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5" yWindow="-15" windowWidth="14520" windowHeight="14640" tabRatio="703" activeTab="1"/>
  </bookViews>
  <sheets>
    <sheet name="Pivot Table" sheetId="8" r:id="rId1"/>
    <sheet name="Major Group Summary" sheetId="9" r:id="rId2"/>
    <sheet name="2013_species_presence_list" sheetId="1" r:id="rId3"/>
    <sheet name="Sheet1" sheetId="2" r:id="rId4"/>
    <sheet name="Sheet2" sheetId="3" r:id="rId5"/>
    <sheet name="Sheet3" sheetId="4" r:id="rId6"/>
    <sheet name="Sheet4" sheetId="5" r:id="rId7"/>
    <sheet name="taxa" sheetId="6" r:id="rId8"/>
    <sheet name="sample" sheetId="7" r:id="rId9"/>
    <sheet name="Sheet5" sheetId="10" r:id="rId10"/>
  </sheets>
  <definedNames>
    <definedName name="_xlnm._FilterDatabase" localSheetId="2" hidden="1">'2013_species_presence_list'!$A$1:$G$1619</definedName>
    <definedName name="_xlnm._FilterDatabase" localSheetId="0" hidden="1">'Pivot Table'!$AO$4:$AR$110</definedName>
    <definedName name="_xlnm._FilterDatabase" localSheetId="9" hidden="1">Sheet5!$G$1:$H$288</definedName>
  </definedNames>
  <calcPr calcId="145621"/>
  <pivotCaches>
    <pivotCache cacheId="0" r:id="rId11"/>
  </pivotCaches>
</workbook>
</file>

<file path=xl/calcChain.xml><?xml version="1.0" encoding="utf-8"?>
<calcChain xmlns="http://schemas.openxmlformats.org/spreadsheetml/2006/main">
  <c r="S61" i="9" l="1"/>
  <c r="T61" i="9"/>
  <c r="U61" i="9"/>
  <c r="V61" i="9"/>
  <c r="S62" i="9"/>
  <c r="S63" i="9" s="1"/>
  <c r="T62" i="9"/>
  <c r="T63" i="9" s="1"/>
  <c r="U62" i="9"/>
  <c r="U63" i="9" s="1"/>
  <c r="V62" i="9"/>
  <c r="V63" i="9"/>
  <c r="S70" i="9"/>
  <c r="T70" i="9"/>
  <c r="U70" i="9"/>
  <c r="V70" i="9"/>
  <c r="S71" i="9"/>
  <c r="T71" i="9"/>
  <c r="U71" i="9"/>
  <c r="V71" i="9"/>
  <c r="S72" i="9"/>
  <c r="T72" i="9"/>
  <c r="U72" i="9"/>
  <c r="V72" i="9"/>
  <c r="S73" i="9"/>
  <c r="T73" i="9"/>
  <c r="U73" i="9"/>
  <c r="V73" i="9"/>
  <c r="S74" i="9"/>
  <c r="T74" i="9"/>
  <c r="U74" i="9"/>
  <c r="V74" i="9"/>
  <c r="S75" i="9"/>
  <c r="T75" i="9"/>
  <c r="U75" i="9"/>
  <c r="V75" i="9"/>
  <c r="S76" i="9"/>
  <c r="T76" i="9"/>
  <c r="U76" i="9"/>
  <c r="V76" i="9"/>
  <c r="S77" i="9"/>
  <c r="T77" i="9"/>
  <c r="U77" i="9"/>
  <c r="V77" i="9"/>
  <c r="S78" i="9"/>
  <c r="T78" i="9"/>
  <c r="U78" i="9"/>
  <c r="V78" i="9"/>
  <c r="S79" i="9"/>
  <c r="T79" i="9"/>
  <c r="U79" i="9"/>
  <c r="V79" i="9"/>
  <c r="S80" i="9"/>
  <c r="T80" i="9"/>
  <c r="U80" i="9"/>
  <c r="V80" i="9"/>
  <c r="S81" i="9"/>
  <c r="T81" i="9"/>
  <c r="U81" i="9"/>
  <c r="V81" i="9"/>
  <c r="S82" i="9"/>
  <c r="T82" i="9"/>
  <c r="U82" i="9"/>
  <c r="V82" i="9"/>
  <c r="S83" i="9"/>
  <c r="T83" i="9"/>
  <c r="U83" i="9"/>
  <c r="V83" i="9"/>
  <c r="S84" i="9"/>
  <c r="T84" i="9"/>
  <c r="U84" i="9"/>
  <c r="V84" i="9"/>
  <c r="S85" i="9"/>
  <c r="T85" i="9"/>
  <c r="U85" i="9"/>
  <c r="V85" i="9"/>
  <c r="S86" i="9"/>
  <c r="T86" i="9"/>
  <c r="U86" i="9"/>
  <c r="V86" i="9"/>
  <c r="S87" i="9"/>
  <c r="T87" i="9"/>
  <c r="U87" i="9"/>
  <c r="V87" i="9"/>
  <c r="S88" i="9"/>
  <c r="T88" i="9"/>
  <c r="U88" i="9"/>
  <c r="V88" i="9"/>
  <c r="S89" i="9"/>
  <c r="T89" i="9"/>
  <c r="U89" i="9"/>
  <c r="V89" i="9"/>
  <c r="S90" i="9"/>
  <c r="T90" i="9"/>
  <c r="U90" i="9"/>
  <c r="V90" i="9"/>
  <c r="S91" i="9"/>
  <c r="T91" i="9"/>
  <c r="U91" i="9"/>
  <c r="V91" i="9"/>
  <c r="S92" i="9"/>
  <c r="T92" i="9"/>
  <c r="U92" i="9"/>
  <c r="V92" i="9"/>
  <c r="S93" i="9"/>
  <c r="T93" i="9"/>
  <c r="U93" i="9"/>
  <c r="V93" i="9"/>
  <c r="S94" i="9"/>
  <c r="T94" i="9"/>
  <c r="U94" i="9"/>
  <c r="V94" i="9"/>
  <c r="S95" i="9"/>
  <c r="T95" i="9"/>
  <c r="U95" i="9"/>
  <c r="V95" i="9"/>
  <c r="S96" i="9"/>
  <c r="T96" i="9"/>
  <c r="U96" i="9"/>
  <c r="V96" i="9"/>
  <c r="S97" i="9"/>
  <c r="T97" i="9"/>
  <c r="U97" i="9"/>
  <c r="V97" i="9"/>
  <c r="S98" i="9"/>
  <c r="T98" i="9"/>
  <c r="U98" i="9"/>
  <c r="V98" i="9"/>
  <c r="S99" i="9"/>
  <c r="T99" i="9"/>
  <c r="U99" i="9"/>
  <c r="V99" i="9"/>
  <c r="S100" i="9"/>
  <c r="T100" i="9"/>
  <c r="U100" i="9"/>
  <c r="V100" i="9"/>
  <c r="S101" i="9"/>
  <c r="T101" i="9"/>
  <c r="U101" i="9"/>
  <c r="V101" i="9"/>
  <c r="S102" i="9"/>
  <c r="T102" i="9"/>
  <c r="U102" i="9"/>
  <c r="V102" i="9"/>
  <c r="S103" i="9"/>
  <c r="T103" i="9"/>
  <c r="U103" i="9"/>
  <c r="V103" i="9"/>
  <c r="S104" i="9"/>
  <c r="T104" i="9"/>
  <c r="U104" i="9"/>
  <c r="V104" i="9"/>
  <c r="S105" i="9"/>
  <c r="T105" i="9"/>
  <c r="U105" i="9"/>
  <c r="V105" i="9"/>
  <c r="S106" i="9"/>
  <c r="T106" i="9"/>
  <c r="U106" i="9"/>
  <c r="V106" i="9"/>
  <c r="S107" i="9"/>
  <c r="T107" i="9"/>
  <c r="U107" i="9"/>
  <c r="V107" i="9"/>
  <c r="S108" i="9"/>
  <c r="T108" i="9"/>
  <c r="U108" i="9"/>
  <c r="V108" i="9"/>
  <c r="S109" i="9"/>
  <c r="T109" i="9"/>
  <c r="U109" i="9"/>
  <c r="V109" i="9"/>
  <c r="S110" i="9"/>
  <c r="T110" i="9"/>
  <c r="U110" i="9"/>
  <c r="V110" i="9"/>
  <c r="S111" i="9"/>
  <c r="T111" i="9"/>
  <c r="U111" i="9"/>
  <c r="V111" i="9"/>
  <c r="S112" i="9"/>
  <c r="T112" i="9"/>
  <c r="U112" i="9"/>
  <c r="V112" i="9"/>
  <c r="S113" i="9"/>
  <c r="T113" i="9"/>
  <c r="U113" i="9"/>
  <c r="V113" i="9"/>
  <c r="S114" i="9"/>
  <c r="T114" i="9"/>
  <c r="U114" i="9"/>
  <c r="V114" i="9"/>
  <c r="S115" i="9"/>
  <c r="T115" i="9"/>
  <c r="U115" i="9"/>
  <c r="V115" i="9"/>
  <c r="S116" i="9"/>
  <c r="T116" i="9"/>
  <c r="U116" i="9"/>
  <c r="V116" i="9"/>
  <c r="S117" i="9"/>
  <c r="T117" i="9"/>
  <c r="U117" i="9"/>
  <c r="V117" i="9"/>
  <c r="S118" i="9"/>
  <c r="T118" i="9"/>
  <c r="U118" i="9"/>
  <c r="V118" i="9"/>
  <c r="S119" i="9"/>
  <c r="T119" i="9"/>
  <c r="U119" i="9"/>
  <c r="V119" i="9"/>
  <c r="S120" i="9"/>
  <c r="T120" i="9"/>
  <c r="U120" i="9"/>
  <c r="V120" i="9"/>
  <c r="S121" i="9"/>
  <c r="T121" i="9"/>
  <c r="U121" i="9"/>
  <c r="V121" i="9"/>
  <c r="V69" i="9"/>
  <c r="U69" i="9"/>
  <c r="T69" i="9"/>
  <c r="S69" i="9"/>
  <c r="I63" i="9"/>
  <c r="J63" i="9"/>
  <c r="K63" i="9"/>
  <c r="L63" i="9"/>
  <c r="M63" i="9"/>
  <c r="N63" i="9"/>
  <c r="O63" i="9"/>
  <c r="P63" i="9"/>
  <c r="Q63" i="9"/>
  <c r="R63" i="9"/>
  <c r="I62" i="9"/>
  <c r="J62" i="9"/>
  <c r="K62" i="9"/>
  <c r="L62" i="9"/>
  <c r="M62" i="9"/>
  <c r="N62" i="9"/>
  <c r="O62" i="9"/>
  <c r="P62" i="9"/>
  <c r="Q62" i="9"/>
  <c r="R62" i="9"/>
  <c r="I61" i="9"/>
  <c r="J61" i="9"/>
  <c r="K61" i="9"/>
  <c r="L61" i="9"/>
  <c r="M61" i="9"/>
  <c r="N61" i="9"/>
  <c r="O61" i="9"/>
  <c r="P61" i="9"/>
  <c r="Q61" i="9"/>
  <c r="R61" i="9"/>
  <c r="N70" i="9"/>
  <c r="O70" i="9"/>
  <c r="P70" i="9"/>
  <c r="Q70" i="9"/>
  <c r="R70" i="9"/>
  <c r="N71" i="9"/>
  <c r="O71" i="9"/>
  <c r="P71" i="9"/>
  <c r="Q71" i="9"/>
  <c r="R71" i="9"/>
  <c r="N72" i="9"/>
  <c r="O72" i="9"/>
  <c r="P72" i="9"/>
  <c r="Q72" i="9"/>
  <c r="R72" i="9"/>
  <c r="N73" i="9"/>
  <c r="O73" i="9"/>
  <c r="P73" i="9"/>
  <c r="Q73" i="9"/>
  <c r="R73" i="9"/>
  <c r="N74" i="9"/>
  <c r="O74" i="9"/>
  <c r="P74" i="9"/>
  <c r="Q74" i="9"/>
  <c r="R74" i="9"/>
  <c r="N75" i="9"/>
  <c r="O75" i="9"/>
  <c r="P75" i="9"/>
  <c r="Q75" i="9"/>
  <c r="R75" i="9"/>
  <c r="N76" i="9"/>
  <c r="O76" i="9"/>
  <c r="P76" i="9"/>
  <c r="Q76" i="9"/>
  <c r="R76" i="9"/>
  <c r="N77" i="9"/>
  <c r="O77" i="9"/>
  <c r="P77" i="9"/>
  <c r="Q77" i="9"/>
  <c r="R77" i="9"/>
  <c r="N78" i="9"/>
  <c r="O78" i="9"/>
  <c r="P78" i="9"/>
  <c r="Q78" i="9"/>
  <c r="R78" i="9"/>
  <c r="N79" i="9"/>
  <c r="O79" i="9"/>
  <c r="P79" i="9"/>
  <c r="Q79" i="9"/>
  <c r="R79" i="9"/>
  <c r="N80" i="9"/>
  <c r="O80" i="9"/>
  <c r="P80" i="9"/>
  <c r="Q80" i="9"/>
  <c r="R80" i="9"/>
  <c r="N81" i="9"/>
  <c r="O81" i="9"/>
  <c r="P81" i="9"/>
  <c r="Q81" i="9"/>
  <c r="R81" i="9"/>
  <c r="N82" i="9"/>
  <c r="O82" i="9"/>
  <c r="P82" i="9"/>
  <c r="Q82" i="9"/>
  <c r="R82" i="9"/>
  <c r="N83" i="9"/>
  <c r="O83" i="9"/>
  <c r="P83" i="9"/>
  <c r="Q83" i="9"/>
  <c r="R83" i="9"/>
  <c r="N84" i="9"/>
  <c r="O84" i="9"/>
  <c r="P84" i="9"/>
  <c r="Q84" i="9"/>
  <c r="R84" i="9"/>
  <c r="N85" i="9"/>
  <c r="O85" i="9"/>
  <c r="P85" i="9"/>
  <c r="Q85" i="9"/>
  <c r="R85" i="9"/>
  <c r="N86" i="9"/>
  <c r="O86" i="9"/>
  <c r="P86" i="9"/>
  <c r="Q86" i="9"/>
  <c r="R86" i="9"/>
  <c r="N87" i="9"/>
  <c r="O87" i="9"/>
  <c r="P87" i="9"/>
  <c r="Q87" i="9"/>
  <c r="R87" i="9"/>
  <c r="N88" i="9"/>
  <c r="O88" i="9"/>
  <c r="P88" i="9"/>
  <c r="Q88" i="9"/>
  <c r="R88" i="9"/>
  <c r="N89" i="9"/>
  <c r="O89" i="9"/>
  <c r="P89" i="9"/>
  <c r="Q89" i="9"/>
  <c r="R89" i="9"/>
  <c r="N90" i="9"/>
  <c r="O90" i="9"/>
  <c r="P90" i="9"/>
  <c r="Q90" i="9"/>
  <c r="R90" i="9"/>
  <c r="N91" i="9"/>
  <c r="O91" i="9"/>
  <c r="P91" i="9"/>
  <c r="Q91" i="9"/>
  <c r="R91" i="9"/>
  <c r="N92" i="9"/>
  <c r="O92" i="9"/>
  <c r="P92" i="9"/>
  <c r="Q92" i="9"/>
  <c r="R92" i="9"/>
  <c r="N93" i="9"/>
  <c r="O93" i="9"/>
  <c r="P93" i="9"/>
  <c r="Q93" i="9"/>
  <c r="R93" i="9"/>
  <c r="N94" i="9"/>
  <c r="O94" i="9"/>
  <c r="P94" i="9"/>
  <c r="Q94" i="9"/>
  <c r="R94" i="9"/>
  <c r="N95" i="9"/>
  <c r="O95" i="9"/>
  <c r="P95" i="9"/>
  <c r="Q95" i="9"/>
  <c r="R95" i="9"/>
  <c r="N96" i="9"/>
  <c r="O96" i="9"/>
  <c r="P96" i="9"/>
  <c r="Q96" i="9"/>
  <c r="R96" i="9"/>
  <c r="N97" i="9"/>
  <c r="O97" i="9"/>
  <c r="P97" i="9"/>
  <c r="Q97" i="9"/>
  <c r="R97" i="9"/>
  <c r="N98" i="9"/>
  <c r="O98" i="9"/>
  <c r="P98" i="9"/>
  <c r="Q98" i="9"/>
  <c r="R98" i="9"/>
  <c r="N99" i="9"/>
  <c r="O99" i="9"/>
  <c r="P99" i="9"/>
  <c r="Q99" i="9"/>
  <c r="R99" i="9"/>
  <c r="N100" i="9"/>
  <c r="O100" i="9"/>
  <c r="P100" i="9"/>
  <c r="Q100" i="9"/>
  <c r="R100" i="9"/>
  <c r="N101" i="9"/>
  <c r="O101" i="9"/>
  <c r="P101" i="9"/>
  <c r="Q101" i="9"/>
  <c r="R101" i="9"/>
  <c r="N102" i="9"/>
  <c r="O102" i="9"/>
  <c r="P102" i="9"/>
  <c r="Q102" i="9"/>
  <c r="R102" i="9"/>
  <c r="N103" i="9"/>
  <c r="O103" i="9"/>
  <c r="P103" i="9"/>
  <c r="Q103" i="9"/>
  <c r="R103" i="9"/>
  <c r="N104" i="9"/>
  <c r="O104" i="9"/>
  <c r="P104" i="9"/>
  <c r="Q104" i="9"/>
  <c r="R104" i="9"/>
  <c r="N105" i="9"/>
  <c r="O105" i="9"/>
  <c r="P105" i="9"/>
  <c r="Q105" i="9"/>
  <c r="R105" i="9"/>
  <c r="N106" i="9"/>
  <c r="O106" i="9"/>
  <c r="P106" i="9"/>
  <c r="Q106" i="9"/>
  <c r="R106" i="9"/>
  <c r="N107" i="9"/>
  <c r="O107" i="9"/>
  <c r="P107" i="9"/>
  <c r="Q107" i="9"/>
  <c r="R107" i="9"/>
  <c r="N108" i="9"/>
  <c r="O108" i="9"/>
  <c r="P108" i="9"/>
  <c r="Q108" i="9"/>
  <c r="R108" i="9"/>
  <c r="N109" i="9"/>
  <c r="O109" i="9"/>
  <c r="P109" i="9"/>
  <c r="Q109" i="9"/>
  <c r="R109" i="9"/>
  <c r="N110" i="9"/>
  <c r="O110" i="9"/>
  <c r="P110" i="9"/>
  <c r="Q110" i="9"/>
  <c r="R110" i="9"/>
  <c r="N111" i="9"/>
  <c r="O111" i="9"/>
  <c r="P111" i="9"/>
  <c r="Q111" i="9"/>
  <c r="R111" i="9"/>
  <c r="N112" i="9"/>
  <c r="O112" i="9"/>
  <c r="P112" i="9"/>
  <c r="Q112" i="9"/>
  <c r="R112" i="9"/>
  <c r="N113" i="9"/>
  <c r="O113" i="9"/>
  <c r="P113" i="9"/>
  <c r="Q113" i="9"/>
  <c r="R113" i="9"/>
  <c r="N114" i="9"/>
  <c r="O114" i="9"/>
  <c r="P114" i="9"/>
  <c r="Q114" i="9"/>
  <c r="R114" i="9"/>
  <c r="N115" i="9"/>
  <c r="O115" i="9"/>
  <c r="P115" i="9"/>
  <c r="Q115" i="9"/>
  <c r="R115" i="9"/>
  <c r="N116" i="9"/>
  <c r="O116" i="9"/>
  <c r="P116" i="9"/>
  <c r="Q116" i="9"/>
  <c r="R116" i="9"/>
  <c r="N117" i="9"/>
  <c r="O117" i="9"/>
  <c r="P117" i="9"/>
  <c r="Q117" i="9"/>
  <c r="R117" i="9"/>
  <c r="N118" i="9"/>
  <c r="O118" i="9"/>
  <c r="P118" i="9"/>
  <c r="Q118" i="9"/>
  <c r="R118" i="9"/>
  <c r="N119" i="9"/>
  <c r="O119" i="9"/>
  <c r="P119" i="9"/>
  <c r="Q119" i="9"/>
  <c r="R119" i="9"/>
  <c r="N120" i="9"/>
  <c r="O120" i="9"/>
  <c r="P120" i="9"/>
  <c r="Q120" i="9"/>
  <c r="R120" i="9"/>
  <c r="N121" i="9"/>
  <c r="O121" i="9"/>
  <c r="P121" i="9"/>
  <c r="Q121" i="9"/>
  <c r="R121" i="9"/>
  <c r="O69" i="9"/>
  <c r="P69" i="9"/>
  <c r="Q69" i="9"/>
  <c r="R69" i="9"/>
  <c r="N69" i="9"/>
  <c r="I70" i="9"/>
  <c r="J70" i="9"/>
  <c r="K70" i="9"/>
  <c r="L70" i="9"/>
  <c r="M70" i="9"/>
  <c r="I71" i="9"/>
  <c r="J71" i="9"/>
  <c r="K71" i="9"/>
  <c r="L71" i="9"/>
  <c r="M71" i="9"/>
  <c r="I72" i="9"/>
  <c r="J72" i="9"/>
  <c r="K72" i="9"/>
  <c r="L72" i="9"/>
  <c r="M72" i="9"/>
  <c r="I73" i="9"/>
  <c r="J73" i="9"/>
  <c r="K73" i="9"/>
  <c r="L73" i="9"/>
  <c r="M73" i="9"/>
  <c r="I74" i="9"/>
  <c r="J74" i="9"/>
  <c r="K74" i="9"/>
  <c r="L74" i="9"/>
  <c r="M74" i="9"/>
  <c r="I75" i="9"/>
  <c r="J75" i="9"/>
  <c r="K75" i="9"/>
  <c r="L75" i="9"/>
  <c r="M75" i="9"/>
  <c r="I76" i="9"/>
  <c r="J76" i="9"/>
  <c r="K76" i="9"/>
  <c r="L76" i="9"/>
  <c r="M76" i="9"/>
  <c r="I77" i="9"/>
  <c r="J77" i="9"/>
  <c r="K77" i="9"/>
  <c r="L77" i="9"/>
  <c r="M77" i="9"/>
  <c r="I78" i="9"/>
  <c r="J78" i="9"/>
  <c r="K78" i="9"/>
  <c r="L78" i="9"/>
  <c r="M78" i="9"/>
  <c r="I79" i="9"/>
  <c r="J79" i="9"/>
  <c r="K79" i="9"/>
  <c r="L79" i="9"/>
  <c r="M79" i="9"/>
  <c r="I80" i="9"/>
  <c r="J80" i="9"/>
  <c r="K80" i="9"/>
  <c r="L80" i="9"/>
  <c r="M80" i="9"/>
  <c r="I81" i="9"/>
  <c r="J81" i="9"/>
  <c r="K81" i="9"/>
  <c r="L81" i="9"/>
  <c r="M81" i="9"/>
  <c r="I82" i="9"/>
  <c r="J82" i="9"/>
  <c r="K82" i="9"/>
  <c r="L82" i="9"/>
  <c r="M82" i="9"/>
  <c r="I83" i="9"/>
  <c r="J83" i="9"/>
  <c r="K83" i="9"/>
  <c r="L83" i="9"/>
  <c r="M83" i="9"/>
  <c r="I84" i="9"/>
  <c r="J84" i="9"/>
  <c r="K84" i="9"/>
  <c r="L84" i="9"/>
  <c r="M84" i="9"/>
  <c r="I85" i="9"/>
  <c r="J85" i="9"/>
  <c r="K85" i="9"/>
  <c r="L85" i="9"/>
  <c r="M85" i="9"/>
  <c r="I86" i="9"/>
  <c r="J86" i="9"/>
  <c r="K86" i="9"/>
  <c r="L86" i="9"/>
  <c r="M86" i="9"/>
  <c r="I87" i="9"/>
  <c r="J87" i="9"/>
  <c r="K87" i="9"/>
  <c r="L87" i="9"/>
  <c r="M87" i="9"/>
  <c r="I88" i="9"/>
  <c r="J88" i="9"/>
  <c r="K88" i="9"/>
  <c r="L88" i="9"/>
  <c r="M88" i="9"/>
  <c r="I89" i="9"/>
  <c r="J89" i="9"/>
  <c r="K89" i="9"/>
  <c r="L89" i="9"/>
  <c r="M89" i="9"/>
  <c r="I90" i="9"/>
  <c r="J90" i="9"/>
  <c r="K90" i="9"/>
  <c r="L90" i="9"/>
  <c r="M90" i="9"/>
  <c r="I91" i="9"/>
  <c r="J91" i="9"/>
  <c r="K91" i="9"/>
  <c r="L91" i="9"/>
  <c r="M91" i="9"/>
  <c r="I92" i="9"/>
  <c r="J92" i="9"/>
  <c r="K92" i="9"/>
  <c r="L92" i="9"/>
  <c r="M92" i="9"/>
  <c r="I93" i="9"/>
  <c r="J93" i="9"/>
  <c r="K93" i="9"/>
  <c r="L93" i="9"/>
  <c r="M93" i="9"/>
  <c r="I94" i="9"/>
  <c r="J94" i="9"/>
  <c r="K94" i="9"/>
  <c r="L94" i="9"/>
  <c r="M94" i="9"/>
  <c r="I95" i="9"/>
  <c r="J95" i="9"/>
  <c r="K95" i="9"/>
  <c r="L95" i="9"/>
  <c r="M95" i="9"/>
  <c r="I96" i="9"/>
  <c r="J96" i="9"/>
  <c r="K96" i="9"/>
  <c r="L96" i="9"/>
  <c r="M96" i="9"/>
  <c r="I97" i="9"/>
  <c r="J97" i="9"/>
  <c r="K97" i="9"/>
  <c r="L97" i="9"/>
  <c r="M97" i="9"/>
  <c r="I98" i="9"/>
  <c r="J98" i="9"/>
  <c r="K98" i="9"/>
  <c r="L98" i="9"/>
  <c r="M98" i="9"/>
  <c r="I99" i="9"/>
  <c r="J99" i="9"/>
  <c r="K99" i="9"/>
  <c r="L99" i="9"/>
  <c r="M99" i="9"/>
  <c r="I100" i="9"/>
  <c r="J100" i="9"/>
  <c r="K100" i="9"/>
  <c r="L100" i="9"/>
  <c r="M100" i="9"/>
  <c r="I101" i="9"/>
  <c r="J101" i="9"/>
  <c r="K101" i="9"/>
  <c r="L101" i="9"/>
  <c r="M101" i="9"/>
  <c r="I102" i="9"/>
  <c r="J102" i="9"/>
  <c r="K102" i="9"/>
  <c r="L102" i="9"/>
  <c r="M102" i="9"/>
  <c r="I103" i="9"/>
  <c r="J103" i="9"/>
  <c r="K103" i="9"/>
  <c r="L103" i="9"/>
  <c r="M103" i="9"/>
  <c r="I104" i="9"/>
  <c r="J104" i="9"/>
  <c r="K104" i="9"/>
  <c r="L104" i="9"/>
  <c r="M104" i="9"/>
  <c r="I105" i="9"/>
  <c r="J105" i="9"/>
  <c r="K105" i="9"/>
  <c r="L105" i="9"/>
  <c r="M105" i="9"/>
  <c r="I106" i="9"/>
  <c r="J106" i="9"/>
  <c r="K106" i="9"/>
  <c r="L106" i="9"/>
  <c r="M106" i="9"/>
  <c r="I107" i="9"/>
  <c r="J107" i="9"/>
  <c r="K107" i="9"/>
  <c r="L107" i="9"/>
  <c r="M107" i="9"/>
  <c r="I108" i="9"/>
  <c r="J108" i="9"/>
  <c r="K108" i="9"/>
  <c r="L108" i="9"/>
  <c r="M108" i="9"/>
  <c r="I109" i="9"/>
  <c r="J109" i="9"/>
  <c r="K109" i="9"/>
  <c r="L109" i="9"/>
  <c r="M109" i="9"/>
  <c r="I110" i="9"/>
  <c r="J110" i="9"/>
  <c r="K110" i="9"/>
  <c r="L110" i="9"/>
  <c r="M110" i="9"/>
  <c r="I111" i="9"/>
  <c r="J111" i="9"/>
  <c r="K111" i="9"/>
  <c r="L111" i="9"/>
  <c r="M111" i="9"/>
  <c r="I112" i="9"/>
  <c r="J112" i="9"/>
  <c r="K112" i="9"/>
  <c r="L112" i="9"/>
  <c r="M112" i="9"/>
  <c r="I113" i="9"/>
  <c r="J113" i="9"/>
  <c r="K113" i="9"/>
  <c r="L113" i="9"/>
  <c r="M113" i="9"/>
  <c r="I114" i="9"/>
  <c r="J114" i="9"/>
  <c r="K114" i="9"/>
  <c r="L114" i="9"/>
  <c r="M114" i="9"/>
  <c r="I115" i="9"/>
  <c r="J115" i="9"/>
  <c r="K115" i="9"/>
  <c r="L115" i="9"/>
  <c r="M115" i="9"/>
  <c r="I116" i="9"/>
  <c r="J116" i="9"/>
  <c r="K116" i="9"/>
  <c r="L116" i="9"/>
  <c r="M116" i="9"/>
  <c r="I117" i="9"/>
  <c r="J117" i="9"/>
  <c r="K117" i="9"/>
  <c r="L117" i="9"/>
  <c r="M117" i="9"/>
  <c r="I118" i="9"/>
  <c r="J118" i="9"/>
  <c r="K118" i="9"/>
  <c r="L118" i="9"/>
  <c r="M118" i="9"/>
  <c r="I119" i="9"/>
  <c r="J119" i="9"/>
  <c r="K119" i="9"/>
  <c r="L119" i="9"/>
  <c r="M119" i="9"/>
  <c r="I120" i="9"/>
  <c r="J120" i="9"/>
  <c r="K120" i="9"/>
  <c r="L120" i="9"/>
  <c r="M120" i="9"/>
  <c r="I121" i="9"/>
  <c r="J121" i="9"/>
  <c r="K121" i="9"/>
  <c r="L121" i="9"/>
  <c r="M121" i="9"/>
  <c r="J69" i="9"/>
  <c r="K69" i="9"/>
  <c r="L69" i="9"/>
  <c r="M69" i="9"/>
  <c r="I69" i="9"/>
  <c r="D63" i="9"/>
  <c r="E63" i="9"/>
  <c r="F63" i="9"/>
  <c r="G63" i="9"/>
  <c r="H63" i="9"/>
  <c r="C63" i="9"/>
  <c r="D62" i="9"/>
  <c r="E62" i="9"/>
  <c r="F62" i="9"/>
  <c r="G62" i="9"/>
  <c r="H62" i="9"/>
  <c r="C62" i="9"/>
  <c r="D61" i="9"/>
  <c r="E61" i="9"/>
  <c r="F61" i="9"/>
  <c r="G61" i="9"/>
  <c r="H61" i="9"/>
  <c r="C61" i="9"/>
  <c r="F70" i="9"/>
  <c r="G70" i="9"/>
  <c r="H70" i="9"/>
  <c r="F71" i="9"/>
  <c r="G71" i="9"/>
  <c r="H71" i="9"/>
  <c r="F72" i="9"/>
  <c r="G72" i="9"/>
  <c r="H72" i="9"/>
  <c r="F73" i="9"/>
  <c r="G73" i="9"/>
  <c r="H73" i="9"/>
  <c r="F74" i="9"/>
  <c r="G74" i="9"/>
  <c r="H74" i="9"/>
  <c r="F75" i="9"/>
  <c r="G75" i="9"/>
  <c r="H75" i="9"/>
  <c r="F76" i="9"/>
  <c r="G76" i="9"/>
  <c r="H76" i="9"/>
  <c r="F77" i="9"/>
  <c r="G77" i="9"/>
  <c r="H77" i="9"/>
  <c r="F78" i="9"/>
  <c r="G78" i="9"/>
  <c r="H78" i="9"/>
  <c r="F79" i="9"/>
  <c r="G79" i="9"/>
  <c r="H79" i="9"/>
  <c r="F80" i="9"/>
  <c r="G80" i="9"/>
  <c r="H80" i="9"/>
  <c r="F81" i="9"/>
  <c r="G81" i="9"/>
  <c r="H81" i="9"/>
  <c r="F82" i="9"/>
  <c r="G82" i="9"/>
  <c r="H82" i="9"/>
  <c r="F83" i="9"/>
  <c r="G83" i="9"/>
  <c r="H83" i="9"/>
  <c r="F84" i="9"/>
  <c r="G84" i="9"/>
  <c r="H84" i="9"/>
  <c r="F85" i="9"/>
  <c r="G85" i="9"/>
  <c r="H85" i="9"/>
  <c r="F86" i="9"/>
  <c r="G86" i="9"/>
  <c r="H86" i="9"/>
  <c r="F87" i="9"/>
  <c r="G87" i="9"/>
  <c r="H87" i="9"/>
  <c r="F88" i="9"/>
  <c r="G88" i="9"/>
  <c r="H88" i="9"/>
  <c r="F89" i="9"/>
  <c r="G89" i="9"/>
  <c r="H89" i="9"/>
  <c r="F90" i="9"/>
  <c r="G90" i="9"/>
  <c r="H90" i="9"/>
  <c r="F91" i="9"/>
  <c r="G91" i="9"/>
  <c r="H91" i="9"/>
  <c r="F92" i="9"/>
  <c r="G92" i="9"/>
  <c r="H92" i="9"/>
  <c r="F93" i="9"/>
  <c r="G93" i="9"/>
  <c r="H93" i="9"/>
  <c r="F94" i="9"/>
  <c r="G94" i="9"/>
  <c r="H94" i="9"/>
  <c r="F95" i="9"/>
  <c r="G95" i="9"/>
  <c r="H95" i="9"/>
  <c r="F96" i="9"/>
  <c r="G96" i="9"/>
  <c r="H96" i="9"/>
  <c r="F97" i="9"/>
  <c r="G97" i="9"/>
  <c r="H97" i="9"/>
  <c r="F98" i="9"/>
  <c r="G98" i="9"/>
  <c r="H98" i="9"/>
  <c r="F99" i="9"/>
  <c r="G99" i="9"/>
  <c r="H99" i="9"/>
  <c r="F100" i="9"/>
  <c r="G100" i="9"/>
  <c r="H100" i="9"/>
  <c r="F101" i="9"/>
  <c r="G101" i="9"/>
  <c r="H101" i="9"/>
  <c r="F102" i="9"/>
  <c r="G102" i="9"/>
  <c r="H102" i="9"/>
  <c r="F103" i="9"/>
  <c r="G103" i="9"/>
  <c r="H103" i="9"/>
  <c r="F104" i="9"/>
  <c r="G104" i="9"/>
  <c r="H104" i="9"/>
  <c r="F105" i="9"/>
  <c r="G105" i="9"/>
  <c r="H105" i="9"/>
  <c r="F106" i="9"/>
  <c r="G106" i="9"/>
  <c r="H106" i="9"/>
  <c r="F107" i="9"/>
  <c r="G107" i="9"/>
  <c r="H107" i="9"/>
  <c r="F108" i="9"/>
  <c r="G108" i="9"/>
  <c r="H108" i="9"/>
  <c r="F109" i="9"/>
  <c r="G109" i="9"/>
  <c r="H109" i="9"/>
  <c r="F110" i="9"/>
  <c r="G110" i="9"/>
  <c r="H110" i="9"/>
  <c r="F111" i="9"/>
  <c r="G111" i="9"/>
  <c r="H111" i="9"/>
  <c r="F112" i="9"/>
  <c r="G112" i="9"/>
  <c r="H112" i="9"/>
  <c r="F113" i="9"/>
  <c r="G113" i="9"/>
  <c r="H113" i="9"/>
  <c r="F114" i="9"/>
  <c r="G114" i="9"/>
  <c r="H114" i="9"/>
  <c r="F115" i="9"/>
  <c r="G115" i="9"/>
  <c r="H115" i="9"/>
  <c r="F116" i="9"/>
  <c r="G116" i="9"/>
  <c r="H116" i="9"/>
  <c r="F117" i="9"/>
  <c r="G117" i="9"/>
  <c r="H117" i="9"/>
  <c r="F118" i="9"/>
  <c r="G118" i="9"/>
  <c r="H118" i="9"/>
  <c r="F119" i="9"/>
  <c r="G119" i="9"/>
  <c r="H119" i="9"/>
  <c r="F120" i="9"/>
  <c r="G120" i="9"/>
  <c r="H120" i="9"/>
  <c r="F121" i="9"/>
  <c r="G121" i="9"/>
  <c r="H121" i="9"/>
  <c r="G69" i="9"/>
  <c r="H69" i="9"/>
  <c r="F69" i="9"/>
  <c r="C70" i="9"/>
  <c r="D70" i="9"/>
  <c r="E70" i="9"/>
  <c r="C71" i="9"/>
  <c r="D71" i="9"/>
  <c r="E71" i="9"/>
  <c r="C72" i="9"/>
  <c r="D72" i="9"/>
  <c r="E72" i="9"/>
  <c r="C73" i="9"/>
  <c r="D73" i="9"/>
  <c r="E73" i="9"/>
  <c r="C74" i="9"/>
  <c r="D74" i="9"/>
  <c r="E74" i="9"/>
  <c r="C75" i="9"/>
  <c r="D75" i="9"/>
  <c r="E75" i="9"/>
  <c r="C76" i="9"/>
  <c r="D76" i="9"/>
  <c r="E76" i="9"/>
  <c r="C77" i="9"/>
  <c r="D77" i="9"/>
  <c r="E77" i="9"/>
  <c r="C78" i="9"/>
  <c r="D78" i="9"/>
  <c r="E78" i="9"/>
  <c r="C79" i="9"/>
  <c r="D79" i="9"/>
  <c r="E79" i="9"/>
  <c r="C80" i="9"/>
  <c r="D80" i="9"/>
  <c r="E80" i="9"/>
  <c r="C81" i="9"/>
  <c r="D81" i="9"/>
  <c r="E81" i="9"/>
  <c r="C82" i="9"/>
  <c r="D82" i="9"/>
  <c r="E82" i="9"/>
  <c r="C83" i="9"/>
  <c r="D83" i="9"/>
  <c r="E83" i="9"/>
  <c r="C84" i="9"/>
  <c r="D84" i="9"/>
  <c r="E84" i="9"/>
  <c r="C85" i="9"/>
  <c r="D85" i="9"/>
  <c r="E85" i="9"/>
  <c r="C86" i="9"/>
  <c r="D86" i="9"/>
  <c r="E86" i="9"/>
  <c r="C87" i="9"/>
  <c r="D87" i="9"/>
  <c r="E87" i="9"/>
  <c r="C88" i="9"/>
  <c r="D88" i="9"/>
  <c r="E88" i="9"/>
  <c r="C89" i="9"/>
  <c r="D89" i="9"/>
  <c r="E89" i="9"/>
  <c r="C90" i="9"/>
  <c r="D90" i="9"/>
  <c r="E90" i="9"/>
  <c r="C91" i="9"/>
  <c r="D91" i="9"/>
  <c r="E91" i="9"/>
  <c r="C92" i="9"/>
  <c r="D92" i="9"/>
  <c r="E92" i="9"/>
  <c r="C93" i="9"/>
  <c r="D93" i="9"/>
  <c r="E93" i="9"/>
  <c r="C94" i="9"/>
  <c r="D94" i="9"/>
  <c r="E94" i="9"/>
  <c r="C95" i="9"/>
  <c r="D95" i="9"/>
  <c r="E95" i="9"/>
  <c r="C96" i="9"/>
  <c r="D96" i="9"/>
  <c r="E96" i="9"/>
  <c r="C97" i="9"/>
  <c r="D97" i="9"/>
  <c r="E97" i="9"/>
  <c r="C98" i="9"/>
  <c r="D98" i="9"/>
  <c r="E98" i="9"/>
  <c r="C99" i="9"/>
  <c r="D99" i="9"/>
  <c r="E99" i="9"/>
  <c r="C100" i="9"/>
  <c r="D100" i="9"/>
  <c r="E100" i="9"/>
  <c r="C101" i="9"/>
  <c r="D101" i="9"/>
  <c r="E101" i="9"/>
  <c r="C102" i="9"/>
  <c r="D102" i="9"/>
  <c r="E102" i="9"/>
  <c r="C103" i="9"/>
  <c r="D103" i="9"/>
  <c r="E103" i="9"/>
  <c r="C104" i="9"/>
  <c r="D104" i="9"/>
  <c r="E104" i="9"/>
  <c r="C105" i="9"/>
  <c r="D105" i="9"/>
  <c r="E105" i="9"/>
  <c r="C106" i="9"/>
  <c r="D106" i="9"/>
  <c r="E106" i="9"/>
  <c r="C107" i="9"/>
  <c r="D107" i="9"/>
  <c r="E107" i="9"/>
  <c r="C108" i="9"/>
  <c r="D108" i="9"/>
  <c r="E108" i="9"/>
  <c r="C109" i="9"/>
  <c r="D109" i="9"/>
  <c r="E109" i="9"/>
  <c r="C110" i="9"/>
  <c r="D110" i="9"/>
  <c r="E110" i="9"/>
  <c r="C111" i="9"/>
  <c r="D111" i="9"/>
  <c r="E111" i="9"/>
  <c r="C112" i="9"/>
  <c r="D112" i="9"/>
  <c r="E112" i="9"/>
  <c r="C113" i="9"/>
  <c r="D113" i="9"/>
  <c r="E113" i="9"/>
  <c r="C114" i="9"/>
  <c r="D114" i="9"/>
  <c r="E114" i="9"/>
  <c r="C115" i="9"/>
  <c r="D115" i="9"/>
  <c r="E115" i="9"/>
  <c r="C116" i="9"/>
  <c r="D116" i="9"/>
  <c r="E116" i="9"/>
  <c r="C117" i="9"/>
  <c r="D117" i="9"/>
  <c r="E117" i="9"/>
  <c r="C118" i="9"/>
  <c r="D118" i="9"/>
  <c r="E118" i="9"/>
  <c r="C119" i="9"/>
  <c r="D119" i="9"/>
  <c r="E119" i="9"/>
  <c r="C120" i="9"/>
  <c r="D120" i="9"/>
  <c r="E120" i="9"/>
  <c r="C121" i="9"/>
  <c r="D121" i="9"/>
  <c r="E121" i="9"/>
  <c r="D69" i="9"/>
  <c r="E69" i="9"/>
  <c r="C6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B59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B58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B57" i="9"/>
  <c r="W55" i="9"/>
  <c r="V55" i="9"/>
  <c r="W54" i="9"/>
  <c r="V54" i="9"/>
  <c r="W53" i="9"/>
  <c r="V53" i="9"/>
  <c r="W52" i="9"/>
  <c r="V52" i="9"/>
  <c r="W51" i="9"/>
  <c r="V51" i="9"/>
  <c r="W50" i="9"/>
  <c r="V50" i="9"/>
  <c r="W49" i="9"/>
  <c r="V49" i="9"/>
  <c r="W48" i="9"/>
  <c r="V48" i="9"/>
  <c r="W47" i="9"/>
  <c r="V47" i="9"/>
  <c r="W46" i="9"/>
  <c r="V46" i="9"/>
  <c r="W45" i="9"/>
  <c r="V45" i="9"/>
  <c r="W44" i="9"/>
  <c r="V44" i="9"/>
  <c r="W43" i="9"/>
  <c r="V43" i="9"/>
  <c r="W42" i="9"/>
  <c r="V42" i="9"/>
  <c r="W41" i="9"/>
  <c r="V41" i="9"/>
  <c r="W40" i="9"/>
  <c r="V40" i="9"/>
  <c r="W39" i="9"/>
  <c r="V39" i="9"/>
  <c r="W38" i="9"/>
  <c r="V38" i="9"/>
  <c r="W37" i="9"/>
  <c r="V37" i="9"/>
  <c r="W36" i="9"/>
  <c r="V36" i="9"/>
  <c r="W35" i="9"/>
  <c r="V35" i="9"/>
  <c r="W34" i="9"/>
  <c r="V34" i="9"/>
  <c r="W33" i="9"/>
  <c r="V33" i="9"/>
  <c r="W32" i="9"/>
  <c r="V32" i="9"/>
  <c r="W31" i="9"/>
  <c r="V31" i="9"/>
  <c r="W30" i="9"/>
  <c r="V30" i="9"/>
  <c r="W29" i="9"/>
  <c r="V29" i="9"/>
  <c r="W28" i="9"/>
  <c r="V28" i="9"/>
  <c r="W27" i="9"/>
  <c r="V27" i="9"/>
  <c r="W26" i="9"/>
  <c r="V26" i="9"/>
  <c r="W25" i="9"/>
  <c r="V25" i="9"/>
  <c r="W24" i="9"/>
  <c r="V24" i="9"/>
  <c r="W23" i="9"/>
  <c r="V23" i="9"/>
  <c r="W22" i="9"/>
  <c r="V22" i="9"/>
  <c r="W21" i="9"/>
  <c r="V21" i="9"/>
  <c r="W20" i="9"/>
  <c r="V20" i="9"/>
  <c r="W19" i="9"/>
  <c r="V19" i="9"/>
  <c r="W18" i="9"/>
  <c r="V18" i="9"/>
  <c r="W17" i="9"/>
  <c r="V17" i="9"/>
  <c r="W16" i="9"/>
  <c r="V16" i="9"/>
  <c r="W15" i="9"/>
  <c r="V15" i="9"/>
  <c r="W14" i="9"/>
  <c r="V14" i="9"/>
  <c r="W13" i="9"/>
  <c r="V13" i="9"/>
  <c r="W12" i="9"/>
  <c r="V12" i="9"/>
  <c r="W11" i="9"/>
  <c r="V11" i="9"/>
  <c r="W10" i="9"/>
  <c r="V10" i="9"/>
  <c r="W9" i="9"/>
  <c r="V9" i="9"/>
  <c r="W8" i="9"/>
  <c r="V8" i="9"/>
  <c r="W7" i="9"/>
  <c r="V7" i="9"/>
  <c r="W6" i="9"/>
  <c r="V6" i="9"/>
  <c r="W5" i="9"/>
  <c r="V5" i="9"/>
  <c r="W4" i="9"/>
  <c r="V4" i="9"/>
  <c r="W3" i="9"/>
  <c r="V3" i="9"/>
  <c r="AS6" i="8"/>
  <c r="AT6" i="8"/>
  <c r="AS7" i="8"/>
  <c r="AT7" i="8"/>
  <c r="AS8" i="8"/>
  <c r="AT8" i="8"/>
  <c r="AS9" i="8"/>
  <c r="AT9" i="8"/>
  <c r="AS10" i="8"/>
  <c r="AT10" i="8"/>
  <c r="AS11" i="8"/>
  <c r="AT11" i="8"/>
  <c r="AS12" i="8"/>
  <c r="AT12" i="8"/>
  <c r="AS13" i="8"/>
  <c r="AT13" i="8"/>
  <c r="AS14" i="8"/>
  <c r="AT14" i="8"/>
  <c r="AS15" i="8"/>
  <c r="AT15" i="8"/>
  <c r="AS16" i="8"/>
  <c r="AT16" i="8"/>
  <c r="AS17" i="8"/>
  <c r="AT17" i="8"/>
  <c r="AS18" i="8"/>
  <c r="AT18" i="8"/>
  <c r="AS19" i="8"/>
  <c r="AT19" i="8"/>
  <c r="AS20" i="8"/>
  <c r="AT20" i="8"/>
  <c r="AS21" i="8"/>
  <c r="AT21" i="8"/>
  <c r="AS22" i="8"/>
  <c r="AT22" i="8"/>
  <c r="AS23" i="8"/>
  <c r="AT23" i="8"/>
  <c r="AS24" i="8"/>
  <c r="AT24" i="8"/>
  <c r="AS25" i="8"/>
  <c r="AT25" i="8"/>
  <c r="AS26" i="8"/>
  <c r="AT26" i="8"/>
  <c r="AS27" i="8"/>
  <c r="AT27" i="8"/>
  <c r="AS28" i="8"/>
  <c r="AT28" i="8"/>
  <c r="AS29" i="8"/>
  <c r="AT29" i="8"/>
  <c r="AS30" i="8"/>
  <c r="AT30" i="8"/>
  <c r="AS31" i="8"/>
  <c r="AT31" i="8"/>
  <c r="AS32" i="8"/>
  <c r="AT32" i="8"/>
  <c r="AS33" i="8"/>
  <c r="AT33" i="8"/>
  <c r="AS34" i="8"/>
  <c r="AT34" i="8"/>
  <c r="AS35" i="8"/>
  <c r="AT35" i="8"/>
  <c r="AS36" i="8"/>
  <c r="AT36" i="8"/>
  <c r="AS37" i="8"/>
  <c r="AT37" i="8"/>
  <c r="AS38" i="8"/>
  <c r="AT38" i="8"/>
  <c r="AS39" i="8"/>
  <c r="AT39" i="8"/>
  <c r="AS40" i="8"/>
  <c r="AT40" i="8"/>
  <c r="AS41" i="8"/>
  <c r="AT41" i="8"/>
  <c r="AS42" i="8"/>
  <c r="AT42" i="8"/>
  <c r="AS43" i="8"/>
  <c r="AT43" i="8"/>
  <c r="AS44" i="8"/>
  <c r="AT44" i="8"/>
  <c r="AS45" i="8"/>
  <c r="AT45" i="8"/>
  <c r="AS46" i="8"/>
  <c r="AT46" i="8"/>
  <c r="AS47" i="8"/>
  <c r="AT47" i="8"/>
  <c r="AS48" i="8"/>
  <c r="AT48" i="8"/>
  <c r="AS49" i="8"/>
  <c r="AT49" i="8"/>
  <c r="AS50" i="8"/>
  <c r="AT50" i="8"/>
  <c r="AS51" i="8"/>
  <c r="AT51" i="8"/>
  <c r="AS52" i="8"/>
  <c r="AT52" i="8"/>
  <c r="AS53" i="8"/>
  <c r="AT53" i="8"/>
  <c r="AS54" i="8"/>
  <c r="AT54" i="8"/>
  <c r="AS55" i="8"/>
  <c r="AT55" i="8"/>
  <c r="AS56" i="8"/>
  <c r="AT56" i="8"/>
  <c r="AS57" i="8"/>
  <c r="AT57" i="8"/>
  <c r="AT5" i="8"/>
  <c r="AS5" i="8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2" i="1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2" i="4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" i="5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1" i="2"/>
  <c r="D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</calcChain>
</file>

<file path=xl/sharedStrings.xml><?xml version="1.0" encoding="utf-8"?>
<sst xmlns="http://schemas.openxmlformats.org/spreadsheetml/2006/main" count="35441" uniqueCount="1796">
  <si>
    <t>River</t>
  </si>
  <si>
    <t>Species</t>
  </si>
  <si>
    <t>Presence</t>
  </si>
  <si>
    <t>Alplaus Kill</t>
  </si>
  <si>
    <t>Acer saccharum</t>
  </si>
  <si>
    <t>Agrimonia gryposepala</t>
  </si>
  <si>
    <t>Agrostis perennans</t>
  </si>
  <si>
    <t>Apocynum cannabinum</t>
  </si>
  <si>
    <t>Asclepias syriaca</t>
  </si>
  <si>
    <t>Athyrium filix-femina</t>
  </si>
  <si>
    <t>Bidens frondosa</t>
  </si>
  <si>
    <t>Brachyelytrum aristosum</t>
  </si>
  <si>
    <t>Calystegia sepium</t>
  </si>
  <si>
    <t>Carya ovata</t>
  </si>
  <si>
    <t>Cyperaceae_a</t>
  </si>
  <si>
    <t>Elymus canadensis</t>
  </si>
  <si>
    <t>Equisetum pratense</t>
  </si>
  <si>
    <t>Eurybia divaricata</t>
  </si>
  <si>
    <t>Eutrochium maculatum</t>
  </si>
  <si>
    <t>Eutrochium purpureum</t>
  </si>
  <si>
    <t>Fagus grandifolia</t>
  </si>
  <si>
    <t>Galium palustre</t>
  </si>
  <si>
    <t>Laportea canadensis</t>
  </si>
  <si>
    <t>Lonicera morrowii</t>
  </si>
  <si>
    <t>Lythrum salicaria</t>
  </si>
  <si>
    <t>Matteuccia struthiopteris</t>
  </si>
  <si>
    <t>Myosotis laxa</t>
  </si>
  <si>
    <t>Onoclea sensibilis</t>
  </si>
  <si>
    <t>Ostrya virginiana</t>
  </si>
  <si>
    <t>Oxalis stricta</t>
  </si>
  <si>
    <t>Parthenocissus quinquefolia</t>
  </si>
  <si>
    <t>Pilea pumila</t>
  </si>
  <si>
    <t>Plantago major</t>
  </si>
  <si>
    <t>poaceae_a</t>
  </si>
  <si>
    <t>Polygonum cuspidatum</t>
  </si>
  <si>
    <t>Polygonum virginianum</t>
  </si>
  <si>
    <t>Rhamnus cathartica</t>
  </si>
  <si>
    <t>Rosa multiflora</t>
  </si>
  <si>
    <t>Solanum dulcamara</t>
  </si>
  <si>
    <t>Solidago gigantea</t>
  </si>
  <si>
    <t>Symphyotrichum dumosum</t>
  </si>
  <si>
    <t>Thalictrum dioicum</t>
  </si>
  <si>
    <t>Thalictrum pubescens</t>
  </si>
  <si>
    <t>Tilia americana</t>
  </si>
  <si>
    <t>Toxicodendron radicans</t>
  </si>
  <si>
    <t>Ballston Creek</t>
  </si>
  <si>
    <t>Ambrosia trifida</t>
  </si>
  <si>
    <t>Amphicarpaea bracteata</t>
  </si>
  <si>
    <t>Carex crinita</t>
  </si>
  <si>
    <t>Carpinus caroliniana</t>
  </si>
  <si>
    <t>Carya cordiformis</t>
  </si>
  <si>
    <t>Cicuta maculata</t>
  </si>
  <si>
    <t>Cornus sericea</t>
  </si>
  <si>
    <t>Cyperus strigosus</t>
  </si>
  <si>
    <t>Echinocystis lobata</t>
  </si>
  <si>
    <t>Epipactis helleborine</t>
  </si>
  <si>
    <t>Fraxinus americana</t>
  </si>
  <si>
    <t>Glechoma hederacea</t>
  </si>
  <si>
    <t>Glyceria striata</t>
  </si>
  <si>
    <t>Hamamelis virginiana</t>
  </si>
  <si>
    <t>Helianthus divaricatus</t>
  </si>
  <si>
    <t>Impatiens capensis</t>
  </si>
  <si>
    <t>Impatiens pallida</t>
  </si>
  <si>
    <t>Lobelia cardinalis</t>
  </si>
  <si>
    <t>Lysimachia nummularia</t>
  </si>
  <si>
    <t>Lysimachia quadrifolia</t>
  </si>
  <si>
    <t>Polygonum arifolium</t>
  </si>
  <si>
    <t>Polygonum persicaria</t>
  </si>
  <si>
    <t>Populus deltoides</t>
  </si>
  <si>
    <t>Rubus idaeus</t>
  </si>
  <si>
    <t>Sagittaria latifolia</t>
  </si>
  <si>
    <t>Stellaria pubera</t>
  </si>
  <si>
    <t>Tsuga canadensis</t>
  </si>
  <si>
    <t>Viola_a</t>
  </si>
  <si>
    <t>Vitis riparia</t>
  </si>
  <si>
    <t>Battenkill</t>
  </si>
  <si>
    <t>Berberis thunbergii</t>
  </si>
  <si>
    <t>Daucus carota</t>
  </si>
  <si>
    <t>Dichanthelium clandestinum</t>
  </si>
  <si>
    <t>Equisetum fluviatile</t>
  </si>
  <si>
    <t>Euonymus alatus</t>
  </si>
  <si>
    <t>Helianthus strumosus</t>
  </si>
  <si>
    <t>Liparis loeselii</t>
  </si>
  <si>
    <t>Lysimachia ciliata</t>
  </si>
  <si>
    <t>Phleum pratense</t>
  </si>
  <si>
    <t>Plantago lanceolata</t>
  </si>
  <si>
    <t>Prunus virginiana</t>
  </si>
  <si>
    <t>Salix nigra</t>
  </si>
  <si>
    <t>Smilax tamnoides</t>
  </si>
  <si>
    <t>Taraxacum officinale</t>
  </si>
  <si>
    <t>Beaver Kill</t>
  </si>
  <si>
    <t>Clematis virginiana</t>
  </si>
  <si>
    <t>Clinopodium vulgare</t>
  </si>
  <si>
    <t>Elymus virginicus</t>
  </si>
  <si>
    <t>Euthamia graminifolia</t>
  </si>
  <si>
    <t>Galium boreale</t>
  </si>
  <si>
    <t>Panicum dichotomiflorum</t>
  </si>
  <si>
    <t>Polygonum amphibium</t>
  </si>
  <si>
    <t>Polygonum cilinode</t>
  </si>
  <si>
    <t>Polygonum sagittatum</t>
  </si>
  <si>
    <t>Scirpus atrocinctus</t>
  </si>
  <si>
    <t>Scirpus microcarpus</t>
  </si>
  <si>
    <t>Tussilago farfara</t>
  </si>
  <si>
    <t>Big Brook</t>
  </si>
  <si>
    <t>Ageratina altissima</t>
  </si>
  <si>
    <t>Arctium lappa</t>
  </si>
  <si>
    <t>Barbarea vulgaris</t>
  </si>
  <si>
    <t>Centaurea jacea</t>
  </si>
  <si>
    <t>Fragaria vesca</t>
  </si>
  <si>
    <t>Galium aparine</t>
  </si>
  <si>
    <t>Potentilla simplex</t>
  </si>
  <si>
    <t>Prunella vulgaris</t>
  </si>
  <si>
    <t>Rhus typhina</t>
  </si>
  <si>
    <t>Rumex crispus</t>
  </si>
  <si>
    <t>Saponaria officinalis</t>
  </si>
  <si>
    <t>Solidago altissima</t>
  </si>
  <si>
    <t>Solidago canadensis</t>
  </si>
  <si>
    <t>Ulmus rubra</t>
  </si>
  <si>
    <t>Boreas River</t>
  </si>
  <si>
    <t>Alnus incana</t>
  </si>
  <si>
    <t>Centaurea stoebe</t>
  </si>
  <si>
    <t>Cornus rugosa</t>
  </si>
  <si>
    <t>Doellingeria umbellata</t>
  </si>
  <si>
    <t>Juncaceae_a</t>
  </si>
  <si>
    <t>Leucanthemum vulgare</t>
  </si>
  <si>
    <t>Lotus corniculatus</t>
  </si>
  <si>
    <t>Lycopus rubellus</t>
  </si>
  <si>
    <t>Myrica gale</t>
  </si>
  <si>
    <t>Osmunda regalis</t>
  </si>
  <si>
    <t>Peltandra virginica</t>
  </si>
  <si>
    <t>Phalaris arundinacea</t>
  </si>
  <si>
    <t>Securigera varia</t>
  </si>
  <si>
    <t>Spiraea alba</t>
  </si>
  <si>
    <t>Symphyotrichum novae-angliae</t>
  </si>
  <si>
    <t>Bullhead Pond Brook</t>
  </si>
  <si>
    <t>Acer rubrum</t>
  </si>
  <si>
    <t>Arisaema triphyllum</t>
  </si>
  <si>
    <t>Heuchera villosa</t>
  </si>
  <si>
    <t>Maianthemum racemosum</t>
  </si>
  <si>
    <t>Oclemena acuminata</t>
  </si>
  <si>
    <t>Phegopteris connectilis</t>
  </si>
  <si>
    <t>Polystichum acrostichoides</t>
  </si>
  <si>
    <t>Prenanthes alba</t>
  </si>
  <si>
    <t>Sonchus oleraceus</t>
  </si>
  <si>
    <t>Viburnum lantanoides</t>
  </si>
  <si>
    <t>Cadman Creek</t>
  </si>
  <si>
    <t>Betula papyrifera</t>
  </si>
  <si>
    <t>Boehmeria cylindrica</t>
  </si>
  <si>
    <t>Chelone glabra</t>
  </si>
  <si>
    <t>Cinna arundinacea</t>
  </si>
  <si>
    <t>Circaea lutetiana</t>
  </si>
  <si>
    <t>Galium asprellum</t>
  </si>
  <si>
    <t>Juglans cinerea</t>
  </si>
  <si>
    <t>Leonurus cardiaca</t>
  </si>
  <si>
    <t>Pinus strobus</t>
  </si>
  <si>
    <t>Prenanthes altissima</t>
  </si>
  <si>
    <t>Prunus serotina</t>
  </si>
  <si>
    <t>Rubus allegheniensis</t>
  </si>
  <si>
    <t>Thalictrum thalictroides</t>
  </si>
  <si>
    <t>Thelypteris noveboracensis</t>
  </si>
  <si>
    <t>Veratrum viride</t>
  </si>
  <si>
    <t>Cedar River</t>
  </si>
  <si>
    <t>Achillea millefolium</t>
  </si>
  <si>
    <t>Elymus trachycaulus</t>
  </si>
  <si>
    <t>Equisetum palustre</t>
  </si>
  <si>
    <t>Euthamia caroliniana</t>
  </si>
  <si>
    <t>Hypericum perforatum</t>
  </si>
  <si>
    <t>Juncus filiformis</t>
  </si>
  <si>
    <t>Linaria vulgaris</t>
  </si>
  <si>
    <t>Salix alba</t>
  </si>
  <si>
    <t>Chester Creek</t>
  </si>
  <si>
    <t>Ludwigia palustris</t>
  </si>
  <si>
    <t>Prunus americana</t>
  </si>
  <si>
    <t>Rosa palustris</t>
  </si>
  <si>
    <t>Schoenoplectus pungens</t>
  </si>
  <si>
    <t>Triadenum virginicum</t>
  </si>
  <si>
    <t>Veronica scutellata</t>
  </si>
  <si>
    <t>Cobleskill Creek</t>
  </si>
  <si>
    <t>Brassica nigra</t>
  </si>
  <si>
    <t>Centaurea nigrescens</t>
  </si>
  <si>
    <t>Galium mollugo</t>
  </si>
  <si>
    <t>Melilotus officinalis</t>
  </si>
  <si>
    <t>Myosotis scorpioides</t>
  </si>
  <si>
    <t>Rumex obtusifolius</t>
  </si>
  <si>
    <t>Verbena hastata</t>
  </si>
  <si>
    <t>Verbena urticifolia</t>
  </si>
  <si>
    <t>Veronica anagallis-aquatica</t>
  </si>
  <si>
    <t>Xanthium strumarium</t>
  </si>
  <si>
    <t>Daly Creek</t>
  </si>
  <si>
    <t>Evas Kill</t>
  </si>
  <si>
    <t>Collinsonia canadensis</t>
  </si>
  <si>
    <t>Cryptotaenia canadensis</t>
  </si>
  <si>
    <t>Dryopteris cristata</t>
  </si>
  <si>
    <t>Epilobium ciliatum</t>
  </si>
  <si>
    <t>Eupatorium perfoliatum</t>
  </si>
  <si>
    <t>Lobelia siphilitica</t>
  </si>
  <si>
    <t>Polygonum punctatum</t>
  </si>
  <si>
    <t>Rubus odoratus</t>
  </si>
  <si>
    <t>Sambucus nigra</t>
  </si>
  <si>
    <t>Urtica dioica</t>
  </si>
  <si>
    <t>Fawn Lake</t>
  </si>
  <si>
    <t>Betula alleghaniensis</t>
  </si>
  <si>
    <t>Bidens connata</t>
  </si>
  <si>
    <t>Cornus amomum</t>
  </si>
  <si>
    <t>Elymus repens</t>
  </si>
  <si>
    <t>Lysimachia terrestris</t>
  </si>
  <si>
    <t>Polygonum hydropiper</t>
  </si>
  <si>
    <t>Ranunculus pensylvanicus</t>
  </si>
  <si>
    <t>Rubus occidentalis</t>
  </si>
  <si>
    <t>Viburnum acerifolium</t>
  </si>
  <si>
    <t>Fishkill Creek</t>
  </si>
  <si>
    <t>Acer saccharinum</t>
  </si>
  <si>
    <t>Alliaria petiolata</t>
  </si>
  <si>
    <t>Cornus obliqua</t>
  </si>
  <si>
    <t>Dioscorea villosa</t>
  </si>
  <si>
    <t>Malus pumila</t>
  </si>
  <si>
    <t>poaceae_b</t>
  </si>
  <si>
    <t>Quercus prinoides</t>
  </si>
  <si>
    <t>Four Mile Brook</t>
  </si>
  <si>
    <t>Juncus articulatus</t>
  </si>
  <si>
    <t>Phegopteris hexagonoptera</t>
  </si>
  <si>
    <t>Rubus hispidus</t>
  </si>
  <si>
    <t>Green River</t>
  </si>
  <si>
    <t>Solidago flexicaulis</t>
  </si>
  <si>
    <t>Hans Creek</t>
  </si>
  <si>
    <t>Quercus velutina</t>
  </si>
  <si>
    <t>Hudson River</t>
  </si>
  <si>
    <t>Cornus canadensis</t>
  </si>
  <si>
    <t>Gentiana linearis</t>
  </si>
  <si>
    <t>Juglans nigra</t>
  </si>
  <si>
    <t>Lycopus americanus</t>
  </si>
  <si>
    <t>Solidago latissimifolia</t>
  </si>
  <si>
    <t>Thuja occidentalis</t>
  </si>
  <si>
    <t>Indian Brook</t>
  </si>
  <si>
    <t>Cynanchum louiseae</t>
  </si>
  <si>
    <t>Lindera benzoin</t>
  </si>
  <si>
    <t>Rhamnus alnifolia</t>
  </si>
  <si>
    <t>Robinia pseudoacacia</t>
  </si>
  <si>
    <t>Symplocarpus foetidus</t>
  </si>
  <si>
    <t>Indian Kill</t>
  </si>
  <si>
    <t>Rudbeckia hirta</t>
  </si>
  <si>
    <t>Veronica americana</t>
  </si>
  <si>
    <t>Jassup River</t>
  </si>
  <si>
    <t>Mimulus ringens</t>
  </si>
  <si>
    <t>Kayaderosseras Creek</t>
  </si>
  <si>
    <t>Digitaria sanguinalis</t>
  </si>
  <si>
    <t>Euphorbia maculata</t>
  </si>
  <si>
    <t>Trifolium pratense</t>
  </si>
  <si>
    <t>Kennyetto Creek</t>
  </si>
  <si>
    <t>Acer negundo</t>
  </si>
  <si>
    <t>Vinca minor</t>
  </si>
  <si>
    <t>Keyser Kill</t>
  </si>
  <si>
    <t>Carex scoparia</t>
  </si>
  <si>
    <t>Dianthus armeria</t>
  </si>
  <si>
    <t>Erigeron annuus</t>
  </si>
  <si>
    <t>Oenethera biennis</t>
  </si>
  <si>
    <t>Trifolium aureum</t>
  </si>
  <si>
    <t>Trifolium repens</t>
  </si>
  <si>
    <t>Verbascum thapsus</t>
  </si>
  <si>
    <t>Kinderhook Creek</t>
  </si>
  <si>
    <t>Lobelia inflata</t>
  </si>
  <si>
    <t>Platanus occidentalis</t>
  </si>
  <si>
    <t>Landsman Kill</t>
  </si>
  <si>
    <t>Dactylis glomerata</t>
  </si>
  <si>
    <t>Geum canadense</t>
  </si>
  <si>
    <t>Potentilla recta</t>
  </si>
  <si>
    <t>Scutellaria lateriflora</t>
  </si>
  <si>
    <t>Lansing Kill</t>
  </si>
  <si>
    <t>Corylus cornuta</t>
  </si>
  <si>
    <t>Dryopteris carthusiana</t>
  </si>
  <si>
    <t>Mill Brook</t>
  </si>
  <si>
    <t>Mill Creek</t>
  </si>
  <si>
    <t>Abies balsamea</t>
  </si>
  <si>
    <t>Bromus pubescens</t>
  </si>
  <si>
    <t>Rubus phoenicolasius</t>
  </si>
  <si>
    <t>Minots Corner Road</t>
  </si>
  <si>
    <t>Mohawk River</t>
  </si>
  <si>
    <t>Chelidonium majus</t>
  </si>
  <si>
    <t>New Pond Brook</t>
  </si>
  <si>
    <t>North Branch West Stony Creek</t>
  </si>
  <si>
    <t>Pteridium aquilinum</t>
  </si>
  <si>
    <t>Rubus pubescens</t>
  </si>
  <si>
    <t>Thelypteris palustris</t>
  </si>
  <si>
    <t>Paragon Brook</t>
  </si>
  <si>
    <t>Hemerocallis fulva</t>
  </si>
  <si>
    <t>poaceae_c</t>
  </si>
  <si>
    <t>Plotter Kill</t>
  </si>
  <si>
    <t>Artemisia vulgaris</t>
  </si>
  <si>
    <t>Ulmus americana</t>
  </si>
  <si>
    <t>Potic Creek</t>
  </si>
  <si>
    <t>Fraxinus pennsylvanica</t>
  </si>
  <si>
    <t>Symphyotrichum prenanthoides</t>
  </si>
  <si>
    <t>Quacken Kill</t>
  </si>
  <si>
    <t>Ambrosia artemisiifolia</t>
  </si>
  <si>
    <t>Helianthus tuberosus</t>
  </si>
  <si>
    <t>Muhlenbergia mexicana</t>
  </si>
  <si>
    <t>Tanacetum vulgare</t>
  </si>
  <si>
    <t>Robbs Creek</t>
  </si>
  <si>
    <t>Bromus ciliatus</t>
  </si>
  <si>
    <t>Cyperaceae_b</t>
  </si>
  <si>
    <t>Hypericum mutilum</t>
  </si>
  <si>
    <t>Osmunda cinnamomea</t>
  </si>
  <si>
    <t>Rudbeckia laciniata</t>
  </si>
  <si>
    <t>Symphyotrichum lanceolatum</t>
  </si>
  <si>
    <t>Woodsia obtusa</t>
  </si>
  <si>
    <t>Roeliff Jansen Kill</t>
  </si>
  <si>
    <t>Galium triflorum</t>
  </si>
  <si>
    <t>Lithospermum officinale</t>
  </si>
  <si>
    <t>Ranunculus recurvatus</t>
  </si>
  <si>
    <t>Salix pentandra</t>
  </si>
  <si>
    <t>Saw Kill</t>
  </si>
  <si>
    <t>Commelina communis</t>
  </si>
  <si>
    <t>Sherriff Lake Outlet</t>
  </si>
  <si>
    <t>Prenanthes trifoliolata</t>
  </si>
  <si>
    <t>Snook Kill</t>
  </si>
  <si>
    <t>Sprout Creek</t>
  </si>
  <si>
    <t>Viburnum dentatum</t>
  </si>
  <si>
    <t>Steele Creek</t>
  </si>
  <si>
    <t>Sterling Creek</t>
  </si>
  <si>
    <t>Anemone virginiana</t>
  </si>
  <si>
    <t>Blephilia hirsuta</t>
  </si>
  <si>
    <t>Stewart Creek</t>
  </si>
  <si>
    <t>Acer pensylvanicum</t>
  </si>
  <si>
    <t>Acer spicatum</t>
  </si>
  <si>
    <t>Fraxinus nigra</t>
  </si>
  <si>
    <t>Trillium erectum</t>
  </si>
  <si>
    <t>Stony Creek</t>
  </si>
  <si>
    <t>Cephalanthus occidentalis</t>
  </si>
  <si>
    <t>Elymus hystrix</t>
  </si>
  <si>
    <t>Hypericum punctatum</t>
  </si>
  <si>
    <t>Monotropa uniflora</t>
  </si>
  <si>
    <t>Quercus alba</t>
  </si>
  <si>
    <t>Timmerman Creek</t>
  </si>
  <si>
    <t>Equisetum hyemale</t>
  </si>
  <si>
    <t>Silene vulgaris</t>
  </si>
  <si>
    <t>Trout Brook</t>
  </si>
  <si>
    <t>Mitchella repens</t>
  </si>
  <si>
    <t>Valatie Kill</t>
  </si>
  <si>
    <t>Lonicera japonica</t>
  </si>
  <si>
    <t>Wappinger Creek</t>
  </si>
  <si>
    <t>Polygonum hydropiperoides</t>
  </si>
  <si>
    <t>Wharton Hollow Creek</t>
  </si>
  <si>
    <t>Bromus inermis</t>
  </si>
  <si>
    <t>Family</t>
  </si>
  <si>
    <t>Origin (USDA PLANTS)</t>
  </si>
  <si>
    <t>Acer</t>
  </si>
  <si>
    <t>.</t>
  </si>
  <si>
    <t>N</t>
  </si>
  <si>
    <t>Rosaceae</t>
  </si>
  <si>
    <t>Agrimonia</t>
  </si>
  <si>
    <t>Poaceae</t>
  </si>
  <si>
    <t>Agrostis</t>
  </si>
  <si>
    <t>Apocynaceae</t>
  </si>
  <si>
    <t>Apocynum</t>
  </si>
  <si>
    <t>Asclepiadaceae</t>
  </si>
  <si>
    <t>Asclepias</t>
  </si>
  <si>
    <t>Woodsiaceae</t>
  </si>
  <si>
    <t>Athyrium</t>
  </si>
  <si>
    <t>Asteraceae</t>
  </si>
  <si>
    <t>Bidens</t>
  </si>
  <si>
    <t>Brachyelytrum</t>
  </si>
  <si>
    <t>Convolvulaceae</t>
  </si>
  <si>
    <t>Calystegia</t>
  </si>
  <si>
    <t>I/N</t>
  </si>
  <si>
    <t>Juglandaceae</t>
  </si>
  <si>
    <t>Carya</t>
  </si>
  <si>
    <t>Cyperaceae</t>
  </si>
  <si>
    <t>Elymus</t>
  </si>
  <si>
    <t>Equisetaceae</t>
  </si>
  <si>
    <t>Equisetum</t>
  </si>
  <si>
    <t>Eurybia</t>
  </si>
  <si>
    <t>Eutrochium</t>
  </si>
  <si>
    <t>Eupatorium</t>
  </si>
  <si>
    <t>Fagaceae</t>
  </si>
  <si>
    <t>Fagus</t>
  </si>
  <si>
    <t>Rubiaceae</t>
  </si>
  <si>
    <t>Galium</t>
  </si>
  <si>
    <t>Urticaceae</t>
  </si>
  <si>
    <t>Laportea</t>
  </si>
  <si>
    <t>Caprifoliaceae</t>
  </si>
  <si>
    <t>Lonicera</t>
  </si>
  <si>
    <t>I</t>
  </si>
  <si>
    <t>Lythraceae</t>
  </si>
  <si>
    <t>Lythrum</t>
  </si>
  <si>
    <t>Dryopteridaceae</t>
  </si>
  <si>
    <t>Matteuccia</t>
  </si>
  <si>
    <t>Boraginaceae</t>
  </si>
  <si>
    <t>Myosotis</t>
  </si>
  <si>
    <t>Onoclea</t>
  </si>
  <si>
    <t>Betulaceae</t>
  </si>
  <si>
    <t>Ostrya</t>
  </si>
  <si>
    <t>Oxalidaceae</t>
  </si>
  <si>
    <t>Oxalis</t>
  </si>
  <si>
    <t>Vitaceae</t>
  </si>
  <si>
    <t>Parthenocissus</t>
  </si>
  <si>
    <t>Pilea</t>
  </si>
  <si>
    <t>Plantaginaceae</t>
  </si>
  <si>
    <t>Plantago</t>
  </si>
  <si>
    <t>Polygonaceae</t>
  </si>
  <si>
    <t>Polygonum</t>
  </si>
  <si>
    <t>Rhamnaceae</t>
  </si>
  <si>
    <t>Rhamnus</t>
  </si>
  <si>
    <t>Rosa</t>
  </si>
  <si>
    <t>Solanaceae</t>
  </si>
  <si>
    <t>Solanum</t>
  </si>
  <si>
    <t>Solidago</t>
  </si>
  <si>
    <t>Symphyotrichum</t>
  </si>
  <si>
    <t>Thalictrum</t>
  </si>
  <si>
    <t>Ranunculaceae</t>
  </si>
  <si>
    <t>Tiliaceae</t>
  </si>
  <si>
    <t>Tilia</t>
  </si>
  <si>
    <t>Anacardiaceae</t>
  </si>
  <si>
    <t>Toxicodendron</t>
  </si>
  <si>
    <t>Ambrosia</t>
  </si>
  <si>
    <t>Fabaceae</t>
  </si>
  <si>
    <t>Amphicarpaea</t>
  </si>
  <si>
    <t>Carex</t>
  </si>
  <si>
    <t>Carpinus</t>
  </si>
  <si>
    <t>Apiaceae</t>
  </si>
  <si>
    <t>Cicuta</t>
  </si>
  <si>
    <t>Cornaceae</t>
  </si>
  <si>
    <t>Cornus</t>
  </si>
  <si>
    <t>Cyperus</t>
  </si>
  <si>
    <t>Cucurbitaceae</t>
  </si>
  <si>
    <t>Echinocystis</t>
  </si>
  <si>
    <t>Orchidaceae</t>
  </si>
  <si>
    <t>Epipactis</t>
  </si>
  <si>
    <t>Oleaceae</t>
  </si>
  <si>
    <t>Fraxinus</t>
  </si>
  <si>
    <t>Lamiaceae</t>
  </si>
  <si>
    <t>Glechoma</t>
  </si>
  <si>
    <t>Glyceria</t>
  </si>
  <si>
    <t>Hamamelidaceae</t>
  </si>
  <si>
    <t>Hamamelis</t>
  </si>
  <si>
    <t>Helianthus</t>
  </si>
  <si>
    <t>Balsaminaceae</t>
  </si>
  <si>
    <t>Impatiens</t>
  </si>
  <si>
    <t>Campanulaceae</t>
  </si>
  <si>
    <t>Lobelia</t>
  </si>
  <si>
    <t>Primulaceae</t>
  </si>
  <si>
    <t>Lysimachia</t>
  </si>
  <si>
    <t>Salicaceae</t>
  </si>
  <si>
    <t>Populus</t>
  </si>
  <si>
    <t>Rubus</t>
  </si>
  <si>
    <t>Alismataceae</t>
  </si>
  <si>
    <t>Sagittaria</t>
  </si>
  <si>
    <t>Caryophyllaceae</t>
  </si>
  <si>
    <t>Stellaria</t>
  </si>
  <si>
    <t>Pinaceae</t>
  </si>
  <si>
    <t>Tsuga</t>
  </si>
  <si>
    <t>Violaceae</t>
  </si>
  <si>
    <t>Viola</t>
  </si>
  <si>
    <t>Vitis</t>
  </si>
  <si>
    <t>Berberidaceae</t>
  </si>
  <si>
    <t>Berberis</t>
  </si>
  <si>
    <t>Daucus</t>
  </si>
  <si>
    <t>Dichanthelium</t>
  </si>
  <si>
    <t>Celastraceae</t>
  </si>
  <si>
    <t>Euonymus</t>
  </si>
  <si>
    <t>Liparis</t>
  </si>
  <si>
    <t>Phleum</t>
  </si>
  <si>
    <t>Prunus</t>
  </si>
  <si>
    <t>Salix</t>
  </si>
  <si>
    <t>Smilacaceae</t>
  </si>
  <si>
    <t>Smilax</t>
  </si>
  <si>
    <t>Taraxacum</t>
  </si>
  <si>
    <t>Clematis</t>
  </si>
  <si>
    <t>Clinopodium</t>
  </si>
  <si>
    <t>Euthamia</t>
  </si>
  <si>
    <t>Panicum</t>
  </si>
  <si>
    <t>Scirpus</t>
  </si>
  <si>
    <t>Tussilago</t>
  </si>
  <si>
    <t>Ageratina</t>
  </si>
  <si>
    <t>Arctium</t>
  </si>
  <si>
    <t>Brassicaceae</t>
  </si>
  <si>
    <t>Barbarea</t>
  </si>
  <si>
    <t>Centaurea</t>
  </si>
  <si>
    <t>Fragaria</t>
  </si>
  <si>
    <t>Potentilla</t>
  </si>
  <si>
    <t>Prunella</t>
  </si>
  <si>
    <t>Rhus</t>
  </si>
  <si>
    <t>Rumex</t>
  </si>
  <si>
    <t>Saponaria</t>
  </si>
  <si>
    <t>Ulmaceae</t>
  </si>
  <si>
    <t>Ulmus</t>
  </si>
  <si>
    <t>Alnus</t>
  </si>
  <si>
    <t>Doellingeria</t>
  </si>
  <si>
    <t>Juncaceae</t>
  </si>
  <si>
    <t>Leucanthemum</t>
  </si>
  <si>
    <t>Lotus</t>
  </si>
  <si>
    <t>Lycopus</t>
  </si>
  <si>
    <t>Myricaceae</t>
  </si>
  <si>
    <t>Myrica</t>
  </si>
  <si>
    <t>Osmundaceae</t>
  </si>
  <si>
    <t>Osmunda</t>
  </si>
  <si>
    <t>Araceae</t>
  </si>
  <si>
    <t>Peltandra</t>
  </si>
  <si>
    <t>Phalaris</t>
  </si>
  <si>
    <t>Securigera</t>
  </si>
  <si>
    <t>Spiraea</t>
  </si>
  <si>
    <t>Arisaema</t>
  </si>
  <si>
    <t>Saxifragaceae</t>
  </si>
  <si>
    <t>Heuchera</t>
  </si>
  <si>
    <t>Liliaceae</t>
  </si>
  <si>
    <t>Maianthemum</t>
  </si>
  <si>
    <t>Oclemena</t>
  </si>
  <si>
    <t>Thelypteridaceae</t>
  </si>
  <si>
    <t>Phegopteris</t>
  </si>
  <si>
    <t>Polystichum</t>
  </si>
  <si>
    <t>Prenanthes</t>
  </si>
  <si>
    <t>Sonchus</t>
  </si>
  <si>
    <t>Viburnum</t>
  </si>
  <si>
    <t>Betula</t>
  </si>
  <si>
    <t>Boehmeria</t>
  </si>
  <si>
    <t>Scrophulariaceae</t>
  </si>
  <si>
    <t>Chelone</t>
  </si>
  <si>
    <t>Cinna</t>
  </si>
  <si>
    <t>Onagraceae</t>
  </si>
  <si>
    <t>Circaea</t>
  </si>
  <si>
    <t>Juglans</t>
  </si>
  <si>
    <t>Leonurus</t>
  </si>
  <si>
    <t>Pinus</t>
  </si>
  <si>
    <t>Thelypteris</t>
  </si>
  <si>
    <t>Veratrum</t>
  </si>
  <si>
    <t>Achillea</t>
  </si>
  <si>
    <t>Clusiaceae</t>
  </si>
  <si>
    <t>Hypericum</t>
  </si>
  <si>
    <t>Juncus</t>
  </si>
  <si>
    <t>Linaria</t>
  </si>
  <si>
    <t>Ludwigia</t>
  </si>
  <si>
    <t>Schoenoplectus</t>
  </si>
  <si>
    <t>Triadenum</t>
  </si>
  <si>
    <t>Veronica</t>
  </si>
  <si>
    <t>Brassica</t>
  </si>
  <si>
    <t>Melilotus</t>
  </si>
  <si>
    <t>Verbenaceae</t>
  </si>
  <si>
    <t>Verbena</t>
  </si>
  <si>
    <t>Xanthium</t>
  </si>
  <si>
    <t>Collinsonia</t>
  </si>
  <si>
    <t>Cryptotaenia</t>
  </si>
  <si>
    <t>Dryopteris</t>
  </si>
  <si>
    <t>Epilobium</t>
  </si>
  <si>
    <t>Sambucus</t>
  </si>
  <si>
    <t>Urtica</t>
  </si>
  <si>
    <t>Ranunculus</t>
  </si>
  <si>
    <t>Alliaria</t>
  </si>
  <si>
    <t>Dioscoreaceae</t>
  </si>
  <si>
    <t>Dioscorea</t>
  </si>
  <si>
    <t>Malus</t>
  </si>
  <si>
    <t>Quercus</t>
  </si>
  <si>
    <t>Gentianaceae</t>
  </si>
  <si>
    <t>Gentiana</t>
  </si>
  <si>
    <t>Cupressaceae</t>
  </si>
  <si>
    <t>Thuja</t>
  </si>
  <si>
    <t>Cynanchum</t>
  </si>
  <si>
    <t>Lauraceae</t>
  </si>
  <si>
    <t>Lindera</t>
  </si>
  <si>
    <t>Robinia</t>
  </si>
  <si>
    <t>Symplocarpus</t>
  </si>
  <si>
    <t>Rudbeckia</t>
  </si>
  <si>
    <t>Mimulus</t>
  </si>
  <si>
    <t>Digitaria</t>
  </si>
  <si>
    <t>Euphorbiaceae</t>
  </si>
  <si>
    <t>Euphorbia</t>
  </si>
  <si>
    <t>Trifolium</t>
  </si>
  <si>
    <t>Vinca</t>
  </si>
  <si>
    <t>Dianthus</t>
  </si>
  <si>
    <t>Erigeron</t>
  </si>
  <si>
    <t>Oenethera</t>
  </si>
  <si>
    <t>Verbascum</t>
  </si>
  <si>
    <t>Platanaceae</t>
  </si>
  <si>
    <t>Platanus</t>
  </si>
  <si>
    <t>Dactylis</t>
  </si>
  <si>
    <t>Geum</t>
  </si>
  <si>
    <t>Scutellaria</t>
  </si>
  <si>
    <t>Corylus</t>
  </si>
  <si>
    <t>Abies</t>
  </si>
  <si>
    <t>Bromus</t>
  </si>
  <si>
    <t>Papaveraceae</t>
  </si>
  <si>
    <t>Chelidonium</t>
  </si>
  <si>
    <t>Dennstaedtiaceae</t>
  </si>
  <si>
    <t>Pteridium</t>
  </si>
  <si>
    <t>Hemerocallis</t>
  </si>
  <si>
    <t>Artemisia</t>
  </si>
  <si>
    <t>Muhlenbergia</t>
  </si>
  <si>
    <t>Tanacetum</t>
  </si>
  <si>
    <t>Woodsia</t>
  </si>
  <si>
    <t>Lithospermum</t>
  </si>
  <si>
    <t>Commelinaceae</t>
  </si>
  <si>
    <t>Commelina</t>
  </si>
  <si>
    <t>Anemone</t>
  </si>
  <si>
    <t>Blephilia</t>
  </si>
  <si>
    <t>Trillium</t>
  </si>
  <si>
    <t>Cephalanthus</t>
  </si>
  <si>
    <t>Monotropaceae</t>
  </si>
  <si>
    <t>Monotropa</t>
  </si>
  <si>
    <t>Silene</t>
  </si>
  <si>
    <t>Mitchella</t>
  </si>
  <si>
    <t>saccharum</t>
  </si>
  <si>
    <t>gryposepala</t>
  </si>
  <si>
    <t>perennans</t>
  </si>
  <si>
    <t>cannabinum</t>
  </si>
  <si>
    <t>syriaca</t>
  </si>
  <si>
    <t>filix-femina</t>
  </si>
  <si>
    <t>frondosa</t>
  </si>
  <si>
    <t>aristosum</t>
  </si>
  <si>
    <t>sepium</t>
  </si>
  <si>
    <t>ovata</t>
  </si>
  <si>
    <t>canadensis</t>
  </si>
  <si>
    <t>pratense</t>
  </si>
  <si>
    <t>divaricata</t>
  </si>
  <si>
    <t>maculatum</t>
  </si>
  <si>
    <t>purpureum</t>
  </si>
  <si>
    <t>grandifolia</t>
  </si>
  <si>
    <t>palustre</t>
  </si>
  <si>
    <t>morrowii</t>
  </si>
  <si>
    <t>salicaria</t>
  </si>
  <si>
    <t>struthiopteris</t>
  </si>
  <si>
    <t>laxa</t>
  </si>
  <si>
    <t>sensibilis</t>
  </si>
  <si>
    <t>virginiana</t>
  </si>
  <si>
    <t>stricta</t>
  </si>
  <si>
    <t>quinquefolia</t>
  </si>
  <si>
    <t>pumila</t>
  </si>
  <si>
    <t>major</t>
  </si>
  <si>
    <t>cuspidatum</t>
  </si>
  <si>
    <t>virginianum</t>
  </si>
  <si>
    <t>cathartica</t>
  </si>
  <si>
    <t>multiflora</t>
  </si>
  <si>
    <t>dulcamara</t>
  </si>
  <si>
    <t>gigantea</t>
  </si>
  <si>
    <t>dumosum</t>
  </si>
  <si>
    <t>dioicum</t>
  </si>
  <si>
    <t>pubescens</t>
  </si>
  <si>
    <t>americana</t>
  </si>
  <si>
    <t>radicans</t>
  </si>
  <si>
    <t>trifida</t>
  </si>
  <si>
    <t>bracteata</t>
  </si>
  <si>
    <t>crinita</t>
  </si>
  <si>
    <t>caroliniana</t>
  </si>
  <si>
    <t>cordiformis</t>
  </si>
  <si>
    <t>maculata</t>
  </si>
  <si>
    <t>sericea</t>
  </si>
  <si>
    <t>strigosus</t>
  </si>
  <si>
    <t>lobata</t>
  </si>
  <si>
    <t>helleborine</t>
  </si>
  <si>
    <t>hederacea</t>
  </si>
  <si>
    <t>striata</t>
  </si>
  <si>
    <t>divaricatus</t>
  </si>
  <si>
    <t>capensis</t>
  </si>
  <si>
    <t>pallida</t>
  </si>
  <si>
    <t>cardinalis</t>
  </si>
  <si>
    <t>nummularia</t>
  </si>
  <si>
    <t>quadrifolia</t>
  </si>
  <si>
    <t>arifolium</t>
  </si>
  <si>
    <t>persicaria</t>
  </si>
  <si>
    <t>deltoides</t>
  </si>
  <si>
    <t>idaeus</t>
  </si>
  <si>
    <t>latifolia</t>
  </si>
  <si>
    <t>pubera</t>
  </si>
  <si>
    <t>riparia</t>
  </si>
  <si>
    <t>thunbergii</t>
  </si>
  <si>
    <t>carota</t>
  </si>
  <si>
    <t>clandestinum</t>
  </si>
  <si>
    <t>fluviatile</t>
  </si>
  <si>
    <t>alatus</t>
  </si>
  <si>
    <t>strumosus</t>
  </si>
  <si>
    <t>loeselii</t>
  </si>
  <si>
    <t>ciliata</t>
  </si>
  <si>
    <t>lanceolata</t>
  </si>
  <si>
    <t>nigra</t>
  </si>
  <si>
    <t>tamnoides</t>
  </si>
  <si>
    <t>officinale</t>
  </si>
  <si>
    <t>vulgare</t>
  </si>
  <si>
    <t>virginicus</t>
  </si>
  <si>
    <t>graminifolia</t>
  </si>
  <si>
    <t>boreale</t>
  </si>
  <si>
    <t>dichotomiflorum</t>
  </si>
  <si>
    <t>amphibium</t>
  </si>
  <si>
    <t>cilinode</t>
  </si>
  <si>
    <t>sagittatum</t>
  </si>
  <si>
    <t>atrocinctus</t>
  </si>
  <si>
    <t>microcarpus</t>
  </si>
  <si>
    <t>farfara</t>
  </si>
  <si>
    <t>altissima</t>
  </si>
  <si>
    <t>lappa</t>
  </si>
  <si>
    <t>vulgaris</t>
  </si>
  <si>
    <t>jacea</t>
  </si>
  <si>
    <t>vesca</t>
  </si>
  <si>
    <t>aparine</t>
  </si>
  <si>
    <t>simplex</t>
  </si>
  <si>
    <t>typhina</t>
  </si>
  <si>
    <t>crispus</t>
  </si>
  <si>
    <t>officinalis</t>
  </si>
  <si>
    <t>rubra</t>
  </si>
  <si>
    <t>incana</t>
  </si>
  <si>
    <t>stoebe</t>
  </si>
  <si>
    <t>rugosa</t>
  </si>
  <si>
    <t>umbellata</t>
  </si>
  <si>
    <t>corniculatus</t>
  </si>
  <si>
    <t>rubellus</t>
  </si>
  <si>
    <t>gale</t>
  </si>
  <si>
    <t>regalis</t>
  </si>
  <si>
    <t>virginica</t>
  </si>
  <si>
    <t>arundinacea</t>
  </si>
  <si>
    <t>varia</t>
  </si>
  <si>
    <t>alba</t>
  </si>
  <si>
    <t>novae-angliae</t>
  </si>
  <si>
    <t>rubrum</t>
  </si>
  <si>
    <t>triphyllum</t>
  </si>
  <si>
    <t>villosa</t>
  </si>
  <si>
    <t>racemosum</t>
  </si>
  <si>
    <t>acuminata</t>
  </si>
  <si>
    <t>connectilis</t>
  </si>
  <si>
    <t>acrostichoides</t>
  </si>
  <si>
    <t>oleraceus</t>
  </si>
  <si>
    <t>lantanoides</t>
  </si>
  <si>
    <t>papyrifera</t>
  </si>
  <si>
    <t>cylindrica</t>
  </si>
  <si>
    <t>glabra</t>
  </si>
  <si>
    <t>lutetiana</t>
  </si>
  <si>
    <t>asprellum</t>
  </si>
  <si>
    <t>cinerea</t>
  </si>
  <si>
    <t>cardiaca</t>
  </si>
  <si>
    <t>strobus</t>
  </si>
  <si>
    <t>serotina</t>
  </si>
  <si>
    <t>allegheniensis</t>
  </si>
  <si>
    <t>thalictroides</t>
  </si>
  <si>
    <t>noveboracensis</t>
  </si>
  <si>
    <t>viride</t>
  </si>
  <si>
    <t>millefolium</t>
  </si>
  <si>
    <t>trachycaulus</t>
  </si>
  <si>
    <t>perforatum</t>
  </si>
  <si>
    <t>filiformis</t>
  </si>
  <si>
    <t>palustris</t>
  </si>
  <si>
    <t>pungens</t>
  </si>
  <si>
    <t>virginicum</t>
  </si>
  <si>
    <t>scutellata</t>
  </si>
  <si>
    <t>nigrescens</t>
  </si>
  <si>
    <t>mollugo</t>
  </si>
  <si>
    <t>scorpioides</t>
  </si>
  <si>
    <t>obtusifolius</t>
  </si>
  <si>
    <t>hastata</t>
  </si>
  <si>
    <t>urticifolia</t>
  </si>
  <si>
    <t>anagallis-aquatica</t>
  </si>
  <si>
    <t>strumarium</t>
  </si>
  <si>
    <t>cristata</t>
  </si>
  <si>
    <t>ciliatum</t>
  </si>
  <si>
    <t>perfoliatum</t>
  </si>
  <si>
    <t>siphilitica</t>
  </si>
  <si>
    <t>punctatum</t>
  </si>
  <si>
    <t>odoratus</t>
  </si>
  <si>
    <t>dioica</t>
  </si>
  <si>
    <t>alleghaniensis</t>
  </si>
  <si>
    <t>connata</t>
  </si>
  <si>
    <t>amomum</t>
  </si>
  <si>
    <t>repens</t>
  </si>
  <si>
    <t>terrestris</t>
  </si>
  <si>
    <t>hydropiper</t>
  </si>
  <si>
    <t>pensylvanicus</t>
  </si>
  <si>
    <t>occidentalis</t>
  </si>
  <si>
    <t>acerifolium</t>
  </si>
  <si>
    <t>saccharinum</t>
  </si>
  <si>
    <t>petiolata</t>
  </si>
  <si>
    <t>obliqua</t>
  </si>
  <si>
    <t>prinoides</t>
  </si>
  <si>
    <t>articulatus</t>
  </si>
  <si>
    <t>hexagonoptera</t>
  </si>
  <si>
    <t>hispidus</t>
  </si>
  <si>
    <t>flexicaulis</t>
  </si>
  <si>
    <t>velutina</t>
  </si>
  <si>
    <t>linearis</t>
  </si>
  <si>
    <t>americanus</t>
  </si>
  <si>
    <t>latissimifolia</t>
  </si>
  <si>
    <t>louiseae</t>
  </si>
  <si>
    <t>benzoin</t>
  </si>
  <si>
    <t>alnifolia</t>
  </si>
  <si>
    <t>pseudoacacia</t>
  </si>
  <si>
    <t>foetidus</t>
  </si>
  <si>
    <t>hirta</t>
  </si>
  <si>
    <t>ringens</t>
  </si>
  <si>
    <t>sanguinalis</t>
  </si>
  <si>
    <t>negundo</t>
  </si>
  <si>
    <t>minor</t>
  </si>
  <si>
    <t>scoparia</t>
  </si>
  <si>
    <t>armeria</t>
  </si>
  <si>
    <t>annuus</t>
  </si>
  <si>
    <t>biennis</t>
  </si>
  <si>
    <t>aureum</t>
  </si>
  <si>
    <t>thapsus</t>
  </si>
  <si>
    <t>inflata</t>
  </si>
  <si>
    <t>glomerata</t>
  </si>
  <si>
    <t>canadense</t>
  </si>
  <si>
    <t>recta</t>
  </si>
  <si>
    <t>lateriflora</t>
  </si>
  <si>
    <t>cornuta</t>
  </si>
  <si>
    <t>carthusiana</t>
  </si>
  <si>
    <t>balsamea</t>
  </si>
  <si>
    <t>phoenicolasius</t>
  </si>
  <si>
    <t>majus</t>
  </si>
  <si>
    <t>aquilinum</t>
  </si>
  <si>
    <t>fulva</t>
  </si>
  <si>
    <t>pennsylvanica</t>
  </si>
  <si>
    <t>prenanthoides</t>
  </si>
  <si>
    <t>artemisiifolia</t>
  </si>
  <si>
    <t>tuberosus</t>
  </si>
  <si>
    <t>mexicana</t>
  </si>
  <si>
    <t>ciliatus</t>
  </si>
  <si>
    <t>mutilum</t>
  </si>
  <si>
    <t>cinnamomea</t>
  </si>
  <si>
    <t>laciniata</t>
  </si>
  <si>
    <t>lanceolatum</t>
  </si>
  <si>
    <t>obtusa</t>
  </si>
  <si>
    <t>triflorum</t>
  </si>
  <si>
    <t>recurvatus</t>
  </si>
  <si>
    <t>pentandra</t>
  </si>
  <si>
    <t>communis</t>
  </si>
  <si>
    <t>trifoliolata</t>
  </si>
  <si>
    <t>dentatum</t>
  </si>
  <si>
    <t>hirsuta</t>
  </si>
  <si>
    <t>pensylvanicum</t>
  </si>
  <si>
    <t>spicatum</t>
  </si>
  <si>
    <t>erectum</t>
  </si>
  <si>
    <t>hystrix</t>
  </si>
  <si>
    <t>uniflora</t>
  </si>
  <si>
    <t>hyemale</t>
  </si>
  <si>
    <t>japonica</t>
  </si>
  <si>
    <t>hydropiperoides</t>
  </si>
  <si>
    <t>inermis</t>
  </si>
  <si>
    <t>a</t>
  </si>
  <si>
    <t>poaceae</t>
  </si>
  <si>
    <t>b</t>
  </si>
  <si>
    <t>c</t>
  </si>
  <si>
    <t>Sapindaceae</t>
  </si>
  <si>
    <t>pinaceae/abies/balsamea</t>
  </si>
  <si>
    <t>sapindaceae/acer/negundo</t>
  </si>
  <si>
    <t>sapindaceae/acer/pensylvanicum</t>
  </si>
  <si>
    <t>sapindaceae/acer/rubrum</t>
  </si>
  <si>
    <t>sapindaceae/acer/saccharinum</t>
  </si>
  <si>
    <t>sapindaceae/acer/saccharum</t>
  </si>
  <si>
    <t>sapindaceae/acer/spicatum</t>
  </si>
  <si>
    <t>asteraceae/achillea/millefolium</t>
  </si>
  <si>
    <t>asteraceae/ageratina/altissima</t>
  </si>
  <si>
    <t>rosaceae/agrimonia/gryposepala</t>
  </si>
  <si>
    <t>poaceae/agrostis/perennans</t>
  </si>
  <si>
    <t>brassicaceae/alliaria/petiolata</t>
  </si>
  <si>
    <t>betulaceae/alnus/incana</t>
  </si>
  <si>
    <t>asteraceae/ambrosia/artemisiifolia</t>
  </si>
  <si>
    <t>asteraceae/ambrosia/trifida</t>
  </si>
  <si>
    <t>fabaceae/amphicarpaea/bracteata</t>
  </si>
  <si>
    <t>ranunculaceae/anemone/virginiana</t>
  </si>
  <si>
    <t>apocynaceae/apocynum/cannabinum</t>
  </si>
  <si>
    <t>asteraceae/arctium/lappa</t>
  </si>
  <si>
    <t>araceae/arisaema/triphyllum</t>
  </si>
  <si>
    <t>asteraceae/artemisia/vulgaris</t>
  </si>
  <si>
    <t>asclepiadaceae/asclepias/syriaca</t>
  </si>
  <si>
    <t>woodsiaceae/athyrium/filix-femina</t>
  </si>
  <si>
    <t>brassicaceae/barbarea/vulgaris</t>
  </si>
  <si>
    <t>berberidaceae/berberis/thunbergii</t>
  </si>
  <si>
    <t>betulaceae/betula/alleghaniensis</t>
  </si>
  <si>
    <t>betulaceae/betula/papyrifera</t>
  </si>
  <si>
    <t>asteraceae/bidens/connata</t>
  </si>
  <si>
    <t>asteraceae/bidens/frondosa</t>
  </si>
  <si>
    <t>lamiaceae/blephilia/hirsuta</t>
  </si>
  <si>
    <t>urticaceae/boehmeria/cylindrica</t>
  </si>
  <si>
    <t>poaceae/brachyelytrum/aristosum</t>
  </si>
  <si>
    <t>brassicaceae/brassica/nigra</t>
  </si>
  <si>
    <t>poaceae/bromus/ciliatus</t>
  </si>
  <si>
    <t>poaceae/bromus/inermis</t>
  </si>
  <si>
    <t>poaceae/bromus/pubescens</t>
  </si>
  <si>
    <t>convolvulaceae/calystegia/sepium</t>
  </si>
  <si>
    <t>cyperaceae/carex/crinita</t>
  </si>
  <si>
    <t>cyperaceae/carex/scoparia</t>
  </si>
  <si>
    <t>betulaceae/carpinus/caroliniana</t>
  </si>
  <si>
    <t>juglandaceae/carya/cordiformis</t>
  </si>
  <si>
    <t>juglandaceae/carya/ovata</t>
  </si>
  <si>
    <t>asteraceae/centaurea/jacea</t>
  </si>
  <si>
    <t>asteraceae/centaurea/nigrescens</t>
  </si>
  <si>
    <t>asteraceae/centaurea/stoebe</t>
  </si>
  <si>
    <t>rubiaceae/cephalanthus/occidentalis</t>
  </si>
  <si>
    <t>papaveraceae/chelidonium/majus</t>
  </si>
  <si>
    <t>scrophulariaceae/chelone/glabra</t>
  </si>
  <si>
    <t>apiaceae/cicuta/maculata</t>
  </si>
  <si>
    <t>poaceae/cinna/arundinacea</t>
  </si>
  <si>
    <t>onagraceae/circaea/lutetiana</t>
  </si>
  <si>
    <t>ranunculaceae/clematis/virginiana</t>
  </si>
  <si>
    <t>lamiaceae/clinopodium/vulgare</t>
  </si>
  <si>
    <t>lamiaceae/collinsonia/canadensis</t>
  </si>
  <si>
    <t>commelinaceae/commelina/communis</t>
  </si>
  <si>
    <t>cornaceae/cornus/amomum</t>
  </si>
  <si>
    <t>cornaceae/cornus/canadensis</t>
  </si>
  <si>
    <t>cornaceae/cornus/obliqua</t>
  </si>
  <si>
    <t>cornaceae/cornus/rugosa</t>
  </si>
  <si>
    <t>cornaceae/cornus/sericea</t>
  </si>
  <si>
    <t>betulaceae/corylus/cornuta</t>
  </si>
  <si>
    <t>apiaceae/cryptotaenia/canadensis</t>
  </si>
  <si>
    <t>asclepiadaceae/cynanchum/louiseae</t>
  </si>
  <si>
    <t>cyperaceae/cyperaceae/a</t>
  </si>
  <si>
    <t>cyperaceae/cyperaceae/b</t>
  </si>
  <si>
    <t>cyperaceae/cyperus/strigosus</t>
  </si>
  <si>
    <t>poaceae/dactylis/glomerata</t>
  </si>
  <si>
    <t>apiaceae/daucus/carota</t>
  </si>
  <si>
    <t>caryophyllaceae/dianthus/armeria</t>
  </si>
  <si>
    <t>poaceae/dichanthelium/clandestinum</t>
  </si>
  <si>
    <t>poaceae/digitaria/sanguinalis</t>
  </si>
  <si>
    <t>dioscoreaceae/dioscorea/villosa</t>
  </si>
  <si>
    <t>asteraceae/doellingeria/umbellata</t>
  </si>
  <si>
    <t>dryopteridaceae/dryopteris/carthusiana</t>
  </si>
  <si>
    <t>dryopteridaceae/dryopteris/cristata</t>
  </si>
  <si>
    <t>cucurbitaceae/echinocystis/lobata</t>
  </si>
  <si>
    <t>poaceae/elymus/canadensis</t>
  </si>
  <si>
    <t>poaceae/elymus/hystrix</t>
  </si>
  <si>
    <t>poaceae/elymus/repens</t>
  </si>
  <si>
    <t>poaceae/elymus/trachycaulus</t>
  </si>
  <si>
    <t>poaceae/elymus/virginicus</t>
  </si>
  <si>
    <t>onagraceae/epilobium/ciliatum</t>
  </si>
  <si>
    <t>orchidaceae/epipactis/helleborine</t>
  </si>
  <si>
    <t>equisetaceae/equisetum/fluviatile</t>
  </si>
  <si>
    <t>equisetaceae/equisetum/hyemale</t>
  </si>
  <si>
    <t>equisetaceae/equisetum/palustre</t>
  </si>
  <si>
    <t>equisetaceae/equisetum/pratense</t>
  </si>
  <si>
    <t>asteraceae/erigeron/annuus</t>
  </si>
  <si>
    <t>celastraceae/euonymus/alatus</t>
  </si>
  <si>
    <t>asteraceae/eupatorium/perfoliatum</t>
  </si>
  <si>
    <t>euphorbiaceae/euphorbia/maculata</t>
  </si>
  <si>
    <t>asteraceae/eurybia/divaricata</t>
  </si>
  <si>
    <t>asteraceae/euthamia/caroliniana</t>
  </si>
  <si>
    <t>asteraceae/euthamia/graminifolia</t>
  </si>
  <si>
    <t>asteraceae/eutrochium/maculatum</t>
  </si>
  <si>
    <t>asteraceae/eutrochium/purpureum</t>
  </si>
  <si>
    <t>fagaceae/fagus/grandifolia</t>
  </si>
  <si>
    <t>rosaceae/fragaria/vesca</t>
  </si>
  <si>
    <t>oleaceae/fraxinus/americana</t>
  </si>
  <si>
    <t>oleaceae/fraxinus/nigra</t>
  </si>
  <si>
    <t>oleaceae/fraxinus/pennsylvanica</t>
  </si>
  <si>
    <t>rubiaceae/galium/aparine</t>
  </si>
  <si>
    <t>rubiaceae/galium/asprellum</t>
  </si>
  <si>
    <t>rubiaceae/galium/boreale</t>
  </si>
  <si>
    <t>rubiaceae/galium/mollugo</t>
  </si>
  <si>
    <t>rubiaceae/galium/palustre</t>
  </si>
  <si>
    <t>rubiaceae/galium/triflorum</t>
  </si>
  <si>
    <t>gentianaceae/gentiana/linearis</t>
  </si>
  <si>
    <t>rosaceae/geum/canadense</t>
  </si>
  <si>
    <t>lamiaceae/glechoma/hederacea</t>
  </si>
  <si>
    <t>poaceae/glyceria/striata</t>
  </si>
  <si>
    <t>hamamelidaceae/hamamelis/virginiana</t>
  </si>
  <si>
    <t>asteraceae/helianthus/divaricatus</t>
  </si>
  <si>
    <t>asteraceae/helianthus/strumosus</t>
  </si>
  <si>
    <t>asteraceae/helianthus/tuberosus</t>
  </si>
  <si>
    <t>liliaceae/hemerocallis/fulva</t>
  </si>
  <si>
    <t>saxifragaceae/heuchera/villosa</t>
  </si>
  <si>
    <t>clusiaceae/hypericum/mutilum</t>
  </si>
  <si>
    <t>clusiaceae/hypericum/perforatum</t>
  </si>
  <si>
    <t>clusiaceae/hypericum/punctatum</t>
  </si>
  <si>
    <t>balsaminaceae/impatiens/capensis</t>
  </si>
  <si>
    <t>balsaminaceae/impatiens/pallida</t>
  </si>
  <si>
    <t>juglandaceae/juglans/cinerea</t>
  </si>
  <si>
    <t>juglandaceae/juglans/nigra</t>
  </si>
  <si>
    <t>juncaceae/juncaceae/a</t>
  </si>
  <si>
    <t>juncaceae/juncus/articulatus</t>
  </si>
  <si>
    <t>juncaceae/juncus/filiformis</t>
  </si>
  <si>
    <t>urticaceae/laportea/canadensis</t>
  </si>
  <si>
    <t>lamiaceae/leonurus/cardiaca</t>
  </si>
  <si>
    <t>asteraceae/leucanthemum/vulgare</t>
  </si>
  <si>
    <t>scrophulariaceae/linaria/vulgaris</t>
  </si>
  <si>
    <t>lauraceae/lindera/benzoin</t>
  </si>
  <si>
    <t>orchidaceae/liparis/loeselii</t>
  </si>
  <si>
    <t>boraginaceae/lithospermum/officinale</t>
  </si>
  <si>
    <t>campanulaceae/lobelia/cardinalis</t>
  </si>
  <si>
    <t>campanulaceae/lobelia/inflata</t>
  </si>
  <si>
    <t>campanulaceae/lobelia/siphilitica</t>
  </si>
  <si>
    <t>caprifoliaceae/lonicera/japonica</t>
  </si>
  <si>
    <t>caprifoliaceae/lonicera/morrowii</t>
  </si>
  <si>
    <t>fabaceae/lotus/corniculatus</t>
  </si>
  <si>
    <t>onagraceae/ludwigia/palustris</t>
  </si>
  <si>
    <t>lamiaceae/lycopus/americanus</t>
  </si>
  <si>
    <t>lamiaceae/lycopus/rubellus</t>
  </si>
  <si>
    <t>primulaceae/lysimachia/ciliata</t>
  </si>
  <si>
    <t>primulaceae/lysimachia/nummularia</t>
  </si>
  <si>
    <t>primulaceae/lysimachia/quadrifolia</t>
  </si>
  <si>
    <t>primulaceae/lysimachia/terrestris</t>
  </si>
  <si>
    <t>lythraceae/lythrum/salicaria</t>
  </si>
  <si>
    <t>liliaceae/maianthemum/racemosum</t>
  </si>
  <si>
    <t>rosaceae/malus/pumila</t>
  </si>
  <si>
    <t>dryopteridaceae/matteuccia/struthiopteris</t>
  </si>
  <si>
    <t>fabaceae/melilotus/officinalis</t>
  </si>
  <si>
    <t>scrophulariaceae/mimulus/ringens</t>
  </si>
  <si>
    <t>rubiaceae/mitchella/repens</t>
  </si>
  <si>
    <t>monotropaceae/monotropa/uniflora</t>
  </si>
  <si>
    <t>poaceae/muhlenbergia/mexicana</t>
  </si>
  <si>
    <t>boraginaceae/myosotis/laxa</t>
  </si>
  <si>
    <t>boraginaceae/myosotis/scorpioides</t>
  </si>
  <si>
    <t>myricaceae/myrica/gale</t>
  </si>
  <si>
    <t>asteraceae/oclemena/acuminata</t>
  </si>
  <si>
    <t>onagraceae/oenethera/biennis</t>
  </si>
  <si>
    <t>dryopteridaceae/onoclea/sensibilis</t>
  </si>
  <si>
    <t>osmundaceae/osmunda/cinnamomea</t>
  </si>
  <si>
    <t>osmundaceae/osmunda/regalis</t>
  </si>
  <si>
    <t>betulaceae/ostrya/virginiana</t>
  </si>
  <si>
    <t>oxalidaceae/oxalis/stricta</t>
  </si>
  <si>
    <t>poaceae/panicum/dichotomiflorum</t>
  </si>
  <si>
    <t>vitaceae/parthenocissus/quinquefolia</t>
  </si>
  <si>
    <t>araceae/peltandra/virginica</t>
  </si>
  <si>
    <t>poaceae/phalaris/arundinacea</t>
  </si>
  <si>
    <t>thelypteridaceae/phegopteris/connectilis</t>
  </si>
  <si>
    <t>thelypteridaceae/phegopteris/hexagonoptera</t>
  </si>
  <si>
    <t>poaceae/phleum/pratense</t>
  </si>
  <si>
    <t>urticaceae/pilea/pumila</t>
  </si>
  <si>
    <t>pinaceae/pinus/strobus</t>
  </si>
  <si>
    <t>plantaginaceae/plantago/lanceolata</t>
  </si>
  <si>
    <t>plantaginaceae/plantago/major</t>
  </si>
  <si>
    <t>platanaceae/platanus/occidentalis</t>
  </si>
  <si>
    <t>poaceae/poaceae/a</t>
  </si>
  <si>
    <t>poaceae/poaceae/b</t>
  </si>
  <si>
    <t>poaceae/poaceae/c</t>
  </si>
  <si>
    <t>polygonaceae/polygonum/amphibium</t>
  </si>
  <si>
    <t>polygonaceae/polygonum/arifolium</t>
  </si>
  <si>
    <t>polygonaceae/polygonum/cilinode</t>
  </si>
  <si>
    <t>polygonaceae/polygonum/cuspidatum</t>
  </si>
  <si>
    <t>polygonaceae/polygonum/hydropiper</t>
  </si>
  <si>
    <t>polygonaceae/polygonum/hydropiperoides</t>
  </si>
  <si>
    <t>polygonaceae/polygonum/persicaria</t>
  </si>
  <si>
    <t>polygonaceae/polygonum/punctatum</t>
  </si>
  <si>
    <t>polygonaceae/polygonum/sagittatum</t>
  </si>
  <si>
    <t>polygonaceae/polygonum/virginianum</t>
  </si>
  <si>
    <t>dryopteridaceae/polystichum/acrostichoides</t>
  </si>
  <si>
    <t>salicaceae/populus/deltoides</t>
  </si>
  <si>
    <t>rosaceae/potentilla/recta</t>
  </si>
  <si>
    <t>rosaceae/potentilla/simplex</t>
  </si>
  <si>
    <t>asteraceae/prenanthes/alba</t>
  </si>
  <si>
    <t>asteraceae/prenanthes/altissima</t>
  </si>
  <si>
    <t>asteraceae/prenanthes/trifoliolata</t>
  </si>
  <si>
    <t>lamiaceae/prunella/vulgaris</t>
  </si>
  <si>
    <t>rosaceae/prunus/americana</t>
  </si>
  <si>
    <t>rosaceae/prunus/serotina</t>
  </si>
  <si>
    <t>rosaceae/prunus/virginiana</t>
  </si>
  <si>
    <t>dennstaedtiaceae/pteridium/aquilinum</t>
  </si>
  <si>
    <t>fagaceae/quercus/alba</t>
  </si>
  <si>
    <t>fagaceae/quercus/prinoides</t>
  </si>
  <si>
    <t>fagaceae/quercus/velutina</t>
  </si>
  <si>
    <t>ranunculaceae/ranunculus/pensylvanicus</t>
  </si>
  <si>
    <t>ranunculaceae/ranunculus/recurvatus</t>
  </si>
  <si>
    <t>rhamnaceae/rhamnus/alnifolia</t>
  </si>
  <si>
    <t>rhamnaceae/rhamnus/cathartica</t>
  </si>
  <si>
    <t>anacardiaceae/rhus/typhina</t>
  </si>
  <si>
    <t>fabaceae/robinia/pseudoacacia</t>
  </si>
  <si>
    <t>rosaceae/rosa/multiflora</t>
  </si>
  <si>
    <t>rosaceae/rosa/palustris</t>
  </si>
  <si>
    <t>rosaceae/rubus/allegheniensis</t>
  </si>
  <si>
    <t>rosaceae/rubus/hispidus</t>
  </si>
  <si>
    <t>rosaceae/rubus/idaeus</t>
  </si>
  <si>
    <t>rosaceae/rubus/occidentalis</t>
  </si>
  <si>
    <t>rosaceae/rubus/odoratus</t>
  </si>
  <si>
    <t>rosaceae/rubus/phoenicolasius</t>
  </si>
  <si>
    <t>rosaceae/rubus/pubescens</t>
  </si>
  <si>
    <t>asteraceae/rudbeckia/hirta</t>
  </si>
  <si>
    <t>asteraceae/rudbeckia/laciniata</t>
  </si>
  <si>
    <t>polygonaceae/rumex/crispus</t>
  </si>
  <si>
    <t>polygonaceae/rumex/obtusifolius</t>
  </si>
  <si>
    <t>alismataceae/sagittaria/latifolia</t>
  </si>
  <si>
    <t>salicaceae/salix/alba</t>
  </si>
  <si>
    <t>salicaceae/salix/nigra</t>
  </si>
  <si>
    <t>salicaceae/salix/pentandra</t>
  </si>
  <si>
    <t>caprifoliaceae/sambucus/nigra</t>
  </si>
  <si>
    <t>caryophyllaceae/saponaria/officinalis</t>
  </si>
  <si>
    <t>cyperaceae/schoenoplectus/pungens</t>
  </si>
  <si>
    <t>cyperaceae/scirpus/atrocinctus</t>
  </si>
  <si>
    <t>cyperaceae/scirpus/microcarpus</t>
  </si>
  <si>
    <t>lamiaceae/scutellaria/lateriflora</t>
  </si>
  <si>
    <t>fabaceae/securigera/varia</t>
  </si>
  <si>
    <t>caryophyllaceae/silene/vulgaris</t>
  </si>
  <si>
    <t>smilacaceae/smilax/tamnoides</t>
  </si>
  <si>
    <t>solanaceae/solanum/dulcamara</t>
  </si>
  <si>
    <t>asteraceae/solidago/altissima</t>
  </si>
  <si>
    <t>asteraceae/solidago/canadensis</t>
  </si>
  <si>
    <t>asteraceae/solidago/flexicaulis</t>
  </si>
  <si>
    <t>asteraceae/solidago/gigantea</t>
  </si>
  <si>
    <t>asteraceae/solidago/latissimifolia</t>
  </si>
  <si>
    <t>asteraceae/sonchus/oleraceus</t>
  </si>
  <si>
    <t>rosaceae/spiraea/alba</t>
  </si>
  <si>
    <t>caryophyllaceae/stellaria/pubera</t>
  </si>
  <si>
    <t>asteraceae/symphyotrichum/dumosum</t>
  </si>
  <si>
    <t>asteraceae/symphyotrichum/lanceolatum</t>
  </si>
  <si>
    <t>asteraceae/symphyotrichum/novae-angliae</t>
  </si>
  <si>
    <t>asteraceae/symphyotrichum/prenanthoides</t>
  </si>
  <si>
    <t>araceae/symplocarpus/foetidus</t>
  </si>
  <si>
    <t>asteraceae/tanacetum/vulgare</t>
  </si>
  <si>
    <t>asteraceae/taraxacum/officinale</t>
  </si>
  <si>
    <t>asteraceae/thalictrum/dioicum</t>
  </si>
  <si>
    <t>ranunculaceae/thalictrum/pubescens</t>
  </si>
  <si>
    <t>ranunculaceae/thalictrum/thalictroides</t>
  </si>
  <si>
    <t>thelypteridaceae/thelypteris/noveboracensis</t>
  </si>
  <si>
    <t>thelypteridaceae/thelypteris/palustris</t>
  </si>
  <si>
    <t>cupressaceae/thuja/occidentalis</t>
  </si>
  <si>
    <t>tiliaceae/tilia/americana</t>
  </si>
  <si>
    <t>anacardiaceae/toxicodendron/radicans</t>
  </si>
  <si>
    <t>clusiaceae/triadenum/virginicum</t>
  </si>
  <si>
    <t>fabaceae/trifolium/aureum</t>
  </si>
  <si>
    <t>fabaceae/trifolium/pratense</t>
  </si>
  <si>
    <t>fabaceae/trifolium/repens</t>
  </si>
  <si>
    <t>liliaceae/trillium/erectum</t>
  </si>
  <si>
    <t>pinaceae/tsuga/canadensis</t>
  </si>
  <si>
    <t>asteraceae/tussilago/farfara</t>
  </si>
  <si>
    <t>ulmaceae/ulmus/americana</t>
  </si>
  <si>
    <t>ulmaceae/ulmus/rubra</t>
  </si>
  <si>
    <t>urticaceae/urtica/dioica</t>
  </si>
  <si>
    <t>liliaceae/veratrum/viride</t>
  </si>
  <si>
    <t>scrophulariaceae/verbascum/thapsus</t>
  </si>
  <si>
    <t>verbenaceae/verbena/hastata</t>
  </si>
  <si>
    <t>verbenaceae/verbena/urticifolia</t>
  </si>
  <si>
    <t>plantaginaceae/veronica/americana</t>
  </si>
  <si>
    <t>plantaginaceae/veronica/anagallis-aquatica</t>
  </si>
  <si>
    <t>scrophulariaceae/veronica/scutellata</t>
  </si>
  <si>
    <t>caprifoliaceae/viburnum/acerifolium</t>
  </si>
  <si>
    <t>caprifoliaceae/viburnum/dentatum</t>
  </si>
  <si>
    <t>caprifoliaceae/viburnum/lantanoides</t>
  </si>
  <si>
    <t>apocynaceae/vinca/minor</t>
  </si>
  <si>
    <t>violaceae/viola/a</t>
  </si>
  <si>
    <t>vitaceae/vitis/riparia</t>
  </si>
  <si>
    <t>dryopteridaceae/woodsia/obtusa</t>
  </si>
  <si>
    <t>asteraceae/xanthium/strumarium</t>
  </si>
  <si>
    <t>apocynaceae/asclepias/syriaca</t>
  </si>
  <si>
    <t>apocynaceae/cynanchum/louiseae</t>
  </si>
  <si>
    <t>ericaceae/monotropa/uniflora</t>
  </si>
  <si>
    <t>apocynacae/cynanchum/louiseae</t>
  </si>
  <si>
    <t>Cyperaceae a</t>
  </si>
  <si>
    <t>Cyperaceae b</t>
  </si>
  <si>
    <t>Juncaceae a</t>
  </si>
  <si>
    <t>poaceae a</t>
  </si>
  <si>
    <t>poaceae b</t>
  </si>
  <si>
    <t>poaceae c</t>
  </si>
  <si>
    <t>Viola a</t>
  </si>
  <si>
    <t>mill.creek</t>
  </si>
  <si>
    <t>new.pond.brook</t>
  </si>
  <si>
    <t>sherriff.lake.outlet</t>
  </si>
  <si>
    <t>kennyetto.creek</t>
  </si>
  <si>
    <t>landsman.kill</t>
  </si>
  <si>
    <t>minots.corner.road</t>
  </si>
  <si>
    <t>snook.kill</t>
  </si>
  <si>
    <t>stewart.creek</t>
  </si>
  <si>
    <t>bullhead.pond.brook</t>
  </si>
  <si>
    <t>cadman.creek</t>
  </si>
  <si>
    <t>evas.kill</t>
  </si>
  <si>
    <t>fawn.lake</t>
  </si>
  <si>
    <t>hudson.river</t>
  </si>
  <si>
    <t>indian.kill</t>
  </si>
  <si>
    <t>kayaderosseras.creek</t>
  </si>
  <si>
    <t>north.branch.west.stony.creek</t>
  </si>
  <si>
    <t>quacken.kill</t>
  </si>
  <si>
    <t>trout.brook</t>
  </si>
  <si>
    <t>fishkill.creek</t>
  </si>
  <si>
    <t>roeliff.jansen.kill</t>
  </si>
  <si>
    <t>sprout.creek</t>
  </si>
  <si>
    <t>steele.creek</t>
  </si>
  <si>
    <t>alplaus.kill</t>
  </si>
  <si>
    <t>ballston.creek</t>
  </si>
  <si>
    <t>beaver.kill</t>
  </si>
  <si>
    <t>daly.creek</t>
  </si>
  <si>
    <t>hans.creek</t>
  </si>
  <si>
    <t>indian.brook</t>
  </si>
  <si>
    <t>keyser.kill</t>
  </si>
  <si>
    <t>kinderhook.creek</t>
  </si>
  <si>
    <t>lansing.kill</t>
  </si>
  <si>
    <t>plotter.kill</t>
  </si>
  <si>
    <t>potic.creek</t>
  </si>
  <si>
    <t>saw.kill</t>
  </si>
  <si>
    <t>stony.creek</t>
  </si>
  <si>
    <t>valatie.kill</t>
  </si>
  <si>
    <t>wharton.hollow.creek</t>
  </si>
  <si>
    <t>cedar.river</t>
  </si>
  <si>
    <t>four.mile.brook</t>
  </si>
  <si>
    <t>paragon.brook</t>
  </si>
  <si>
    <t>timmerman.creek</t>
  </si>
  <si>
    <t>big.brook</t>
  </si>
  <si>
    <t>green.river</t>
  </si>
  <si>
    <t>mill.brook</t>
  </si>
  <si>
    <t>chester.creek</t>
  </si>
  <si>
    <t>robbs.creek</t>
  </si>
  <si>
    <t>mohawk.river</t>
  </si>
  <si>
    <t>wappinger.creek</t>
  </si>
  <si>
    <t>boreas.river</t>
  </si>
  <si>
    <t>jassup.river</t>
  </si>
  <si>
    <t>battenkill</t>
  </si>
  <si>
    <t>sterling.creek</t>
  </si>
  <si>
    <t>cobleskill.creek</t>
  </si>
  <si>
    <t>pinaceae/abies/abies_balsamea</t>
  </si>
  <si>
    <t>sapindaceae/acer/acer_negundo</t>
  </si>
  <si>
    <t>sapindaceae/acer/acer_pensylvanicum</t>
  </si>
  <si>
    <t>sapindaceae/acer/acer_rubrum</t>
  </si>
  <si>
    <t>sapindaceae/acer/acer_saccharinum</t>
  </si>
  <si>
    <t>sapindaceae/acer/acer_saccharum</t>
  </si>
  <si>
    <t>sapindaceae/acer/acer_spicatum</t>
  </si>
  <si>
    <t>asteraceae/achillea/achillea_millefolium</t>
  </si>
  <si>
    <t>asteraceae/ageratina/ageratina_altissima</t>
  </si>
  <si>
    <t>rosaceae/agrimonia/agrimonia_gryposepala</t>
  </si>
  <si>
    <t>poaceae/agrostis/agrostis_perennans</t>
  </si>
  <si>
    <t>brassicaceae/alliaria/alliaria_petiolata</t>
  </si>
  <si>
    <t>betulaceae/alnus/alnus_incana</t>
  </si>
  <si>
    <t>asteraceae/ambrosia/ambrosia_artemisiifolia</t>
  </si>
  <si>
    <t>asteraceae/ambrosia/ambrosia_trifida</t>
  </si>
  <si>
    <t>fabaceae/amphicarpaea/amphicarpaea_bracteata</t>
  </si>
  <si>
    <t>ranunculaceae/anemone/anemone_virginiana</t>
  </si>
  <si>
    <t>apocynaceae/apocynum/apocynum_cannabinum</t>
  </si>
  <si>
    <t>asteraceae/arctium/arctium_lappa</t>
  </si>
  <si>
    <t>araceae/arisaema/arisaema_triphyllum</t>
  </si>
  <si>
    <t>asteraceae/artemisia/artemisia_vulgaris</t>
  </si>
  <si>
    <t>woodsiaceae/athyrium/athyrium_filix-femina</t>
  </si>
  <si>
    <t>brassicaceae/barbarea/barbarea_vulgaris</t>
  </si>
  <si>
    <t>berberidaceae/berberis/berberis_thunbergii</t>
  </si>
  <si>
    <t>betulaceae/betula/betula_alleghaniensis</t>
  </si>
  <si>
    <t>betulaceae/betula/betula_papyrifera</t>
  </si>
  <si>
    <t>asteraceae/bidens/bidens_connata</t>
  </si>
  <si>
    <t>asteraceae/bidens/bidens_frondosa</t>
  </si>
  <si>
    <t>lamiaceae/blephilia/blephilia_hirsuta</t>
  </si>
  <si>
    <t>urticaceae/boehmeria/boehmeria_cylindrica</t>
  </si>
  <si>
    <t>poaceae/brachyelytrum/brachyelytrum_aristosum</t>
  </si>
  <si>
    <t>brassicaceae/brassica/brassica_nigra</t>
  </si>
  <si>
    <t>poaceae/bromus/bromus_ciliatus</t>
  </si>
  <si>
    <t>poaceae/bromus/bromus_inermis</t>
  </si>
  <si>
    <t>poaceae/bromus/bromus_pubescens</t>
  </si>
  <si>
    <t>convolvulaceae/calystegia/calystegia_sepium</t>
  </si>
  <si>
    <t>cyperaceae/carex/carex_crinita</t>
  </si>
  <si>
    <t>cyperaceae/carex/carex_scoparia</t>
  </si>
  <si>
    <t>betulaceae/carpinus/carpinus_caroliniana</t>
  </si>
  <si>
    <t>juglandaceae/carya/carya_cordiformis</t>
  </si>
  <si>
    <t>juglandaceae/carya/carya_ovata</t>
  </si>
  <si>
    <t>asteraceae/centaurea/centaurea_jacea</t>
  </si>
  <si>
    <t>asteraceae/centaurea/centaurea_nigrescens</t>
  </si>
  <si>
    <t>asteraceae/centaurea/centaurea_stoebe</t>
  </si>
  <si>
    <t>rubiaceae/cephalanthus/cephalanthus_occidentalis</t>
  </si>
  <si>
    <t>papaveraceae/chelidonium/chelidonium_majus</t>
  </si>
  <si>
    <t>scrophulariaceae/chelone/chelone_glabra</t>
  </si>
  <si>
    <t>apiaceae/cicuta/cicuta_maculata</t>
  </si>
  <si>
    <t>poaceae/cinna/cinna_arundinacea</t>
  </si>
  <si>
    <t>onagraceae/circaea/circaea_lutetiana</t>
  </si>
  <si>
    <t>ranunculaceae/clematis/clematis_virginiana</t>
  </si>
  <si>
    <t>lamiaceae/clinopodium/clinopodium_vulgare</t>
  </si>
  <si>
    <t>lamiaceae/collinsonia/collinsonia_canadensis</t>
  </si>
  <si>
    <t>commelinaceae/commelina/commelina_communis</t>
  </si>
  <si>
    <t>cornaceae/cornus/cornus_amomum</t>
  </si>
  <si>
    <t>cornaceae/cornus/cornus_canadensis</t>
  </si>
  <si>
    <t>cornaceae/cornus/cornus_obliqua</t>
  </si>
  <si>
    <t>cornaceae/cornus/cornus_rugosa</t>
  </si>
  <si>
    <t>cornaceae/cornus/cornus_sericea</t>
  </si>
  <si>
    <t>betulaceae/corylus/corylus_cornuta</t>
  </si>
  <si>
    <t>apiaceae/cryptotaenia/cryptotaenia_canadensis</t>
  </si>
  <si>
    <t>cyperaceae/cyperaceae/cyperaceae_a</t>
  </si>
  <si>
    <t>cyperaceae/cyperaceae/cyperaceae_b</t>
  </si>
  <si>
    <t>cyperaceae/cyperus/cyperus_strigosus</t>
  </si>
  <si>
    <t>poaceae/dactylis/dactylis_glomerata</t>
  </si>
  <si>
    <t>apiaceae/daucus/daucus_carota</t>
  </si>
  <si>
    <t>caryophyllaceae/dianthus/dianthus_armeria</t>
  </si>
  <si>
    <t>poaceae/dichanthelium/dichanthelium_clandestinum</t>
  </si>
  <si>
    <t>poaceae/digitaria/digitaria_sanguinalis</t>
  </si>
  <si>
    <t>dioscoreaceae/dioscorea/dioscorea_villosa</t>
  </si>
  <si>
    <t>asteraceae/doellingeria/doellingeria_umbellata</t>
  </si>
  <si>
    <t>dryopteridaceae/dryopteris/dryopteris_carthusiana</t>
  </si>
  <si>
    <t>dryopteridaceae/dryopteris/dryopteris_cristata</t>
  </si>
  <si>
    <t>cucurbitaceae/echinocystis/echinocystis_lobata</t>
  </si>
  <si>
    <t>poaceae/elymus/elymus_canadensis</t>
  </si>
  <si>
    <t>poaceae/elymus/elymus_hystrix</t>
  </si>
  <si>
    <t>poaceae/elymus/elymus_repens</t>
  </si>
  <si>
    <t>poaceae/elymus/elymus_trachycaulus</t>
  </si>
  <si>
    <t>poaceae/elymus/elymus_virginicus</t>
  </si>
  <si>
    <t>onagraceae/epilobium/epilobium_ciliatum</t>
  </si>
  <si>
    <t>orchidaceae/epipactis/epipactis_helleborine</t>
  </si>
  <si>
    <t>equisetaceae/equisetum/equisetum_fluviatile</t>
  </si>
  <si>
    <t>equisetaceae/equisetum/equisetum_hyemale</t>
  </si>
  <si>
    <t>equisetaceae/equisetum/equisetum_palustre</t>
  </si>
  <si>
    <t>equisetaceae/equisetum/equisetum_pratense</t>
  </si>
  <si>
    <t>asteraceae/erigeron/erigeron_annuus</t>
  </si>
  <si>
    <t>celastraceae/euonymus/euonymus_alatus</t>
  </si>
  <si>
    <t>asteraceae/eupatorium/eupatorium_perfoliatum</t>
  </si>
  <si>
    <t>euphorbiaceae/euphorbia/euphorbia_maculata</t>
  </si>
  <si>
    <t>asteraceae/eurybia/eurybia_divaricata</t>
  </si>
  <si>
    <t>asteraceae/euthamia/euthamia_caroliniana</t>
  </si>
  <si>
    <t>asteraceae/euthamia/euthamia_graminifolia</t>
  </si>
  <si>
    <t>asteraceae/eutrochium/eutrochium_maculatum</t>
  </si>
  <si>
    <t>asteraceae/eutrochium/eutrochium_purpureum</t>
  </si>
  <si>
    <t>fagaceae/fagus/fagus_grandifolia</t>
  </si>
  <si>
    <t>rosaceae/fragaria/fragaria_vesca</t>
  </si>
  <si>
    <t>oleaceae/fraxinus/fraxinus_americana</t>
  </si>
  <si>
    <t>oleaceae/fraxinus/fraxinus_nigra</t>
  </si>
  <si>
    <t>oleaceae/fraxinus/fraxinus_pennsylvanica</t>
  </si>
  <si>
    <t>rubiaceae/galium/galium_aparine</t>
  </si>
  <si>
    <t>rubiaceae/galium/galium_asprellum</t>
  </si>
  <si>
    <t>rubiaceae/galium/galium_boreale</t>
  </si>
  <si>
    <t>rubiaceae/galium/galium_mollugo</t>
  </si>
  <si>
    <t>rubiaceae/galium/galium_palustre</t>
  </si>
  <si>
    <t>rubiaceae/galium/galium_triflorum</t>
  </si>
  <si>
    <t>gentianaceae/gentiana/gentiana_linearis</t>
  </si>
  <si>
    <t>rosaceae/geum/geum_canadense</t>
  </si>
  <si>
    <t>lamiaceae/glechoma/glechoma_hederacea</t>
  </si>
  <si>
    <t>poaceae/glyceria/glyceria_striata</t>
  </si>
  <si>
    <t>hamamelidaceae/hamamelis/hamamelis_virginiana</t>
  </si>
  <si>
    <t>asteraceae/helianthus/helianthus_divaricatus</t>
  </si>
  <si>
    <t>asteraceae/helianthus/helianthus_strumosus</t>
  </si>
  <si>
    <t>asteraceae/helianthus/helianthus_tuberosus</t>
  </si>
  <si>
    <t>liliaceae/hemerocallis/hemerocallis_fulva</t>
  </si>
  <si>
    <t>saxifragaceae/heuchera/heuchera_villosa</t>
  </si>
  <si>
    <t>clusiaceae/hypericum/hypericum_mutilum</t>
  </si>
  <si>
    <t>clusiaceae/hypericum/hypericum_perforatum</t>
  </si>
  <si>
    <t>clusiaceae/hypericum/hypericum_punctatum</t>
  </si>
  <si>
    <t>balsaminaceae/impatiens/impatiens_capensis</t>
  </si>
  <si>
    <t>balsaminaceae/impatiens/impatiens_pallida</t>
  </si>
  <si>
    <t>juglandaceae/juglans/juglans_cinerea</t>
  </si>
  <si>
    <t>juglandaceae/juglans/juglans_nigra</t>
  </si>
  <si>
    <t>juncaceae/juncaceae/juncaceae_a</t>
  </si>
  <si>
    <t>juncaceae/juncus/juncus_articulatus</t>
  </si>
  <si>
    <t>juncaceae/juncus/juncus_filiformis</t>
  </si>
  <si>
    <t>urticaceae/laportea/laportea_canadensis</t>
  </si>
  <si>
    <t>lamiaceae/leonurus/leonurus_cardiaca</t>
  </si>
  <si>
    <t>asteraceae/leucanthemum/leucanthemum_vulgare</t>
  </si>
  <si>
    <t>scrophulariaceae/linaria/linaria_vulgaris</t>
  </si>
  <si>
    <t>lauraceae/lindera/lindera_benzoin</t>
  </si>
  <si>
    <t>orchidaceae/liparis/liparis_loeselii</t>
  </si>
  <si>
    <t>boraginaceae/lithospermum/lithospermum_officinale</t>
  </si>
  <si>
    <t>campanulaceae/lobelia/lobelia_cardinalis</t>
  </si>
  <si>
    <t>campanulaceae/lobelia/lobelia_inflata</t>
  </si>
  <si>
    <t>campanulaceae/lobelia/lobelia_siphilitica</t>
  </si>
  <si>
    <t>caprifoliaceae/lonicera/lonicera_japonica</t>
  </si>
  <si>
    <t>caprifoliaceae/lonicera/lonicera_morrowii</t>
  </si>
  <si>
    <t>fabaceae/lotus/lotus_corniculatus</t>
  </si>
  <si>
    <t>onagraceae/ludwigia/ludwigia_palustris</t>
  </si>
  <si>
    <t>lamiaceae/lycopus/lycopus_americanus</t>
  </si>
  <si>
    <t>lamiaceae/lycopus/lycopus_rubellus</t>
  </si>
  <si>
    <t>primulaceae/lysimachia/lysimachia_ciliata</t>
  </si>
  <si>
    <t>primulaceae/lysimachia/lysimachia_nummularia</t>
  </si>
  <si>
    <t>primulaceae/lysimachia/lysimachia_quadrifolia</t>
  </si>
  <si>
    <t>primulaceae/lysimachia/lysimachia_terrestris</t>
  </si>
  <si>
    <t>lythraceae/lythrum/lythrum_salicaria</t>
  </si>
  <si>
    <t>liliaceae/maianthemum/maianthemum_racemosum</t>
  </si>
  <si>
    <t>rosaceae/malus/malus_pumila</t>
  </si>
  <si>
    <t>dryopteridaceae/matteuccia/matteuccia_struthiopteris</t>
  </si>
  <si>
    <t>fabaceae/melilotus/melilotus_officinalis</t>
  </si>
  <si>
    <t>scrophulariaceae/mimulus/mimulus_ringens</t>
  </si>
  <si>
    <t>rubiaceae/mitchella/mitchella_repens</t>
  </si>
  <si>
    <t>poaceae/muhlenbergia/muhlenbergia_mexicana</t>
  </si>
  <si>
    <t>boraginaceae/myosotis/myosotis_laxa</t>
  </si>
  <si>
    <t>boraginaceae/myosotis/myosotis_scorpioides</t>
  </si>
  <si>
    <t>myricaceae/myrica/myrica_gale</t>
  </si>
  <si>
    <t>asteraceae/oclemena/oclemena_acuminata</t>
  </si>
  <si>
    <t>onagraceae/oenethera/oenethera_biennis</t>
  </si>
  <si>
    <t>dryopteridaceae/onoclea/onoclea_sensibilis</t>
  </si>
  <si>
    <t>osmundaceae/osmunda/osmunda_cinnamomea</t>
  </si>
  <si>
    <t>osmundaceae/osmunda/osmunda_regalis</t>
  </si>
  <si>
    <t>betulaceae/ostrya/ostrya_virginiana</t>
  </si>
  <si>
    <t>oxalidaceae/oxalis/oxalis_stricta</t>
  </si>
  <si>
    <t>poaceae/panicum/panicum_dichotomiflorum</t>
  </si>
  <si>
    <t>vitaceae/parthenocissus/parthenocissus_quinquefolia</t>
  </si>
  <si>
    <t>araceae/peltandra/peltandra_virginica</t>
  </si>
  <si>
    <t>poaceae/phalaris/phalaris_arundinacea</t>
  </si>
  <si>
    <t>thelypteridaceae/phegopteris/phegopteris_connectilis</t>
  </si>
  <si>
    <t>thelypteridaceae/phegopteris/phegopteris_hexagonoptera</t>
  </si>
  <si>
    <t>poaceae/phleum/phleum_pratense</t>
  </si>
  <si>
    <t>urticaceae/pilea/pilea_pumila</t>
  </si>
  <si>
    <t>pinaceae/pinus/pinus_strobus</t>
  </si>
  <si>
    <t>plantaginaceae/plantago/plantago_lanceolata</t>
  </si>
  <si>
    <t>plantaginaceae/plantago/plantago_major</t>
  </si>
  <si>
    <t>platanaceae/platanus/platanus_occidentalis</t>
  </si>
  <si>
    <t>poaceae/poaceae/poaceae_a</t>
  </si>
  <si>
    <t>poaceae/poaceae/poaceae_b</t>
  </si>
  <si>
    <t>poaceae/poaceae/poaceae_c</t>
  </si>
  <si>
    <t>polygonaceae/polygonum/polygonum_amphibium</t>
  </si>
  <si>
    <t>polygonaceae/polygonum/polygonum_arifolium</t>
  </si>
  <si>
    <t>polygonaceae/polygonum/polygonum_cilinode</t>
  </si>
  <si>
    <t>polygonaceae/polygonum/polygonum_cuspidatum</t>
  </si>
  <si>
    <t>polygonaceae/polygonum/polygonum_hydropiper</t>
  </si>
  <si>
    <t>polygonaceae/polygonum/polygonum_hydropiperoides</t>
  </si>
  <si>
    <t>polygonaceae/polygonum/polygonum_persicaria</t>
  </si>
  <si>
    <t>polygonaceae/polygonum/polygonum_punctatum</t>
  </si>
  <si>
    <t>polygonaceae/polygonum/polygonum_sagittatum</t>
  </si>
  <si>
    <t>polygonaceae/polygonum/polygonum_virginianum</t>
  </si>
  <si>
    <t>dryopteridaceae/polystichum/polystichum_acrostichoides</t>
  </si>
  <si>
    <t>salicaceae/populus/populus_deltoides</t>
  </si>
  <si>
    <t>rosaceae/potentilla/potentilla_recta</t>
  </si>
  <si>
    <t>rosaceae/potentilla/potentilla_simplex</t>
  </si>
  <si>
    <t>asteraceae/prenanthes/prenanthes_alba</t>
  </si>
  <si>
    <t>asteraceae/prenanthes/prenanthes_altissima</t>
  </si>
  <si>
    <t>asteraceae/prenanthes/prenanthes_trifoliolata</t>
  </si>
  <si>
    <t>lamiaceae/prunella/prunella_vulgaris</t>
  </si>
  <si>
    <t>rosaceae/prunus/prunus_americana</t>
  </si>
  <si>
    <t>rosaceae/prunus/prunus_serotina</t>
  </si>
  <si>
    <t>rosaceae/prunus/prunus_virginiana</t>
  </si>
  <si>
    <t>dennstaedtiaceae/pteridium/pteridium_aquilinum</t>
  </si>
  <si>
    <t>fagaceae/quercus/quercus_alba</t>
  </si>
  <si>
    <t>fagaceae/quercus/quercus_prinoides</t>
  </si>
  <si>
    <t>fagaceae/quercus/quercus_velutina</t>
  </si>
  <si>
    <t>ranunculaceae/ranunculus/ranunculus_pensylvanicus</t>
  </si>
  <si>
    <t>ranunculaceae/ranunculus/ranunculus_recurvatus</t>
  </si>
  <si>
    <t>rhamnaceae/rhamnus/rhamnus_alnifolia</t>
  </si>
  <si>
    <t>rhamnaceae/rhamnus/rhamnus_cathartica</t>
  </si>
  <si>
    <t>anacardiaceae/rhus/rhus_typhina</t>
  </si>
  <si>
    <t>fabaceae/robinia/robinia_pseudoacacia</t>
  </si>
  <si>
    <t>rosaceae/rosa/rosa_multiflora</t>
  </si>
  <si>
    <t>rosaceae/rosa/rosa_palustris</t>
  </si>
  <si>
    <t>rosaceae/rubus/rubus_allegheniensis</t>
  </si>
  <si>
    <t>rosaceae/rubus/rubus_hispidus</t>
  </si>
  <si>
    <t>rosaceae/rubus/rubus_idaeus</t>
  </si>
  <si>
    <t>rosaceae/rubus/rubus_occidentalis</t>
  </si>
  <si>
    <t>rosaceae/rubus/rubus_odoratus</t>
  </si>
  <si>
    <t>rosaceae/rubus/rubus_phoenicolasius</t>
  </si>
  <si>
    <t>rosaceae/rubus/rubus_pubescens</t>
  </si>
  <si>
    <t>asteraceae/rudbeckia/rudbeckia_hirta</t>
  </si>
  <si>
    <t>asteraceae/rudbeckia/rudbeckia_laciniata</t>
  </si>
  <si>
    <t>polygonaceae/rumex/rumex_crispus</t>
  </si>
  <si>
    <t>polygonaceae/rumex/rumex_obtusifolius</t>
  </si>
  <si>
    <t>alismataceae/sagittaria/sagittaria_latifolia</t>
  </si>
  <si>
    <t>salicaceae/salix/salix_alba</t>
  </si>
  <si>
    <t>salicaceae/salix/salix_nigra</t>
  </si>
  <si>
    <t>salicaceae/salix/salix_pentandra</t>
  </si>
  <si>
    <t>caprifoliaceae/sambucus/sambucus_nigra</t>
  </si>
  <si>
    <t>caryophyllaceae/saponaria/saponaria_officinalis</t>
  </si>
  <si>
    <t>cyperaceae/schoenoplectus/schoenoplectus_pungens</t>
  </si>
  <si>
    <t>cyperaceae/scirpus/scirpus_atrocinctus</t>
  </si>
  <si>
    <t>cyperaceae/scirpus/scirpus_microcarpus</t>
  </si>
  <si>
    <t>lamiaceae/scutellaria/scutellaria_lateriflora</t>
  </si>
  <si>
    <t>fabaceae/securigera/securigera_varia</t>
  </si>
  <si>
    <t>caryophyllaceae/silene/silene_vulgaris</t>
  </si>
  <si>
    <t>smilacaceae/smilax/smilax_tamnoides</t>
  </si>
  <si>
    <t>solanaceae/solanum/solanum_dulcamara</t>
  </si>
  <si>
    <t>asteraceae/solidago/solidago_altissima</t>
  </si>
  <si>
    <t>asteraceae/solidago/solidago_canadensis</t>
  </si>
  <si>
    <t>asteraceae/solidago/solidago_flexicaulis</t>
  </si>
  <si>
    <t>asteraceae/solidago/solidago_gigantea</t>
  </si>
  <si>
    <t>asteraceae/solidago/solidago_latissimifolia</t>
  </si>
  <si>
    <t>asteraceae/sonchus/sonchus_oleraceus</t>
  </si>
  <si>
    <t>rosaceae/spiraea/spiraea_alba</t>
  </si>
  <si>
    <t>caryophyllaceae/stellaria/stellaria_pubera</t>
  </si>
  <si>
    <t>asteraceae/symphyotrichum/symphyotrichum_dumosum</t>
  </si>
  <si>
    <t>asteraceae/symphyotrichum/symphyotrichum_lanceolatum</t>
  </si>
  <si>
    <t>asteraceae/symphyotrichum/symphyotrichum_novae-angliae</t>
  </si>
  <si>
    <t>asteraceae/symphyotrichum/symphyotrichum_prenanthoides</t>
  </si>
  <si>
    <t>araceae/symplocarpus/symplocarpus_foetidus</t>
  </si>
  <si>
    <t>asteraceae/tanacetum/tanacetum_vulgare</t>
  </si>
  <si>
    <t>asteraceae/taraxacum/taraxacum_officinale</t>
  </si>
  <si>
    <t>asteraceae/thalictrum/thalictrum_dioicum</t>
  </si>
  <si>
    <t>ranunculaceae/thalictrum/thalictrum_pubescens</t>
  </si>
  <si>
    <t>ranunculaceae/thalictrum/thalictrum_thalictroides</t>
  </si>
  <si>
    <t>thelypteridaceae/thelypteris/thelypteris_noveboracensis</t>
  </si>
  <si>
    <t>thelypteridaceae/thelypteris/thelypteris_palustris</t>
  </si>
  <si>
    <t>cupressaceae/thuja/thuja_occidentalis</t>
  </si>
  <si>
    <t>tiliaceae/tilia/tilia_americana</t>
  </si>
  <si>
    <t>anacardiaceae/toxicodendron/toxicodendron_radicans</t>
  </si>
  <si>
    <t>clusiaceae/triadenum/triadenum_virginicum</t>
  </si>
  <si>
    <t>fabaceae/trifolium/trifolium_aureum</t>
  </si>
  <si>
    <t>fabaceae/trifolium/trifolium_pratense</t>
  </si>
  <si>
    <t>fabaceae/trifolium/trifolium_repens</t>
  </si>
  <si>
    <t>liliaceae/trillium/trillium_erectum</t>
  </si>
  <si>
    <t>pinaceae/tsuga/tsuga_canadensis</t>
  </si>
  <si>
    <t>asteraceae/tussilago/tussilago_farfara</t>
  </si>
  <si>
    <t>ulmaceae/ulmus/ulmus_americana</t>
  </si>
  <si>
    <t>ulmaceae/ulmus/ulmus_rubra</t>
  </si>
  <si>
    <t>urticaceae/urtica/urtica_dioica</t>
  </si>
  <si>
    <t>liliaceae/veratrum/veratrum_viride</t>
  </si>
  <si>
    <t>scrophulariaceae/verbascum/verbascum_thapsus</t>
  </si>
  <si>
    <t>verbenaceae/verbena/verbena_hastata</t>
  </si>
  <si>
    <t>verbenaceae/verbena/verbena_urticifolia</t>
  </si>
  <si>
    <t>plantaginaceae/veronica/veronica_americana</t>
  </si>
  <si>
    <t>plantaginaceae/veronica/veronica_anagallis-aquatica</t>
  </si>
  <si>
    <t>scrophulariaceae/veronica/veronica_scutellata</t>
  </si>
  <si>
    <t>caprifoliaceae/viburnum/viburnum_acerifolium</t>
  </si>
  <si>
    <t>caprifoliaceae/viburnum/viburnum_dentatum</t>
  </si>
  <si>
    <t>caprifoliaceae/viburnum/viburnum_lantanoides</t>
  </si>
  <si>
    <t>apocynaceae/vinca/vinca_minor</t>
  </si>
  <si>
    <t>violaceae/viola/viola_a</t>
  </si>
  <si>
    <t>vitaceae/vitis/vitis_riparia</t>
  </si>
  <si>
    <t>dryopteridaceae/woodsia/woodsia_obtusa</t>
  </si>
  <si>
    <t>asteraceae/xanthium/xanthium_strumarium</t>
  </si>
  <si>
    <t>apocynaceae/asclepias/asclepias_syriaca</t>
  </si>
  <si>
    <t>apocynaceae/cynanchum/cynanchum_louiseae</t>
  </si>
  <si>
    <t>ericaceae/monotropa/monotropa_uniflora</t>
  </si>
  <si>
    <t>abies_balsamea</t>
  </si>
  <si>
    <t>acer_negundo</t>
  </si>
  <si>
    <t>acer_pensylvanicum</t>
  </si>
  <si>
    <t>acer_rubrum</t>
  </si>
  <si>
    <t>acer_saccharinum</t>
  </si>
  <si>
    <t>acer_saccharum</t>
  </si>
  <si>
    <t>acer_spicatum</t>
  </si>
  <si>
    <t>achillea_millefolium</t>
  </si>
  <si>
    <t>ageratina_altissima</t>
  </si>
  <si>
    <t>agrimonia_gryposepala</t>
  </si>
  <si>
    <t>agrostis_perennans</t>
  </si>
  <si>
    <t>alliaria_petiolata</t>
  </si>
  <si>
    <t>alnus_incana</t>
  </si>
  <si>
    <t>ambrosia_artemisiifolia</t>
  </si>
  <si>
    <t>ambrosia_trifida</t>
  </si>
  <si>
    <t>amphicarpaea_bracteata</t>
  </si>
  <si>
    <t>anemone_virginiana</t>
  </si>
  <si>
    <t>apocynum_cannabinum</t>
  </si>
  <si>
    <t>arctium_lappa</t>
  </si>
  <si>
    <t>arisaema_triphyllum</t>
  </si>
  <si>
    <t>artemisia_vulgaris</t>
  </si>
  <si>
    <t>asclepias_syriaca</t>
  </si>
  <si>
    <t>athyrium_filix-femina</t>
  </si>
  <si>
    <t>barbarea_vulgaris</t>
  </si>
  <si>
    <t>berberis_thunbergii</t>
  </si>
  <si>
    <t>betula_alleghaniensis</t>
  </si>
  <si>
    <t>betula_papyrifera</t>
  </si>
  <si>
    <t>bidens_connata</t>
  </si>
  <si>
    <t>bidens_frondosa</t>
  </si>
  <si>
    <t>blephilia_hirsuta</t>
  </si>
  <si>
    <t>boehmeria_cylindrica</t>
  </si>
  <si>
    <t>brachyelytrum_aristosum</t>
  </si>
  <si>
    <t>brassica_nigra</t>
  </si>
  <si>
    <t>bromus_ciliatus</t>
  </si>
  <si>
    <t>bromus_inermis</t>
  </si>
  <si>
    <t>bromus_pubescens</t>
  </si>
  <si>
    <t>calystegia_sepium</t>
  </si>
  <si>
    <t>carex_crinita</t>
  </si>
  <si>
    <t>carex_scoparia</t>
  </si>
  <si>
    <t>carpinus_caroliniana</t>
  </si>
  <si>
    <t>carya_cordiformis</t>
  </si>
  <si>
    <t>carya_ovata</t>
  </si>
  <si>
    <t>centaurea_jacea</t>
  </si>
  <si>
    <t>centaurea_nigrescens</t>
  </si>
  <si>
    <t>centaurea_stoebe</t>
  </si>
  <si>
    <t>cephalanthus_occidentalis</t>
  </si>
  <si>
    <t>chelidonium_majus</t>
  </si>
  <si>
    <t>chelone_glabra</t>
  </si>
  <si>
    <t>cicuta_maculata</t>
  </si>
  <si>
    <t>cinna_arundinacea</t>
  </si>
  <si>
    <t>circaea_lutetiana</t>
  </si>
  <si>
    <t>clematis_virginiana</t>
  </si>
  <si>
    <t>clinopodium_vulgare</t>
  </si>
  <si>
    <t>collinsonia_canadensis</t>
  </si>
  <si>
    <t>commelina_communis</t>
  </si>
  <si>
    <t>cornus_amomum</t>
  </si>
  <si>
    <t>cornus_canadensis</t>
  </si>
  <si>
    <t>cornus_obliqua</t>
  </si>
  <si>
    <t>cornus_rugosa</t>
  </si>
  <si>
    <t>cornus_sericea</t>
  </si>
  <si>
    <t>corylus_cornuta</t>
  </si>
  <si>
    <t>cryptotaenia_canadensis</t>
  </si>
  <si>
    <t>cynanchum_louiseae</t>
  </si>
  <si>
    <t>cyperaceae_a</t>
  </si>
  <si>
    <t>cyperaceae_b</t>
  </si>
  <si>
    <t>cyperus_strigosus</t>
  </si>
  <si>
    <t>dactylis_glomerata</t>
  </si>
  <si>
    <t>daucus_carota</t>
  </si>
  <si>
    <t>dianthus_armeria</t>
  </si>
  <si>
    <t>dichanthelium_clandestinum</t>
  </si>
  <si>
    <t>digitaria_sanguinalis</t>
  </si>
  <si>
    <t>dioscorea_villosa</t>
  </si>
  <si>
    <t>doellingeria_umbellata</t>
  </si>
  <si>
    <t>dryopteris_carthusiana</t>
  </si>
  <si>
    <t>dryopteris_cristata</t>
  </si>
  <si>
    <t>echinocystis_lobata</t>
  </si>
  <si>
    <t>elymus_canadensis</t>
  </si>
  <si>
    <t>elymus_hystrix</t>
  </si>
  <si>
    <t>elymus_repens</t>
  </si>
  <si>
    <t>elymus_trachycaulus</t>
  </si>
  <si>
    <t>elymus_virginicus</t>
  </si>
  <si>
    <t>epilobium_ciliatum</t>
  </si>
  <si>
    <t>epipactis_helleborine</t>
  </si>
  <si>
    <t>equisetum_fluviatile</t>
  </si>
  <si>
    <t>equisetum_hyemale</t>
  </si>
  <si>
    <t>equisetum_palustre</t>
  </si>
  <si>
    <t>equisetum_pratense</t>
  </si>
  <si>
    <t>erigeron_annuus</t>
  </si>
  <si>
    <t>euonymus_alatus</t>
  </si>
  <si>
    <t>eupatorium_perfoliatum</t>
  </si>
  <si>
    <t>euphorbia_maculata</t>
  </si>
  <si>
    <t>eurybia_divaricata</t>
  </si>
  <si>
    <t>euthamia_caroliniana</t>
  </si>
  <si>
    <t>euthamia_graminifolia</t>
  </si>
  <si>
    <t>eutrochium_maculatum</t>
  </si>
  <si>
    <t>eutrochium_purpureum</t>
  </si>
  <si>
    <t>fagus_grandifolia</t>
  </si>
  <si>
    <t>fragaria_vesca</t>
  </si>
  <si>
    <t>fraxinus_americana</t>
  </si>
  <si>
    <t>fraxinus_nigra</t>
  </si>
  <si>
    <t>fraxinus_pennsylvanica</t>
  </si>
  <si>
    <t>galium_aparine</t>
  </si>
  <si>
    <t>galium_asprellum</t>
  </si>
  <si>
    <t>galium_boreale</t>
  </si>
  <si>
    <t>galium_mollugo</t>
  </si>
  <si>
    <t>galium_palustre</t>
  </si>
  <si>
    <t>galium_triflorum</t>
  </si>
  <si>
    <t>gentiana_linearis</t>
  </si>
  <si>
    <t>geum_canadense</t>
  </si>
  <si>
    <t>glechoma_hederacea</t>
  </si>
  <si>
    <t>glyceria_striata</t>
  </si>
  <si>
    <t>hamamelis_virginiana</t>
  </si>
  <si>
    <t>helianthus_divaricatus</t>
  </si>
  <si>
    <t>helianthus_strumosus</t>
  </si>
  <si>
    <t>helianthus_tuberosus</t>
  </si>
  <si>
    <t>hemerocallis_fulva</t>
  </si>
  <si>
    <t>heuchera_villosa</t>
  </si>
  <si>
    <t>hypericum_mutilum</t>
  </si>
  <si>
    <t>hypericum_perforatum</t>
  </si>
  <si>
    <t>hypericum_punctatum</t>
  </si>
  <si>
    <t>impatiens_capensis</t>
  </si>
  <si>
    <t>impatiens_pallida</t>
  </si>
  <si>
    <t>juglans_cinerea</t>
  </si>
  <si>
    <t>juglans_nigra</t>
  </si>
  <si>
    <t>juncaceae_a</t>
  </si>
  <si>
    <t>juncus_articulatus</t>
  </si>
  <si>
    <t>juncus_filiformis</t>
  </si>
  <si>
    <t>laportea_canadensis</t>
  </si>
  <si>
    <t>leonurus_cardiaca</t>
  </si>
  <si>
    <t>leucanthemum_vulgare</t>
  </si>
  <si>
    <t>linaria_vulgaris</t>
  </si>
  <si>
    <t>lindera_benzoin</t>
  </si>
  <si>
    <t>liparis_loeselii</t>
  </si>
  <si>
    <t>lithospermum_officinale</t>
  </si>
  <si>
    <t>lobelia_cardinalis</t>
  </si>
  <si>
    <t>lobelia_inflata</t>
  </si>
  <si>
    <t>lobelia_siphilitica</t>
  </si>
  <si>
    <t>lonicera_japonica</t>
  </si>
  <si>
    <t>lonicera_morrowii</t>
  </si>
  <si>
    <t>lotus_corniculatus</t>
  </si>
  <si>
    <t>ludwigia_palustris</t>
  </si>
  <si>
    <t>lycopus_americanus</t>
  </si>
  <si>
    <t>lycopus_rubellus</t>
  </si>
  <si>
    <t>lysimachia_ciliata</t>
  </si>
  <si>
    <t>lysimachia_nummularia</t>
  </si>
  <si>
    <t>lysimachia_quadrifolia</t>
  </si>
  <si>
    <t>lysimachia_terrestris</t>
  </si>
  <si>
    <t>lythrum_salicaria</t>
  </si>
  <si>
    <t>maianthemum_racemosum</t>
  </si>
  <si>
    <t>malus_pumila</t>
  </si>
  <si>
    <t>matteuccia_struthiopteris</t>
  </si>
  <si>
    <t>melilotus_officinalis</t>
  </si>
  <si>
    <t>mimulus_ringens</t>
  </si>
  <si>
    <t>mitchella_repens</t>
  </si>
  <si>
    <t>monotropa_uniflora</t>
  </si>
  <si>
    <t>muhlenbergia_mexicana</t>
  </si>
  <si>
    <t>myosotis_laxa</t>
  </si>
  <si>
    <t>myosotis_scorpioides</t>
  </si>
  <si>
    <t>myrica_gale</t>
  </si>
  <si>
    <t>oclemena_acuminata</t>
  </si>
  <si>
    <t>oenethera_biennis</t>
  </si>
  <si>
    <t>onoclea_sensibilis</t>
  </si>
  <si>
    <t>osmunda_cinnamomea</t>
  </si>
  <si>
    <t>osmunda_regalis</t>
  </si>
  <si>
    <t>ostrya_virginiana</t>
  </si>
  <si>
    <t>oxalis_stricta</t>
  </si>
  <si>
    <t>panicum_dichotomiflorum</t>
  </si>
  <si>
    <t>parthenocissus_quinquefolia</t>
  </si>
  <si>
    <t>peltandra_virginica</t>
  </si>
  <si>
    <t>phalaris_arundinacea</t>
  </si>
  <si>
    <t>phegopteris_connectilis</t>
  </si>
  <si>
    <t>phegopteris_hexagonoptera</t>
  </si>
  <si>
    <t>phleum_pratense</t>
  </si>
  <si>
    <t>pilea_pumila</t>
  </si>
  <si>
    <t>pinus_strobus</t>
  </si>
  <si>
    <t>plantago_lanceolata</t>
  </si>
  <si>
    <t>plantago_major</t>
  </si>
  <si>
    <t>platanus_occidentalis</t>
  </si>
  <si>
    <t>polygonum_amphibium</t>
  </si>
  <si>
    <t>polygonum_arifolium</t>
  </si>
  <si>
    <t>polygonum_cilinode</t>
  </si>
  <si>
    <t>polygonum_cuspidatum</t>
  </si>
  <si>
    <t>polygonum_hydropiper</t>
  </si>
  <si>
    <t>polygonum_hydropiperoides</t>
  </si>
  <si>
    <t>polygonum_persicaria</t>
  </si>
  <si>
    <t>polygonum_punctatum</t>
  </si>
  <si>
    <t>polygonum_sagittatum</t>
  </si>
  <si>
    <t>polygonum_virginianum</t>
  </si>
  <si>
    <t>polystichum_acrostichoides</t>
  </si>
  <si>
    <t>populus_deltoides</t>
  </si>
  <si>
    <t>potentilla_recta</t>
  </si>
  <si>
    <t>potentilla_simplex</t>
  </si>
  <si>
    <t>prenanthes_alba</t>
  </si>
  <si>
    <t>prenanthes_altissima</t>
  </si>
  <si>
    <t>prenanthes_trifoliolata</t>
  </si>
  <si>
    <t>prunella_vulgaris</t>
  </si>
  <si>
    <t>prunus_americana</t>
  </si>
  <si>
    <t>prunus_serotina</t>
  </si>
  <si>
    <t>prunus_virginiana</t>
  </si>
  <si>
    <t>pteridium_aquilinum</t>
  </si>
  <si>
    <t>quercus_alba</t>
  </si>
  <si>
    <t>quercus_prinoides</t>
  </si>
  <si>
    <t>quercus_velutina</t>
  </si>
  <si>
    <t>ranunculus_pensylvanicus</t>
  </si>
  <si>
    <t>ranunculus_recurvatus</t>
  </si>
  <si>
    <t>rhamnus_alnifolia</t>
  </si>
  <si>
    <t>rhamnus_cathartica</t>
  </si>
  <si>
    <t>rhus_typhina</t>
  </si>
  <si>
    <t>robinia_pseudoacacia</t>
  </si>
  <si>
    <t>rosa_multiflora</t>
  </si>
  <si>
    <t>rosa_palustris</t>
  </si>
  <si>
    <t>rubus_allegheniensis</t>
  </si>
  <si>
    <t>rubus_hispidus</t>
  </si>
  <si>
    <t>rubus_idaeus</t>
  </si>
  <si>
    <t>rubus_occidentalis</t>
  </si>
  <si>
    <t>rubus_odoratus</t>
  </si>
  <si>
    <t>rubus_phoenicolasius</t>
  </si>
  <si>
    <t>rubus_pubescens</t>
  </si>
  <si>
    <t>rudbeckia_hirta</t>
  </si>
  <si>
    <t>rudbeckia_laciniata</t>
  </si>
  <si>
    <t>rumex_crispus</t>
  </si>
  <si>
    <t>rumex_obtusifolius</t>
  </si>
  <si>
    <t>sagittaria_latifolia</t>
  </si>
  <si>
    <t>salix_alba</t>
  </si>
  <si>
    <t>salix_nigra</t>
  </si>
  <si>
    <t>salix_pentandra</t>
  </si>
  <si>
    <t>sambucus_nigra</t>
  </si>
  <si>
    <t>saponaria_officinalis</t>
  </si>
  <si>
    <t>schoenoplectus_pungens</t>
  </si>
  <si>
    <t>scirpus_atrocinctus</t>
  </si>
  <si>
    <t>scirpus_microcarpus</t>
  </si>
  <si>
    <t>scutellaria_lateriflora</t>
  </si>
  <si>
    <t>securigera_varia</t>
  </si>
  <si>
    <t>silene_vulgaris</t>
  </si>
  <si>
    <t>smilax_tamnoides</t>
  </si>
  <si>
    <t>solanum_dulcamara</t>
  </si>
  <si>
    <t>solidago_altissima</t>
  </si>
  <si>
    <t>solidago_canadensis</t>
  </si>
  <si>
    <t>solidago_flexicaulis</t>
  </si>
  <si>
    <t>solidago_gigantea</t>
  </si>
  <si>
    <t>solidago_latissimifolia</t>
  </si>
  <si>
    <t>sonchus_oleraceus</t>
  </si>
  <si>
    <t>spiraea_alba</t>
  </si>
  <si>
    <t>stellaria_pubera</t>
  </si>
  <si>
    <t>symphyotrichum_dumosum</t>
  </si>
  <si>
    <t>symphyotrichum_lanceolatum</t>
  </si>
  <si>
    <t>symphyotrichum_novae-angliae</t>
  </si>
  <si>
    <t>symphyotrichum_prenanthoides</t>
  </si>
  <si>
    <t>symplocarpus_foetidus</t>
  </si>
  <si>
    <t>tanacetum_vulgare</t>
  </si>
  <si>
    <t>taraxacum_officinale</t>
  </si>
  <si>
    <t>thalictrum_dioicum</t>
  </si>
  <si>
    <t>thalictrum_pubescens</t>
  </si>
  <si>
    <t>thalictrum_thalictroides</t>
  </si>
  <si>
    <t>thelypteris_noveboracensis</t>
  </si>
  <si>
    <t>thelypteris_palustris</t>
  </si>
  <si>
    <t>thuja_occidentalis</t>
  </si>
  <si>
    <t>tilia_americana</t>
  </si>
  <si>
    <t>toxicodendron_radicans</t>
  </si>
  <si>
    <t>triadenum_virginicum</t>
  </si>
  <si>
    <t>trifolium_aureum</t>
  </si>
  <si>
    <t>trifolium_pratense</t>
  </si>
  <si>
    <t>trifolium_repens</t>
  </si>
  <si>
    <t>trillium_erectum</t>
  </si>
  <si>
    <t>tsuga_canadensis</t>
  </si>
  <si>
    <t>tussilago_farfara</t>
  </si>
  <si>
    <t>ulmus_americana</t>
  </si>
  <si>
    <t>ulmus_rubra</t>
  </si>
  <si>
    <t>urtica_dioica</t>
  </si>
  <si>
    <t>veratrum_viride</t>
  </si>
  <si>
    <t>verbascum_thapsus</t>
  </si>
  <si>
    <t>verbena_hastata</t>
  </si>
  <si>
    <t>verbena_urticifolia</t>
  </si>
  <si>
    <t>veronica_americana</t>
  </si>
  <si>
    <t>veronica_anagallis-aquatica</t>
  </si>
  <si>
    <t>veronica_scutellata</t>
  </si>
  <si>
    <t>viburnum_acerifolium</t>
  </si>
  <si>
    <t>viburnum_dentatum</t>
  </si>
  <si>
    <t>viburnum_lantanoides</t>
  </si>
  <si>
    <t>vinca_minor</t>
  </si>
  <si>
    <t>viola_a</t>
  </si>
  <si>
    <t>vitis_riparia</t>
  </si>
  <si>
    <t>woodsia_obtusa</t>
  </si>
  <si>
    <t>xanthium_strumarium</t>
  </si>
  <si>
    <t>Eleocharis intermedia</t>
  </si>
  <si>
    <t>Oenothera biennis</t>
  </si>
  <si>
    <t>Origin</t>
  </si>
  <si>
    <t>Duration</t>
  </si>
  <si>
    <t>Growth Habit</t>
  </si>
  <si>
    <t>perennial</t>
  </si>
  <si>
    <t>tree</t>
  </si>
  <si>
    <t>forb</t>
  </si>
  <si>
    <t>graminoid</t>
  </si>
  <si>
    <t>biennial</t>
  </si>
  <si>
    <t>annual</t>
  </si>
  <si>
    <t>shrub</t>
  </si>
  <si>
    <t>vine</t>
  </si>
  <si>
    <t>Row Labels</t>
  </si>
  <si>
    <t>Grand Total</t>
  </si>
  <si>
    <t>Column Labels</t>
  </si>
  <si>
    <t>Count of Species</t>
  </si>
  <si>
    <t>Site</t>
  </si>
  <si>
    <t># Species</t>
  </si>
  <si>
    <t>Annual</t>
  </si>
  <si>
    <t>Biennial</t>
  </si>
  <si>
    <t>Native</t>
  </si>
  <si>
    <t>Perennial</t>
  </si>
  <si>
    <t>Introduced</t>
  </si>
  <si>
    <t>All Families</t>
  </si>
  <si>
    <t>TOTAL = 70 plant families</t>
  </si>
  <si>
    <t># Shared</t>
  </si>
  <si>
    <t xml:space="preserve"> </t>
  </si>
  <si>
    <t># Families for Introduced Sp</t>
  </si>
  <si>
    <t># Families for Native Sp.</t>
  </si>
  <si>
    <t># Families Introduced Only</t>
  </si>
  <si>
    <t># Families Native Only</t>
  </si>
  <si>
    <t xml:space="preserve">tally the # times each family is introduced, native, identify any that are only introduced… </t>
  </si>
  <si>
    <t>AVERAGES</t>
  </si>
  <si>
    <t>SD</t>
  </si>
  <si>
    <t>SE</t>
  </si>
  <si>
    <t>AVG_AS_%</t>
  </si>
  <si>
    <t>herbaceous</t>
  </si>
  <si>
    <t>woody</t>
  </si>
  <si>
    <t>so given this, what if I do the functional ordination within each of these subsets separately?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</si>
</sst>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16" fillId="0" borderId="10" xfId="0" applyFont="1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16" fillId="0" borderId="0" xfId="0" applyFont="1" applyFill="1" applyBorder="1"/>
    <xf numFmtId="0" fontId="16" fillId="0" borderId="1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0" fillId="0" borderId="0" xfId="0" applyAlignment="1">
      <alignment horizontal="left" indent="1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NumberFormat="1" applyBorder="1"/>
    <xf numFmtId="0" fontId="0" fillId="0" borderId="0" xfId="0" applyNumberFormat="1" applyBorder="1"/>
    <xf numFmtId="0" fontId="0" fillId="0" borderId="16" xfId="0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16" fillId="0" borderId="14" xfId="0" applyFont="1" applyBorder="1"/>
    <xf numFmtId="0" fontId="16" fillId="0" borderId="20" xfId="0" applyFont="1" applyBorder="1"/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0" xfId="0" applyBorder="1" applyAlignment="1">
      <alignment horizontal="left"/>
    </xf>
    <xf numFmtId="0" fontId="16" fillId="0" borderId="22" xfId="0" applyFont="1" applyBorder="1"/>
    <xf numFmtId="0" fontId="16" fillId="0" borderId="19" xfId="0" applyFont="1" applyBorder="1"/>
    <xf numFmtId="0" fontId="16" fillId="0" borderId="17" xfId="0" applyFont="1" applyBorder="1"/>
    <xf numFmtId="0" fontId="16" fillId="0" borderId="18" xfId="0" applyFont="1" applyBorder="1"/>
    <xf numFmtId="0" fontId="0" fillId="0" borderId="20" xfId="0" applyBorder="1"/>
    <xf numFmtId="0" fontId="0" fillId="0" borderId="21" xfId="0" applyBorder="1"/>
    <xf numFmtId="0" fontId="0" fillId="0" borderId="12" xfId="0" applyFill="1" applyBorder="1"/>
    <xf numFmtId="0" fontId="0" fillId="0" borderId="15" xfId="0" applyFill="1" applyBorder="1"/>
    <xf numFmtId="0" fontId="0" fillId="0" borderId="17" xfId="0" applyFill="1" applyBorder="1"/>
    <xf numFmtId="0" fontId="16" fillId="0" borderId="17" xfId="0" applyFont="1" applyFill="1" applyBorder="1"/>
    <xf numFmtId="0" fontId="16" fillId="0" borderId="18" xfId="0" applyFont="1" applyFill="1" applyBorder="1"/>
    <xf numFmtId="0" fontId="16" fillId="0" borderId="19" xfId="0" applyFont="1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9" xfId="0" applyFill="1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8449721181578E-2"/>
          <c:y val="3.8179896277665458E-2"/>
          <c:w val="0.8082903988418999"/>
          <c:h val="0.89464907383889425"/>
        </c:manualLayout>
      </c:layout>
      <c:barChart>
        <c:barDir val="col"/>
        <c:grouping val="clustered"/>
        <c:varyColors val="0"/>
        <c:ser>
          <c:idx val="0"/>
          <c:order val="0"/>
          <c:tx>
            <c:v>Native</c:v>
          </c:tx>
          <c:invertIfNegative val="0"/>
          <c:errBars>
            <c:errBarType val="both"/>
            <c:errValType val="cust"/>
            <c:noEndCap val="0"/>
            <c:plus>
              <c:numRef>
                <c:f>'Major Group Summary'!$C$63:$E$63</c:f>
                <c:numCache>
                  <c:formatCode>General</c:formatCode>
                  <c:ptCount val="3"/>
                  <c:pt idx="0">
                    <c:v>1.0124652548523056E-2</c:v>
                  </c:pt>
                  <c:pt idx="1">
                    <c:v>0</c:v>
                  </c:pt>
                  <c:pt idx="2">
                    <c:v>1.0124652548523056E-2</c:v>
                  </c:pt>
                </c:numCache>
              </c:numRef>
            </c:plus>
            <c:minus>
              <c:numRef>
                <c:f>'Major Group Summary'!$C$63:$E$63</c:f>
                <c:numCache>
                  <c:formatCode>General</c:formatCode>
                  <c:ptCount val="3"/>
                  <c:pt idx="0">
                    <c:v>1.0124652548523056E-2</c:v>
                  </c:pt>
                  <c:pt idx="1">
                    <c:v>0</c:v>
                  </c:pt>
                  <c:pt idx="2">
                    <c:v>1.0124652548523056E-2</c:v>
                  </c:pt>
                </c:numCache>
              </c:numRef>
            </c:minus>
          </c:errBars>
          <c:cat>
            <c:strRef>
              <c:f>'Major Group Summary'!$C$2:$E$2</c:f>
              <c:strCache>
                <c:ptCount val="3"/>
                <c:pt idx="0">
                  <c:v>annual</c:v>
                </c:pt>
                <c:pt idx="1">
                  <c:v>biennial</c:v>
                </c:pt>
                <c:pt idx="2">
                  <c:v>perennial</c:v>
                </c:pt>
              </c:strCache>
            </c:strRef>
          </c:cat>
          <c:val>
            <c:numRef>
              <c:f>'Major Group Summary'!$C$61:$E$61</c:f>
              <c:numCache>
                <c:formatCode>General</c:formatCode>
                <c:ptCount val="3"/>
                <c:pt idx="0">
                  <c:v>8.1822287939641178E-2</c:v>
                </c:pt>
                <c:pt idx="1">
                  <c:v>0</c:v>
                </c:pt>
                <c:pt idx="2">
                  <c:v>0.9181777120603587</c:v>
                </c:pt>
              </c:numCache>
            </c:numRef>
          </c:val>
        </c:ser>
        <c:ser>
          <c:idx val="1"/>
          <c:order val="1"/>
          <c:tx>
            <c:v>Introduced</c:v>
          </c:tx>
          <c:invertIfNegative val="0"/>
          <c:errBars>
            <c:errBarType val="both"/>
            <c:errValType val="cust"/>
            <c:noEndCap val="0"/>
            <c:plus>
              <c:numRef>
                <c:f>'Major Group Summary'!$F$63:$H$63</c:f>
                <c:numCache>
                  <c:formatCode>General</c:formatCode>
                  <c:ptCount val="3"/>
                  <c:pt idx="0">
                    <c:v>2.0804684492882756E-2</c:v>
                  </c:pt>
                  <c:pt idx="1">
                    <c:v>1.5293407815208118E-2</c:v>
                  </c:pt>
                  <c:pt idx="2">
                    <c:v>2.5113064790374996E-2</c:v>
                  </c:pt>
                </c:numCache>
              </c:numRef>
            </c:plus>
            <c:minus>
              <c:numRef>
                <c:f>'Major Group Summary'!$F$63:$H$63</c:f>
                <c:numCache>
                  <c:formatCode>General</c:formatCode>
                  <c:ptCount val="3"/>
                  <c:pt idx="0">
                    <c:v>2.0804684492882756E-2</c:v>
                  </c:pt>
                  <c:pt idx="1">
                    <c:v>1.5293407815208118E-2</c:v>
                  </c:pt>
                  <c:pt idx="2">
                    <c:v>2.5113064790374996E-2</c:v>
                  </c:pt>
                </c:numCache>
              </c:numRef>
            </c:minus>
          </c:errBars>
          <c:cat>
            <c:strRef>
              <c:f>'Major Group Summary'!$C$2:$E$2</c:f>
              <c:strCache>
                <c:ptCount val="3"/>
                <c:pt idx="0">
                  <c:v>annual</c:v>
                </c:pt>
                <c:pt idx="1">
                  <c:v>biennial</c:v>
                </c:pt>
                <c:pt idx="2">
                  <c:v>perennial</c:v>
                </c:pt>
              </c:strCache>
            </c:strRef>
          </c:cat>
          <c:val>
            <c:numRef>
              <c:f>'Major Group Summary'!$F$61:$H$61</c:f>
              <c:numCache>
                <c:formatCode>General</c:formatCode>
                <c:ptCount val="3"/>
                <c:pt idx="0">
                  <c:v>4.2990761858686388E-2</c:v>
                </c:pt>
                <c:pt idx="1">
                  <c:v>7.9955190942982285E-2</c:v>
                </c:pt>
                <c:pt idx="2">
                  <c:v>0.87705404719833135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81952"/>
        <c:axId val="159748608"/>
      </c:barChart>
      <c:catAx>
        <c:axId val="6918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48608"/>
        <c:crosses val="autoZero"/>
        <c:auto val="1"/>
        <c:lblAlgn val="ctr"/>
        <c:lblOffset val="100"/>
        <c:noMultiLvlLbl val="0"/>
      </c:catAx>
      <c:valAx>
        <c:axId val="15974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8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Native</c:v>
          </c:tx>
          <c:invertIfNegative val="0"/>
          <c:errBars>
            <c:errBarType val="both"/>
            <c:errValType val="cust"/>
            <c:noEndCap val="0"/>
            <c:plus>
              <c:numRef>
                <c:f>'Major Group Summary'!$I$63:$M$63</c:f>
                <c:numCache>
                  <c:formatCode>General</c:formatCode>
                  <c:ptCount val="5"/>
                  <c:pt idx="0">
                    <c:v>1.3631277793999884E-2</c:v>
                  </c:pt>
                  <c:pt idx="1">
                    <c:v>9.6233581315557336E-3</c:v>
                  </c:pt>
                  <c:pt idx="2">
                    <c:v>8.2612391784088277E-3</c:v>
                  </c:pt>
                  <c:pt idx="3">
                    <c:v>1.4487160025359082E-2</c:v>
                  </c:pt>
                  <c:pt idx="4">
                    <c:v>5.2999651153990291E-3</c:v>
                  </c:pt>
                </c:numCache>
              </c:numRef>
            </c:plus>
            <c:minus>
              <c:numRef>
                <c:f>'Major Group Summary'!$I$63:$M$63</c:f>
                <c:numCache>
                  <c:formatCode>General</c:formatCode>
                  <c:ptCount val="5"/>
                  <c:pt idx="0">
                    <c:v>1.3631277793999884E-2</c:v>
                  </c:pt>
                  <c:pt idx="1">
                    <c:v>9.6233581315557336E-3</c:v>
                  </c:pt>
                  <c:pt idx="2">
                    <c:v>8.2612391784088277E-3</c:v>
                  </c:pt>
                  <c:pt idx="3">
                    <c:v>1.4487160025359082E-2</c:v>
                  </c:pt>
                  <c:pt idx="4">
                    <c:v>5.2999651153990291E-3</c:v>
                  </c:pt>
                </c:numCache>
              </c:numRef>
            </c:minus>
          </c:errBars>
          <c:cat>
            <c:strRef>
              <c:f>'Major Group Summary'!$N$68:$R$68</c:f>
              <c:strCache>
                <c:ptCount val="5"/>
                <c:pt idx="0">
                  <c:v>forb</c:v>
                </c:pt>
                <c:pt idx="1">
                  <c:v>graminoid</c:v>
                </c:pt>
                <c:pt idx="2">
                  <c:v>shrub</c:v>
                </c:pt>
                <c:pt idx="3">
                  <c:v>tree</c:v>
                </c:pt>
                <c:pt idx="4">
                  <c:v>vine</c:v>
                </c:pt>
              </c:strCache>
            </c:strRef>
          </c:cat>
          <c:val>
            <c:numRef>
              <c:f>'Major Group Summary'!$I$61:$M$61</c:f>
              <c:numCache>
                <c:formatCode>General</c:formatCode>
                <c:ptCount val="5"/>
                <c:pt idx="0">
                  <c:v>0.56676452927362597</c:v>
                </c:pt>
                <c:pt idx="1">
                  <c:v>8.1806809216382323E-2</c:v>
                </c:pt>
                <c:pt idx="2">
                  <c:v>0.11349245534850297</c:v>
                </c:pt>
                <c:pt idx="3">
                  <c:v>0.18671547041489689</c:v>
                </c:pt>
                <c:pt idx="4">
                  <c:v>5.1220735746591625E-2</c:v>
                </c:pt>
              </c:numCache>
            </c:numRef>
          </c:val>
        </c:ser>
        <c:ser>
          <c:idx val="1"/>
          <c:order val="1"/>
          <c:tx>
            <c:v>Introduced</c:v>
          </c:tx>
          <c:invertIfNegative val="0"/>
          <c:errBars>
            <c:errBarType val="both"/>
            <c:errValType val="cust"/>
            <c:noEndCap val="0"/>
            <c:plus>
              <c:numRef>
                <c:f>'Major Group Summary'!$N$63:$R$63</c:f>
                <c:numCache>
                  <c:formatCode>General</c:formatCode>
                  <c:ptCount val="5"/>
                  <c:pt idx="0">
                    <c:v>3.6383347932842119E-2</c:v>
                  </c:pt>
                  <c:pt idx="1">
                    <c:v>6.4498745774745556E-3</c:v>
                  </c:pt>
                  <c:pt idx="2">
                    <c:v>2.1599764867493286E-2</c:v>
                  </c:pt>
                  <c:pt idx="3">
                    <c:v>3.1742384072427139E-2</c:v>
                  </c:pt>
                  <c:pt idx="4">
                    <c:v>1.3996264146598606E-2</c:v>
                  </c:pt>
                </c:numCache>
              </c:numRef>
            </c:plus>
            <c:minus>
              <c:numRef>
                <c:f>'Major Group Summary'!$N$63:$R$63</c:f>
                <c:numCache>
                  <c:formatCode>General</c:formatCode>
                  <c:ptCount val="5"/>
                  <c:pt idx="0">
                    <c:v>3.6383347932842119E-2</c:v>
                  </c:pt>
                  <c:pt idx="1">
                    <c:v>6.4498745774745556E-3</c:v>
                  </c:pt>
                  <c:pt idx="2">
                    <c:v>2.1599764867493286E-2</c:v>
                  </c:pt>
                  <c:pt idx="3">
                    <c:v>3.1742384072427139E-2</c:v>
                  </c:pt>
                  <c:pt idx="4">
                    <c:v>1.3996264146598606E-2</c:v>
                  </c:pt>
                </c:numCache>
              </c:numRef>
            </c:minus>
          </c:errBars>
          <c:cat>
            <c:strRef>
              <c:f>'Major Group Summary'!$N$68:$R$68</c:f>
              <c:strCache>
                <c:ptCount val="5"/>
                <c:pt idx="0">
                  <c:v>forb</c:v>
                </c:pt>
                <c:pt idx="1">
                  <c:v>graminoid</c:v>
                </c:pt>
                <c:pt idx="2">
                  <c:v>shrub</c:v>
                </c:pt>
                <c:pt idx="3">
                  <c:v>tree</c:v>
                </c:pt>
                <c:pt idx="4">
                  <c:v>vine</c:v>
                </c:pt>
              </c:strCache>
            </c:strRef>
          </c:cat>
          <c:val>
            <c:numRef>
              <c:f>'Major Group Summary'!$N$61:$R$61</c:f>
              <c:numCache>
                <c:formatCode>General</c:formatCode>
                <c:ptCount val="5"/>
                <c:pt idx="0">
                  <c:v>0.6829390735051114</c:v>
                </c:pt>
                <c:pt idx="1">
                  <c:v>1.7542206221451504E-2</c:v>
                </c:pt>
                <c:pt idx="2">
                  <c:v>0.12787348919424393</c:v>
                </c:pt>
                <c:pt idx="3">
                  <c:v>0.10459718478586402</c:v>
                </c:pt>
                <c:pt idx="4">
                  <c:v>6.7048046293329319E-2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82976"/>
        <c:axId val="159750912"/>
      </c:barChart>
      <c:catAx>
        <c:axId val="6918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50912"/>
        <c:crosses val="autoZero"/>
        <c:auto val="1"/>
        <c:lblAlgn val="ctr"/>
        <c:lblOffset val="100"/>
        <c:noMultiLvlLbl val="0"/>
      </c:catAx>
      <c:valAx>
        <c:axId val="15975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8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Native</c:v>
          </c:tx>
          <c:invertIfNegative val="0"/>
          <c:errBars>
            <c:errBarType val="both"/>
            <c:errValType val="cust"/>
            <c:noEndCap val="0"/>
            <c:plus>
              <c:numRef>
                <c:f>'Major Group Summary'!$S$63:$T$63</c:f>
                <c:numCache>
                  <c:formatCode>General</c:formatCode>
                  <c:ptCount val="2"/>
                  <c:pt idx="0">
                    <c:v>1.6188951722474931E-2</c:v>
                  </c:pt>
                  <c:pt idx="1">
                    <c:v>1.6188951722475069E-2</c:v>
                  </c:pt>
                </c:numCache>
              </c:numRef>
            </c:plus>
            <c:minus>
              <c:numRef>
                <c:f>'Major Group Summary'!$S$63:$T$63</c:f>
                <c:numCache>
                  <c:formatCode>General</c:formatCode>
                  <c:ptCount val="2"/>
                  <c:pt idx="0">
                    <c:v>1.6188951722474931E-2</c:v>
                  </c:pt>
                  <c:pt idx="1">
                    <c:v>1.6188951722475069E-2</c:v>
                  </c:pt>
                </c:numCache>
              </c:numRef>
            </c:minus>
          </c:errBars>
          <c:cat>
            <c:strRef>
              <c:f>'Major Group Summary'!$S$68:$T$68</c:f>
              <c:strCache>
                <c:ptCount val="2"/>
                <c:pt idx="0">
                  <c:v>herbaceous</c:v>
                </c:pt>
                <c:pt idx="1">
                  <c:v>woody</c:v>
                </c:pt>
              </c:strCache>
            </c:strRef>
          </c:cat>
          <c:val>
            <c:numRef>
              <c:f>'Major Group Summary'!$S$61:$T$61</c:f>
              <c:numCache>
                <c:formatCode>General</c:formatCode>
                <c:ptCount val="2"/>
                <c:pt idx="0">
                  <c:v>0.69979207423660028</c:v>
                </c:pt>
                <c:pt idx="1">
                  <c:v>0.30020792576339989</c:v>
                </c:pt>
              </c:numCache>
            </c:numRef>
          </c:val>
        </c:ser>
        <c:ser>
          <c:idx val="1"/>
          <c:order val="1"/>
          <c:tx>
            <c:v>Introduced</c:v>
          </c:tx>
          <c:invertIfNegative val="0"/>
          <c:errBars>
            <c:errBarType val="both"/>
            <c:errValType val="cust"/>
            <c:noEndCap val="0"/>
            <c:plus>
              <c:numRef>
                <c:f>'Major Group Summary'!$U$63:$V$63</c:f>
                <c:numCache>
                  <c:formatCode>General</c:formatCode>
                  <c:ptCount val="2"/>
                  <c:pt idx="0">
                    <c:v>3.5205871581502048E-2</c:v>
                  </c:pt>
                  <c:pt idx="1">
                    <c:v>3.5205871581502068E-2</c:v>
                  </c:pt>
                </c:numCache>
              </c:numRef>
            </c:plus>
            <c:minus>
              <c:numRef>
                <c:f>'Major Group Summary'!$U$63:$V$63</c:f>
                <c:numCache>
                  <c:formatCode>General</c:formatCode>
                  <c:ptCount val="2"/>
                  <c:pt idx="0">
                    <c:v>3.5205871581502048E-2</c:v>
                  </c:pt>
                  <c:pt idx="1">
                    <c:v>3.5205871581502068E-2</c:v>
                  </c:pt>
                </c:numCache>
              </c:numRef>
            </c:minus>
          </c:errBars>
          <c:cat>
            <c:strRef>
              <c:f>'Major Group Summary'!$S$68:$T$68</c:f>
              <c:strCache>
                <c:ptCount val="2"/>
                <c:pt idx="0">
                  <c:v>herbaceous</c:v>
                </c:pt>
                <c:pt idx="1">
                  <c:v>woody</c:v>
                </c:pt>
              </c:strCache>
            </c:strRef>
          </c:cat>
          <c:val>
            <c:numRef>
              <c:f>'Major Group Summary'!$U$61:$V$61</c:f>
              <c:numCache>
                <c:formatCode>General</c:formatCode>
                <c:ptCount val="2"/>
                <c:pt idx="0">
                  <c:v>0.76752932601989199</c:v>
                </c:pt>
                <c:pt idx="1">
                  <c:v>0.2324706739801079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83488"/>
        <c:axId val="69477504"/>
      </c:barChart>
      <c:catAx>
        <c:axId val="6918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69477504"/>
        <c:crosses val="autoZero"/>
        <c:auto val="1"/>
        <c:lblAlgn val="ctr"/>
        <c:lblOffset val="100"/>
        <c:noMultiLvlLbl val="0"/>
      </c:catAx>
      <c:valAx>
        <c:axId val="6947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8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802822</xdr:colOff>
      <xdr:row>73</xdr:row>
      <xdr:rowOff>68034</xdr:rowOff>
    </xdr:from>
    <xdr:to>
      <xdr:col>7</xdr:col>
      <xdr:colOff>312964</xdr:colOff>
      <xdr:row>96</xdr:row>
      <xdr:rowOff>44901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1925409</xdr:colOff>
      <xdr:row>40</xdr:row>
      <xdr:rowOff>74839</xdr:rowOff>
    </xdr:from>
    <xdr:to>
      <xdr:col>22</xdr:col>
      <xdr:colOff>8163</xdr:colOff>
      <xdr:row>58</xdr:row>
      <xdr:rowOff>187778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209550</xdr:colOff>
      <xdr:row>50</xdr:row>
      <xdr:rowOff>100011</xdr:rowOff>
    </xdr:from>
    <xdr:to>
      <xdr:col>26</xdr:col>
      <xdr:colOff>609599</xdr:colOff>
      <xdr:row>67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ily" refreshedDate="42086.703050462966" createdVersion="4" refreshedVersion="4" minRefreshableVersion="3" recordCount="1618">
  <cacheSource type="worksheet">
    <worksheetSource ref="A1:G1619" sheet="2013_species_presence_list"/>
  </cacheSource>
  <cacheFields count="7">
    <cacheField name="River" numFmtId="0">
      <sharedItems count="53">
        <s v="Mill Creek"/>
        <s v="New Pond Brook"/>
        <s v="Sherriff Lake Outlet"/>
        <s v="Kennyetto Creek"/>
        <s v="Landsman Kill"/>
        <s v="Minots Corner Road"/>
        <s v="Snook Kill"/>
        <s v="Stewart Creek"/>
        <s v="Bullhead Pond Brook"/>
        <s v="Cadman Creek"/>
        <s v="Evas Kill"/>
        <s v="Fawn Lake"/>
        <s v="Hudson River"/>
        <s v="Indian Kill"/>
        <s v="Kayaderosseras Creek"/>
        <s v="North Branch West Stony Creek"/>
        <s v="Quacken Kill"/>
        <s v="Trout Brook"/>
        <s v="Fishkill Creek"/>
        <s v="Roeliff Jansen Kill"/>
        <s v="Sprout Creek"/>
        <s v="Steele Creek"/>
        <s v="Alplaus Kill"/>
        <s v="Ballston Creek"/>
        <s v="Beaver Kill"/>
        <s v="Daly Creek"/>
        <s v="Hans Creek"/>
        <s v="Indian Brook"/>
        <s v="Keyser Kill"/>
        <s v="Kinderhook Creek"/>
        <s v="Lansing Kill"/>
        <s v="Plotter Kill"/>
        <s v="Potic Creek"/>
        <s v="Saw Kill"/>
        <s v="Stony Creek"/>
        <s v="Valatie Kill"/>
        <s v="Wharton Hollow Creek"/>
        <s v="Cedar River"/>
        <s v="Four Mile Brook"/>
        <s v="Paragon Brook"/>
        <s v="Timmerman Creek"/>
        <s v="Big Brook"/>
        <s v="Green River"/>
        <s v="Mill Brook"/>
        <s v="Chester Creek"/>
        <s v="Robbs Creek"/>
        <s v="Mohawk River"/>
        <s v="Wappinger Creek"/>
        <s v="Boreas River"/>
        <s v="Jassup River"/>
        <s v="Battenkill"/>
        <s v="Sterling Creek"/>
        <s v="Cobleskill Creek"/>
      </sharedItems>
    </cacheField>
    <cacheField name="Species" numFmtId="0">
      <sharedItems count="287">
        <s v="Abies balsamea"/>
        <s v="Acer negundo"/>
        <s v="Acer pensylvanicum"/>
        <s v="Acer rubrum"/>
        <s v="Acer saccharinum"/>
        <s v="Acer saccharum"/>
        <s v="Acer spicatum"/>
        <s v="Achillea millefolium"/>
        <s v="Ageratina altissima"/>
        <s v="Agrimonia gryposepala"/>
        <s v="Agrostis perennans"/>
        <s v="Alliaria petiolata"/>
        <s v="Alnus incana"/>
        <s v="Ambrosia artemisiifolia"/>
        <s v="Ambrosia trifida"/>
        <s v="Amphicarpaea bracteata"/>
        <s v="Anemone virginiana"/>
        <s v="Apocynum cannabinum"/>
        <s v="Arctium lappa"/>
        <s v="Arisaema triphyllum"/>
        <s v="Artemisia vulgaris"/>
        <s v="Asclepias syriaca"/>
        <s v="Athyrium filix-femina"/>
        <s v="Barbarea vulgaris"/>
        <s v="Berberis thunbergii"/>
        <s v="Betula alleghaniensis"/>
        <s v="Betula papyrifera"/>
        <s v="Bidens connata"/>
        <s v="Bidens frondosa"/>
        <s v="Blephilia hirsuta"/>
        <s v="Boehmeria cylindrica"/>
        <s v="Brachyelytrum aristosum"/>
        <s v="Brassica nigra"/>
        <s v="Bromus ciliatus"/>
        <s v="Bromus inermis"/>
        <s v="Bromus pubescens"/>
        <s v="Calystegia sepium"/>
        <s v="Carex crinita"/>
        <s v="Carex scoparia"/>
        <s v="Carpinus caroliniana"/>
        <s v="Carya cordiformis"/>
        <s v="Carya ovata"/>
        <s v="Centaurea jacea"/>
        <s v="Centaurea nigrescens"/>
        <s v="Centaurea stoebe"/>
        <s v="Cephalanthus occidentalis"/>
        <s v="Chelidonium majus"/>
        <s v="Chelone glabra"/>
        <s v="Cicuta maculata"/>
        <s v="Cinna arundinacea"/>
        <s v="Circaea lutetiana"/>
        <s v="Clematis virginiana"/>
        <s v="Clinopodium vulgare"/>
        <s v="Collinsonia canadensis"/>
        <s v="Commelina communis"/>
        <s v="Cornus amomum"/>
        <s v="Cornus canadensis"/>
        <s v="Cornus obliqua"/>
        <s v="Cornus rugosa"/>
        <s v="Cornus sericea"/>
        <s v="Corylus cornuta"/>
        <s v="Cryptotaenia canadensis"/>
        <s v="Cynanchum louiseae"/>
        <s v="Cyperaceae_a"/>
        <s v="Cyperaceae_b"/>
        <s v="Cyperus strigosus"/>
        <s v="Dactylis glomerata"/>
        <s v="Daucus carota"/>
        <s v="Dianthus armeria"/>
        <s v="Dichanthelium clandestinum"/>
        <s v="Digitaria sanguinalis"/>
        <s v="Dioscorea villosa"/>
        <s v="Doellingeria umbellata"/>
        <s v="Dryopteris carthusiana"/>
        <s v="Dryopteris cristata"/>
        <s v="Echinocystis lobata"/>
        <s v="Elymus canadensis"/>
        <s v="Elymus hystrix"/>
        <s v="Elymus repens"/>
        <s v="Elymus trachycaulus"/>
        <s v="Elymus virginicus"/>
        <s v="Epilobium ciliatum"/>
        <s v="Epipactis helleborine"/>
        <s v="Equisetum fluviatile"/>
        <s v="Equisetum hyemale"/>
        <s v="Equisetum palustre"/>
        <s v="Equisetum pratense"/>
        <s v="Erigeron annuus"/>
        <s v="Euonymus alatus"/>
        <s v="Eupatorium perfoliatum"/>
        <s v="Euphorbia maculata"/>
        <s v="Eurybia divaricata"/>
        <s v="Euthamia caroliniana"/>
        <s v="Euthamia graminifolia"/>
        <s v="Eutrochium maculatum"/>
        <s v="Eutrochium purpureum"/>
        <s v="Fagus grandifolia"/>
        <s v="Fragaria vesca"/>
        <s v="Fraxinus americana"/>
        <s v="Fraxinus nigra"/>
        <s v="Fraxinus pennsylvanica"/>
        <s v="Galium aparine"/>
        <s v="Galium asprellum"/>
        <s v="Galium boreale"/>
        <s v="Galium mollugo"/>
        <s v="Galium palustre"/>
        <s v="Galium triflorum"/>
        <s v="Gentiana linearis"/>
        <s v="Geum canadense"/>
        <s v="Glechoma hederacea"/>
        <s v="Glyceria striata"/>
        <s v="Hamamelis virginiana"/>
        <s v="Helianthus divaricatus"/>
        <s v="Helianthus strumosus"/>
        <s v="Helianthus tuberosus"/>
        <s v="Hemerocallis fulva"/>
        <s v="Heuchera villosa"/>
        <s v="Hypericum mutilum"/>
        <s v="Hypericum perforatum"/>
        <s v="Hypericum punctatum"/>
        <s v="Impatiens capensis"/>
        <s v="Impatiens pallida"/>
        <s v="Juglans cinerea"/>
        <s v="Juglans nigra"/>
        <s v="Juncaceae_a"/>
        <s v="Juncus articulatus"/>
        <s v="Juncus filiformis"/>
        <s v="Laportea canadensis"/>
        <s v="Leonurus cardiaca"/>
        <s v="Leucanthemum vulgare"/>
        <s v="Linaria vulgaris"/>
        <s v="Lindera benzoin"/>
        <s v="Liparis loeselii"/>
        <s v="Lithospermum officinale"/>
        <s v="Lobelia cardinalis"/>
        <s v="Lobelia inflata"/>
        <s v="Lobelia siphilitica"/>
        <s v="Lonicera japonica"/>
        <s v="Lonicera morrowii"/>
        <s v="Lotus corniculatus"/>
        <s v="Ludwigia palustris"/>
        <s v="Lycopus americanus"/>
        <s v="Lycopus rubellus"/>
        <s v="Lysimachia ciliata"/>
        <s v="Lysimachia nummularia"/>
        <s v="Lysimachia quadrifolia"/>
        <s v="Lysimachia terrestris"/>
        <s v="Lythrum salicaria"/>
        <s v="Maianthemum racemosum"/>
        <s v="Malus pumila"/>
        <s v="Matteuccia struthiopteris"/>
        <s v="Melilotus officinalis"/>
        <s v="Mimulus ringens"/>
        <s v="Mitchella repens"/>
        <s v="Monotropa uniflora"/>
        <s v="Muhlenbergia mexicana"/>
        <s v="Myosotis laxa"/>
        <s v="Myosotis scorpioides"/>
        <s v="Myrica gale"/>
        <s v="Oclemena acuminata"/>
        <s v="Oenethera biennis"/>
        <s v="Onoclea sensibilis"/>
        <s v="Osmunda cinnamomea"/>
        <s v="Osmunda regalis"/>
        <s v="Ostrya virginiana"/>
        <s v="Oxalis stricta"/>
        <s v="Panicum dichotomiflorum"/>
        <s v="Parthenocissus quinquefolia"/>
        <s v="Peltandra virginica"/>
        <s v="Phalaris arundinacea"/>
        <s v="Phegopteris connectilis"/>
        <s v="Phegopteris hexagonoptera"/>
        <s v="Phleum pratense"/>
        <s v="Pilea pumila"/>
        <s v="Pinus strobus"/>
        <s v="Plantago lanceolata"/>
        <s v="Plantago major"/>
        <s v="Platanus occidentalis"/>
        <s v="poaceae_a"/>
        <s v="poaceae_b"/>
        <s v="poaceae_c"/>
        <s v="Polygonum amphibium"/>
        <s v="Polygonum arifolium"/>
        <s v="Polygonum cilinode"/>
        <s v="Polygonum cuspidatum"/>
        <s v="Polygonum hydropiper"/>
        <s v="Polygonum hydropiperoides"/>
        <s v="Polygonum persicaria"/>
        <s v="Polygonum punctatum"/>
        <s v="Polygonum sagittatum"/>
        <s v="Polygonum virginianum"/>
        <s v="Polystichum acrostichoides"/>
        <s v="Populus deltoides"/>
        <s v="Potentilla recta"/>
        <s v="Potentilla simplex"/>
        <s v="Prenanthes alba"/>
        <s v="Prenanthes altissima"/>
        <s v="Prenanthes trifoliolata"/>
        <s v="Prunella vulgaris"/>
        <s v="Prunus americana"/>
        <s v="Prunus serotina"/>
        <s v="Prunus virginiana"/>
        <s v="Pteridium aquilinum"/>
        <s v="Quercus alba"/>
        <s v="Quercus prinoides"/>
        <s v="Quercus velutina"/>
        <s v="Ranunculus pensylvanicus"/>
        <s v="Ranunculus recurvatus"/>
        <s v="Rhamnus alnifolia"/>
        <s v="Rhamnus cathartica"/>
        <s v="Rhus typhina"/>
        <s v="Robinia pseudoacacia"/>
        <s v="Rosa multiflora"/>
        <s v="Rosa palustris"/>
        <s v="Rubus allegheniensis"/>
        <s v="Rubus hispidus"/>
        <s v="Rubus idaeus"/>
        <s v="Rubus occidentalis"/>
        <s v="Rubus odoratus"/>
        <s v="Rubus phoenicolasius"/>
        <s v="Rubus pubescens"/>
        <s v="Rudbeckia hirta"/>
        <s v="Rudbeckia laciniata"/>
        <s v="Rumex crispus"/>
        <s v="Rumex obtusifolius"/>
        <s v="Sagittaria latifolia"/>
        <s v="Salix alba"/>
        <s v="Salix nigra"/>
        <s v="Salix pentandra"/>
        <s v="Sambucus nigra"/>
        <s v="Saponaria officinalis"/>
        <s v="Schoenoplectus pungens"/>
        <s v="Scirpus atrocinctus"/>
        <s v="Scirpus microcarpus"/>
        <s v="Scutellaria lateriflora"/>
        <s v="Securigera varia"/>
        <s v="Silene vulgaris"/>
        <s v="Smilax tamnoides"/>
        <s v="Solanum dulcamara"/>
        <s v="Solidago altissima"/>
        <s v="Solidago canadensis"/>
        <s v="Solidago flexicaulis"/>
        <s v="Solidago gigantea"/>
        <s v="Solidago latissimifolia"/>
        <s v="Sonchus oleraceus"/>
        <s v="Spiraea alba"/>
        <s v="Stellaria pubera"/>
        <s v="Symphyotrichum dumosum"/>
        <s v="Symphyotrichum lanceolatum"/>
        <s v="Symphyotrichum novae-angliae"/>
        <s v="Symphyotrichum prenanthoides"/>
        <s v="Symplocarpus foetidus"/>
        <s v="Tanacetum vulgare"/>
        <s v="Taraxacum officinale"/>
        <s v="Thalictrum dioicum"/>
        <s v="Thalictrum pubescens"/>
        <s v="Thalictrum thalictroides"/>
        <s v="Thelypteris noveboracensis"/>
        <s v="Thelypteris palustris"/>
        <s v="Thuja occidentalis"/>
        <s v="Tilia americana"/>
        <s v="Toxicodendron radicans"/>
        <s v="Triadenum virginicum"/>
        <s v="Trifolium aureum"/>
        <s v="Trifolium pratense"/>
        <s v="Trifolium repens"/>
        <s v="Trillium erectum"/>
        <s v="Tsuga canadensis"/>
        <s v="Tussilago farfara"/>
        <s v="Ulmus americana"/>
        <s v="Ulmus rubra"/>
        <s v="Urtica dioica"/>
        <s v="Veratrum viride"/>
        <s v="Verbascum thapsus"/>
        <s v="Verbena hastata"/>
        <s v="Verbena urticifolia"/>
        <s v="Veronica americana"/>
        <s v="Veronica anagallis-aquatica"/>
        <s v="Veronica scutellata"/>
        <s v="Viburnum acerifolium"/>
        <s v="Viburnum dentatum"/>
        <s v="Viburnum lantanoides"/>
        <s v="Vinca minor"/>
        <s v="Viola_a"/>
        <s v="Vitis riparia"/>
        <s v="Woodsia obtusa"/>
        <s v="Xanthium strumarium"/>
      </sharedItems>
    </cacheField>
    <cacheField name="Presence" numFmtId="0">
      <sharedItems containsSemiMixedTypes="0" containsString="0" containsNumber="1" containsInteger="1" minValue="1" maxValue="1"/>
    </cacheField>
    <cacheField name="Origin" numFmtId="0">
      <sharedItems count="4">
        <s v="N"/>
        <s v="I/N"/>
        <s v="I"/>
        <s v="."/>
      </sharedItems>
    </cacheField>
    <cacheField name="Duration" numFmtId="0">
      <sharedItems containsBlank="1" count="5">
        <s v="perennial"/>
        <s v="biennial"/>
        <s v="annual"/>
        <m/>
        <s v="."/>
      </sharedItems>
    </cacheField>
    <cacheField name="Growth Habit" numFmtId="0">
      <sharedItems count="5">
        <s v="tree"/>
        <s v="forb"/>
        <s v="graminoid"/>
        <s v="shrub"/>
        <s v="vine"/>
      </sharedItems>
    </cacheField>
    <cacheField name="Family" numFmtId="0">
      <sharedItems count="70">
        <s v="Pinaceae"/>
        <s v="Sapindaceae"/>
        <s v="Asteraceae"/>
        <s v="Rosaceae"/>
        <s v="Poaceae"/>
        <s v="Brassicaceae"/>
        <s v="Betulaceae"/>
        <s v="Fabaceae"/>
        <s v="Ranunculaceae"/>
        <s v="Apocynaceae"/>
        <s v="Araceae"/>
        <s v="Asclepiadaceae"/>
        <s v="Woodsiaceae"/>
        <s v="Berberidaceae"/>
        <s v="Lamiaceae"/>
        <s v="Urticaceae"/>
        <s v="Convolvulaceae"/>
        <s v="Cyperaceae"/>
        <s v="Juglandaceae"/>
        <s v="Rubiaceae"/>
        <s v="Papaveraceae"/>
        <s v="Scrophulariaceae"/>
        <s v="Apiaceae"/>
        <s v="Onagraceae"/>
        <s v="Commelinaceae"/>
        <s v="Cornaceae"/>
        <s v="Caryophyllaceae"/>
        <s v="Dioscoreaceae"/>
        <s v="Dryopteridaceae"/>
        <s v="Cucurbitaceae"/>
        <s v="Orchidaceae"/>
        <s v="Equisetaceae"/>
        <s v="Celastraceae"/>
        <s v="Euphorbiaceae"/>
        <s v="Fagaceae"/>
        <s v="Oleaceae"/>
        <s v="Gentianaceae"/>
        <s v="Hamamelidaceae"/>
        <s v="Liliaceae"/>
        <s v="Saxifragaceae"/>
        <s v="Clusiaceae"/>
        <s v="Balsaminaceae"/>
        <s v="Juncaceae"/>
        <s v="Lauraceae"/>
        <s v="Boraginaceae"/>
        <s v="Campanulaceae"/>
        <s v="Caprifoliaceae"/>
        <s v="Primulaceae"/>
        <s v="Lythraceae"/>
        <s v="Monotropaceae"/>
        <s v="Myricaceae"/>
        <s v="Osmundaceae"/>
        <s v="Oxalidaceae"/>
        <s v="Vitaceae"/>
        <s v="Thelypteridaceae"/>
        <s v="Plantaginaceae"/>
        <s v="Platanaceae"/>
        <s v="Polygonaceae"/>
        <s v="Salicaceae"/>
        <s v="Dennstaedtiaceae"/>
        <s v="Rhamnaceae"/>
        <s v="Anacardiaceae"/>
        <s v="Alismataceae"/>
        <s v="Smilacaceae"/>
        <s v="Solanaceae"/>
        <s v="Cupressaceae"/>
        <s v="Tiliaceae"/>
        <s v="Ulmaceae"/>
        <s v="Verbenaceae"/>
        <s v="Violacea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8">
  <r>
    <x v="0"/>
    <x v="0"/>
    <n v="1"/>
    <x v="0"/>
    <x v="0"/>
    <x v="0"/>
    <x v="0"/>
  </r>
  <r>
    <x v="1"/>
    <x v="0"/>
    <n v="1"/>
    <x v="0"/>
    <x v="0"/>
    <x v="0"/>
    <x v="0"/>
  </r>
  <r>
    <x v="2"/>
    <x v="0"/>
    <n v="1"/>
    <x v="0"/>
    <x v="0"/>
    <x v="0"/>
    <x v="0"/>
  </r>
  <r>
    <x v="3"/>
    <x v="1"/>
    <n v="1"/>
    <x v="0"/>
    <x v="0"/>
    <x v="0"/>
    <x v="1"/>
  </r>
  <r>
    <x v="4"/>
    <x v="1"/>
    <n v="1"/>
    <x v="0"/>
    <x v="0"/>
    <x v="0"/>
    <x v="1"/>
  </r>
  <r>
    <x v="5"/>
    <x v="1"/>
    <n v="1"/>
    <x v="0"/>
    <x v="0"/>
    <x v="0"/>
    <x v="1"/>
  </r>
  <r>
    <x v="6"/>
    <x v="1"/>
    <n v="1"/>
    <x v="0"/>
    <x v="0"/>
    <x v="0"/>
    <x v="1"/>
  </r>
  <r>
    <x v="7"/>
    <x v="2"/>
    <n v="1"/>
    <x v="0"/>
    <x v="0"/>
    <x v="0"/>
    <x v="1"/>
  </r>
  <r>
    <x v="8"/>
    <x v="3"/>
    <n v="1"/>
    <x v="0"/>
    <x v="0"/>
    <x v="0"/>
    <x v="1"/>
  </r>
  <r>
    <x v="9"/>
    <x v="3"/>
    <n v="1"/>
    <x v="0"/>
    <x v="0"/>
    <x v="0"/>
    <x v="1"/>
  </r>
  <r>
    <x v="10"/>
    <x v="3"/>
    <n v="1"/>
    <x v="0"/>
    <x v="0"/>
    <x v="0"/>
    <x v="1"/>
  </r>
  <r>
    <x v="11"/>
    <x v="3"/>
    <n v="1"/>
    <x v="0"/>
    <x v="0"/>
    <x v="0"/>
    <x v="1"/>
  </r>
  <r>
    <x v="12"/>
    <x v="3"/>
    <n v="1"/>
    <x v="0"/>
    <x v="0"/>
    <x v="0"/>
    <x v="1"/>
  </r>
  <r>
    <x v="13"/>
    <x v="3"/>
    <n v="1"/>
    <x v="0"/>
    <x v="0"/>
    <x v="0"/>
    <x v="1"/>
  </r>
  <r>
    <x v="14"/>
    <x v="3"/>
    <n v="1"/>
    <x v="0"/>
    <x v="0"/>
    <x v="0"/>
    <x v="1"/>
  </r>
  <r>
    <x v="0"/>
    <x v="3"/>
    <n v="1"/>
    <x v="0"/>
    <x v="0"/>
    <x v="0"/>
    <x v="1"/>
  </r>
  <r>
    <x v="1"/>
    <x v="3"/>
    <n v="1"/>
    <x v="0"/>
    <x v="0"/>
    <x v="0"/>
    <x v="1"/>
  </r>
  <r>
    <x v="15"/>
    <x v="3"/>
    <n v="1"/>
    <x v="0"/>
    <x v="0"/>
    <x v="0"/>
    <x v="1"/>
  </r>
  <r>
    <x v="16"/>
    <x v="3"/>
    <n v="1"/>
    <x v="0"/>
    <x v="0"/>
    <x v="0"/>
    <x v="1"/>
  </r>
  <r>
    <x v="17"/>
    <x v="3"/>
    <n v="1"/>
    <x v="0"/>
    <x v="0"/>
    <x v="0"/>
    <x v="1"/>
  </r>
  <r>
    <x v="18"/>
    <x v="4"/>
    <n v="1"/>
    <x v="0"/>
    <x v="0"/>
    <x v="0"/>
    <x v="1"/>
  </r>
  <r>
    <x v="14"/>
    <x v="4"/>
    <n v="1"/>
    <x v="0"/>
    <x v="0"/>
    <x v="0"/>
    <x v="1"/>
  </r>
  <r>
    <x v="19"/>
    <x v="4"/>
    <n v="1"/>
    <x v="0"/>
    <x v="0"/>
    <x v="0"/>
    <x v="1"/>
  </r>
  <r>
    <x v="20"/>
    <x v="4"/>
    <n v="1"/>
    <x v="0"/>
    <x v="0"/>
    <x v="0"/>
    <x v="1"/>
  </r>
  <r>
    <x v="21"/>
    <x v="4"/>
    <n v="1"/>
    <x v="0"/>
    <x v="0"/>
    <x v="0"/>
    <x v="1"/>
  </r>
  <r>
    <x v="22"/>
    <x v="5"/>
    <n v="1"/>
    <x v="0"/>
    <x v="0"/>
    <x v="0"/>
    <x v="1"/>
  </r>
  <r>
    <x v="23"/>
    <x v="5"/>
    <n v="1"/>
    <x v="0"/>
    <x v="0"/>
    <x v="0"/>
    <x v="1"/>
  </r>
  <r>
    <x v="24"/>
    <x v="5"/>
    <n v="1"/>
    <x v="0"/>
    <x v="0"/>
    <x v="0"/>
    <x v="1"/>
  </r>
  <r>
    <x v="8"/>
    <x v="5"/>
    <n v="1"/>
    <x v="0"/>
    <x v="0"/>
    <x v="0"/>
    <x v="1"/>
  </r>
  <r>
    <x v="9"/>
    <x v="5"/>
    <n v="1"/>
    <x v="0"/>
    <x v="0"/>
    <x v="0"/>
    <x v="1"/>
  </r>
  <r>
    <x v="25"/>
    <x v="5"/>
    <n v="1"/>
    <x v="0"/>
    <x v="0"/>
    <x v="0"/>
    <x v="1"/>
  </r>
  <r>
    <x v="10"/>
    <x v="5"/>
    <n v="1"/>
    <x v="0"/>
    <x v="0"/>
    <x v="0"/>
    <x v="1"/>
  </r>
  <r>
    <x v="11"/>
    <x v="5"/>
    <n v="1"/>
    <x v="0"/>
    <x v="0"/>
    <x v="0"/>
    <x v="1"/>
  </r>
  <r>
    <x v="26"/>
    <x v="5"/>
    <n v="1"/>
    <x v="0"/>
    <x v="0"/>
    <x v="0"/>
    <x v="1"/>
  </r>
  <r>
    <x v="27"/>
    <x v="5"/>
    <n v="1"/>
    <x v="0"/>
    <x v="0"/>
    <x v="0"/>
    <x v="1"/>
  </r>
  <r>
    <x v="28"/>
    <x v="5"/>
    <n v="1"/>
    <x v="0"/>
    <x v="0"/>
    <x v="0"/>
    <x v="1"/>
  </r>
  <r>
    <x v="29"/>
    <x v="5"/>
    <n v="1"/>
    <x v="0"/>
    <x v="0"/>
    <x v="0"/>
    <x v="1"/>
  </r>
  <r>
    <x v="30"/>
    <x v="5"/>
    <n v="1"/>
    <x v="0"/>
    <x v="0"/>
    <x v="0"/>
    <x v="1"/>
  </r>
  <r>
    <x v="31"/>
    <x v="5"/>
    <n v="1"/>
    <x v="0"/>
    <x v="0"/>
    <x v="0"/>
    <x v="1"/>
  </r>
  <r>
    <x v="32"/>
    <x v="5"/>
    <n v="1"/>
    <x v="0"/>
    <x v="0"/>
    <x v="0"/>
    <x v="1"/>
  </r>
  <r>
    <x v="16"/>
    <x v="5"/>
    <n v="1"/>
    <x v="0"/>
    <x v="0"/>
    <x v="0"/>
    <x v="1"/>
  </r>
  <r>
    <x v="33"/>
    <x v="5"/>
    <n v="1"/>
    <x v="0"/>
    <x v="0"/>
    <x v="0"/>
    <x v="1"/>
  </r>
  <r>
    <x v="7"/>
    <x v="5"/>
    <n v="1"/>
    <x v="0"/>
    <x v="0"/>
    <x v="0"/>
    <x v="1"/>
  </r>
  <r>
    <x v="34"/>
    <x v="5"/>
    <n v="1"/>
    <x v="0"/>
    <x v="0"/>
    <x v="0"/>
    <x v="1"/>
  </r>
  <r>
    <x v="17"/>
    <x v="5"/>
    <n v="1"/>
    <x v="0"/>
    <x v="0"/>
    <x v="0"/>
    <x v="1"/>
  </r>
  <r>
    <x v="35"/>
    <x v="5"/>
    <n v="1"/>
    <x v="0"/>
    <x v="0"/>
    <x v="0"/>
    <x v="1"/>
  </r>
  <r>
    <x v="36"/>
    <x v="5"/>
    <n v="1"/>
    <x v="0"/>
    <x v="0"/>
    <x v="0"/>
    <x v="1"/>
  </r>
  <r>
    <x v="7"/>
    <x v="6"/>
    <n v="1"/>
    <x v="0"/>
    <x v="0"/>
    <x v="0"/>
    <x v="1"/>
  </r>
  <r>
    <x v="37"/>
    <x v="7"/>
    <n v="1"/>
    <x v="1"/>
    <x v="0"/>
    <x v="1"/>
    <x v="2"/>
  </r>
  <r>
    <x v="38"/>
    <x v="7"/>
    <n v="1"/>
    <x v="1"/>
    <x v="0"/>
    <x v="1"/>
    <x v="2"/>
  </r>
  <r>
    <x v="1"/>
    <x v="7"/>
    <n v="1"/>
    <x v="1"/>
    <x v="0"/>
    <x v="1"/>
    <x v="2"/>
  </r>
  <r>
    <x v="39"/>
    <x v="7"/>
    <n v="1"/>
    <x v="1"/>
    <x v="0"/>
    <x v="1"/>
    <x v="2"/>
  </r>
  <r>
    <x v="40"/>
    <x v="7"/>
    <n v="1"/>
    <x v="1"/>
    <x v="0"/>
    <x v="1"/>
    <x v="2"/>
  </r>
  <r>
    <x v="41"/>
    <x v="8"/>
    <n v="1"/>
    <x v="0"/>
    <x v="0"/>
    <x v="1"/>
    <x v="2"/>
  </r>
  <r>
    <x v="10"/>
    <x v="8"/>
    <n v="1"/>
    <x v="0"/>
    <x v="0"/>
    <x v="1"/>
    <x v="2"/>
  </r>
  <r>
    <x v="42"/>
    <x v="8"/>
    <n v="1"/>
    <x v="0"/>
    <x v="0"/>
    <x v="1"/>
    <x v="2"/>
  </r>
  <r>
    <x v="13"/>
    <x v="8"/>
    <n v="1"/>
    <x v="0"/>
    <x v="0"/>
    <x v="1"/>
    <x v="2"/>
  </r>
  <r>
    <x v="29"/>
    <x v="8"/>
    <n v="1"/>
    <x v="0"/>
    <x v="0"/>
    <x v="1"/>
    <x v="2"/>
  </r>
  <r>
    <x v="31"/>
    <x v="8"/>
    <n v="1"/>
    <x v="0"/>
    <x v="0"/>
    <x v="1"/>
    <x v="2"/>
  </r>
  <r>
    <x v="16"/>
    <x v="8"/>
    <n v="1"/>
    <x v="0"/>
    <x v="0"/>
    <x v="1"/>
    <x v="2"/>
  </r>
  <r>
    <x v="22"/>
    <x v="9"/>
    <n v="1"/>
    <x v="0"/>
    <x v="0"/>
    <x v="1"/>
    <x v="3"/>
  </r>
  <r>
    <x v="29"/>
    <x v="9"/>
    <n v="1"/>
    <x v="0"/>
    <x v="0"/>
    <x v="1"/>
    <x v="3"/>
  </r>
  <r>
    <x v="43"/>
    <x v="9"/>
    <n v="1"/>
    <x v="0"/>
    <x v="0"/>
    <x v="1"/>
    <x v="3"/>
  </r>
  <r>
    <x v="22"/>
    <x v="10"/>
    <n v="1"/>
    <x v="0"/>
    <x v="0"/>
    <x v="2"/>
    <x v="4"/>
  </r>
  <r>
    <x v="9"/>
    <x v="10"/>
    <n v="1"/>
    <x v="0"/>
    <x v="0"/>
    <x v="2"/>
    <x v="4"/>
  </r>
  <r>
    <x v="44"/>
    <x v="10"/>
    <n v="1"/>
    <x v="0"/>
    <x v="0"/>
    <x v="2"/>
    <x v="4"/>
  </r>
  <r>
    <x v="25"/>
    <x v="10"/>
    <n v="1"/>
    <x v="0"/>
    <x v="0"/>
    <x v="2"/>
    <x v="4"/>
  </r>
  <r>
    <x v="26"/>
    <x v="10"/>
    <n v="1"/>
    <x v="0"/>
    <x v="0"/>
    <x v="2"/>
    <x v="4"/>
  </r>
  <r>
    <x v="13"/>
    <x v="10"/>
    <n v="1"/>
    <x v="0"/>
    <x v="0"/>
    <x v="2"/>
    <x v="4"/>
  </r>
  <r>
    <x v="28"/>
    <x v="10"/>
    <n v="1"/>
    <x v="0"/>
    <x v="0"/>
    <x v="2"/>
    <x v="4"/>
  </r>
  <r>
    <x v="43"/>
    <x v="10"/>
    <n v="1"/>
    <x v="0"/>
    <x v="0"/>
    <x v="2"/>
    <x v="4"/>
  </r>
  <r>
    <x v="0"/>
    <x v="10"/>
    <n v="1"/>
    <x v="0"/>
    <x v="0"/>
    <x v="2"/>
    <x v="4"/>
  </r>
  <r>
    <x v="1"/>
    <x v="10"/>
    <n v="1"/>
    <x v="0"/>
    <x v="0"/>
    <x v="2"/>
    <x v="4"/>
  </r>
  <r>
    <x v="15"/>
    <x v="10"/>
    <n v="1"/>
    <x v="0"/>
    <x v="0"/>
    <x v="2"/>
    <x v="4"/>
  </r>
  <r>
    <x v="45"/>
    <x v="10"/>
    <n v="1"/>
    <x v="0"/>
    <x v="0"/>
    <x v="2"/>
    <x v="4"/>
  </r>
  <r>
    <x v="45"/>
    <x v="10"/>
    <n v="1"/>
    <x v="0"/>
    <x v="0"/>
    <x v="2"/>
    <x v="4"/>
  </r>
  <r>
    <x v="2"/>
    <x v="10"/>
    <n v="1"/>
    <x v="0"/>
    <x v="0"/>
    <x v="2"/>
    <x v="4"/>
  </r>
  <r>
    <x v="7"/>
    <x v="10"/>
    <n v="1"/>
    <x v="0"/>
    <x v="0"/>
    <x v="2"/>
    <x v="4"/>
  </r>
  <r>
    <x v="17"/>
    <x v="10"/>
    <n v="1"/>
    <x v="0"/>
    <x v="0"/>
    <x v="2"/>
    <x v="4"/>
  </r>
  <r>
    <x v="18"/>
    <x v="11"/>
    <n v="1"/>
    <x v="2"/>
    <x v="1"/>
    <x v="1"/>
    <x v="5"/>
  </r>
  <r>
    <x v="27"/>
    <x v="11"/>
    <n v="1"/>
    <x v="2"/>
    <x v="1"/>
    <x v="1"/>
    <x v="5"/>
  </r>
  <r>
    <x v="13"/>
    <x v="11"/>
    <n v="1"/>
    <x v="2"/>
    <x v="1"/>
    <x v="1"/>
    <x v="5"/>
  </r>
  <r>
    <x v="30"/>
    <x v="11"/>
    <n v="1"/>
    <x v="2"/>
    <x v="1"/>
    <x v="1"/>
    <x v="5"/>
  </r>
  <r>
    <x v="46"/>
    <x v="11"/>
    <n v="1"/>
    <x v="2"/>
    <x v="1"/>
    <x v="1"/>
    <x v="5"/>
  </r>
  <r>
    <x v="31"/>
    <x v="11"/>
    <n v="1"/>
    <x v="2"/>
    <x v="1"/>
    <x v="1"/>
    <x v="5"/>
  </r>
  <r>
    <x v="32"/>
    <x v="11"/>
    <n v="1"/>
    <x v="2"/>
    <x v="1"/>
    <x v="1"/>
    <x v="5"/>
  </r>
  <r>
    <x v="19"/>
    <x v="11"/>
    <n v="1"/>
    <x v="2"/>
    <x v="1"/>
    <x v="1"/>
    <x v="5"/>
  </r>
  <r>
    <x v="33"/>
    <x v="11"/>
    <n v="1"/>
    <x v="2"/>
    <x v="1"/>
    <x v="1"/>
    <x v="5"/>
  </r>
  <r>
    <x v="34"/>
    <x v="11"/>
    <n v="1"/>
    <x v="2"/>
    <x v="1"/>
    <x v="1"/>
    <x v="5"/>
  </r>
  <r>
    <x v="47"/>
    <x v="11"/>
    <n v="1"/>
    <x v="2"/>
    <x v="1"/>
    <x v="1"/>
    <x v="5"/>
  </r>
  <r>
    <x v="48"/>
    <x v="12"/>
    <n v="1"/>
    <x v="0"/>
    <x v="0"/>
    <x v="0"/>
    <x v="6"/>
  </r>
  <r>
    <x v="9"/>
    <x v="12"/>
    <n v="1"/>
    <x v="0"/>
    <x v="0"/>
    <x v="0"/>
    <x v="6"/>
  </r>
  <r>
    <x v="44"/>
    <x v="12"/>
    <n v="1"/>
    <x v="0"/>
    <x v="0"/>
    <x v="0"/>
    <x v="6"/>
  </r>
  <r>
    <x v="25"/>
    <x v="12"/>
    <n v="1"/>
    <x v="0"/>
    <x v="0"/>
    <x v="0"/>
    <x v="6"/>
  </r>
  <r>
    <x v="38"/>
    <x v="12"/>
    <n v="1"/>
    <x v="0"/>
    <x v="0"/>
    <x v="0"/>
    <x v="6"/>
  </r>
  <r>
    <x v="26"/>
    <x v="12"/>
    <n v="1"/>
    <x v="0"/>
    <x v="0"/>
    <x v="0"/>
    <x v="6"/>
  </r>
  <r>
    <x v="12"/>
    <x v="12"/>
    <n v="1"/>
    <x v="0"/>
    <x v="0"/>
    <x v="0"/>
    <x v="6"/>
  </r>
  <r>
    <x v="49"/>
    <x v="12"/>
    <n v="1"/>
    <x v="0"/>
    <x v="0"/>
    <x v="0"/>
    <x v="6"/>
  </r>
  <r>
    <x v="3"/>
    <x v="12"/>
    <n v="1"/>
    <x v="0"/>
    <x v="0"/>
    <x v="0"/>
    <x v="6"/>
  </r>
  <r>
    <x v="43"/>
    <x v="12"/>
    <n v="1"/>
    <x v="0"/>
    <x v="0"/>
    <x v="0"/>
    <x v="6"/>
  </r>
  <r>
    <x v="0"/>
    <x v="12"/>
    <n v="1"/>
    <x v="0"/>
    <x v="0"/>
    <x v="0"/>
    <x v="6"/>
  </r>
  <r>
    <x v="5"/>
    <x v="12"/>
    <n v="1"/>
    <x v="0"/>
    <x v="0"/>
    <x v="0"/>
    <x v="6"/>
  </r>
  <r>
    <x v="46"/>
    <x v="12"/>
    <n v="1"/>
    <x v="0"/>
    <x v="0"/>
    <x v="0"/>
    <x v="6"/>
  </r>
  <r>
    <x v="1"/>
    <x v="12"/>
    <n v="1"/>
    <x v="0"/>
    <x v="0"/>
    <x v="0"/>
    <x v="6"/>
  </r>
  <r>
    <x v="15"/>
    <x v="12"/>
    <n v="1"/>
    <x v="0"/>
    <x v="0"/>
    <x v="0"/>
    <x v="6"/>
  </r>
  <r>
    <x v="39"/>
    <x v="12"/>
    <n v="1"/>
    <x v="0"/>
    <x v="0"/>
    <x v="0"/>
    <x v="6"/>
  </r>
  <r>
    <x v="45"/>
    <x v="12"/>
    <n v="1"/>
    <x v="0"/>
    <x v="0"/>
    <x v="0"/>
    <x v="6"/>
  </r>
  <r>
    <x v="2"/>
    <x v="12"/>
    <n v="1"/>
    <x v="0"/>
    <x v="0"/>
    <x v="0"/>
    <x v="6"/>
  </r>
  <r>
    <x v="6"/>
    <x v="12"/>
    <n v="1"/>
    <x v="0"/>
    <x v="0"/>
    <x v="0"/>
    <x v="6"/>
  </r>
  <r>
    <x v="40"/>
    <x v="12"/>
    <n v="1"/>
    <x v="0"/>
    <x v="0"/>
    <x v="0"/>
    <x v="6"/>
  </r>
  <r>
    <x v="17"/>
    <x v="12"/>
    <n v="1"/>
    <x v="0"/>
    <x v="0"/>
    <x v="0"/>
    <x v="6"/>
  </r>
  <r>
    <x v="36"/>
    <x v="12"/>
    <n v="1"/>
    <x v="0"/>
    <x v="0"/>
    <x v="0"/>
    <x v="6"/>
  </r>
  <r>
    <x v="16"/>
    <x v="13"/>
    <n v="1"/>
    <x v="1"/>
    <x v="2"/>
    <x v="1"/>
    <x v="2"/>
  </r>
  <r>
    <x v="23"/>
    <x v="14"/>
    <n v="1"/>
    <x v="0"/>
    <x v="2"/>
    <x v="1"/>
    <x v="2"/>
  </r>
  <r>
    <x v="27"/>
    <x v="14"/>
    <n v="1"/>
    <x v="0"/>
    <x v="2"/>
    <x v="1"/>
    <x v="2"/>
  </r>
  <r>
    <x v="13"/>
    <x v="14"/>
    <n v="1"/>
    <x v="0"/>
    <x v="2"/>
    <x v="1"/>
    <x v="2"/>
  </r>
  <r>
    <x v="14"/>
    <x v="14"/>
    <n v="1"/>
    <x v="0"/>
    <x v="2"/>
    <x v="1"/>
    <x v="2"/>
  </r>
  <r>
    <x v="28"/>
    <x v="14"/>
    <n v="1"/>
    <x v="0"/>
    <x v="2"/>
    <x v="1"/>
    <x v="2"/>
  </r>
  <r>
    <x v="4"/>
    <x v="14"/>
    <n v="1"/>
    <x v="0"/>
    <x v="2"/>
    <x v="1"/>
    <x v="2"/>
  </r>
  <r>
    <x v="23"/>
    <x v="15"/>
    <n v="1"/>
    <x v="0"/>
    <x v="0"/>
    <x v="1"/>
    <x v="7"/>
  </r>
  <r>
    <x v="50"/>
    <x v="15"/>
    <n v="1"/>
    <x v="0"/>
    <x v="0"/>
    <x v="1"/>
    <x v="7"/>
  </r>
  <r>
    <x v="10"/>
    <x v="15"/>
    <n v="1"/>
    <x v="0"/>
    <x v="0"/>
    <x v="1"/>
    <x v="7"/>
  </r>
  <r>
    <x v="26"/>
    <x v="15"/>
    <n v="1"/>
    <x v="0"/>
    <x v="0"/>
    <x v="1"/>
    <x v="7"/>
  </r>
  <r>
    <x v="13"/>
    <x v="15"/>
    <n v="1"/>
    <x v="0"/>
    <x v="0"/>
    <x v="1"/>
    <x v="7"/>
  </r>
  <r>
    <x v="46"/>
    <x v="15"/>
    <n v="1"/>
    <x v="0"/>
    <x v="0"/>
    <x v="1"/>
    <x v="7"/>
  </r>
  <r>
    <x v="39"/>
    <x v="15"/>
    <n v="1"/>
    <x v="0"/>
    <x v="0"/>
    <x v="1"/>
    <x v="7"/>
  </r>
  <r>
    <x v="31"/>
    <x v="15"/>
    <n v="1"/>
    <x v="0"/>
    <x v="0"/>
    <x v="1"/>
    <x v="7"/>
  </r>
  <r>
    <x v="32"/>
    <x v="15"/>
    <n v="1"/>
    <x v="0"/>
    <x v="0"/>
    <x v="1"/>
    <x v="7"/>
  </r>
  <r>
    <x v="6"/>
    <x v="15"/>
    <n v="1"/>
    <x v="0"/>
    <x v="0"/>
    <x v="1"/>
    <x v="7"/>
  </r>
  <r>
    <x v="51"/>
    <x v="16"/>
    <n v="1"/>
    <x v="0"/>
    <x v="0"/>
    <x v="1"/>
    <x v="8"/>
  </r>
  <r>
    <x v="22"/>
    <x v="17"/>
    <n v="1"/>
    <x v="0"/>
    <x v="0"/>
    <x v="1"/>
    <x v="9"/>
  </r>
  <r>
    <x v="52"/>
    <x v="17"/>
    <n v="1"/>
    <x v="0"/>
    <x v="0"/>
    <x v="1"/>
    <x v="9"/>
  </r>
  <r>
    <x v="25"/>
    <x v="17"/>
    <n v="1"/>
    <x v="0"/>
    <x v="0"/>
    <x v="1"/>
    <x v="9"/>
  </r>
  <r>
    <x v="11"/>
    <x v="17"/>
    <n v="1"/>
    <x v="0"/>
    <x v="0"/>
    <x v="1"/>
    <x v="9"/>
  </r>
  <r>
    <x v="31"/>
    <x v="17"/>
    <n v="1"/>
    <x v="0"/>
    <x v="0"/>
    <x v="1"/>
    <x v="9"/>
  </r>
  <r>
    <x v="33"/>
    <x v="17"/>
    <n v="1"/>
    <x v="0"/>
    <x v="0"/>
    <x v="1"/>
    <x v="9"/>
  </r>
  <r>
    <x v="47"/>
    <x v="17"/>
    <n v="1"/>
    <x v="0"/>
    <x v="0"/>
    <x v="1"/>
    <x v="9"/>
  </r>
  <r>
    <x v="41"/>
    <x v="18"/>
    <n v="1"/>
    <x v="2"/>
    <x v="1"/>
    <x v="1"/>
    <x v="2"/>
  </r>
  <r>
    <x v="10"/>
    <x v="18"/>
    <n v="1"/>
    <x v="2"/>
    <x v="1"/>
    <x v="1"/>
    <x v="2"/>
  </r>
  <r>
    <x v="8"/>
    <x v="19"/>
    <n v="1"/>
    <x v="0"/>
    <x v="0"/>
    <x v="1"/>
    <x v="10"/>
  </r>
  <r>
    <x v="9"/>
    <x v="19"/>
    <n v="1"/>
    <x v="0"/>
    <x v="0"/>
    <x v="1"/>
    <x v="10"/>
  </r>
  <r>
    <x v="25"/>
    <x v="19"/>
    <n v="1"/>
    <x v="0"/>
    <x v="0"/>
    <x v="1"/>
    <x v="10"/>
  </r>
  <r>
    <x v="43"/>
    <x v="19"/>
    <n v="1"/>
    <x v="0"/>
    <x v="0"/>
    <x v="1"/>
    <x v="10"/>
  </r>
  <r>
    <x v="32"/>
    <x v="19"/>
    <n v="1"/>
    <x v="0"/>
    <x v="0"/>
    <x v="1"/>
    <x v="10"/>
  </r>
  <r>
    <x v="31"/>
    <x v="20"/>
    <n v="1"/>
    <x v="2"/>
    <x v="0"/>
    <x v="1"/>
    <x v="2"/>
  </r>
  <r>
    <x v="22"/>
    <x v="21"/>
    <n v="1"/>
    <x v="0"/>
    <x v="0"/>
    <x v="1"/>
    <x v="11"/>
  </r>
  <r>
    <x v="14"/>
    <x v="21"/>
    <n v="1"/>
    <x v="0"/>
    <x v="0"/>
    <x v="1"/>
    <x v="11"/>
  </r>
  <r>
    <x v="39"/>
    <x v="21"/>
    <n v="1"/>
    <x v="0"/>
    <x v="0"/>
    <x v="1"/>
    <x v="11"/>
  </r>
  <r>
    <x v="22"/>
    <x v="22"/>
    <n v="1"/>
    <x v="0"/>
    <x v="0"/>
    <x v="1"/>
    <x v="12"/>
  </r>
  <r>
    <x v="9"/>
    <x v="22"/>
    <n v="1"/>
    <x v="0"/>
    <x v="0"/>
    <x v="1"/>
    <x v="12"/>
  </r>
  <r>
    <x v="25"/>
    <x v="22"/>
    <n v="1"/>
    <x v="0"/>
    <x v="0"/>
    <x v="1"/>
    <x v="12"/>
  </r>
  <r>
    <x v="29"/>
    <x v="22"/>
    <n v="1"/>
    <x v="0"/>
    <x v="0"/>
    <x v="1"/>
    <x v="12"/>
  </r>
  <r>
    <x v="0"/>
    <x v="22"/>
    <n v="1"/>
    <x v="0"/>
    <x v="0"/>
    <x v="1"/>
    <x v="12"/>
  </r>
  <r>
    <x v="46"/>
    <x v="22"/>
    <n v="1"/>
    <x v="0"/>
    <x v="0"/>
    <x v="1"/>
    <x v="12"/>
  </r>
  <r>
    <x v="45"/>
    <x v="22"/>
    <n v="1"/>
    <x v="0"/>
    <x v="0"/>
    <x v="1"/>
    <x v="12"/>
  </r>
  <r>
    <x v="19"/>
    <x v="22"/>
    <n v="1"/>
    <x v="0"/>
    <x v="0"/>
    <x v="1"/>
    <x v="12"/>
  </r>
  <r>
    <x v="2"/>
    <x v="22"/>
    <n v="1"/>
    <x v="0"/>
    <x v="0"/>
    <x v="1"/>
    <x v="12"/>
  </r>
  <r>
    <x v="35"/>
    <x v="22"/>
    <n v="1"/>
    <x v="0"/>
    <x v="0"/>
    <x v="1"/>
    <x v="12"/>
  </r>
  <r>
    <x v="41"/>
    <x v="23"/>
    <n v="1"/>
    <x v="2"/>
    <x v="1"/>
    <x v="1"/>
    <x v="5"/>
  </r>
  <r>
    <x v="50"/>
    <x v="24"/>
    <n v="1"/>
    <x v="2"/>
    <x v="0"/>
    <x v="3"/>
    <x v="13"/>
  </r>
  <r>
    <x v="24"/>
    <x v="24"/>
    <n v="1"/>
    <x v="2"/>
    <x v="0"/>
    <x v="3"/>
    <x v="13"/>
  </r>
  <r>
    <x v="18"/>
    <x v="24"/>
    <n v="1"/>
    <x v="2"/>
    <x v="0"/>
    <x v="3"/>
    <x v="13"/>
  </r>
  <r>
    <x v="27"/>
    <x v="24"/>
    <n v="1"/>
    <x v="2"/>
    <x v="0"/>
    <x v="3"/>
    <x v="13"/>
  </r>
  <r>
    <x v="43"/>
    <x v="24"/>
    <n v="1"/>
    <x v="2"/>
    <x v="0"/>
    <x v="3"/>
    <x v="13"/>
  </r>
  <r>
    <x v="35"/>
    <x v="24"/>
    <n v="1"/>
    <x v="2"/>
    <x v="0"/>
    <x v="3"/>
    <x v="13"/>
  </r>
  <r>
    <x v="11"/>
    <x v="25"/>
    <n v="1"/>
    <x v="0"/>
    <x v="0"/>
    <x v="0"/>
    <x v="6"/>
  </r>
  <r>
    <x v="26"/>
    <x v="25"/>
    <n v="1"/>
    <x v="0"/>
    <x v="0"/>
    <x v="0"/>
    <x v="6"/>
  </r>
  <r>
    <x v="46"/>
    <x v="25"/>
    <n v="1"/>
    <x v="0"/>
    <x v="0"/>
    <x v="0"/>
    <x v="6"/>
  </r>
  <r>
    <x v="33"/>
    <x v="25"/>
    <n v="1"/>
    <x v="0"/>
    <x v="0"/>
    <x v="0"/>
    <x v="6"/>
  </r>
  <r>
    <x v="7"/>
    <x v="25"/>
    <n v="1"/>
    <x v="0"/>
    <x v="0"/>
    <x v="0"/>
    <x v="6"/>
  </r>
  <r>
    <x v="9"/>
    <x v="26"/>
    <n v="1"/>
    <x v="0"/>
    <x v="0"/>
    <x v="0"/>
    <x v="6"/>
  </r>
  <r>
    <x v="30"/>
    <x v="26"/>
    <n v="1"/>
    <x v="0"/>
    <x v="0"/>
    <x v="0"/>
    <x v="6"/>
  </r>
  <r>
    <x v="11"/>
    <x v="27"/>
    <n v="1"/>
    <x v="0"/>
    <x v="2"/>
    <x v="1"/>
    <x v="2"/>
  </r>
  <r>
    <x v="22"/>
    <x v="28"/>
    <n v="1"/>
    <x v="0"/>
    <x v="2"/>
    <x v="1"/>
    <x v="2"/>
  </r>
  <r>
    <x v="23"/>
    <x v="28"/>
    <n v="1"/>
    <x v="0"/>
    <x v="2"/>
    <x v="1"/>
    <x v="2"/>
  </r>
  <r>
    <x v="41"/>
    <x v="28"/>
    <n v="1"/>
    <x v="0"/>
    <x v="2"/>
    <x v="1"/>
    <x v="2"/>
  </r>
  <r>
    <x v="52"/>
    <x v="28"/>
    <n v="1"/>
    <x v="0"/>
    <x v="2"/>
    <x v="1"/>
    <x v="2"/>
  </r>
  <r>
    <x v="10"/>
    <x v="28"/>
    <n v="1"/>
    <x v="0"/>
    <x v="2"/>
    <x v="1"/>
    <x v="2"/>
  </r>
  <r>
    <x v="13"/>
    <x v="28"/>
    <n v="1"/>
    <x v="0"/>
    <x v="2"/>
    <x v="1"/>
    <x v="2"/>
  </r>
  <r>
    <x v="14"/>
    <x v="28"/>
    <n v="1"/>
    <x v="0"/>
    <x v="2"/>
    <x v="1"/>
    <x v="2"/>
  </r>
  <r>
    <x v="4"/>
    <x v="28"/>
    <n v="1"/>
    <x v="0"/>
    <x v="2"/>
    <x v="1"/>
    <x v="2"/>
  </r>
  <r>
    <x v="32"/>
    <x v="28"/>
    <n v="1"/>
    <x v="0"/>
    <x v="2"/>
    <x v="1"/>
    <x v="2"/>
  </r>
  <r>
    <x v="16"/>
    <x v="28"/>
    <n v="1"/>
    <x v="0"/>
    <x v="2"/>
    <x v="1"/>
    <x v="2"/>
  </r>
  <r>
    <x v="6"/>
    <x v="28"/>
    <n v="1"/>
    <x v="0"/>
    <x v="2"/>
    <x v="1"/>
    <x v="2"/>
  </r>
  <r>
    <x v="34"/>
    <x v="28"/>
    <n v="1"/>
    <x v="0"/>
    <x v="2"/>
    <x v="1"/>
    <x v="2"/>
  </r>
  <r>
    <x v="51"/>
    <x v="29"/>
    <n v="1"/>
    <x v="0"/>
    <x v="0"/>
    <x v="1"/>
    <x v="14"/>
  </r>
  <r>
    <x v="9"/>
    <x v="30"/>
    <n v="1"/>
    <x v="0"/>
    <x v="0"/>
    <x v="1"/>
    <x v="15"/>
  </r>
  <r>
    <x v="27"/>
    <x v="30"/>
    <n v="1"/>
    <x v="0"/>
    <x v="0"/>
    <x v="1"/>
    <x v="15"/>
  </r>
  <r>
    <x v="29"/>
    <x v="30"/>
    <n v="1"/>
    <x v="0"/>
    <x v="0"/>
    <x v="1"/>
    <x v="15"/>
  </r>
  <r>
    <x v="4"/>
    <x v="30"/>
    <n v="1"/>
    <x v="0"/>
    <x v="0"/>
    <x v="1"/>
    <x v="15"/>
  </r>
  <r>
    <x v="43"/>
    <x v="30"/>
    <n v="1"/>
    <x v="0"/>
    <x v="0"/>
    <x v="1"/>
    <x v="15"/>
  </r>
  <r>
    <x v="32"/>
    <x v="30"/>
    <n v="1"/>
    <x v="0"/>
    <x v="0"/>
    <x v="1"/>
    <x v="15"/>
  </r>
  <r>
    <x v="17"/>
    <x v="30"/>
    <n v="1"/>
    <x v="0"/>
    <x v="0"/>
    <x v="1"/>
    <x v="15"/>
  </r>
  <r>
    <x v="22"/>
    <x v="31"/>
    <n v="1"/>
    <x v="0"/>
    <x v="0"/>
    <x v="1"/>
    <x v="4"/>
  </r>
  <r>
    <x v="8"/>
    <x v="31"/>
    <n v="1"/>
    <x v="0"/>
    <x v="0"/>
    <x v="1"/>
    <x v="4"/>
  </r>
  <r>
    <x v="9"/>
    <x v="31"/>
    <n v="1"/>
    <x v="0"/>
    <x v="0"/>
    <x v="1"/>
    <x v="4"/>
  </r>
  <r>
    <x v="25"/>
    <x v="31"/>
    <n v="1"/>
    <x v="0"/>
    <x v="0"/>
    <x v="1"/>
    <x v="4"/>
  </r>
  <r>
    <x v="26"/>
    <x v="31"/>
    <n v="1"/>
    <x v="0"/>
    <x v="0"/>
    <x v="1"/>
    <x v="4"/>
  </r>
  <r>
    <x v="27"/>
    <x v="31"/>
    <n v="1"/>
    <x v="0"/>
    <x v="0"/>
    <x v="1"/>
    <x v="4"/>
  </r>
  <r>
    <x v="13"/>
    <x v="31"/>
    <n v="1"/>
    <x v="0"/>
    <x v="0"/>
    <x v="1"/>
    <x v="4"/>
  </r>
  <r>
    <x v="4"/>
    <x v="31"/>
    <n v="1"/>
    <x v="0"/>
    <x v="0"/>
    <x v="1"/>
    <x v="4"/>
  </r>
  <r>
    <x v="0"/>
    <x v="31"/>
    <n v="1"/>
    <x v="0"/>
    <x v="0"/>
    <x v="1"/>
    <x v="4"/>
  </r>
  <r>
    <x v="15"/>
    <x v="31"/>
    <n v="1"/>
    <x v="0"/>
    <x v="0"/>
    <x v="1"/>
    <x v="4"/>
  </r>
  <r>
    <x v="32"/>
    <x v="31"/>
    <n v="1"/>
    <x v="0"/>
    <x v="0"/>
    <x v="1"/>
    <x v="4"/>
  </r>
  <r>
    <x v="16"/>
    <x v="31"/>
    <n v="1"/>
    <x v="0"/>
    <x v="0"/>
    <x v="1"/>
    <x v="4"/>
  </r>
  <r>
    <x v="45"/>
    <x v="31"/>
    <n v="1"/>
    <x v="0"/>
    <x v="0"/>
    <x v="1"/>
    <x v="4"/>
  </r>
  <r>
    <x v="33"/>
    <x v="31"/>
    <n v="1"/>
    <x v="0"/>
    <x v="0"/>
    <x v="1"/>
    <x v="4"/>
  </r>
  <r>
    <x v="2"/>
    <x v="31"/>
    <n v="1"/>
    <x v="0"/>
    <x v="0"/>
    <x v="1"/>
    <x v="4"/>
  </r>
  <r>
    <x v="7"/>
    <x v="31"/>
    <n v="1"/>
    <x v="0"/>
    <x v="0"/>
    <x v="1"/>
    <x v="4"/>
  </r>
  <r>
    <x v="34"/>
    <x v="31"/>
    <n v="1"/>
    <x v="0"/>
    <x v="0"/>
    <x v="1"/>
    <x v="4"/>
  </r>
  <r>
    <x v="17"/>
    <x v="31"/>
    <n v="1"/>
    <x v="0"/>
    <x v="0"/>
    <x v="1"/>
    <x v="4"/>
  </r>
  <r>
    <x v="52"/>
    <x v="32"/>
    <n v="1"/>
    <x v="2"/>
    <x v="2"/>
    <x v="1"/>
    <x v="5"/>
  </r>
  <r>
    <x v="45"/>
    <x v="33"/>
    <n v="1"/>
    <x v="0"/>
    <x v="0"/>
    <x v="2"/>
    <x v="4"/>
  </r>
  <r>
    <x v="36"/>
    <x v="34"/>
    <n v="1"/>
    <x v="1"/>
    <x v="0"/>
    <x v="2"/>
    <x v="4"/>
  </r>
  <r>
    <x v="0"/>
    <x v="35"/>
    <n v="1"/>
    <x v="0"/>
    <x v="0"/>
    <x v="2"/>
    <x v="4"/>
  </r>
  <r>
    <x v="22"/>
    <x v="36"/>
    <n v="1"/>
    <x v="1"/>
    <x v="0"/>
    <x v="1"/>
    <x v="16"/>
  </r>
  <r>
    <x v="14"/>
    <x v="36"/>
    <n v="1"/>
    <x v="1"/>
    <x v="0"/>
    <x v="1"/>
    <x v="16"/>
  </r>
  <r>
    <x v="4"/>
    <x v="36"/>
    <n v="1"/>
    <x v="1"/>
    <x v="0"/>
    <x v="1"/>
    <x v="16"/>
  </r>
  <r>
    <x v="31"/>
    <x v="36"/>
    <n v="1"/>
    <x v="1"/>
    <x v="0"/>
    <x v="1"/>
    <x v="16"/>
  </r>
  <r>
    <x v="45"/>
    <x v="36"/>
    <n v="1"/>
    <x v="1"/>
    <x v="0"/>
    <x v="1"/>
    <x v="16"/>
  </r>
  <r>
    <x v="20"/>
    <x v="36"/>
    <n v="1"/>
    <x v="1"/>
    <x v="0"/>
    <x v="1"/>
    <x v="16"/>
  </r>
  <r>
    <x v="23"/>
    <x v="37"/>
    <n v="1"/>
    <x v="0"/>
    <x v="0"/>
    <x v="2"/>
    <x v="17"/>
  </r>
  <r>
    <x v="24"/>
    <x v="37"/>
    <n v="1"/>
    <x v="0"/>
    <x v="0"/>
    <x v="2"/>
    <x v="17"/>
  </r>
  <r>
    <x v="9"/>
    <x v="37"/>
    <n v="1"/>
    <x v="0"/>
    <x v="0"/>
    <x v="2"/>
    <x v="17"/>
  </r>
  <r>
    <x v="25"/>
    <x v="37"/>
    <n v="1"/>
    <x v="0"/>
    <x v="0"/>
    <x v="2"/>
    <x v="17"/>
  </r>
  <r>
    <x v="38"/>
    <x v="37"/>
    <n v="1"/>
    <x v="0"/>
    <x v="0"/>
    <x v="2"/>
    <x v="17"/>
  </r>
  <r>
    <x v="26"/>
    <x v="37"/>
    <n v="1"/>
    <x v="0"/>
    <x v="0"/>
    <x v="2"/>
    <x v="17"/>
  </r>
  <r>
    <x v="14"/>
    <x v="37"/>
    <n v="1"/>
    <x v="0"/>
    <x v="0"/>
    <x v="2"/>
    <x v="17"/>
  </r>
  <r>
    <x v="14"/>
    <x v="37"/>
    <n v="1"/>
    <x v="0"/>
    <x v="0"/>
    <x v="2"/>
    <x v="17"/>
  </r>
  <r>
    <x v="28"/>
    <x v="37"/>
    <n v="1"/>
    <x v="0"/>
    <x v="0"/>
    <x v="2"/>
    <x v="17"/>
  </r>
  <r>
    <x v="32"/>
    <x v="37"/>
    <n v="1"/>
    <x v="0"/>
    <x v="0"/>
    <x v="2"/>
    <x v="17"/>
  </r>
  <r>
    <x v="2"/>
    <x v="37"/>
    <n v="1"/>
    <x v="0"/>
    <x v="0"/>
    <x v="2"/>
    <x v="17"/>
  </r>
  <r>
    <x v="28"/>
    <x v="38"/>
    <n v="1"/>
    <x v="0"/>
    <x v="0"/>
    <x v="2"/>
    <x v="17"/>
  </r>
  <r>
    <x v="23"/>
    <x v="39"/>
    <n v="1"/>
    <x v="0"/>
    <x v="0"/>
    <x v="0"/>
    <x v="6"/>
  </r>
  <r>
    <x v="50"/>
    <x v="39"/>
    <n v="1"/>
    <x v="0"/>
    <x v="0"/>
    <x v="0"/>
    <x v="6"/>
  </r>
  <r>
    <x v="13"/>
    <x v="39"/>
    <n v="1"/>
    <x v="0"/>
    <x v="0"/>
    <x v="0"/>
    <x v="6"/>
  </r>
  <r>
    <x v="29"/>
    <x v="39"/>
    <n v="1"/>
    <x v="0"/>
    <x v="0"/>
    <x v="0"/>
    <x v="6"/>
  </r>
  <r>
    <x v="30"/>
    <x v="39"/>
    <n v="1"/>
    <x v="0"/>
    <x v="0"/>
    <x v="0"/>
    <x v="6"/>
  </r>
  <r>
    <x v="46"/>
    <x v="39"/>
    <n v="1"/>
    <x v="0"/>
    <x v="0"/>
    <x v="0"/>
    <x v="6"/>
  </r>
  <r>
    <x v="32"/>
    <x v="39"/>
    <n v="1"/>
    <x v="0"/>
    <x v="0"/>
    <x v="0"/>
    <x v="6"/>
  </r>
  <r>
    <x v="51"/>
    <x v="39"/>
    <n v="1"/>
    <x v="0"/>
    <x v="0"/>
    <x v="0"/>
    <x v="6"/>
  </r>
  <r>
    <x v="34"/>
    <x v="39"/>
    <n v="1"/>
    <x v="0"/>
    <x v="0"/>
    <x v="0"/>
    <x v="6"/>
  </r>
  <r>
    <x v="36"/>
    <x v="39"/>
    <n v="1"/>
    <x v="0"/>
    <x v="0"/>
    <x v="0"/>
    <x v="6"/>
  </r>
  <r>
    <x v="23"/>
    <x v="40"/>
    <n v="1"/>
    <x v="0"/>
    <x v="0"/>
    <x v="0"/>
    <x v="18"/>
  </r>
  <r>
    <x v="26"/>
    <x v="40"/>
    <n v="1"/>
    <x v="0"/>
    <x v="0"/>
    <x v="0"/>
    <x v="18"/>
  </r>
  <r>
    <x v="22"/>
    <x v="41"/>
    <n v="1"/>
    <x v="0"/>
    <x v="0"/>
    <x v="0"/>
    <x v="18"/>
  </r>
  <r>
    <x v="41"/>
    <x v="42"/>
    <n v="1"/>
    <x v="2"/>
    <x v="0"/>
    <x v="1"/>
    <x v="2"/>
  </r>
  <r>
    <x v="51"/>
    <x v="42"/>
    <n v="1"/>
    <x v="2"/>
    <x v="0"/>
    <x v="1"/>
    <x v="2"/>
  </r>
  <r>
    <x v="52"/>
    <x v="43"/>
    <n v="1"/>
    <x v="2"/>
    <x v="0"/>
    <x v="1"/>
    <x v="2"/>
  </r>
  <r>
    <x v="48"/>
    <x v="44"/>
    <n v="1"/>
    <x v="2"/>
    <x v="0"/>
    <x v="1"/>
    <x v="2"/>
  </r>
  <r>
    <x v="28"/>
    <x v="44"/>
    <n v="1"/>
    <x v="2"/>
    <x v="0"/>
    <x v="1"/>
    <x v="2"/>
  </r>
  <r>
    <x v="4"/>
    <x v="44"/>
    <n v="1"/>
    <x v="2"/>
    <x v="0"/>
    <x v="1"/>
    <x v="2"/>
  </r>
  <r>
    <x v="34"/>
    <x v="45"/>
    <n v="1"/>
    <x v="0"/>
    <x v="0"/>
    <x v="3"/>
    <x v="19"/>
  </r>
  <r>
    <x v="46"/>
    <x v="46"/>
    <n v="1"/>
    <x v="2"/>
    <x v="1"/>
    <x v="1"/>
    <x v="20"/>
  </r>
  <r>
    <x v="16"/>
    <x v="46"/>
    <n v="1"/>
    <x v="2"/>
    <x v="1"/>
    <x v="1"/>
    <x v="20"/>
  </r>
  <r>
    <x v="19"/>
    <x v="46"/>
    <n v="1"/>
    <x v="2"/>
    <x v="1"/>
    <x v="1"/>
    <x v="20"/>
  </r>
  <r>
    <x v="33"/>
    <x v="46"/>
    <n v="1"/>
    <x v="2"/>
    <x v="1"/>
    <x v="1"/>
    <x v="20"/>
  </r>
  <r>
    <x v="9"/>
    <x v="47"/>
    <n v="1"/>
    <x v="0"/>
    <x v="0"/>
    <x v="1"/>
    <x v="21"/>
  </r>
  <r>
    <x v="37"/>
    <x v="47"/>
    <n v="1"/>
    <x v="0"/>
    <x v="0"/>
    <x v="1"/>
    <x v="21"/>
  </r>
  <r>
    <x v="38"/>
    <x v="47"/>
    <n v="1"/>
    <x v="0"/>
    <x v="0"/>
    <x v="1"/>
    <x v="21"/>
  </r>
  <r>
    <x v="0"/>
    <x v="47"/>
    <n v="1"/>
    <x v="0"/>
    <x v="0"/>
    <x v="1"/>
    <x v="21"/>
  </r>
  <r>
    <x v="1"/>
    <x v="47"/>
    <n v="1"/>
    <x v="0"/>
    <x v="0"/>
    <x v="1"/>
    <x v="21"/>
  </r>
  <r>
    <x v="15"/>
    <x v="47"/>
    <n v="1"/>
    <x v="0"/>
    <x v="0"/>
    <x v="1"/>
    <x v="21"/>
  </r>
  <r>
    <x v="45"/>
    <x v="47"/>
    <n v="1"/>
    <x v="0"/>
    <x v="0"/>
    <x v="1"/>
    <x v="21"/>
  </r>
  <r>
    <x v="2"/>
    <x v="47"/>
    <n v="1"/>
    <x v="0"/>
    <x v="0"/>
    <x v="1"/>
    <x v="21"/>
  </r>
  <r>
    <x v="17"/>
    <x v="47"/>
    <n v="1"/>
    <x v="0"/>
    <x v="0"/>
    <x v="1"/>
    <x v="21"/>
  </r>
  <r>
    <x v="23"/>
    <x v="48"/>
    <n v="1"/>
    <x v="0"/>
    <x v="0"/>
    <x v="1"/>
    <x v="22"/>
  </r>
  <r>
    <x v="41"/>
    <x v="48"/>
    <n v="1"/>
    <x v="0"/>
    <x v="0"/>
    <x v="1"/>
    <x v="22"/>
  </r>
  <r>
    <x v="37"/>
    <x v="48"/>
    <n v="1"/>
    <x v="0"/>
    <x v="0"/>
    <x v="1"/>
    <x v="22"/>
  </r>
  <r>
    <x v="10"/>
    <x v="48"/>
    <n v="1"/>
    <x v="0"/>
    <x v="0"/>
    <x v="1"/>
    <x v="22"/>
  </r>
  <r>
    <x v="29"/>
    <x v="48"/>
    <n v="1"/>
    <x v="0"/>
    <x v="0"/>
    <x v="1"/>
    <x v="22"/>
  </r>
  <r>
    <x v="0"/>
    <x v="48"/>
    <n v="1"/>
    <x v="0"/>
    <x v="0"/>
    <x v="1"/>
    <x v="22"/>
  </r>
  <r>
    <x v="31"/>
    <x v="48"/>
    <n v="1"/>
    <x v="0"/>
    <x v="0"/>
    <x v="1"/>
    <x v="22"/>
  </r>
  <r>
    <x v="16"/>
    <x v="48"/>
    <n v="1"/>
    <x v="0"/>
    <x v="0"/>
    <x v="1"/>
    <x v="22"/>
  </r>
  <r>
    <x v="21"/>
    <x v="48"/>
    <n v="1"/>
    <x v="0"/>
    <x v="0"/>
    <x v="1"/>
    <x v="22"/>
  </r>
  <r>
    <x v="51"/>
    <x v="48"/>
    <n v="1"/>
    <x v="0"/>
    <x v="0"/>
    <x v="1"/>
    <x v="22"/>
  </r>
  <r>
    <x v="7"/>
    <x v="48"/>
    <n v="1"/>
    <x v="0"/>
    <x v="0"/>
    <x v="1"/>
    <x v="22"/>
  </r>
  <r>
    <x v="40"/>
    <x v="48"/>
    <n v="1"/>
    <x v="0"/>
    <x v="0"/>
    <x v="1"/>
    <x v="22"/>
  </r>
  <r>
    <x v="9"/>
    <x v="49"/>
    <n v="1"/>
    <x v="0"/>
    <x v="0"/>
    <x v="2"/>
    <x v="4"/>
  </r>
  <r>
    <x v="10"/>
    <x v="49"/>
    <n v="1"/>
    <x v="0"/>
    <x v="0"/>
    <x v="2"/>
    <x v="4"/>
  </r>
  <r>
    <x v="16"/>
    <x v="49"/>
    <n v="1"/>
    <x v="0"/>
    <x v="0"/>
    <x v="2"/>
    <x v="4"/>
  </r>
  <r>
    <x v="6"/>
    <x v="49"/>
    <n v="1"/>
    <x v="0"/>
    <x v="0"/>
    <x v="2"/>
    <x v="4"/>
  </r>
  <r>
    <x v="9"/>
    <x v="50"/>
    <n v="1"/>
    <x v="0"/>
    <x v="0"/>
    <x v="1"/>
    <x v="23"/>
  </r>
  <r>
    <x v="25"/>
    <x v="50"/>
    <n v="1"/>
    <x v="0"/>
    <x v="0"/>
    <x v="1"/>
    <x v="23"/>
  </r>
  <r>
    <x v="10"/>
    <x v="50"/>
    <n v="1"/>
    <x v="0"/>
    <x v="0"/>
    <x v="1"/>
    <x v="23"/>
  </r>
  <r>
    <x v="27"/>
    <x v="50"/>
    <n v="1"/>
    <x v="0"/>
    <x v="0"/>
    <x v="1"/>
    <x v="23"/>
  </r>
  <r>
    <x v="13"/>
    <x v="50"/>
    <n v="1"/>
    <x v="0"/>
    <x v="0"/>
    <x v="1"/>
    <x v="23"/>
  </r>
  <r>
    <x v="32"/>
    <x v="50"/>
    <n v="1"/>
    <x v="0"/>
    <x v="0"/>
    <x v="1"/>
    <x v="23"/>
  </r>
  <r>
    <x v="45"/>
    <x v="50"/>
    <n v="1"/>
    <x v="0"/>
    <x v="0"/>
    <x v="1"/>
    <x v="23"/>
  </r>
  <r>
    <x v="34"/>
    <x v="50"/>
    <n v="1"/>
    <x v="0"/>
    <x v="0"/>
    <x v="1"/>
    <x v="23"/>
  </r>
  <r>
    <x v="36"/>
    <x v="50"/>
    <n v="1"/>
    <x v="0"/>
    <x v="0"/>
    <x v="1"/>
    <x v="23"/>
  </r>
  <r>
    <x v="24"/>
    <x v="51"/>
    <n v="1"/>
    <x v="0"/>
    <x v="0"/>
    <x v="4"/>
    <x v="8"/>
  </r>
  <r>
    <x v="41"/>
    <x v="51"/>
    <n v="1"/>
    <x v="0"/>
    <x v="0"/>
    <x v="4"/>
    <x v="8"/>
  </r>
  <r>
    <x v="48"/>
    <x v="51"/>
    <n v="1"/>
    <x v="0"/>
    <x v="0"/>
    <x v="4"/>
    <x v="8"/>
  </r>
  <r>
    <x v="9"/>
    <x v="51"/>
    <n v="1"/>
    <x v="0"/>
    <x v="0"/>
    <x v="4"/>
    <x v="8"/>
  </r>
  <r>
    <x v="37"/>
    <x v="51"/>
    <n v="1"/>
    <x v="0"/>
    <x v="0"/>
    <x v="4"/>
    <x v="8"/>
  </r>
  <r>
    <x v="25"/>
    <x v="51"/>
    <n v="1"/>
    <x v="0"/>
    <x v="0"/>
    <x v="4"/>
    <x v="8"/>
  </r>
  <r>
    <x v="11"/>
    <x v="51"/>
    <n v="1"/>
    <x v="0"/>
    <x v="0"/>
    <x v="4"/>
    <x v="8"/>
  </r>
  <r>
    <x v="38"/>
    <x v="51"/>
    <n v="1"/>
    <x v="0"/>
    <x v="0"/>
    <x v="4"/>
    <x v="8"/>
  </r>
  <r>
    <x v="0"/>
    <x v="51"/>
    <n v="1"/>
    <x v="0"/>
    <x v="0"/>
    <x v="4"/>
    <x v="8"/>
  </r>
  <r>
    <x v="15"/>
    <x v="51"/>
    <n v="1"/>
    <x v="0"/>
    <x v="0"/>
    <x v="4"/>
    <x v="8"/>
  </r>
  <r>
    <x v="16"/>
    <x v="51"/>
    <n v="1"/>
    <x v="0"/>
    <x v="0"/>
    <x v="4"/>
    <x v="8"/>
  </r>
  <r>
    <x v="45"/>
    <x v="51"/>
    <n v="1"/>
    <x v="0"/>
    <x v="0"/>
    <x v="4"/>
    <x v="8"/>
  </r>
  <r>
    <x v="2"/>
    <x v="51"/>
    <n v="1"/>
    <x v="0"/>
    <x v="0"/>
    <x v="4"/>
    <x v="8"/>
  </r>
  <r>
    <x v="20"/>
    <x v="51"/>
    <n v="1"/>
    <x v="0"/>
    <x v="0"/>
    <x v="4"/>
    <x v="8"/>
  </r>
  <r>
    <x v="51"/>
    <x v="51"/>
    <n v="1"/>
    <x v="0"/>
    <x v="0"/>
    <x v="4"/>
    <x v="8"/>
  </r>
  <r>
    <x v="7"/>
    <x v="51"/>
    <n v="1"/>
    <x v="0"/>
    <x v="0"/>
    <x v="4"/>
    <x v="8"/>
  </r>
  <r>
    <x v="40"/>
    <x v="51"/>
    <n v="1"/>
    <x v="0"/>
    <x v="0"/>
    <x v="4"/>
    <x v="8"/>
  </r>
  <r>
    <x v="17"/>
    <x v="51"/>
    <n v="1"/>
    <x v="0"/>
    <x v="0"/>
    <x v="4"/>
    <x v="8"/>
  </r>
  <r>
    <x v="36"/>
    <x v="51"/>
    <n v="1"/>
    <x v="0"/>
    <x v="0"/>
    <x v="4"/>
    <x v="8"/>
  </r>
  <r>
    <x v="24"/>
    <x v="52"/>
    <n v="1"/>
    <x v="0"/>
    <x v="0"/>
    <x v="1"/>
    <x v="14"/>
  </r>
  <r>
    <x v="10"/>
    <x v="53"/>
    <n v="1"/>
    <x v="0"/>
    <x v="0"/>
    <x v="1"/>
    <x v="14"/>
  </r>
  <r>
    <x v="33"/>
    <x v="54"/>
    <n v="1"/>
    <x v="2"/>
    <x v="2"/>
    <x v="1"/>
    <x v="24"/>
  </r>
  <r>
    <x v="11"/>
    <x v="55"/>
    <n v="1"/>
    <x v="0"/>
    <x v="0"/>
    <x v="3"/>
    <x v="25"/>
  </r>
  <r>
    <x v="20"/>
    <x v="55"/>
    <n v="1"/>
    <x v="0"/>
    <x v="0"/>
    <x v="3"/>
    <x v="25"/>
  </r>
  <r>
    <x v="12"/>
    <x v="56"/>
    <n v="1"/>
    <x v="0"/>
    <x v="0"/>
    <x v="3"/>
    <x v="25"/>
  </r>
  <r>
    <x v="18"/>
    <x v="57"/>
    <n v="1"/>
    <x v="0"/>
    <x v="0"/>
    <x v="3"/>
    <x v="25"/>
  </r>
  <r>
    <x v="12"/>
    <x v="57"/>
    <n v="1"/>
    <x v="0"/>
    <x v="0"/>
    <x v="3"/>
    <x v="25"/>
  </r>
  <r>
    <x v="30"/>
    <x v="57"/>
    <n v="1"/>
    <x v="0"/>
    <x v="0"/>
    <x v="3"/>
    <x v="25"/>
  </r>
  <r>
    <x v="46"/>
    <x v="57"/>
    <n v="1"/>
    <x v="0"/>
    <x v="0"/>
    <x v="3"/>
    <x v="25"/>
  </r>
  <r>
    <x v="32"/>
    <x v="57"/>
    <n v="1"/>
    <x v="0"/>
    <x v="0"/>
    <x v="3"/>
    <x v="25"/>
  </r>
  <r>
    <x v="6"/>
    <x v="57"/>
    <n v="1"/>
    <x v="0"/>
    <x v="0"/>
    <x v="3"/>
    <x v="25"/>
  </r>
  <r>
    <x v="51"/>
    <x v="57"/>
    <n v="1"/>
    <x v="0"/>
    <x v="0"/>
    <x v="3"/>
    <x v="25"/>
  </r>
  <r>
    <x v="48"/>
    <x v="58"/>
    <n v="1"/>
    <x v="0"/>
    <x v="0"/>
    <x v="3"/>
    <x v="25"/>
  </r>
  <r>
    <x v="5"/>
    <x v="58"/>
    <n v="1"/>
    <x v="0"/>
    <x v="0"/>
    <x v="3"/>
    <x v="25"/>
  </r>
  <r>
    <x v="51"/>
    <x v="58"/>
    <n v="1"/>
    <x v="0"/>
    <x v="0"/>
    <x v="3"/>
    <x v="25"/>
  </r>
  <r>
    <x v="40"/>
    <x v="58"/>
    <n v="1"/>
    <x v="0"/>
    <x v="0"/>
    <x v="3"/>
    <x v="25"/>
  </r>
  <r>
    <x v="23"/>
    <x v="59"/>
    <n v="1"/>
    <x v="0"/>
    <x v="0"/>
    <x v="3"/>
    <x v="25"/>
  </r>
  <r>
    <x v="50"/>
    <x v="59"/>
    <n v="1"/>
    <x v="0"/>
    <x v="0"/>
    <x v="3"/>
    <x v="25"/>
  </r>
  <r>
    <x v="48"/>
    <x v="59"/>
    <n v="1"/>
    <x v="0"/>
    <x v="0"/>
    <x v="3"/>
    <x v="25"/>
  </r>
  <r>
    <x v="9"/>
    <x v="59"/>
    <n v="1"/>
    <x v="0"/>
    <x v="0"/>
    <x v="3"/>
    <x v="25"/>
  </r>
  <r>
    <x v="44"/>
    <x v="59"/>
    <n v="1"/>
    <x v="0"/>
    <x v="0"/>
    <x v="3"/>
    <x v="25"/>
  </r>
  <r>
    <x v="25"/>
    <x v="59"/>
    <n v="1"/>
    <x v="0"/>
    <x v="0"/>
    <x v="3"/>
    <x v="25"/>
  </r>
  <r>
    <x v="13"/>
    <x v="59"/>
    <n v="1"/>
    <x v="0"/>
    <x v="0"/>
    <x v="3"/>
    <x v="25"/>
  </r>
  <r>
    <x v="3"/>
    <x v="59"/>
    <n v="1"/>
    <x v="0"/>
    <x v="0"/>
    <x v="3"/>
    <x v="25"/>
  </r>
  <r>
    <x v="29"/>
    <x v="59"/>
    <n v="1"/>
    <x v="0"/>
    <x v="0"/>
    <x v="3"/>
    <x v="25"/>
  </r>
  <r>
    <x v="43"/>
    <x v="59"/>
    <n v="1"/>
    <x v="0"/>
    <x v="0"/>
    <x v="3"/>
    <x v="25"/>
  </r>
  <r>
    <x v="39"/>
    <x v="59"/>
    <n v="1"/>
    <x v="0"/>
    <x v="0"/>
    <x v="3"/>
    <x v="25"/>
  </r>
  <r>
    <x v="6"/>
    <x v="59"/>
    <n v="1"/>
    <x v="0"/>
    <x v="0"/>
    <x v="3"/>
    <x v="25"/>
  </r>
  <r>
    <x v="21"/>
    <x v="59"/>
    <n v="1"/>
    <x v="0"/>
    <x v="0"/>
    <x v="3"/>
    <x v="25"/>
  </r>
  <r>
    <x v="17"/>
    <x v="59"/>
    <n v="1"/>
    <x v="0"/>
    <x v="0"/>
    <x v="3"/>
    <x v="25"/>
  </r>
  <r>
    <x v="47"/>
    <x v="59"/>
    <n v="1"/>
    <x v="0"/>
    <x v="0"/>
    <x v="3"/>
    <x v="25"/>
  </r>
  <r>
    <x v="30"/>
    <x v="60"/>
    <n v="1"/>
    <x v="0"/>
    <x v="0"/>
    <x v="0"/>
    <x v="6"/>
  </r>
  <r>
    <x v="10"/>
    <x v="61"/>
    <n v="1"/>
    <x v="0"/>
    <x v="0"/>
    <x v="1"/>
    <x v="22"/>
  </r>
  <r>
    <x v="27"/>
    <x v="62"/>
    <n v="1"/>
    <x v="2"/>
    <x v="0"/>
    <x v="1"/>
    <x v="11"/>
  </r>
  <r>
    <x v="22"/>
    <x v="63"/>
    <n v="1"/>
    <x v="3"/>
    <x v="3"/>
    <x v="2"/>
    <x v="17"/>
  </r>
  <r>
    <x v="24"/>
    <x v="63"/>
    <n v="1"/>
    <x v="3"/>
    <x v="3"/>
    <x v="2"/>
    <x v="17"/>
  </r>
  <r>
    <x v="48"/>
    <x v="63"/>
    <n v="1"/>
    <x v="3"/>
    <x v="3"/>
    <x v="2"/>
    <x v="17"/>
  </r>
  <r>
    <x v="8"/>
    <x v="63"/>
    <n v="1"/>
    <x v="3"/>
    <x v="3"/>
    <x v="2"/>
    <x v="17"/>
  </r>
  <r>
    <x v="9"/>
    <x v="63"/>
    <n v="1"/>
    <x v="3"/>
    <x v="3"/>
    <x v="2"/>
    <x v="17"/>
  </r>
  <r>
    <x v="37"/>
    <x v="63"/>
    <n v="1"/>
    <x v="3"/>
    <x v="3"/>
    <x v="2"/>
    <x v="17"/>
  </r>
  <r>
    <x v="42"/>
    <x v="63"/>
    <n v="1"/>
    <x v="3"/>
    <x v="3"/>
    <x v="2"/>
    <x v="17"/>
  </r>
  <r>
    <x v="12"/>
    <x v="63"/>
    <n v="1"/>
    <x v="3"/>
    <x v="3"/>
    <x v="2"/>
    <x v="17"/>
  </r>
  <r>
    <x v="27"/>
    <x v="63"/>
    <n v="1"/>
    <x v="3"/>
    <x v="3"/>
    <x v="2"/>
    <x v="17"/>
  </r>
  <r>
    <x v="13"/>
    <x v="63"/>
    <n v="1"/>
    <x v="3"/>
    <x v="3"/>
    <x v="2"/>
    <x v="17"/>
  </r>
  <r>
    <x v="49"/>
    <x v="63"/>
    <n v="1"/>
    <x v="3"/>
    <x v="3"/>
    <x v="2"/>
    <x v="17"/>
  </r>
  <r>
    <x v="3"/>
    <x v="63"/>
    <n v="1"/>
    <x v="3"/>
    <x v="3"/>
    <x v="2"/>
    <x v="17"/>
  </r>
  <r>
    <x v="29"/>
    <x v="63"/>
    <n v="1"/>
    <x v="3"/>
    <x v="3"/>
    <x v="2"/>
    <x v="17"/>
  </r>
  <r>
    <x v="43"/>
    <x v="63"/>
    <n v="1"/>
    <x v="3"/>
    <x v="3"/>
    <x v="2"/>
    <x v="17"/>
  </r>
  <r>
    <x v="46"/>
    <x v="63"/>
    <n v="1"/>
    <x v="3"/>
    <x v="3"/>
    <x v="2"/>
    <x v="17"/>
  </r>
  <r>
    <x v="15"/>
    <x v="63"/>
    <n v="1"/>
    <x v="3"/>
    <x v="3"/>
    <x v="2"/>
    <x v="17"/>
  </r>
  <r>
    <x v="32"/>
    <x v="63"/>
    <n v="1"/>
    <x v="3"/>
    <x v="3"/>
    <x v="2"/>
    <x v="17"/>
  </r>
  <r>
    <x v="16"/>
    <x v="63"/>
    <n v="1"/>
    <x v="3"/>
    <x v="3"/>
    <x v="2"/>
    <x v="17"/>
  </r>
  <r>
    <x v="45"/>
    <x v="63"/>
    <n v="1"/>
    <x v="3"/>
    <x v="3"/>
    <x v="2"/>
    <x v="17"/>
  </r>
  <r>
    <x v="19"/>
    <x v="63"/>
    <n v="1"/>
    <x v="3"/>
    <x v="3"/>
    <x v="2"/>
    <x v="17"/>
  </r>
  <r>
    <x v="33"/>
    <x v="63"/>
    <n v="1"/>
    <x v="3"/>
    <x v="3"/>
    <x v="2"/>
    <x v="17"/>
  </r>
  <r>
    <x v="6"/>
    <x v="63"/>
    <n v="1"/>
    <x v="3"/>
    <x v="3"/>
    <x v="2"/>
    <x v="17"/>
  </r>
  <r>
    <x v="20"/>
    <x v="63"/>
    <n v="1"/>
    <x v="3"/>
    <x v="3"/>
    <x v="2"/>
    <x v="17"/>
  </r>
  <r>
    <x v="51"/>
    <x v="63"/>
    <n v="1"/>
    <x v="3"/>
    <x v="3"/>
    <x v="2"/>
    <x v="17"/>
  </r>
  <r>
    <x v="34"/>
    <x v="63"/>
    <n v="1"/>
    <x v="3"/>
    <x v="3"/>
    <x v="2"/>
    <x v="17"/>
  </r>
  <r>
    <x v="40"/>
    <x v="63"/>
    <n v="1"/>
    <x v="3"/>
    <x v="3"/>
    <x v="2"/>
    <x v="17"/>
  </r>
  <r>
    <x v="35"/>
    <x v="63"/>
    <n v="1"/>
    <x v="3"/>
    <x v="3"/>
    <x v="2"/>
    <x v="17"/>
  </r>
  <r>
    <x v="47"/>
    <x v="63"/>
    <n v="1"/>
    <x v="3"/>
    <x v="3"/>
    <x v="2"/>
    <x v="17"/>
  </r>
  <r>
    <x v="36"/>
    <x v="63"/>
    <n v="1"/>
    <x v="3"/>
    <x v="3"/>
    <x v="2"/>
    <x v="17"/>
  </r>
  <r>
    <x v="45"/>
    <x v="64"/>
    <n v="1"/>
    <x v="3"/>
    <x v="3"/>
    <x v="2"/>
    <x v="17"/>
  </r>
  <r>
    <x v="23"/>
    <x v="65"/>
    <n v="1"/>
    <x v="0"/>
    <x v="0"/>
    <x v="2"/>
    <x v="17"/>
  </r>
  <r>
    <x v="44"/>
    <x v="65"/>
    <n v="1"/>
    <x v="0"/>
    <x v="0"/>
    <x v="2"/>
    <x v="17"/>
  </r>
  <r>
    <x v="14"/>
    <x v="65"/>
    <n v="1"/>
    <x v="0"/>
    <x v="0"/>
    <x v="2"/>
    <x v="17"/>
  </r>
  <r>
    <x v="4"/>
    <x v="66"/>
    <n v="1"/>
    <x v="2"/>
    <x v="0"/>
    <x v="2"/>
    <x v="4"/>
  </r>
  <r>
    <x v="50"/>
    <x v="67"/>
    <n v="1"/>
    <x v="2"/>
    <x v="1"/>
    <x v="1"/>
    <x v="22"/>
  </r>
  <r>
    <x v="52"/>
    <x v="67"/>
    <n v="1"/>
    <x v="2"/>
    <x v="1"/>
    <x v="1"/>
    <x v="22"/>
  </r>
  <r>
    <x v="11"/>
    <x v="67"/>
    <n v="1"/>
    <x v="2"/>
    <x v="1"/>
    <x v="1"/>
    <x v="22"/>
  </r>
  <r>
    <x v="3"/>
    <x v="67"/>
    <n v="1"/>
    <x v="2"/>
    <x v="1"/>
    <x v="1"/>
    <x v="22"/>
  </r>
  <r>
    <x v="28"/>
    <x v="67"/>
    <n v="1"/>
    <x v="2"/>
    <x v="1"/>
    <x v="1"/>
    <x v="22"/>
  </r>
  <r>
    <x v="4"/>
    <x v="67"/>
    <n v="1"/>
    <x v="2"/>
    <x v="1"/>
    <x v="1"/>
    <x v="22"/>
  </r>
  <r>
    <x v="31"/>
    <x v="67"/>
    <n v="1"/>
    <x v="2"/>
    <x v="1"/>
    <x v="1"/>
    <x v="22"/>
  </r>
  <r>
    <x v="16"/>
    <x v="67"/>
    <n v="1"/>
    <x v="2"/>
    <x v="1"/>
    <x v="1"/>
    <x v="22"/>
  </r>
  <r>
    <x v="51"/>
    <x v="67"/>
    <n v="1"/>
    <x v="2"/>
    <x v="1"/>
    <x v="1"/>
    <x v="22"/>
  </r>
  <r>
    <x v="28"/>
    <x v="68"/>
    <n v="1"/>
    <x v="2"/>
    <x v="1"/>
    <x v="1"/>
    <x v="26"/>
  </r>
  <r>
    <x v="50"/>
    <x v="69"/>
    <n v="1"/>
    <x v="0"/>
    <x v="0"/>
    <x v="2"/>
    <x v="4"/>
  </r>
  <r>
    <x v="24"/>
    <x v="69"/>
    <n v="1"/>
    <x v="0"/>
    <x v="0"/>
    <x v="2"/>
    <x v="4"/>
  </r>
  <r>
    <x v="9"/>
    <x v="69"/>
    <n v="1"/>
    <x v="0"/>
    <x v="0"/>
    <x v="2"/>
    <x v="4"/>
  </r>
  <r>
    <x v="37"/>
    <x v="69"/>
    <n v="1"/>
    <x v="0"/>
    <x v="0"/>
    <x v="2"/>
    <x v="4"/>
  </r>
  <r>
    <x v="26"/>
    <x v="69"/>
    <n v="1"/>
    <x v="0"/>
    <x v="0"/>
    <x v="2"/>
    <x v="4"/>
  </r>
  <r>
    <x v="27"/>
    <x v="69"/>
    <n v="1"/>
    <x v="0"/>
    <x v="0"/>
    <x v="2"/>
    <x v="4"/>
  </r>
  <r>
    <x v="13"/>
    <x v="69"/>
    <n v="1"/>
    <x v="0"/>
    <x v="0"/>
    <x v="2"/>
    <x v="4"/>
  </r>
  <r>
    <x v="14"/>
    <x v="69"/>
    <n v="1"/>
    <x v="0"/>
    <x v="0"/>
    <x v="2"/>
    <x v="4"/>
  </r>
  <r>
    <x v="3"/>
    <x v="69"/>
    <n v="1"/>
    <x v="0"/>
    <x v="0"/>
    <x v="2"/>
    <x v="4"/>
  </r>
  <r>
    <x v="29"/>
    <x v="69"/>
    <n v="1"/>
    <x v="0"/>
    <x v="0"/>
    <x v="2"/>
    <x v="4"/>
  </r>
  <r>
    <x v="43"/>
    <x v="69"/>
    <n v="1"/>
    <x v="0"/>
    <x v="0"/>
    <x v="2"/>
    <x v="4"/>
  </r>
  <r>
    <x v="15"/>
    <x v="69"/>
    <n v="1"/>
    <x v="0"/>
    <x v="0"/>
    <x v="2"/>
    <x v="4"/>
  </r>
  <r>
    <x v="32"/>
    <x v="69"/>
    <n v="1"/>
    <x v="0"/>
    <x v="0"/>
    <x v="2"/>
    <x v="4"/>
  </r>
  <r>
    <x v="16"/>
    <x v="69"/>
    <n v="1"/>
    <x v="0"/>
    <x v="0"/>
    <x v="2"/>
    <x v="4"/>
  </r>
  <r>
    <x v="19"/>
    <x v="69"/>
    <n v="1"/>
    <x v="0"/>
    <x v="0"/>
    <x v="2"/>
    <x v="4"/>
  </r>
  <r>
    <x v="6"/>
    <x v="69"/>
    <n v="1"/>
    <x v="0"/>
    <x v="0"/>
    <x v="2"/>
    <x v="4"/>
  </r>
  <r>
    <x v="17"/>
    <x v="69"/>
    <n v="1"/>
    <x v="0"/>
    <x v="0"/>
    <x v="2"/>
    <x v="4"/>
  </r>
  <r>
    <x v="14"/>
    <x v="70"/>
    <n v="1"/>
    <x v="2"/>
    <x v="2"/>
    <x v="2"/>
    <x v="4"/>
  </r>
  <r>
    <x v="18"/>
    <x v="71"/>
    <n v="1"/>
    <x v="0"/>
    <x v="0"/>
    <x v="1"/>
    <x v="27"/>
  </r>
  <r>
    <x v="48"/>
    <x v="72"/>
    <n v="1"/>
    <x v="0"/>
    <x v="0"/>
    <x v="1"/>
    <x v="2"/>
  </r>
  <r>
    <x v="37"/>
    <x v="72"/>
    <n v="1"/>
    <x v="0"/>
    <x v="0"/>
    <x v="1"/>
    <x v="2"/>
  </r>
  <r>
    <x v="25"/>
    <x v="72"/>
    <n v="1"/>
    <x v="0"/>
    <x v="0"/>
    <x v="1"/>
    <x v="2"/>
  </r>
  <r>
    <x v="38"/>
    <x v="72"/>
    <n v="1"/>
    <x v="0"/>
    <x v="0"/>
    <x v="1"/>
    <x v="2"/>
  </r>
  <r>
    <x v="26"/>
    <x v="72"/>
    <n v="1"/>
    <x v="0"/>
    <x v="0"/>
    <x v="1"/>
    <x v="2"/>
  </r>
  <r>
    <x v="12"/>
    <x v="72"/>
    <n v="1"/>
    <x v="0"/>
    <x v="0"/>
    <x v="1"/>
    <x v="2"/>
  </r>
  <r>
    <x v="49"/>
    <x v="72"/>
    <n v="1"/>
    <x v="0"/>
    <x v="0"/>
    <x v="1"/>
    <x v="2"/>
  </r>
  <r>
    <x v="30"/>
    <x v="72"/>
    <n v="1"/>
    <x v="0"/>
    <x v="0"/>
    <x v="1"/>
    <x v="2"/>
  </r>
  <r>
    <x v="43"/>
    <x v="72"/>
    <n v="1"/>
    <x v="0"/>
    <x v="0"/>
    <x v="1"/>
    <x v="2"/>
  </r>
  <r>
    <x v="0"/>
    <x v="72"/>
    <n v="1"/>
    <x v="0"/>
    <x v="0"/>
    <x v="1"/>
    <x v="2"/>
  </r>
  <r>
    <x v="5"/>
    <x v="72"/>
    <n v="1"/>
    <x v="0"/>
    <x v="0"/>
    <x v="1"/>
    <x v="2"/>
  </r>
  <r>
    <x v="15"/>
    <x v="72"/>
    <n v="1"/>
    <x v="0"/>
    <x v="0"/>
    <x v="1"/>
    <x v="2"/>
  </r>
  <r>
    <x v="45"/>
    <x v="72"/>
    <n v="1"/>
    <x v="0"/>
    <x v="0"/>
    <x v="1"/>
    <x v="2"/>
  </r>
  <r>
    <x v="6"/>
    <x v="72"/>
    <n v="1"/>
    <x v="0"/>
    <x v="0"/>
    <x v="1"/>
    <x v="2"/>
  </r>
  <r>
    <x v="7"/>
    <x v="72"/>
    <n v="1"/>
    <x v="0"/>
    <x v="0"/>
    <x v="1"/>
    <x v="2"/>
  </r>
  <r>
    <x v="17"/>
    <x v="72"/>
    <n v="1"/>
    <x v="0"/>
    <x v="0"/>
    <x v="1"/>
    <x v="2"/>
  </r>
  <r>
    <x v="30"/>
    <x v="73"/>
    <n v="1"/>
    <x v="0"/>
    <x v="0"/>
    <x v="1"/>
    <x v="28"/>
  </r>
  <r>
    <x v="7"/>
    <x v="73"/>
    <n v="1"/>
    <x v="0"/>
    <x v="0"/>
    <x v="1"/>
    <x v="28"/>
  </r>
  <r>
    <x v="10"/>
    <x v="74"/>
    <n v="1"/>
    <x v="0"/>
    <x v="0"/>
    <x v="1"/>
    <x v="28"/>
  </r>
  <r>
    <x v="23"/>
    <x v="75"/>
    <n v="1"/>
    <x v="0"/>
    <x v="2"/>
    <x v="1"/>
    <x v="29"/>
  </r>
  <r>
    <x v="14"/>
    <x v="75"/>
    <n v="1"/>
    <x v="0"/>
    <x v="2"/>
    <x v="1"/>
    <x v="29"/>
  </r>
  <r>
    <x v="22"/>
    <x v="76"/>
    <n v="1"/>
    <x v="0"/>
    <x v="0"/>
    <x v="2"/>
    <x v="4"/>
  </r>
  <r>
    <x v="22"/>
    <x v="76"/>
    <n v="1"/>
    <x v="0"/>
    <x v="0"/>
    <x v="2"/>
    <x v="4"/>
  </r>
  <r>
    <x v="48"/>
    <x v="76"/>
    <n v="1"/>
    <x v="0"/>
    <x v="0"/>
    <x v="2"/>
    <x v="4"/>
  </r>
  <r>
    <x v="9"/>
    <x v="76"/>
    <n v="1"/>
    <x v="0"/>
    <x v="0"/>
    <x v="2"/>
    <x v="4"/>
  </r>
  <r>
    <x v="12"/>
    <x v="76"/>
    <n v="1"/>
    <x v="0"/>
    <x v="0"/>
    <x v="2"/>
    <x v="4"/>
  </r>
  <r>
    <x v="13"/>
    <x v="76"/>
    <n v="1"/>
    <x v="0"/>
    <x v="0"/>
    <x v="2"/>
    <x v="4"/>
  </r>
  <r>
    <x v="49"/>
    <x v="76"/>
    <n v="1"/>
    <x v="0"/>
    <x v="0"/>
    <x v="2"/>
    <x v="4"/>
  </r>
  <r>
    <x v="29"/>
    <x v="76"/>
    <n v="1"/>
    <x v="0"/>
    <x v="0"/>
    <x v="2"/>
    <x v="4"/>
  </r>
  <r>
    <x v="43"/>
    <x v="76"/>
    <n v="1"/>
    <x v="0"/>
    <x v="0"/>
    <x v="2"/>
    <x v="4"/>
  </r>
  <r>
    <x v="1"/>
    <x v="76"/>
    <n v="1"/>
    <x v="0"/>
    <x v="0"/>
    <x v="2"/>
    <x v="4"/>
  </r>
  <r>
    <x v="31"/>
    <x v="76"/>
    <n v="1"/>
    <x v="0"/>
    <x v="0"/>
    <x v="2"/>
    <x v="4"/>
  </r>
  <r>
    <x v="16"/>
    <x v="76"/>
    <n v="1"/>
    <x v="0"/>
    <x v="0"/>
    <x v="2"/>
    <x v="4"/>
  </r>
  <r>
    <x v="45"/>
    <x v="76"/>
    <n v="1"/>
    <x v="0"/>
    <x v="0"/>
    <x v="2"/>
    <x v="4"/>
  </r>
  <r>
    <x v="6"/>
    <x v="76"/>
    <n v="1"/>
    <x v="0"/>
    <x v="0"/>
    <x v="2"/>
    <x v="4"/>
  </r>
  <r>
    <x v="34"/>
    <x v="77"/>
    <n v="1"/>
    <x v="0"/>
    <x v="0"/>
    <x v="2"/>
    <x v="4"/>
  </r>
  <r>
    <x v="11"/>
    <x v="78"/>
    <n v="1"/>
    <x v="2"/>
    <x v="0"/>
    <x v="2"/>
    <x v="4"/>
  </r>
  <r>
    <x v="37"/>
    <x v="79"/>
    <n v="1"/>
    <x v="0"/>
    <x v="0"/>
    <x v="2"/>
    <x v="4"/>
  </r>
  <r>
    <x v="24"/>
    <x v="80"/>
    <n v="1"/>
    <x v="0"/>
    <x v="0"/>
    <x v="2"/>
    <x v="4"/>
  </r>
  <r>
    <x v="33"/>
    <x v="80"/>
    <n v="1"/>
    <x v="0"/>
    <x v="0"/>
    <x v="2"/>
    <x v="4"/>
  </r>
  <r>
    <x v="10"/>
    <x v="81"/>
    <n v="1"/>
    <x v="0"/>
    <x v="0"/>
    <x v="1"/>
    <x v="23"/>
  </r>
  <r>
    <x v="6"/>
    <x v="81"/>
    <n v="1"/>
    <x v="0"/>
    <x v="0"/>
    <x v="1"/>
    <x v="23"/>
  </r>
  <r>
    <x v="23"/>
    <x v="82"/>
    <n v="1"/>
    <x v="2"/>
    <x v="0"/>
    <x v="1"/>
    <x v="30"/>
  </r>
  <r>
    <x v="30"/>
    <x v="82"/>
    <n v="1"/>
    <x v="2"/>
    <x v="0"/>
    <x v="1"/>
    <x v="30"/>
  </r>
  <r>
    <x v="51"/>
    <x v="82"/>
    <n v="1"/>
    <x v="2"/>
    <x v="0"/>
    <x v="1"/>
    <x v="30"/>
  </r>
  <r>
    <x v="34"/>
    <x v="82"/>
    <n v="1"/>
    <x v="2"/>
    <x v="0"/>
    <x v="1"/>
    <x v="30"/>
  </r>
  <r>
    <x v="35"/>
    <x v="82"/>
    <n v="1"/>
    <x v="2"/>
    <x v="0"/>
    <x v="1"/>
    <x v="30"/>
  </r>
  <r>
    <x v="50"/>
    <x v="83"/>
    <n v="1"/>
    <x v="0"/>
    <x v="0"/>
    <x v="1"/>
    <x v="31"/>
  </r>
  <r>
    <x v="28"/>
    <x v="83"/>
    <n v="1"/>
    <x v="0"/>
    <x v="0"/>
    <x v="1"/>
    <x v="31"/>
  </r>
  <r>
    <x v="40"/>
    <x v="83"/>
    <n v="1"/>
    <x v="0"/>
    <x v="0"/>
    <x v="1"/>
    <x v="31"/>
  </r>
  <r>
    <x v="40"/>
    <x v="84"/>
    <n v="1"/>
    <x v="0"/>
    <x v="0"/>
    <x v="1"/>
    <x v="31"/>
  </r>
  <r>
    <x v="37"/>
    <x v="85"/>
    <n v="1"/>
    <x v="0"/>
    <x v="0"/>
    <x v="1"/>
    <x v="31"/>
  </r>
  <r>
    <x v="22"/>
    <x v="86"/>
    <n v="1"/>
    <x v="0"/>
    <x v="0"/>
    <x v="1"/>
    <x v="31"/>
  </r>
  <r>
    <x v="48"/>
    <x v="86"/>
    <n v="1"/>
    <x v="0"/>
    <x v="0"/>
    <x v="1"/>
    <x v="31"/>
  </r>
  <r>
    <x v="26"/>
    <x v="86"/>
    <n v="1"/>
    <x v="0"/>
    <x v="0"/>
    <x v="1"/>
    <x v="31"/>
  </r>
  <r>
    <x v="32"/>
    <x v="86"/>
    <n v="1"/>
    <x v="0"/>
    <x v="0"/>
    <x v="1"/>
    <x v="31"/>
  </r>
  <r>
    <x v="2"/>
    <x v="86"/>
    <n v="1"/>
    <x v="0"/>
    <x v="0"/>
    <x v="1"/>
    <x v="31"/>
  </r>
  <r>
    <x v="6"/>
    <x v="86"/>
    <n v="1"/>
    <x v="0"/>
    <x v="0"/>
    <x v="1"/>
    <x v="31"/>
  </r>
  <r>
    <x v="51"/>
    <x v="86"/>
    <n v="1"/>
    <x v="0"/>
    <x v="0"/>
    <x v="1"/>
    <x v="31"/>
  </r>
  <r>
    <x v="47"/>
    <x v="86"/>
    <n v="1"/>
    <x v="0"/>
    <x v="0"/>
    <x v="1"/>
    <x v="31"/>
  </r>
  <r>
    <x v="28"/>
    <x v="87"/>
    <n v="1"/>
    <x v="0"/>
    <x v="2"/>
    <x v="1"/>
    <x v="2"/>
  </r>
  <r>
    <x v="29"/>
    <x v="87"/>
    <n v="1"/>
    <x v="0"/>
    <x v="2"/>
    <x v="1"/>
    <x v="2"/>
  </r>
  <r>
    <x v="4"/>
    <x v="87"/>
    <n v="1"/>
    <x v="0"/>
    <x v="2"/>
    <x v="1"/>
    <x v="2"/>
  </r>
  <r>
    <x v="39"/>
    <x v="87"/>
    <n v="1"/>
    <x v="0"/>
    <x v="2"/>
    <x v="1"/>
    <x v="2"/>
  </r>
  <r>
    <x v="32"/>
    <x v="87"/>
    <n v="1"/>
    <x v="0"/>
    <x v="2"/>
    <x v="1"/>
    <x v="2"/>
  </r>
  <r>
    <x v="50"/>
    <x v="88"/>
    <n v="1"/>
    <x v="2"/>
    <x v="0"/>
    <x v="3"/>
    <x v="32"/>
  </r>
  <r>
    <x v="4"/>
    <x v="88"/>
    <n v="1"/>
    <x v="2"/>
    <x v="0"/>
    <x v="3"/>
    <x v="32"/>
  </r>
  <r>
    <x v="10"/>
    <x v="89"/>
    <n v="1"/>
    <x v="0"/>
    <x v="0"/>
    <x v="1"/>
    <x v="2"/>
  </r>
  <r>
    <x v="11"/>
    <x v="89"/>
    <n v="1"/>
    <x v="0"/>
    <x v="0"/>
    <x v="1"/>
    <x v="2"/>
  </r>
  <r>
    <x v="43"/>
    <x v="89"/>
    <n v="1"/>
    <x v="0"/>
    <x v="0"/>
    <x v="1"/>
    <x v="2"/>
  </r>
  <r>
    <x v="45"/>
    <x v="89"/>
    <n v="1"/>
    <x v="0"/>
    <x v="0"/>
    <x v="1"/>
    <x v="2"/>
  </r>
  <r>
    <x v="36"/>
    <x v="89"/>
    <n v="1"/>
    <x v="0"/>
    <x v="0"/>
    <x v="1"/>
    <x v="2"/>
  </r>
  <r>
    <x v="14"/>
    <x v="90"/>
    <n v="1"/>
    <x v="0"/>
    <x v="2"/>
    <x v="1"/>
    <x v="33"/>
  </r>
  <r>
    <x v="22"/>
    <x v="91"/>
    <n v="1"/>
    <x v="0"/>
    <x v="2"/>
    <x v="1"/>
    <x v="2"/>
  </r>
  <r>
    <x v="23"/>
    <x v="91"/>
    <n v="1"/>
    <x v="0"/>
    <x v="2"/>
    <x v="1"/>
    <x v="2"/>
  </r>
  <r>
    <x v="50"/>
    <x v="91"/>
    <n v="1"/>
    <x v="0"/>
    <x v="2"/>
    <x v="1"/>
    <x v="2"/>
  </r>
  <r>
    <x v="25"/>
    <x v="91"/>
    <n v="1"/>
    <x v="0"/>
    <x v="2"/>
    <x v="1"/>
    <x v="2"/>
  </r>
  <r>
    <x v="11"/>
    <x v="91"/>
    <n v="1"/>
    <x v="0"/>
    <x v="2"/>
    <x v="1"/>
    <x v="2"/>
  </r>
  <r>
    <x v="42"/>
    <x v="91"/>
    <n v="1"/>
    <x v="0"/>
    <x v="2"/>
    <x v="1"/>
    <x v="2"/>
  </r>
  <r>
    <x v="26"/>
    <x v="91"/>
    <n v="1"/>
    <x v="0"/>
    <x v="2"/>
    <x v="1"/>
    <x v="2"/>
  </r>
  <r>
    <x v="27"/>
    <x v="91"/>
    <n v="1"/>
    <x v="0"/>
    <x v="2"/>
    <x v="1"/>
    <x v="2"/>
  </r>
  <r>
    <x v="13"/>
    <x v="91"/>
    <n v="1"/>
    <x v="0"/>
    <x v="2"/>
    <x v="1"/>
    <x v="2"/>
  </r>
  <r>
    <x v="29"/>
    <x v="91"/>
    <n v="1"/>
    <x v="0"/>
    <x v="2"/>
    <x v="1"/>
    <x v="2"/>
  </r>
  <r>
    <x v="30"/>
    <x v="91"/>
    <n v="1"/>
    <x v="0"/>
    <x v="2"/>
    <x v="1"/>
    <x v="2"/>
  </r>
  <r>
    <x v="32"/>
    <x v="91"/>
    <n v="1"/>
    <x v="0"/>
    <x v="2"/>
    <x v="1"/>
    <x v="2"/>
  </r>
  <r>
    <x v="16"/>
    <x v="91"/>
    <n v="1"/>
    <x v="0"/>
    <x v="2"/>
    <x v="1"/>
    <x v="2"/>
  </r>
  <r>
    <x v="34"/>
    <x v="91"/>
    <n v="1"/>
    <x v="0"/>
    <x v="2"/>
    <x v="1"/>
    <x v="2"/>
  </r>
  <r>
    <x v="35"/>
    <x v="91"/>
    <n v="1"/>
    <x v="0"/>
    <x v="2"/>
    <x v="1"/>
    <x v="2"/>
  </r>
  <r>
    <x v="37"/>
    <x v="92"/>
    <n v="1"/>
    <x v="0"/>
    <x v="2"/>
    <x v="1"/>
    <x v="2"/>
  </r>
  <r>
    <x v="24"/>
    <x v="93"/>
    <n v="1"/>
    <x v="0"/>
    <x v="0"/>
    <x v="1"/>
    <x v="2"/>
  </r>
  <r>
    <x v="48"/>
    <x v="93"/>
    <n v="1"/>
    <x v="0"/>
    <x v="0"/>
    <x v="1"/>
    <x v="2"/>
  </r>
  <r>
    <x v="37"/>
    <x v="93"/>
    <n v="1"/>
    <x v="0"/>
    <x v="0"/>
    <x v="1"/>
    <x v="2"/>
  </r>
  <r>
    <x v="44"/>
    <x v="93"/>
    <n v="1"/>
    <x v="0"/>
    <x v="0"/>
    <x v="1"/>
    <x v="2"/>
  </r>
  <r>
    <x v="38"/>
    <x v="93"/>
    <n v="1"/>
    <x v="0"/>
    <x v="0"/>
    <x v="1"/>
    <x v="2"/>
  </r>
  <r>
    <x v="49"/>
    <x v="93"/>
    <n v="1"/>
    <x v="0"/>
    <x v="0"/>
    <x v="1"/>
    <x v="2"/>
  </r>
  <r>
    <x v="3"/>
    <x v="93"/>
    <n v="1"/>
    <x v="0"/>
    <x v="0"/>
    <x v="1"/>
    <x v="2"/>
  </r>
  <r>
    <x v="4"/>
    <x v="93"/>
    <n v="1"/>
    <x v="0"/>
    <x v="0"/>
    <x v="1"/>
    <x v="2"/>
  </r>
  <r>
    <x v="15"/>
    <x v="93"/>
    <n v="1"/>
    <x v="0"/>
    <x v="0"/>
    <x v="1"/>
    <x v="2"/>
  </r>
  <r>
    <x v="32"/>
    <x v="93"/>
    <n v="1"/>
    <x v="0"/>
    <x v="0"/>
    <x v="1"/>
    <x v="2"/>
  </r>
  <r>
    <x v="45"/>
    <x v="93"/>
    <n v="1"/>
    <x v="0"/>
    <x v="0"/>
    <x v="1"/>
    <x v="2"/>
  </r>
  <r>
    <x v="51"/>
    <x v="93"/>
    <n v="1"/>
    <x v="0"/>
    <x v="0"/>
    <x v="1"/>
    <x v="2"/>
  </r>
  <r>
    <x v="22"/>
    <x v="94"/>
    <n v="1"/>
    <x v="0"/>
    <x v="0"/>
    <x v="1"/>
    <x v="2"/>
  </r>
  <r>
    <x v="48"/>
    <x v="94"/>
    <n v="1"/>
    <x v="0"/>
    <x v="0"/>
    <x v="1"/>
    <x v="2"/>
  </r>
  <r>
    <x v="37"/>
    <x v="94"/>
    <n v="1"/>
    <x v="0"/>
    <x v="0"/>
    <x v="1"/>
    <x v="2"/>
  </r>
  <r>
    <x v="37"/>
    <x v="94"/>
    <n v="1"/>
    <x v="0"/>
    <x v="0"/>
    <x v="1"/>
    <x v="2"/>
  </r>
  <r>
    <x v="52"/>
    <x v="94"/>
    <n v="1"/>
    <x v="0"/>
    <x v="0"/>
    <x v="1"/>
    <x v="2"/>
  </r>
  <r>
    <x v="10"/>
    <x v="94"/>
    <n v="1"/>
    <x v="0"/>
    <x v="0"/>
    <x v="1"/>
    <x v="2"/>
  </r>
  <r>
    <x v="11"/>
    <x v="94"/>
    <n v="1"/>
    <x v="0"/>
    <x v="0"/>
    <x v="1"/>
    <x v="2"/>
  </r>
  <r>
    <x v="38"/>
    <x v="94"/>
    <n v="1"/>
    <x v="0"/>
    <x v="0"/>
    <x v="1"/>
    <x v="2"/>
  </r>
  <r>
    <x v="42"/>
    <x v="94"/>
    <n v="1"/>
    <x v="0"/>
    <x v="0"/>
    <x v="1"/>
    <x v="2"/>
  </r>
  <r>
    <x v="12"/>
    <x v="94"/>
    <n v="1"/>
    <x v="0"/>
    <x v="0"/>
    <x v="1"/>
    <x v="2"/>
  </r>
  <r>
    <x v="28"/>
    <x v="94"/>
    <n v="1"/>
    <x v="0"/>
    <x v="0"/>
    <x v="1"/>
    <x v="2"/>
  </r>
  <r>
    <x v="43"/>
    <x v="94"/>
    <n v="1"/>
    <x v="0"/>
    <x v="0"/>
    <x v="1"/>
    <x v="2"/>
  </r>
  <r>
    <x v="0"/>
    <x v="94"/>
    <n v="1"/>
    <x v="0"/>
    <x v="0"/>
    <x v="1"/>
    <x v="2"/>
  </r>
  <r>
    <x v="46"/>
    <x v="94"/>
    <n v="1"/>
    <x v="0"/>
    <x v="0"/>
    <x v="1"/>
    <x v="2"/>
  </r>
  <r>
    <x v="15"/>
    <x v="94"/>
    <n v="1"/>
    <x v="0"/>
    <x v="0"/>
    <x v="1"/>
    <x v="2"/>
  </r>
  <r>
    <x v="15"/>
    <x v="94"/>
    <n v="1"/>
    <x v="0"/>
    <x v="0"/>
    <x v="1"/>
    <x v="2"/>
  </r>
  <r>
    <x v="39"/>
    <x v="94"/>
    <n v="1"/>
    <x v="0"/>
    <x v="0"/>
    <x v="1"/>
    <x v="2"/>
  </r>
  <r>
    <x v="16"/>
    <x v="94"/>
    <n v="1"/>
    <x v="0"/>
    <x v="0"/>
    <x v="1"/>
    <x v="2"/>
  </r>
  <r>
    <x v="45"/>
    <x v="94"/>
    <n v="1"/>
    <x v="0"/>
    <x v="0"/>
    <x v="1"/>
    <x v="2"/>
  </r>
  <r>
    <x v="2"/>
    <x v="94"/>
    <n v="1"/>
    <x v="0"/>
    <x v="0"/>
    <x v="1"/>
    <x v="2"/>
  </r>
  <r>
    <x v="2"/>
    <x v="94"/>
    <n v="1"/>
    <x v="0"/>
    <x v="0"/>
    <x v="1"/>
    <x v="2"/>
  </r>
  <r>
    <x v="40"/>
    <x v="94"/>
    <n v="1"/>
    <x v="0"/>
    <x v="0"/>
    <x v="1"/>
    <x v="2"/>
  </r>
  <r>
    <x v="17"/>
    <x v="94"/>
    <n v="1"/>
    <x v="0"/>
    <x v="0"/>
    <x v="1"/>
    <x v="2"/>
  </r>
  <r>
    <x v="36"/>
    <x v="94"/>
    <n v="1"/>
    <x v="0"/>
    <x v="0"/>
    <x v="1"/>
    <x v="2"/>
  </r>
  <r>
    <x v="22"/>
    <x v="95"/>
    <n v="1"/>
    <x v="0"/>
    <x v="0"/>
    <x v="1"/>
    <x v="2"/>
  </r>
  <r>
    <x v="9"/>
    <x v="95"/>
    <n v="1"/>
    <x v="0"/>
    <x v="0"/>
    <x v="1"/>
    <x v="2"/>
  </r>
  <r>
    <x v="26"/>
    <x v="95"/>
    <n v="1"/>
    <x v="0"/>
    <x v="0"/>
    <x v="1"/>
    <x v="2"/>
  </r>
  <r>
    <x v="26"/>
    <x v="95"/>
    <n v="1"/>
    <x v="0"/>
    <x v="0"/>
    <x v="1"/>
    <x v="2"/>
  </r>
  <r>
    <x v="13"/>
    <x v="95"/>
    <n v="1"/>
    <x v="0"/>
    <x v="0"/>
    <x v="1"/>
    <x v="2"/>
  </r>
  <r>
    <x v="3"/>
    <x v="95"/>
    <n v="1"/>
    <x v="0"/>
    <x v="0"/>
    <x v="1"/>
    <x v="2"/>
  </r>
  <r>
    <x v="29"/>
    <x v="95"/>
    <n v="1"/>
    <x v="0"/>
    <x v="0"/>
    <x v="1"/>
    <x v="2"/>
  </r>
  <r>
    <x v="1"/>
    <x v="95"/>
    <n v="1"/>
    <x v="0"/>
    <x v="0"/>
    <x v="1"/>
    <x v="2"/>
  </r>
  <r>
    <x v="16"/>
    <x v="95"/>
    <n v="1"/>
    <x v="0"/>
    <x v="0"/>
    <x v="1"/>
    <x v="2"/>
  </r>
  <r>
    <x v="45"/>
    <x v="95"/>
    <n v="1"/>
    <x v="0"/>
    <x v="0"/>
    <x v="1"/>
    <x v="2"/>
  </r>
  <r>
    <x v="2"/>
    <x v="95"/>
    <n v="1"/>
    <x v="0"/>
    <x v="0"/>
    <x v="1"/>
    <x v="2"/>
  </r>
  <r>
    <x v="6"/>
    <x v="95"/>
    <n v="1"/>
    <x v="0"/>
    <x v="0"/>
    <x v="1"/>
    <x v="2"/>
  </r>
  <r>
    <x v="22"/>
    <x v="96"/>
    <n v="1"/>
    <x v="0"/>
    <x v="0"/>
    <x v="0"/>
    <x v="34"/>
  </r>
  <r>
    <x v="8"/>
    <x v="96"/>
    <n v="1"/>
    <x v="0"/>
    <x v="0"/>
    <x v="0"/>
    <x v="34"/>
  </r>
  <r>
    <x v="9"/>
    <x v="96"/>
    <n v="1"/>
    <x v="0"/>
    <x v="0"/>
    <x v="0"/>
    <x v="34"/>
  </r>
  <r>
    <x v="5"/>
    <x v="96"/>
    <n v="1"/>
    <x v="0"/>
    <x v="0"/>
    <x v="0"/>
    <x v="34"/>
  </r>
  <r>
    <x v="2"/>
    <x v="96"/>
    <n v="1"/>
    <x v="0"/>
    <x v="0"/>
    <x v="0"/>
    <x v="34"/>
  </r>
  <r>
    <x v="41"/>
    <x v="97"/>
    <n v="1"/>
    <x v="0"/>
    <x v="0"/>
    <x v="1"/>
    <x v="3"/>
  </r>
  <r>
    <x v="37"/>
    <x v="97"/>
    <n v="1"/>
    <x v="0"/>
    <x v="0"/>
    <x v="1"/>
    <x v="3"/>
  </r>
  <r>
    <x v="38"/>
    <x v="97"/>
    <n v="1"/>
    <x v="0"/>
    <x v="0"/>
    <x v="1"/>
    <x v="3"/>
  </r>
  <r>
    <x v="26"/>
    <x v="97"/>
    <n v="1"/>
    <x v="0"/>
    <x v="0"/>
    <x v="1"/>
    <x v="3"/>
  </r>
  <r>
    <x v="30"/>
    <x v="97"/>
    <n v="1"/>
    <x v="0"/>
    <x v="0"/>
    <x v="1"/>
    <x v="3"/>
  </r>
  <r>
    <x v="0"/>
    <x v="97"/>
    <n v="1"/>
    <x v="0"/>
    <x v="0"/>
    <x v="1"/>
    <x v="3"/>
  </r>
  <r>
    <x v="5"/>
    <x v="97"/>
    <n v="1"/>
    <x v="0"/>
    <x v="0"/>
    <x v="1"/>
    <x v="3"/>
  </r>
  <r>
    <x v="1"/>
    <x v="97"/>
    <n v="1"/>
    <x v="0"/>
    <x v="0"/>
    <x v="1"/>
    <x v="3"/>
  </r>
  <r>
    <x v="39"/>
    <x v="97"/>
    <n v="1"/>
    <x v="0"/>
    <x v="0"/>
    <x v="1"/>
    <x v="3"/>
  </r>
  <r>
    <x v="45"/>
    <x v="97"/>
    <n v="1"/>
    <x v="0"/>
    <x v="0"/>
    <x v="1"/>
    <x v="3"/>
  </r>
  <r>
    <x v="51"/>
    <x v="97"/>
    <n v="1"/>
    <x v="0"/>
    <x v="0"/>
    <x v="1"/>
    <x v="3"/>
  </r>
  <r>
    <x v="7"/>
    <x v="97"/>
    <n v="1"/>
    <x v="0"/>
    <x v="0"/>
    <x v="1"/>
    <x v="3"/>
  </r>
  <r>
    <x v="40"/>
    <x v="97"/>
    <n v="1"/>
    <x v="0"/>
    <x v="0"/>
    <x v="1"/>
    <x v="3"/>
  </r>
  <r>
    <x v="23"/>
    <x v="98"/>
    <n v="1"/>
    <x v="0"/>
    <x v="0"/>
    <x v="0"/>
    <x v="35"/>
  </r>
  <r>
    <x v="50"/>
    <x v="98"/>
    <n v="1"/>
    <x v="0"/>
    <x v="0"/>
    <x v="0"/>
    <x v="35"/>
  </r>
  <r>
    <x v="41"/>
    <x v="98"/>
    <n v="1"/>
    <x v="0"/>
    <x v="0"/>
    <x v="0"/>
    <x v="35"/>
  </r>
  <r>
    <x v="8"/>
    <x v="98"/>
    <n v="1"/>
    <x v="0"/>
    <x v="0"/>
    <x v="0"/>
    <x v="35"/>
  </r>
  <r>
    <x v="11"/>
    <x v="98"/>
    <n v="1"/>
    <x v="0"/>
    <x v="0"/>
    <x v="0"/>
    <x v="35"/>
  </r>
  <r>
    <x v="18"/>
    <x v="98"/>
    <n v="1"/>
    <x v="0"/>
    <x v="0"/>
    <x v="0"/>
    <x v="35"/>
  </r>
  <r>
    <x v="26"/>
    <x v="98"/>
    <n v="1"/>
    <x v="0"/>
    <x v="0"/>
    <x v="0"/>
    <x v="35"/>
  </r>
  <r>
    <x v="13"/>
    <x v="98"/>
    <n v="1"/>
    <x v="0"/>
    <x v="0"/>
    <x v="0"/>
    <x v="35"/>
  </r>
  <r>
    <x v="29"/>
    <x v="98"/>
    <n v="1"/>
    <x v="0"/>
    <x v="0"/>
    <x v="0"/>
    <x v="35"/>
  </r>
  <r>
    <x v="30"/>
    <x v="98"/>
    <n v="1"/>
    <x v="0"/>
    <x v="0"/>
    <x v="0"/>
    <x v="35"/>
  </r>
  <r>
    <x v="5"/>
    <x v="98"/>
    <n v="1"/>
    <x v="0"/>
    <x v="0"/>
    <x v="0"/>
    <x v="35"/>
  </r>
  <r>
    <x v="15"/>
    <x v="98"/>
    <n v="1"/>
    <x v="0"/>
    <x v="0"/>
    <x v="0"/>
    <x v="35"/>
  </r>
  <r>
    <x v="16"/>
    <x v="98"/>
    <n v="1"/>
    <x v="0"/>
    <x v="0"/>
    <x v="0"/>
    <x v="35"/>
  </r>
  <r>
    <x v="33"/>
    <x v="98"/>
    <n v="1"/>
    <x v="0"/>
    <x v="0"/>
    <x v="0"/>
    <x v="35"/>
  </r>
  <r>
    <x v="20"/>
    <x v="98"/>
    <n v="1"/>
    <x v="0"/>
    <x v="0"/>
    <x v="0"/>
    <x v="35"/>
  </r>
  <r>
    <x v="21"/>
    <x v="98"/>
    <n v="1"/>
    <x v="0"/>
    <x v="0"/>
    <x v="0"/>
    <x v="35"/>
  </r>
  <r>
    <x v="34"/>
    <x v="98"/>
    <n v="1"/>
    <x v="0"/>
    <x v="0"/>
    <x v="0"/>
    <x v="35"/>
  </r>
  <r>
    <x v="17"/>
    <x v="98"/>
    <n v="1"/>
    <x v="0"/>
    <x v="0"/>
    <x v="0"/>
    <x v="35"/>
  </r>
  <r>
    <x v="35"/>
    <x v="98"/>
    <n v="1"/>
    <x v="0"/>
    <x v="0"/>
    <x v="0"/>
    <x v="35"/>
  </r>
  <r>
    <x v="36"/>
    <x v="98"/>
    <n v="1"/>
    <x v="0"/>
    <x v="0"/>
    <x v="0"/>
    <x v="35"/>
  </r>
  <r>
    <x v="7"/>
    <x v="99"/>
    <n v="1"/>
    <x v="0"/>
    <x v="0"/>
    <x v="0"/>
    <x v="35"/>
  </r>
  <r>
    <x v="32"/>
    <x v="100"/>
    <n v="1"/>
    <x v="0"/>
    <x v="0"/>
    <x v="0"/>
    <x v="35"/>
  </r>
  <r>
    <x v="41"/>
    <x v="101"/>
    <n v="1"/>
    <x v="0"/>
    <x v="2"/>
    <x v="1"/>
    <x v="19"/>
  </r>
  <r>
    <x v="11"/>
    <x v="101"/>
    <n v="1"/>
    <x v="0"/>
    <x v="2"/>
    <x v="1"/>
    <x v="19"/>
  </r>
  <r>
    <x v="38"/>
    <x v="101"/>
    <n v="1"/>
    <x v="0"/>
    <x v="2"/>
    <x v="1"/>
    <x v="19"/>
  </r>
  <r>
    <x v="45"/>
    <x v="101"/>
    <n v="1"/>
    <x v="0"/>
    <x v="2"/>
    <x v="1"/>
    <x v="19"/>
  </r>
  <r>
    <x v="51"/>
    <x v="101"/>
    <n v="1"/>
    <x v="0"/>
    <x v="2"/>
    <x v="1"/>
    <x v="19"/>
  </r>
  <r>
    <x v="9"/>
    <x v="102"/>
    <n v="1"/>
    <x v="0"/>
    <x v="0"/>
    <x v="1"/>
    <x v="19"/>
  </r>
  <r>
    <x v="25"/>
    <x v="102"/>
    <n v="1"/>
    <x v="0"/>
    <x v="0"/>
    <x v="1"/>
    <x v="19"/>
  </r>
  <r>
    <x v="38"/>
    <x v="102"/>
    <n v="1"/>
    <x v="0"/>
    <x v="0"/>
    <x v="1"/>
    <x v="19"/>
  </r>
  <r>
    <x v="12"/>
    <x v="102"/>
    <n v="1"/>
    <x v="0"/>
    <x v="0"/>
    <x v="1"/>
    <x v="19"/>
  </r>
  <r>
    <x v="43"/>
    <x v="102"/>
    <n v="1"/>
    <x v="0"/>
    <x v="0"/>
    <x v="1"/>
    <x v="19"/>
  </r>
  <r>
    <x v="0"/>
    <x v="102"/>
    <n v="1"/>
    <x v="0"/>
    <x v="0"/>
    <x v="1"/>
    <x v="19"/>
  </r>
  <r>
    <x v="39"/>
    <x v="102"/>
    <n v="1"/>
    <x v="0"/>
    <x v="0"/>
    <x v="1"/>
    <x v="19"/>
  </r>
  <r>
    <x v="2"/>
    <x v="102"/>
    <n v="1"/>
    <x v="0"/>
    <x v="0"/>
    <x v="1"/>
    <x v="19"/>
  </r>
  <r>
    <x v="40"/>
    <x v="102"/>
    <n v="1"/>
    <x v="0"/>
    <x v="0"/>
    <x v="1"/>
    <x v="19"/>
  </r>
  <r>
    <x v="24"/>
    <x v="103"/>
    <n v="1"/>
    <x v="0"/>
    <x v="0"/>
    <x v="1"/>
    <x v="19"/>
  </r>
  <r>
    <x v="47"/>
    <x v="103"/>
    <n v="1"/>
    <x v="0"/>
    <x v="0"/>
    <x v="1"/>
    <x v="19"/>
  </r>
  <r>
    <x v="36"/>
    <x v="103"/>
    <n v="1"/>
    <x v="0"/>
    <x v="0"/>
    <x v="1"/>
    <x v="19"/>
  </r>
  <r>
    <x v="52"/>
    <x v="104"/>
    <n v="1"/>
    <x v="2"/>
    <x v="0"/>
    <x v="1"/>
    <x v="19"/>
  </r>
  <r>
    <x v="11"/>
    <x v="104"/>
    <n v="1"/>
    <x v="2"/>
    <x v="0"/>
    <x v="1"/>
    <x v="19"/>
  </r>
  <r>
    <x v="28"/>
    <x v="104"/>
    <n v="1"/>
    <x v="2"/>
    <x v="0"/>
    <x v="1"/>
    <x v="19"/>
  </r>
  <r>
    <x v="36"/>
    <x v="104"/>
    <n v="1"/>
    <x v="2"/>
    <x v="0"/>
    <x v="1"/>
    <x v="19"/>
  </r>
  <r>
    <x v="22"/>
    <x v="105"/>
    <n v="1"/>
    <x v="0"/>
    <x v="0"/>
    <x v="1"/>
    <x v="19"/>
  </r>
  <r>
    <x v="23"/>
    <x v="105"/>
    <n v="1"/>
    <x v="0"/>
    <x v="0"/>
    <x v="1"/>
    <x v="19"/>
  </r>
  <r>
    <x v="50"/>
    <x v="105"/>
    <n v="1"/>
    <x v="0"/>
    <x v="0"/>
    <x v="1"/>
    <x v="19"/>
  </r>
  <r>
    <x v="24"/>
    <x v="105"/>
    <n v="1"/>
    <x v="0"/>
    <x v="0"/>
    <x v="1"/>
    <x v="19"/>
  </r>
  <r>
    <x v="37"/>
    <x v="105"/>
    <n v="1"/>
    <x v="0"/>
    <x v="0"/>
    <x v="1"/>
    <x v="19"/>
  </r>
  <r>
    <x v="44"/>
    <x v="105"/>
    <n v="1"/>
    <x v="0"/>
    <x v="0"/>
    <x v="1"/>
    <x v="19"/>
  </r>
  <r>
    <x v="49"/>
    <x v="105"/>
    <n v="1"/>
    <x v="0"/>
    <x v="0"/>
    <x v="1"/>
    <x v="19"/>
  </r>
  <r>
    <x v="3"/>
    <x v="105"/>
    <n v="1"/>
    <x v="0"/>
    <x v="0"/>
    <x v="1"/>
    <x v="19"/>
  </r>
  <r>
    <x v="29"/>
    <x v="105"/>
    <n v="1"/>
    <x v="0"/>
    <x v="0"/>
    <x v="1"/>
    <x v="19"/>
  </r>
  <r>
    <x v="4"/>
    <x v="105"/>
    <n v="1"/>
    <x v="0"/>
    <x v="0"/>
    <x v="1"/>
    <x v="19"/>
  </r>
  <r>
    <x v="46"/>
    <x v="105"/>
    <n v="1"/>
    <x v="0"/>
    <x v="0"/>
    <x v="1"/>
    <x v="19"/>
  </r>
  <r>
    <x v="32"/>
    <x v="105"/>
    <n v="1"/>
    <x v="0"/>
    <x v="0"/>
    <x v="1"/>
    <x v="19"/>
  </r>
  <r>
    <x v="16"/>
    <x v="105"/>
    <n v="1"/>
    <x v="0"/>
    <x v="0"/>
    <x v="1"/>
    <x v="19"/>
  </r>
  <r>
    <x v="19"/>
    <x v="105"/>
    <n v="1"/>
    <x v="0"/>
    <x v="0"/>
    <x v="1"/>
    <x v="19"/>
  </r>
  <r>
    <x v="34"/>
    <x v="105"/>
    <n v="1"/>
    <x v="0"/>
    <x v="0"/>
    <x v="1"/>
    <x v="19"/>
  </r>
  <r>
    <x v="36"/>
    <x v="105"/>
    <n v="1"/>
    <x v="0"/>
    <x v="0"/>
    <x v="1"/>
    <x v="19"/>
  </r>
  <r>
    <x v="19"/>
    <x v="106"/>
    <n v="1"/>
    <x v="0"/>
    <x v="0"/>
    <x v="1"/>
    <x v="19"/>
  </r>
  <r>
    <x v="12"/>
    <x v="107"/>
    <n v="1"/>
    <x v="0"/>
    <x v="0"/>
    <x v="1"/>
    <x v="36"/>
  </r>
  <r>
    <x v="4"/>
    <x v="108"/>
    <n v="1"/>
    <x v="0"/>
    <x v="0"/>
    <x v="1"/>
    <x v="3"/>
  </r>
  <r>
    <x v="46"/>
    <x v="108"/>
    <n v="1"/>
    <x v="0"/>
    <x v="0"/>
    <x v="1"/>
    <x v="3"/>
  </r>
  <r>
    <x v="19"/>
    <x v="108"/>
    <n v="1"/>
    <x v="0"/>
    <x v="0"/>
    <x v="1"/>
    <x v="3"/>
  </r>
  <r>
    <x v="6"/>
    <x v="108"/>
    <n v="1"/>
    <x v="0"/>
    <x v="0"/>
    <x v="1"/>
    <x v="3"/>
  </r>
  <r>
    <x v="23"/>
    <x v="109"/>
    <n v="1"/>
    <x v="2"/>
    <x v="0"/>
    <x v="1"/>
    <x v="14"/>
  </r>
  <r>
    <x v="52"/>
    <x v="109"/>
    <n v="1"/>
    <x v="2"/>
    <x v="0"/>
    <x v="1"/>
    <x v="14"/>
  </r>
  <r>
    <x v="26"/>
    <x v="109"/>
    <n v="1"/>
    <x v="2"/>
    <x v="0"/>
    <x v="1"/>
    <x v="14"/>
  </r>
  <r>
    <x v="4"/>
    <x v="109"/>
    <n v="1"/>
    <x v="2"/>
    <x v="0"/>
    <x v="1"/>
    <x v="14"/>
  </r>
  <r>
    <x v="0"/>
    <x v="109"/>
    <n v="1"/>
    <x v="2"/>
    <x v="0"/>
    <x v="1"/>
    <x v="14"/>
  </r>
  <r>
    <x v="5"/>
    <x v="109"/>
    <n v="1"/>
    <x v="2"/>
    <x v="0"/>
    <x v="1"/>
    <x v="14"/>
  </r>
  <r>
    <x v="46"/>
    <x v="109"/>
    <n v="1"/>
    <x v="2"/>
    <x v="0"/>
    <x v="1"/>
    <x v="14"/>
  </r>
  <r>
    <x v="15"/>
    <x v="109"/>
    <n v="1"/>
    <x v="2"/>
    <x v="0"/>
    <x v="1"/>
    <x v="14"/>
  </r>
  <r>
    <x v="16"/>
    <x v="109"/>
    <n v="1"/>
    <x v="2"/>
    <x v="0"/>
    <x v="1"/>
    <x v="14"/>
  </r>
  <r>
    <x v="6"/>
    <x v="109"/>
    <n v="1"/>
    <x v="2"/>
    <x v="0"/>
    <x v="1"/>
    <x v="14"/>
  </r>
  <r>
    <x v="21"/>
    <x v="109"/>
    <n v="1"/>
    <x v="2"/>
    <x v="0"/>
    <x v="1"/>
    <x v="14"/>
  </r>
  <r>
    <x v="23"/>
    <x v="110"/>
    <n v="1"/>
    <x v="0"/>
    <x v="0"/>
    <x v="2"/>
    <x v="4"/>
  </r>
  <r>
    <x v="9"/>
    <x v="110"/>
    <n v="1"/>
    <x v="0"/>
    <x v="0"/>
    <x v="2"/>
    <x v="4"/>
  </r>
  <r>
    <x v="25"/>
    <x v="110"/>
    <n v="1"/>
    <x v="0"/>
    <x v="0"/>
    <x v="2"/>
    <x v="4"/>
  </r>
  <r>
    <x v="38"/>
    <x v="110"/>
    <n v="1"/>
    <x v="0"/>
    <x v="0"/>
    <x v="2"/>
    <x v="4"/>
  </r>
  <r>
    <x v="38"/>
    <x v="110"/>
    <n v="1"/>
    <x v="0"/>
    <x v="0"/>
    <x v="2"/>
    <x v="4"/>
  </r>
  <r>
    <x v="13"/>
    <x v="110"/>
    <n v="1"/>
    <x v="0"/>
    <x v="0"/>
    <x v="2"/>
    <x v="4"/>
  </r>
  <r>
    <x v="28"/>
    <x v="110"/>
    <n v="1"/>
    <x v="0"/>
    <x v="0"/>
    <x v="2"/>
    <x v="4"/>
  </r>
  <r>
    <x v="43"/>
    <x v="110"/>
    <n v="1"/>
    <x v="0"/>
    <x v="0"/>
    <x v="2"/>
    <x v="4"/>
  </r>
  <r>
    <x v="0"/>
    <x v="110"/>
    <n v="1"/>
    <x v="0"/>
    <x v="0"/>
    <x v="2"/>
    <x v="4"/>
  </r>
  <r>
    <x v="1"/>
    <x v="110"/>
    <n v="1"/>
    <x v="0"/>
    <x v="0"/>
    <x v="2"/>
    <x v="4"/>
  </r>
  <r>
    <x v="1"/>
    <x v="110"/>
    <n v="1"/>
    <x v="0"/>
    <x v="0"/>
    <x v="2"/>
    <x v="4"/>
  </r>
  <r>
    <x v="15"/>
    <x v="110"/>
    <n v="1"/>
    <x v="0"/>
    <x v="0"/>
    <x v="2"/>
    <x v="4"/>
  </r>
  <r>
    <x v="45"/>
    <x v="110"/>
    <n v="1"/>
    <x v="0"/>
    <x v="0"/>
    <x v="2"/>
    <x v="4"/>
  </r>
  <r>
    <x v="2"/>
    <x v="110"/>
    <n v="1"/>
    <x v="0"/>
    <x v="0"/>
    <x v="2"/>
    <x v="4"/>
  </r>
  <r>
    <x v="40"/>
    <x v="110"/>
    <n v="1"/>
    <x v="0"/>
    <x v="0"/>
    <x v="2"/>
    <x v="4"/>
  </r>
  <r>
    <x v="23"/>
    <x v="111"/>
    <n v="1"/>
    <x v="0"/>
    <x v="0"/>
    <x v="0"/>
    <x v="37"/>
  </r>
  <r>
    <x v="26"/>
    <x v="111"/>
    <n v="1"/>
    <x v="0"/>
    <x v="0"/>
    <x v="0"/>
    <x v="37"/>
  </r>
  <r>
    <x v="33"/>
    <x v="111"/>
    <n v="1"/>
    <x v="0"/>
    <x v="0"/>
    <x v="0"/>
    <x v="37"/>
  </r>
  <r>
    <x v="51"/>
    <x v="111"/>
    <n v="1"/>
    <x v="0"/>
    <x v="0"/>
    <x v="0"/>
    <x v="37"/>
  </r>
  <r>
    <x v="23"/>
    <x v="112"/>
    <n v="1"/>
    <x v="0"/>
    <x v="0"/>
    <x v="0"/>
    <x v="2"/>
  </r>
  <r>
    <x v="14"/>
    <x v="112"/>
    <n v="1"/>
    <x v="0"/>
    <x v="0"/>
    <x v="0"/>
    <x v="2"/>
  </r>
  <r>
    <x v="21"/>
    <x v="112"/>
    <n v="1"/>
    <x v="0"/>
    <x v="0"/>
    <x v="0"/>
    <x v="2"/>
  </r>
  <r>
    <x v="50"/>
    <x v="113"/>
    <n v="1"/>
    <x v="0"/>
    <x v="0"/>
    <x v="1"/>
    <x v="2"/>
  </r>
  <r>
    <x v="35"/>
    <x v="113"/>
    <n v="1"/>
    <x v="0"/>
    <x v="0"/>
    <x v="1"/>
    <x v="2"/>
  </r>
  <r>
    <x v="16"/>
    <x v="114"/>
    <n v="1"/>
    <x v="0"/>
    <x v="0"/>
    <x v="1"/>
    <x v="2"/>
  </r>
  <r>
    <x v="39"/>
    <x v="115"/>
    <n v="1"/>
    <x v="2"/>
    <x v="0"/>
    <x v="1"/>
    <x v="38"/>
  </r>
  <r>
    <x v="8"/>
    <x v="116"/>
    <n v="1"/>
    <x v="0"/>
    <x v="0"/>
    <x v="1"/>
    <x v="39"/>
  </r>
  <r>
    <x v="9"/>
    <x v="116"/>
    <n v="1"/>
    <x v="0"/>
    <x v="0"/>
    <x v="1"/>
    <x v="39"/>
  </r>
  <r>
    <x v="25"/>
    <x v="116"/>
    <n v="1"/>
    <x v="0"/>
    <x v="0"/>
    <x v="1"/>
    <x v="39"/>
  </r>
  <r>
    <x v="45"/>
    <x v="116"/>
    <n v="1"/>
    <x v="0"/>
    <x v="0"/>
    <x v="1"/>
    <x v="39"/>
  </r>
  <r>
    <x v="7"/>
    <x v="116"/>
    <n v="1"/>
    <x v="0"/>
    <x v="0"/>
    <x v="1"/>
    <x v="39"/>
  </r>
  <r>
    <x v="45"/>
    <x v="117"/>
    <n v="1"/>
    <x v="0"/>
    <x v="0"/>
    <x v="1"/>
    <x v="40"/>
  </r>
  <r>
    <x v="37"/>
    <x v="118"/>
    <n v="1"/>
    <x v="2"/>
    <x v="0"/>
    <x v="1"/>
    <x v="40"/>
  </r>
  <r>
    <x v="25"/>
    <x v="118"/>
    <n v="1"/>
    <x v="2"/>
    <x v="0"/>
    <x v="1"/>
    <x v="40"/>
  </r>
  <r>
    <x v="38"/>
    <x v="118"/>
    <n v="1"/>
    <x v="2"/>
    <x v="0"/>
    <x v="1"/>
    <x v="40"/>
  </r>
  <r>
    <x v="12"/>
    <x v="118"/>
    <n v="1"/>
    <x v="2"/>
    <x v="0"/>
    <x v="1"/>
    <x v="40"/>
  </r>
  <r>
    <x v="28"/>
    <x v="118"/>
    <n v="1"/>
    <x v="2"/>
    <x v="0"/>
    <x v="1"/>
    <x v="40"/>
  </r>
  <r>
    <x v="29"/>
    <x v="118"/>
    <n v="1"/>
    <x v="2"/>
    <x v="0"/>
    <x v="1"/>
    <x v="40"/>
  </r>
  <r>
    <x v="39"/>
    <x v="118"/>
    <n v="1"/>
    <x v="2"/>
    <x v="0"/>
    <x v="1"/>
    <x v="40"/>
  </r>
  <r>
    <x v="51"/>
    <x v="118"/>
    <n v="1"/>
    <x v="2"/>
    <x v="0"/>
    <x v="1"/>
    <x v="40"/>
  </r>
  <r>
    <x v="36"/>
    <x v="118"/>
    <n v="1"/>
    <x v="2"/>
    <x v="0"/>
    <x v="1"/>
    <x v="40"/>
  </r>
  <r>
    <x v="34"/>
    <x v="119"/>
    <n v="1"/>
    <x v="0"/>
    <x v="0"/>
    <x v="1"/>
    <x v="40"/>
  </r>
  <r>
    <x v="23"/>
    <x v="120"/>
    <n v="1"/>
    <x v="0"/>
    <x v="2"/>
    <x v="1"/>
    <x v="41"/>
  </r>
  <r>
    <x v="24"/>
    <x v="120"/>
    <n v="1"/>
    <x v="0"/>
    <x v="2"/>
    <x v="1"/>
    <x v="41"/>
  </r>
  <r>
    <x v="8"/>
    <x v="120"/>
    <n v="1"/>
    <x v="0"/>
    <x v="2"/>
    <x v="1"/>
    <x v="41"/>
  </r>
  <r>
    <x v="25"/>
    <x v="120"/>
    <n v="1"/>
    <x v="0"/>
    <x v="2"/>
    <x v="1"/>
    <x v="41"/>
  </r>
  <r>
    <x v="11"/>
    <x v="120"/>
    <n v="1"/>
    <x v="0"/>
    <x v="2"/>
    <x v="1"/>
    <x v="41"/>
  </r>
  <r>
    <x v="18"/>
    <x v="120"/>
    <n v="1"/>
    <x v="0"/>
    <x v="2"/>
    <x v="1"/>
    <x v="41"/>
  </r>
  <r>
    <x v="27"/>
    <x v="120"/>
    <n v="1"/>
    <x v="0"/>
    <x v="2"/>
    <x v="1"/>
    <x v="41"/>
  </r>
  <r>
    <x v="13"/>
    <x v="120"/>
    <n v="1"/>
    <x v="0"/>
    <x v="2"/>
    <x v="1"/>
    <x v="41"/>
  </r>
  <r>
    <x v="28"/>
    <x v="120"/>
    <n v="1"/>
    <x v="0"/>
    <x v="2"/>
    <x v="1"/>
    <x v="41"/>
  </r>
  <r>
    <x v="4"/>
    <x v="120"/>
    <n v="1"/>
    <x v="0"/>
    <x v="2"/>
    <x v="1"/>
    <x v="41"/>
  </r>
  <r>
    <x v="30"/>
    <x v="120"/>
    <n v="1"/>
    <x v="0"/>
    <x v="2"/>
    <x v="1"/>
    <x v="41"/>
  </r>
  <r>
    <x v="31"/>
    <x v="120"/>
    <n v="1"/>
    <x v="0"/>
    <x v="2"/>
    <x v="1"/>
    <x v="41"/>
  </r>
  <r>
    <x v="32"/>
    <x v="120"/>
    <n v="1"/>
    <x v="0"/>
    <x v="2"/>
    <x v="1"/>
    <x v="41"/>
  </r>
  <r>
    <x v="16"/>
    <x v="120"/>
    <n v="1"/>
    <x v="0"/>
    <x v="2"/>
    <x v="1"/>
    <x v="41"/>
  </r>
  <r>
    <x v="19"/>
    <x v="120"/>
    <n v="1"/>
    <x v="0"/>
    <x v="2"/>
    <x v="1"/>
    <x v="41"/>
  </r>
  <r>
    <x v="33"/>
    <x v="120"/>
    <n v="1"/>
    <x v="0"/>
    <x v="2"/>
    <x v="1"/>
    <x v="41"/>
  </r>
  <r>
    <x v="6"/>
    <x v="120"/>
    <n v="1"/>
    <x v="0"/>
    <x v="2"/>
    <x v="1"/>
    <x v="41"/>
  </r>
  <r>
    <x v="20"/>
    <x v="120"/>
    <n v="1"/>
    <x v="0"/>
    <x v="2"/>
    <x v="1"/>
    <x v="41"/>
  </r>
  <r>
    <x v="34"/>
    <x v="120"/>
    <n v="1"/>
    <x v="0"/>
    <x v="2"/>
    <x v="1"/>
    <x v="41"/>
  </r>
  <r>
    <x v="23"/>
    <x v="121"/>
    <n v="1"/>
    <x v="0"/>
    <x v="2"/>
    <x v="1"/>
    <x v="41"/>
  </r>
  <r>
    <x v="10"/>
    <x v="121"/>
    <n v="1"/>
    <x v="0"/>
    <x v="2"/>
    <x v="1"/>
    <x v="41"/>
  </r>
  <r>
    <x v="46"/>
    <x v="121"/>
    <n v="1"/>
    <x v="0"/>
    <x v="2"/>
    <x v="1"/>
    <x v="41"/>
  </r>
  <r>
    <x v="31"/>
    <x v="121"/>
    <n v="1"/>
    <x v="0"/>
    <x v="2"/>
    <x v="1"/>
    <x v="41"/>
  </r>
  <r>
    <x v="9"/>
    <x v="122"/>
    <n v="1"/>
    <x v="0"/>
    <x v="0"/>
    <x v="0"/>
    <x v="18"/>
  </r>
  <r>
    <x v="16"/>
    <x v="122"/>
    <n v="1"/>
    <x v="0"/>
    <x v="0"/>
    <x v="0"/>
    <x v="18"/>
  </r>
  <r>
    <x v="12"/>
    <x v="123"/>
    <n v="1"/>
    <x v="0"/>
    <x v="0"/>
    <x v="0"/>
    <x v="18"/>
  </r>
  <r>
    <x v="4"/>
    <x v="123"/>
    <n v="1"/>
    <x v="0"/>
    <x v="0"/>
    <x v="0"/>
    <x v="18"/>
  </r>
  <r>
    <x v="48"/>
    <x v="124"/>
    <n v="1"/>
    <x v="3"/>
    <x v="4"/>
    <x v="2"/>
    <x v="42"/>
  </r>
  <r>
    <x v="44"/>
    <x v="124"/>
    <n v="1"/>
    <x v="3"/>
    <x v="4"/>
    <x v="2"/>
    <x v="42"/>
  </r>
  <r>
    <x v="52"/>
    <x v="124"/>
    <n v="1"/>
    <x v="3"/>
    <x v="4"/>
    <x v="2"/>
    <x v="42"/>
  </r>
  <r>
    <x v="14"/>
    <x v="124"/>
    <n v="1"/>
    <x v="3"/>
    <x v="4"/>
    <x v="2"/>
    <x v="42"/>
  </r>
  <r>
    <x v="6"/>
    <x v="124"/>
    <n v="1"/>
    <x v="3"/>
    <x v="4"/>
    <x v="2"/>
    <x v="42"/>
  </r>
  <r>
    <x v="38"/>
    <x v="125"/>
    <n v="1"/>
    <x v="0"/>
    <x v="0"/>
    <x v="2"/>
    <x v="42"/>
  </r>
  <r>
    <x v="40"/>
    <x v="125"/>
    <n v="1"/>
    <x v="0"/>
    <x v="0"/>
    <x v="2"/>
    <x v="42"/>
  </r>
  <r>
    <x v="37"/>
    <x v="126"/>
    <n v="1"/>
    <x v="0"/>
    <x v="0"/>
    <x v="2"/>
    <x v="42"/>
  </r>
  <r>
    <x v="38"/>
    <x v="126"/>
    <n v="1"/>
    <x v="0"/>
    <x v="0"/>
    <x v="2"/>
    <x v="42"/>
  </r>
  <r>
    <x v="22"/>
    <x v="127"/>
    <n v="1"/>
    <x v="0"/>
    <x v="0"/>
    <x v="1"/>
    <x v="15"/>
  </r>
  <r>
    <x v="23"/>
    <x v="127"/>
    <n v="1"/>
    <x v="0"/>
    <x v="0"/>
    <x v="1"/>
    <x v="15"/>
  </r>
  <r>
    <x v="10"/>
    <x v="127"/>
    <n v="1"/>
    <x v="0"/>
    <x v="0"/>
    <x v="1"/>
    <x v="15"/>
  </r>
  <r>
    <x v="4"/>
    <x v="127"/>
    <n v="1"/>
    <x v="0"/>
    <x v="0"/>
    <x v="1"/>
    <x v="15"/>
  </r>
  <r>
    <x v="6"/>
    <x v="127"/>
    <n v="1"/>
    <x v="0"/>
    <x v="0"/>
    <x v="1"/>
    <x v="15"/>
  </r>
  <r>
    <x v="9"/>
    <x v="128"/>
    <n v="1"/>
    <x v="2"/>
    <x v="0"/>
    <x v="1"/>
    <x v="14"/>
  </r>
  <r>
    <x v="16"/>
    <x v="128"/>
    <n v="1"/>
    <x v="2"/>
    <x v="0"/>
    <x v="1"/>
    <x v="14"/>
  </r>
  <r>
    <x v="19"/>
    <x v="128"/>
    <n v="1"/>
    <x v="2"/>
    <x v="0"/>
    <x v="1"/>
    <x v="14"/>
  </r>
  <r>
    <x v="48"/>
    <x v="129"/>
    <n v="1"/>
    <x v="2"/>
    <x v="0"/>
    <x v="1"/>
    <x v="2"/>
  </r>
  <r>
    <x v="37"/>
    <x v="129"/>
    <n v="1"/>
    <x v="2"/>
    <x v="0"/>
    <x v="1"/>
    <x v="2"/>
  </r>
  <r>
    <x v="52"/>
    <x v="129"/>
    <n v="1"/>
    <x v="2"/>
    <x v="0"/>
    <x v="1"/>
    <x v="2"/>
  </r>
  <r>
    <x v="11"/>
    <x v="129"/>
    <n v="1"/>
    <x v="2"/>
    <x v="0"/>
    <x v="1"/>
    <x v="2"/>
  </r>
  <r>
    <x v="38"/>
    <x v="129"/>
    <n v="1"/>
    <x v="2"/>
    <x v="0"/>
    <x v="1"/>
    <x v="2"/>
  </r>
  <r>
    <x v="28"/>
    <x v="129"/>
    <n v="1"/>
    <x v="2"/>
    <x v="0"/>
    <x v="1"/>
    <x v="2"/>
  </r>
  <r>
    <x v="37"/>
    <x v="130"/>
    <n v="1"/>
    <x v="2"/>
    <x v="0"/>
    <x v="1"/>
    <x v="21"/>
  </r>
  <r>
    <x v="27"/>
    <x v="131"/>
    <n v="1"/>
    <x v="0"/>
    <x v="0"/>
    <x v="3"/>
    <x v="43"/>
  </r>
  <r>
    <x v="50"/>
    <x v="132"/>
    <n v="1"/>
    <x v="0"/>
    <x v="0"/>
    <x v="1"/>
    <x v="30"/>
  </r>
  <r>
    <x v="0"/>
    <x v="132"/>
    <n v="1"/>
    <x v="0"/>
    <x v="0"/>
    <x v="1"/>
    <x v="30"/>
  </r>
  <r>
    <x v="7"/>
    <x v="132"/>
    <n v="1"/>
    <x v="0"/>
    <x v="0"/>
    <x v="1"/>
    <x v="30"/>
  </r>
  <r>
    <x v="19"/>
    <x v="133"/>
    <n v="1"/>
    <x v="2"/>
    <x v="0"/>
    <x v="1"/>
    <x v="44"/>
  </r>
  <r>
    <x v="23"/>
    <x v="134"/>
    <n v="1"/>
    <x v="0"/>
    <x v="0"/>
    <x v="1"/>
    <x v="45"/>
  </r>
  <r>
    <x v="49"/>
    <x v="134"/>
    <n v="1"/>
    <x v="0"/>
    <x v="0"/>
    <x v="1"/>
    <x v="45"/>
  </r>
  <r>
    <x v="43"/>
    <x v="134"/>
    <n v="1"/>
    <x v="0"/>
    <x v="0"/>
    <x v="1"/>
    <x v="45"/>
  </r>
  <r>
    <x v="0"/>
    <x v="134"/>
    <n v="1"/>
    <x v="0"/>
    <x v="0"/>
    <x v="1"/>
    <x v="45"/>
  </r>
  <r>
    <x v="39"/>
    <x v="134"/>
    <n v="1"/>
    <x v="0"/>
    <x v="0"/>
    <x v="1"/>
    <x v="45"/>
  </r>
  <r>
    <x v="7"/>
    <x v="134"/>
    <n v="1"/>
    <x v="0"/>
    <x v="0"/>
    <x v="1"/>
    <x v="45"/>
  </r>
  <r>
    <x v="40"/>
    <x v="134"/>
    <n v="1"/>
    <x v="0"/>
    <x v="0"/>
    <x v="1"/>
    <x v="45"/>
  </r>
  <r>
    <x v="17"/>
    <x v="134"/>
    <n v="1"/>
    <x v="0"/>
    <x v="0"/>
    <x v="1"/>
    <x v="45"/>
  </r>
  <r>
    <x v="29"/>
    <x v="135"/>
    <n v="1"/>
    <x v="0"/>
    <x v="2"/>
    <x v="1"/>
    <x v="45"/>
  </r>
  <r>
    <x v="10"/>
    <x v="136"/>
    <n v="1"/>
    <x v="0"/>
    <x v="0"/>
    <x v="1"/>
    <x v="45"/>
  </r>
  <r>
    <x v="6"/>
    <x v="136"/>
    <n v="1"/>
    <x v="0"/>
    <x v="0"/>
    <x v="1"/>
    <x v="45"/>
  </r>
  <r>
    <x v="35"/>
    <x v="137"/>
    <n v="1"/>
    <x v="2"/>
    <x v="0"/>
    <x v="4"/>
    <x v="46"/>
  </r>
  <r>
    <x v="22"/>
    <x v="138"/>
    <n v="1"/>
    <x v="2"/>
    <x v="0"/>
    <x v="3"/>
    <x v="46"/>
  </r>
  <r>
    <x v="23"/>
    <x v="138"/>
    <n v="1"/>
    <x v="2"/>
    <x v="0"/>
    <x v="3"/>
    <x v="46"/>
  </r>
  <r>
    <x v="50"/>
    <x v="138"/>
    <n v="1"/>
    <x v="2"/>
    <x v="0"/>
    <x v="3"/>
    <x v="46"/>
  </r>
  <r>
    <x v="24"/>
    <x v="138"/>
    <n v="1"/>
    <x v="2"/>
    <x v="0"/>
    <x v="3"/>
    <x v="46"/>
  </r>
  <r>
    <x v="41"/>
    <x v="138"/>
    <n v="1"/>
    <x v="2"/>
    <x v="0"/>
    <x v="3"/>
    <x v="46"/>
  </r>
  <r>
    <x v="11"/>
    <x v="138"/>
    <n v="1"/>
    <x v="2"/>
    <x v="0"/>
    <x v="3"/>
    <x v="46"/>
  </r>
  <r>
    <x v="18"/>
    <x v="138"/>
    <n v="1"/>
    <x v="2"/>
    <x v="0"/>
    <x v="3"/>
    <x v="46"/>
  </r>
  <r>
    <x v="42"/>
    <x v="138"/>
    <n v="1"/>
    <x v="2"/>
    <x v="0"/>
    <x v="3"/>
    <x v="46"/>
  </r>
  <r>
    <x v="27"/>
    <x v="138"/>
    <n v="1"/>
    <x v="2"/>
    <x v="0"/>
    <x v="3"/>
    <x v="46"/>
  </r>
  <r>
    <x v="3"/>
    <x v="138"/>
    <n v="1"/>
    <x v="2"/>
    <x v="0"/>
    <x v="3"/>
    <x v="46"/>
  </r>
  <r>
    <x v="29"/>
    <x v="138"/>
    <n v="1"/>
    <x v="2"/>
    <x v="0"/>
    <x v="3"/>
    <x v="46"/>
  </r>
  <r>
    <x v="30"/>
    <x v="138"/>
    <n v="1"/>
    <x v="2"/>
    <x v="0"/>
    <x v="3"/>
    <x v="46"/>
  </r>
  <r>
    <x v="5"/>
    <x v="138"/>
    <n v="1"/>
    <x v="2"/>
    <x v="0"/>
    <x v="3"/>
    <x v="46"/>
  </r>
  <r>
    <x v="46"/>
    <x v="138"/>
    <n v="1"/>
    <x v="2"/>
    <x v="0"/>
    <x v="3"/>
    <x v="46"/>
  </r>
  <r>
    <x v="39"/>
    <x v="138"/>
    <n v="1"/>
    <x v="2"/>
    <x v="0"/>
    <x v="3"/>
    <x v="46"/>
  </r>
  <r>
    <x v="39"/>
    <x v="138"/>
    <n v="1"/>
    <x v="2"/>
    <x v="0"/>
    <x v="3"/>
    <x v="46"/>
  </r>
  <r>
    <x v="16"/>
    <x v="138"/>
    <n v="1"/>
    <x v="2"/>
    <x v="0"/>
    <x v="3"/>
    <x v="46"/>
  </r>
  <r>
    <x v="6"/>
    <x v="138"/>
    <n v="1"/>
    <x v="2"/>
    <x v="0"/>
    <x v="3"/>
    <x v="46"/>
  </r>
  <r>
    <x v="21"/>
    <x v="138"/>
    <n v="1"/>
    <x v="2"/>
    <x v="0"/>
    <x v="3"/>
    <x v="46"/>
  </r>
  <r>
    <x v="51"/>
    <x v="138"/>
    <n v="1"/>
    <x v="2"/>
    <x v="0"/>
    <x v="3"/>
    <x v="46"/>
  </r>
  <r>
    <x v="34"/>
    <x v="138"/>
    <n v="1"/>
    <x v="2"/>
    <x v="0"/>
    <x v="3"/>
    <x v="46"/>
  </r>
  <r>
    <x v="35"/>
    <x v="138"/>
    <n v="1"/>
    <x v="2"/>
    <x v="0"/>
    <x v="3"/>
    <x v="46"/>
  </r>
  <r>
    <x v="48"/>
    <x v="139"/>
    <n v="1"/>
    <x v="2"/>
    <x v="0"/>
    <x v="1"/>
    <x v="7"/>
  </r>
  <r>
    <x v="52"/>
    <x v="139"/>
    <n v="1"/>
    <x v="2"/>
    <x v="0"/>
    <x v="1"/>
    <x v="7"/>
  </r>
  <r>
    <x v="11"/>
    <x v="139"/>
    <n v="1"/>
    <x v="2"/>
    <x v="0"/>
    <x v="1"/>
    <x v="7"/>
  </r>
  <r>
    <x v="28"/>
    <x v="139"/>
    <n v="1"/>
    <x v="2"/>
    <x v="0"/>
    <x v="1"/>
    <x v="7"/>
  </r>
  <r>
    <x v="44"/>
    <x v="140"/>
    <n v="1"/>
    <x v="0"/>
    <x v="0"/>
    <x v="1"/>
    <x v="23"/>
  </r>
  <r>
    <x v="49"/>
    <x v="140"/>
    <n v="1"/>
    <x v="0"/>
    <x v="0"/>
    <x v="1"/>
    <x v="23"/>
  </r>
  <r>
    <x v="12"/>
    <x v="141"/>
    <n v="1"/>
    <x v="0"/>
    <x v="0"/>
    <x v="1"/>
    <x v="14"/>
  </r>
  <r>
    <x v="48"/>
    <x v="142"/>
    <n v="1"/>
    <x v="0"/>
    <x v="0"/>
    <x v="1"/>
    <x v="14"/>
  </r>
  <r>
    <x v="9"/>
    <x v="142"/>
    <n v="1"/>
    <x v="0"/>
    <x v="0"/>
    <x v="1"/>
    <x v="14"/>
  </r>
  <r>
    <x v="37"/>
    <x v="142"/>
    <n v="1"/>
    <x v="0"/>
    <x v="0"/>
    <x v="1"/>
    <x v="14"/>
  </r>
  <r>
    <x v="44"/>
    <x v="142"/>
    <n v="1"/>
    <x v="0"/>
    <x v="0"/>
    <x v="1"/>
    <x v="14"/>
  </r>
  <r>
    <x v="10"/>
    <x v="142"/>
    <n v="1"/>
    <x v="0"/>
    <x v="0"/>
    <x v="1"/>
    <x v="14"/>
  </r>
  <r>
    <x v="38"/>
    <x v="142"/>
    <n v="1"/>
    <x v="0"/>
    <x v="0"/>
    <x v="1"/>
    <x v="14"/>
  </r>
  <r>
    <x v="30"/>
    <x v="142"/>
    <n v="1"/>
    <x v="0"/>
    <x v="0"/>
    <x v="1"/>
    <x v="14"/>
  </r>
  <r>
    <x v="1"/>
    <x v="142"/>
    <n v="1"/>
    <x v="0"/>
    <x v="0"/>
    <x v="1"/>
    <x v="14"/>
  </r>
  <r>
    <x v="15"/>
    <x v="142"/>
    <n v="1"/>
    <x v="0"/>
    <x v="0"/>
    <x v="1"/>
    <x v="14"/>
  </r>
  <r>
    <x v="45"/>
    <x v="142"/>
    <n v="1"/>
    <x v="0"/>
    <x v="0"/>
    <x v="1"/>
    <x v="14"/>
  </r>
  <r>
    <x v="2"/>
    <x v="142"/>
    <n v="1"/>
    <x v="0"/>
    <x v="0"/>
    <x v="1"/>
    <x v="14"/>
  </r>
  <r>
    <x v="6"/>
    <x v="142"/>
    <n v="1"/>
    <x v="0"/>
    <x v="0"/>
    <x v="1"/>
    <x v="14"/>
  </r>
  <r>
    <x v="51"/>
    <x v="142"/>
    <n v="1"/>
    <x v="0"/>
    <x v="0"/>
    <x v="1"/>
    <x v="14"/>
  </r>
  <r>
    <x v="7"/>
    <x v="142"/>
    <n v="1"/>
    <x v="0"/>
    <x v="0"/>
    <x v="1"/>
    <x v="14"/>
  </r>
  <r>
    <x v="17"/>
    <x v="142"/>
    <n v="1"/>
    <x v="0"/>
    <x v="0"/>
    <x v="1"/>
    <x v="14"/>
  </r>
  <r>
    <x v="50"/>
    <x v="143"/>
    <n v="1"/>
    <x v="0"/>
    <x v="0"/>
    <x v="1"/>
    <x v="47"/>
  </r>
  <r>
    <x v="24"/>
    <x v="143"/>
    <n v="1"/>
    <x v="0"/>
    <x v="0"/>
    <x v="1"/>
    <x v="47"/>
  </r>
  <r>
    <x v="43"/>
    <x v="143"/>
    <n v="1"/>
    <x v="0"/>
    <x v="0"/>
    <x v="1"/>
    <x v="47"/>
  </r>
  <r>
    <x v="46"/>
    <x v="143"/>
    <n v="1"/>
    <x v="0"/>
    <x v="0"/>
    <x v="1"/>
    <x v="47"/>
  </r>
  <r>
    <x v="36"/>
    <x v="143"/>
    <n v="1"/>
    <x v="0"/>
    <x v="0"/>
    <x v="1"/>
    <x v="47"/>
  </r>
  <r>
    <x v="23"/>
    <x v="144"/>
    <n v="1"/>
    <x v="2"/>
    <x v="0"/>
    <x v="1"/>
    <x v="47"/>
  </r>
  <r>
    <x v="50"/>
    <x v="144"/>
    <n v="1"/>
    <x v="2"/>
    <x v="0"/>
    <x v="1"/>
    <x v="47"/>
  </r>
  <r>
    <x v="41"/>
    <x v="144"/>
    <n v="1"/>
    <x v="2"/>
    <x v="0"/>
    <x v="1"/>
    <x v="47"/>
  </r>
  <r>
    <x v="18"/>
    <x v="144"/>
    <n v="1"/>
    <x v="2"/>
    <x v="0"/>
    <x v="1"/>
    <x v="47"/>
  </r>
  <r>
    <x v="13"/>
    <x v="144"/>
    <n v="1"/>
    <x v="2"/>
    <x v="0"/>
    <x v="1"/>
    <x v="47"/>
  </r>
  <r>
    <x v="5"/>
    <x v="144"/>
    <n v="1"/>
    <x v="2"/>
    <x v="0"/>
    <x v="1"/>
    <x v="47"/>
  </r>
  <r>
    <x v="46"/>
    <x v="144"/>
    <n v="1"/>
    <x v="2"/>
    <x v="0"/>
    <x v="1"/>
    <x v="47"/>
  </r>
  <r>
    <x v="6"/>
    <x v="144"/>
    <n v="1"/>
    <x v="2"/>
    <x v="0"/>
    <x v="1"/>
    <x v="47"/>
  </r>
  <r>
    <x v="51"/>
    <x v="144"/>
    <n v="1"/>
    <x v="2"/>
    <x v="0"/>
    <x v="1"/>
    <x v="47"/>
  </r>
  <r>
    <x v="47"/>
    <x v="144"/>
    <n v="1"/>
    <x v="2"/>
    <x v="0"/>
    <x v="1"/>
    <x v="47"/>
  </r>
  <r>
    <x v="36"/>
    <x v="144"/>
    <n v="1"/>
    <x v="2"/>
    <x v="0"/>
    <x v="1"/>
    <x v="47"/>
  </r>
  <r>
    <x v="23"/>
    <x v="145"/>
    <n v="1"/>
    <x v="0"/>
    <x v="0"/>
    <x v="1"/>
    <x v="47"/>
  </r>
  <r>
    <x v="11"/>
    <x v="146"/>
    <n v="1"/>
    <x v="0"/>
    <x v="0"/>
    <x v="1"/>
    <x v="47"/>
  </r>
  <r>
    <x v="22"/>
    <x v="147"/>
    <n v="1"/>
    <x v="2"/>
    <x v="0"/>
    <x v="1"/>
    <x v="48"/>
  </r>
  <r>
    <x v="23"/>
    <x v="147"/>
    <n v="1"/>
    <x v="2"/>
    <x v="0"/>
    <x v="1"/>
    <x v="48"/>
  </r>
  <r>
    <x v="52"/>
    <x v="147"/>
    <n v="1"/>
    <x v="2"/>
    <x v="0"/>
    <x v="1"/>
    <x v="48"/>
  </r>
  <r>
    <x v="10"/>
    <x v="147"/>
    <n v="1"/>
    <x v="2"/>
    <x v="0"/>
    <x v="1"/>
    <x v="48"/>
  </r>
  <r>
    <x v="11"/>
    <x v="147"/>
    <n v="1"/>
    <x v="2"/>
    <x v="0"/>
    <x v="1"/>
    <x v="48"/>
  </r>
  <r>
    <x v="13"/>
    <x v="147"/>
    <n v="1"/>
    <x v="2"/>
    <x v="0"/>
    <x v="1"/>
    <x v="48"/>
  </r>
  <r>
    <x v="14"/>
    <x v="147"/>
    <n v="1"/>
    <x v="2"/>
    <x v="0"/>
    <x v="1"/>
    <x v="48"/>
  </r>
  <r>
    <x v="4"/>
    <x v="147"/>
    <n v="1"/>
    <x v="2"/>
    <x v="0"/>
    <x v="1"/>
    <x v="48"/>
  </r>
  <r>
    <x v="31"/>
    <x v="147"/>
    <n v="1"/>
    <x v="2"/>
    <x v="0"/>
    <x v="1"/>
    <x v="48"/>
  </r>
  <r>
    <x v="19"/>
    <x v="147"/>
    <n v="1"/>
    <x v="2"/>
    <x v="0"/>
    <x v="1"/>
    <x v="48"/>
  </r>
  <r>
    <x v="6"/>
    <x v="147"/>
    <n v="1"/>
    <x v="2"/>
    <x v="0"/>
    <x v="1"/>
    <x v="48"/>
  </r>
  <r>
    <x v="20"/>
    <x v="147"/>
    <n v="1"/>
    <x v="2"/>
    <x v="0"/>
    <x v="1"/>
    <x v="48"/>
  </r>
  <r>
    <x v="47"/>
    <x v="147"/>
    <n v="1"/>
    <x v="2"/>
    <x v="0"/>
    <x v="1"/>
    <x v="48"/>
  </r>
  <r>
    <x v="8"/>
    <x v="148"/>
    <n v="1"/>
    <x v="0"/>
    <x v="0"/>
    <x v="1"/>
    <x v="38"/>
  </r>
  <r>
    <x v="9"/>
    <x v="148"/>
    <n v="1"/>
    <x v="0"/>
    <x v="0"/>
    <x v="1"/>
    <x v="38"/>
  </r>
  <r>
    <x v="26"/>
    <x v="148"/>
    <n v="1"/>
    <x v="0"/>
    <x v="0"/>
    <x v="1"/>
    <x v="38"/>
  </r>
  <r>
    <x v="13"/>
    <x v="148"/>
    <n v="1"/>
    <x v="0"/>
    <x v="0"/>
    <x v="1"/>
    <x v="38"/>
  </r>
  <r>
    <x v="3"/>
    <x v="148"/>
    <n v="1"/>
    <x v="0"/>
    <x v="0"/>
    <x v="1"/>
    <x v="38"/>
  </r>
  <r>
    <x v="29"/>
    <x v="148"/>
    <n v="1"/>
    <x v="0"/>
    <x v="0"/>
    <x v="1"/>
    <x v="38"/>
  </r>
  <r>
    <x v="30"/>
    <x v="148"/>
    <n v="1"/>
    <x v="0"/>
    <x v="0"/>
    <x v="1"/>
    <x v="38"/>
  </r>
  <r>
    <x v="5"/>
    <x v="148"/>
    <n v="1"/>
    <x v="0"/>
    <x v="0"/>
    <x v="1"/>
    <x v="38"/>
  </r>
  <r>
    <x v="46"/>
    <x v="148"/>
    <n v="1"/>
    <x v="0"/>
    <x v="0"/>
    <x v="1"/>
    <x v="38"/>
  </r>
  <r>
    <x v="15"/>
    <x v="148"/>
    <n v="1"/>
    <x v="0"/>
    <x v="0"/>
    <x v="1"/>
    <x v="38"/>
  </r>
  <r>
    <x v="45"/>
    <x v="148"/>
    <n v="1"/>
    <x v="0"/>
    <x v="0"/>
    <x v="1"/>
    <x v="38"/>
  </r>
  <r>
    <x v="7"/>
    <x v="148"/>
    <n v="1"/>
    <x v="0"/>
    <x v="0"/>
    <x v="1"/>
    <x v="38"/>
  </r>
  <r>
    <x v="17"/>
    <x v="148"/>
    <n v="1"/>
    <x v="0"/>
    <x v="0"/>
    <x v="1"/>
    <x v="38"/>
  </r>
  <r>
    <x v="35"/>
    <x v="148"/>
    <n v="1"/>
    <x v="0"/>
    <x v="0"/>
    <x v="1"/>
    <x v="38"/>
  </r>
  <r>
    <x v="18"/>
    <x v="149"/>
    <n v="1"/>
    <x v="2"/>
    <x v="0"/>
    <x v="0"/>
    <x v="3"/>
  </r>
  <r>
    <x v="29"/>
    <x v="149"/>
    <n v="1"/>
    <x v="2"/>
    <x v="0"/>
    <x v="0"/>
    <x v="3"/>
  </r>
  <r>
    <x v="22"/>
    <x v="150"/>
    <n v="1"/>
    <x v="0"/>
    <x v="0"/>
    <x v="1"/>
    <x v="28"/>
  </r>
  <r>
    <x v="23"/>
    <x v="150"/>
    <n v="1"/>
    <x v="0"/>
    <x v="0"/>
    <x v="1"/>
    <x v="28"/>
  </r>
  <r>
    <x v="26"/>
    <x v="150"/>
    <n v="1"/>
    <x v="0"/>
    <x v="0"/>
    <x v="1"/>
    <x v="28"/>
  </r>
  <r>
    <x v="13"/>
    <x v="150"/>
    <n v="1"/>
    <x v="0"/>
    <x v="0"/>
    <x v="1"/>
    <x v="28"/>
  </r>
  <r>
    <x v="0"/>
    <x v="150"/>
    <n v="1"/>
    <x v="0"/>
    <x v="0"/>
    <x v="1"/>
    <x v="28"/>
  </r>
  <r>
    <x v="5"/>
    <x v="150"/>
    <n v="1"/>
    <x v="0"/>
    <x v="0"/>
    <x v="1"/>
    <x v="28"/>
  </r>
  <r>
    <x v="52"/>
    <x v="151"/>
    <n v="1"/>
    <x v="2"/>
    <x v="0"/>
    <x v="1"/>
    <x v="7"/>
  </r>
  <r>
    <x v="11"/>
    <x v="151"/>
    <n v="1"/>
    <x v="2"/>
    <x v="0"/>
    <x v="1"/>
    <x v="7"/>
  </r>
  <r>
    <x v="28"/>
    <x v="151"/>
    <n v="1"/>
    <x v="2"/>
    <x v="0"/>
    <x v="1"/>
    <x v="7"/>
  </r>
  <r>
    <x v="4"/>
    <x v="151"/>
    <n v="1"/>
    <x v="2"/>
    <x v="0"/>
    <x v="1"/>
    <x v="7"/>
  </r>
  <r>
    <x v="31"/>
    <x v="151"/>
    <n v="1"/>
    <x v="2"/>
    <x v="0"/>
    <x v="1"/>
    <x v="7"/>
  </r>
  <r>
    <x v="40"/>
    <x v="151"/>
    <n v="1"/>
    <x v="2"/>
    <x v="0"/>
    <x v="1"/>
    <x v="7"/>
  </r>
  <r>
    <x v="36"/>
    <x v="151"/>
    <n v="1"/>
    <x v="2"/>
    <x v="0"/>
    <x v="1"/>
    <x v="7"/>
  </r>
  <r>
    <x v="49"/>
    <x v="152"/>
    <n v="1"/>
    <x v="0"/>
    <x v="0"/>
    <x v="1"/>
    <x v="21"/>
  </r>
  <r>
    <x v="14"/>
    <x v="152"/>
    <n v="1"/>
    <x v="0"/>
    <x v="0"/>
    <x v="1"/>
    <x v="21"/>
  </r>
  <r>
    <x v="6"/>
    <x v="152"/>
    <n v="1"/>
    <x v="0"/>
    <x v="0"/>
    <x v="1"/>
    <x v="21"/>
  </r>
  <r>
    <x v="17"/>
    <x v="153"/>
    <n v="1"/>
    <x v="0"/>
    <x v="0"/>
    <x v="1"/>
    <x v="19"/>
  </r>
  <r>
    <x v="34"/>
    <x v="154"/>
    <n v="1"/>
    <x v="0"/>
    <x v="0"/>
    <x v="1"/>
    <x v="49"/>
  </r>
  <r>
    <x v="16"/>
    <x v="155"/>
    <n v="1"/>
    <x v="0"/>
    <x v="0"/>
    <x v="2"/>
    <x v="4"/>
  </r>
  <r>
    <x v="22"/>
    <x v="156"/>
    <n v="1"/>
    <x v="0"/>
    <x v="0"/>
    <x v="1"/>
    <x v="44"/>
  </r>
  <r>
    <x v="23"/>
    <x v="156"/>
    <n v="1"/>
    <x v="0"/>
    <x v="0"/>
    <x v="1"/>
    <x v="44"/>
  </r>
  <r>
    <x v="10"/>
    <x v="156"/>
    <n v="1"/>
    <x v="0"/>
    <x v="0"/>
    <x v="1"/>
    <x v="44"/>
  </r>
  <r>
    <x v="14"/>
    <x v="156"/>
    <n v="1"/>
    <x v="0"/>
    <x v="0"/>
    <x v="1"/>
    <x v="44"/>
  </r>
  <r>
    <x v="28"/>
    <x v="156"/>
    <n v="1"/>
    <x v="0"/>
    <x v="0"/>
    <x v="1"/>
    <x v="44"/>
  </r>
  <r>
    <x v="52"/>
    <x v="157"/>
    <n v="1"/>
    <x v="2"/>
    <x v="0"/>
    <x v="1"/>
    <x v="44"/>
  </r>
  <r>
    <x v="11"/>
    <x v="157"/>
    <n v="1"/>
    <x v="2"/>
    <x v="0"/>
    <x v="1"/>
    <x v="44"/>
  </r>
  <r>
    <x v="36"/>
    <x v="157"/>
    <n v="1"/>
    <x v="2"/>
    <x v="0"/>
    <x v="1"/>
    <x v="44"/>
  </r>
  <r>
    <x v="48"/>
    <x v="158"/>
    <n v="1"/>
    <x v="0"/>
    <x v="0"/>
    <x v="3"/>
    <x v="50"/>
  </r>
  <r>
    <x v="44"/>
    <x v="158"/>
    <n v="1"/>
    <x v="0"/>
    <x v="0"/>
    <x v="3"/>
    <x v="50"/>
  </r>
  <r>
    <x v="39"/>
    <x v="158"/>
    <n v="1"/>
    <x v="0"/>
    <x v="0"/>
    <x v="3"/>
    <x v="50"/>
  </r>
  <r>
    <x v="8"/>
    <x v="159"/>
    <n v="1"/>
    <x v="0"/>
    <x v="0"/>
    <x v="3"/>
    <x v="2"/>
  </r>
  <r>
    <x v="7"/>
    <x v="159"/>
    <n v="1"/>
    <x v="0"/>
    <x v="0"/>
    <x v="3"/>
    <x v="2"/>
  </r>
  <r>
    <x v="28"/>
    <x v="160"/>
    <n v="1"/>
    <x v="0"/>
    <x v="0"/>
    <x v="3"/>
    <x v="23"/>
  </r>
  <r>
    <x v="6"/>
    <x v="160"/>
    <n v="1"/>
    <x v="0"/>
    <x v="0"/>
    <x v="3"/>
    <x v="23"/>
  </r>
  <r>
    <x v="51"/>
    <x v="160"/>
    <n v="1"/>
    <x v="0"/>
    <x v="0"/>
    <x v="3"/>
    <x v="23"/>
  </r>
  <r>
    <x v="40"/>
    <x v="160"/>
    <n v="1"/>
    <x v="0"/>
    <x v="0"/>
    <x v="3"/>
    <x v="23"/>
  </r>
  <r>
    <x v="22"/>
    <x v="161"/>
    <n v="1"/>
    <x v="0"/>
    <x v="0"/>
    <x v="1"/>
    <x v="28"/>
  </r>
  <r>
    <x v="23"/>
    <x v="161"/>
    <n v="1"/>
    <x v="0"/>
    <x v="0"/>
    <x v="1"/>
    <x v="28"/>
  </r>
  <r>
    <x v="50"/>
    <x v="161"/>
    <n v="1"/>
    <x v="0"/>
    <x v="0"/>
    <x v="1"/>
    <x v="28"/>
  </r>
  <r>
    <x v="24"/>
    <x v="161"/>
    <n v="1"/>
    <x v="0"/>
    <x v="0"/>
    <x v="1"/>
    <x v="28"/>
  </r>
  <r>
    <x v="48"/>
    <x v="161"/>
    <n v="1"/>
    <x v="0"/>
    <x v="0"/>
    <x v="1"/>
    <x v="28"/>
  </r>
  <r>
    <x v="9"/>
    <x v="161"/>
    <n v="1"/>
    <x v="0"/>
    <x v="0"/>
    <x v="1"/>
    <x v="28"/>
  </r>
  <r>
    <x v="37"/>
    <x v="161"/>
    <n v="1"/>
    <x v="0"/>
    <x v="0"/>
    <x v="1"/>
    <x v="28"/>
  </r>
  <r>
    <x v="44"/>
    <x v="161"/>
    <n v="1"/>
    <x v="0"/>
    <x v="0"/>
    <x v="1"/>
    <x v="28"/>
  </r>
  <r>
    <x v="25"/>
    <x v="161"/>
    <n v="1"/>
    <x v="0"/>
    <x v="0"/>
    <x v="1"/>
    <x v="28"/>
  </r>
  <r>
    <x v="11"/>
    <x v="161"/>
    <n v="1"/>
    <x v="0"/>
    <x v="0"/>
    <x v="1"/>
    <x v="28"/>
  </r>
  <r>
    <x v="38"/>
    <x v="161"/>
    <n v="1"/>
    <x v="0"/>
    <x v="0"/>
    <x v="1"/>
    <x v="28"/>
  </r>
  <r>
    <x v="42"/>
    <x v="161"/>
    <n v="1"/>
    <x v="0"/>
    <x v="0"/>
    <x v="1"/>
    <x v="28"/>
  </r>
  <r>
    <x v="26"/>
    <x v="161"/>
    <n v="1"/>
    <x v="0"/>
    <x v="0"/>
    <x v="1"/>
    <x v="28"/>
  </r>
  <r>
    <x v="27"/>
    <x v="161"/>
    <n v="1"/>
    <x v="0"/>
    <x v="0"/>
    <x v="1"/>
    <x v="28"/>
  </r>
  <r>
    <x v="13"/>
    <x v="161"/>
    <n v="1"/>
    <x v="0"/>
    <x v="0"/>
    <x v="1"/>
    <x v="28"/>
  </r>
  <r>
    <x v="49"/>
    <x v="161"/>
    <n v="1"/>
    <x v="0"/>
    <x v="0"/>
    <x v="1"/>
    <x v="28"/>
  </r>
  <r>
    <x v="3"/>
    <x v="161"/>
    <n v="1"/>
    <x v="0"/>
    <x v="0"/>
    <x v="1"/>
    <x v="28"/>
  </r>
  <r>
    <x v="29"/>
    <x v="161"/>
    <n v="1"/>
    <x v="0"/>
    <x v="0"/>
    <x v="1"/>
    <x v="28"/>
  </r>
  <r>
    <x v="43"/>
    <x v="161"/>
    <n v="1"/>
    <x v="0"/>
    <x v="0"/>
    <x v="1"/>
    <x v="28"/>
  </r>
  <r>
    <x v="0"/>
    <x v="161"/>
    <n v="1"/>
    <x v="0"/>
    <x v="0"/>
    <x v="1"/>
    <x v="28"/>
  </r>
  <r>
    <x v="5"/>
    <x v="161"/>
    <n v="1"/>
    <x v="0"/>
    <x v="0"/>
    <x v="1"/>
    <x v="28"/>
  </r>
  <r>
    <x v="46"/>
    <x v="161"/>
    <n v="1"/>
    <x v="0"/>
    <x v="0"/>
    <x v="1"/>
    <x v="28"/>
  </r>
  <r>
    <x v="39"/>
    <x v="161"/>
    <n v="1"/>
    <x v="0"/>
    <x v="0"/>
    <x v="1"/>
    <x v="28"/>
  </r>
  <r>
    <x v="32"/>
    <x v="161"/>
    <n v="1"/>
    <x v="0"/>
    <x v="0"/>
    <x v="1"/>
    <x v="28"/>
  </r>
  <r>
    <x v="16"/>
    <x v="161"/>
    <n v="1"/>
    <x v="0"/>
    <x v="0"/>
    <x v="1"/>
    <x v="28"/>
  </r>
  <r>
    <x v="45"/>
    <x v="161"/>
    <n v="1"/>
    <x v="0"/>
    <x v="0"/>
    <x v="1"/>
    <x v="28"/>
  </r>
  <r>
    <x v="19"/>
    <x v="161"/>
    <n v="1"/>
    <x v="0"/>
    <x v="0"/>
    <x v="1"/>
    <x v="28"/>
  </r>
  <r>
    <x v="2"/>
    <x v="161"/>
    <n v="1"/>
    <x v="0"/>
    <x v="0"/>
    <x v="1"/>
    <x v="28"/>
  </r>
  <r>
    <x v="6"/>
    <x v="161"/>
    <n v="1"/>
    <x v="0"/>
    <x v="0"/>
    <x v="1"/>
    <x v="28"/>
  </r>
  <r>
    <x v="20"/>
    <x v="161"/>
    <n v="1"/>
    <x v="0"/>
    <x v="0"/>
    <x v="1"/>
    <x v="28"/>
  </r>
  <r>
    <x v="40"/>
    <x v="161"/>
    <n v="1"/>
    <x v="0"/>
    <x v="0"/>
    <x v="1"/>
    <x v="28"/>
  </r>
  <r>
    <x v="17"/>
    <x v="161"/>
    <n v="1"/>
    <x v="0"/>
    <x v="0"/>
    <x v="1"/>
    <x v="28"/>
  </r>
  <r>
    <x v="36"/>
    <x v="161"/>
    <n v="1"/>
    <x v="0"/>
    <x v="0"/>
    <x v="1"/>
    <x v="28"/>
  </r>
  <r>
    <x v="45"/>
    <x v="162"/>
    <n v="1"/>
    <x v="0"/>
    <x v="0"/>
    <x v="1"/>
    <x v="51"/>
  </r>
  <r>
    <x v="48"/>
    <x v="163"/>
    <n v="1"/>
    <x v="0"/>
    <x v="0"/>
    <x v="1"/>
    <x v="51"/>
  </r>
  <r>
    <x v="44"/>
    <x v="163"/>
    <n v="1"/>
    <x v="0"/>
    <x v="0"/>
    <x v="1"/>
    <x v="51"/>
  </r>
  <r>
    <x v="25"/>
    <x v="163"/>
    <n v="1"/>
    <x v="0"/>
    <x v="0"/>
    <x v="1"/>
    <x v="51"/>
  </r>
  <r>
    <x v="17"/>
    <x v="163"/>
    <n v="1"/>
    <x v="0"/>
    <x v="0"/>
    <x v="1"/>
    <x v="51"/>
  </r>
  <r>
    <x v="22"/>
    <x v="164"/>
    <n v="1"/>
    <x v="0"/>
    <x v="0"/>
    <x v="3"/>
    <x v="6"/>
  </r>
  <r>
    <x v="23"/>
    <x v="164"/>
    <n v="1"/>
    <x v="0"/>
    <x v="0"/>
    <x v="3"/>
    <x v="6"/>
  </r>
  <r>
    <x v="30"/>
    <x v="164"/>
    <n v="1"/>
    <x v="0"/>
    <x v="0"/>
    <x v="3"/>
    <x v="6"/>
  </r>
  <r>
    <x v="5"/>
    <x v="164"/>
    <n v="1"/>
    <x v="0"/>
    <x v="0"/>
    <x v="3"/>
    <x v="6"/>
  </r>
  <r>
    <x v="51"/>
    <x v="164"/>
    <n v="1"/>
    <x v="0"/>
    <x v="0"/>
    <x v="3"/>
    <x v="6"/>
  </r>
  <r>
    <x v="40"/>
    <x v="164"/>
    <n v="1"/>
    <x v="0"/>
    <x v="0"/>
    <x v="3"/>
    <x v="6"/>
  </r>
  <r>
    <x v="35"/>
    <x v="164"/>
    <n v="1"/>
    <x v="0"/>
    <x v="0"/>
    <x v="3"/>
    <x v="6"/>
  </r>
  <r>
    <x v="22"/>
    <x v="165"/>
    <n v="1"/>
    <x v="0"/>
    <x v="0"/>
    <x v="1"/>
    <x v="52"/>
  </r>
  <r>
    <x v="50"/>
    <x v="165"/>
    <n v="1"/>
    <x v="0"/>
    <x v="0"/>
    <x v="1"/>
    <x v="52"/>
  </r>
  <r>
    <x v="48"/>
    <x v="165"/>
    <n v="1"/>
    <x v="0"/>
    <x v="0"/>
    <x v="1"/>
    <x v="52"/>
  </r>
  <r>
    <x v="37"/>
    <x v="165"/>
    <n v="1"/>
    <x v="0"/>
    <x v="0"/>
    <x v="1"/>
    <x v="52"/>
  </r>
  <r>
    <x v="18"/>
    <x v="165"/>
    <n v="1"/>
    <x v="0"/>
    <x v="0"/>
    <x v="1"/>
    <x v="52"/>
  </r>
  <r>
    <x v="26"/>
    <x v="165"/>
    <n v="1"/>
    <x v="0"/>
    <x v="0"/>
    <x v="1"/>
    <x v="52"/>
  </r>
  <r>
    <x v="27"/>
    <x v="165"/>
    <n v="1"/>
    <x v="0"/>
    <x v="0"/>
    <x v="1"/>
    <x v="52"/>
  </r>
  <r>
    <x v="14"/>
    <x v="165"/>
    <n v="1"/>
    <x v="0"/>
    <x v="0"/>
    <x v="1"/>
    <x v="52"/>
  </r>
  <r>
    <x v="28"/>
    <x v="165"/>
    <n v="1"/>
    <x v="0"/>
    <x v="0"/>
    <x v="1"/>
    <x v="52"/>
  </r>
  <r>
    <x v="29"/>
    <x v="165"/>
    <n v="1"/>
    <x v="0"/>
    <x v="0"/>
    <x v="1"/>
    <x v="52"/>
  </r>
  <r>
    <x v="4"/>
    <x v="165"/>
    <n v="1"/>
    <x v="0"/>
    <x v="0"/>
    <x v="1"/>
    <x v="52"/>
  </r>
  <r>
    <x v="43"/>
    <x v="165"/>
    <n v="1"/>
    <x v="0"/>
    <x v="0"/>
    <x v="1"/>
    <x v="52"/>
  </r>
  <r>
    <x v="5"/>
    <x v="165"/>
    <n v="1"/>
    <x v="0"/>
    <x v="0"/>
    <x v="1"/>
    <x v="52"/>
  </r>
  <r>
    <x v="32"/>
    <x v="165"/>
    <n v="1"/>
    <x v="0"/>
    <x v="0"/>
    <x v="1"/>
    <x v="52"/>
  </r>
  <r>
    <x v="16"/>
    <x v="165"/>
    <n v="1"/>
    <x v="0"/>
    <x v="0"/>
    <x v="1"/>
    <x v="52"/>
  </r>
  <r>
    <x v="19"/>
    <x v="165"/>
    <n v="1"/>
    <x v="0"/>
    <x v="0"/>
    <x v="1"/>
    <x v="52"/>
  </r>
  <r>
    <x v="2"/>
    <x v="165"/>
    <n v="1"/>
    <x v="0"/>
    <x v="0"/>
    <x v="1"/>
    <x v="52"/>
  </r>
  <r>
    <x v="6"/>
    <x v="165"/>
    <n v="1"/>
    <x v="0"/>
    <x v="0"/>
    <x v="1"/>
    <x v="52"/>
  </r>
  <r>
    <x v="51"/>
    <x v="165"/>
    <n v="1"/>
    <x v="0"/>
    <x v="0"/>
    <x v="1"/>
    <x v="52"/>
  </r>
  <r>
    <x v="34"/>
    <x v="165"/>
    <n v="1"/>
    <x v="0"/>
    <x v="0"/>
    <x v="1"/>
    <x v="52"/>
  </r>
  <r>
    <x v="24"/>
    <x v="166"/>
    <n v="1"/>
    <x v="0"/>
    <x v="2"/>
    <x v="2"/>
    <x v="4"/>
  </r>
  <r>
    <x v="32"/>
    <x v="166"/>
    <n v="1"/>
    <x v="0"/>
    <x v="2"/>
    <x v="2"/>
    <x v="4"/>
  </r>
  <r>
    <x v="20"/>
    <x v="166"/>
    <n v="1"/>
    <x v="0"/>
    <x v="2"/>
    <x v="2"/>
    <x v="4"/>
  </r>
  <r>
    <x v="47"/>
    <x v="166"/>
    <n v="1"/>
    <x v="0"/>
    <x v="2"/>
    <x v="2"/>
    <x v="4"/>
  </r>
  <r>
    <x v="22"/>
    <x v="167"/>
    <n v="1"/>
    <x v="0"/>
    <x v="0"/>
    <x v="4"/>
    <x v="53"/>
  </r>
  <r>
    <x v="23"/>
    <x v="167"/>
    <n v="1"/>
    <x v="0"/>
    <x v="0"/>
    <x v="4"/>
    <x v="53"/>
  </r>
  <r>
    <x v="50"/>
    <x v="167"/>
    <n v="1"/>
    <x v="0"/>
    <x v="0"/>
    <x v="4"/>
    <x v="53"/>
  </r>
  <r>
    <x v="41"/>
    <x v="167"/>
    <n v="1"/>
    <x v="0"/>
    <x v="0"/>
    <x v="4"/>
    <x v="53"/>
  </r>
  <r>
    <x v="25"/>
    <x v="167"/>
    <n v="1"/>
    <x v="0"/>
    <x v="0"/>
    <x v="4"/>
    <x v="53"/>
  </r>
  <r>
    <x v="10"/>
    <x v="167"/>
    <n v="1"/>
    <x v="0"/>
    <x v="0"/>
    <x v="4"/>
    <x v="53"/>
  </r>
  <r>
    <x v="18"/>
    <x v="167"/>
    <n v="1"/>
    <x v="0"/>
    <x v="0"/>
    <x v="4"/>
    <x v="53"/>
  </r>
  <r>
    <x v="38"/>
    <x v="167"/>
    <n v="1"/>
    <x v="0"/>
    <x v="0"/>
    <x v="4"/>
    <x v="53"/>
  </r>
  <r>
    <x v="13"/>
    <x v="167"/>
    <n v="1"/>
    <x v="0"/>
    <x v="0"/>
    <x v="4"/>
    <x v="53"/>
  </r>
  <r>
    <x v="14"/>
    <x v="167"/>
    <n v="1"/>
    <x v="0"/>
    <x v="0"/>
    <x v="4"/>
    <x v="53"/>
  </r>
  <r>
    <x v="29"/>
    <x v="167"/>
    <n v="1"/>
    <x v="0"/>
    <x v="0"/>
    <x v="4"/>
    <x v="53"/>
  </r>
  <r>
    <x v="30"/>
    <x v="167"/>
    <n v="1"/>
    <x v="0"/>
    <x v="0"/>
    <x v="4"/>
    <x v="53"/>
  </r>
  <r>
    <x v="5"/>
    <x v="167"/>
    <n v="1"/>
    <x v="0"/>
    <x v="0"/>
    <x v="4"/>
    <x v="53"/>
  </r>
  <r>
    <x v="46"/>
    <x v="167"/>
    <n v="1"/>
    <x v="0"/>
    <x v="0"/>
    <x v="4"/>
    <x v="53"/>
  </r>
  <r>
    <x v="39"/>
    <x v="167"/>
    <n v="1"/>
    <x v="0"/>
    <x v="0"/>
    <x v="4"/>
    <x v="53"/>
  </r>
  <r>
    <x v="32"/>
    <x v="167"/>
    <n v="1"/>
    <x v="0"/>
    <x v="0"/>
    <x v="4"/>
    <x v="53"/>
  </r>
  <r>
    <x v="16"/>
    <x v="167"/>
    <n v="1"/>
    <x v="0"/>
    <x v="0"/>
    <x v="4"/>
    <x v="53"/>
  </r>
  <r>
    <x v="19"/>
    <x v="167"/>
    <n v="1"/>
    <x v="0"/>
    <x v="0"/>
    <x v="4"/>
    <x v="53"/>
  </r>
  <r>
    <x v="6"/>
    <x v="167"/>
    <n v="1"/>
    <x v="0"/>
    <x v="0"/>
    <x v="4"/>
    <x v="53"/>
  </r>
  <r>
    <x v="20"/>
    <x v="167"/>
    <n v="1"/>
    <x v="0"/>
    <x v="0"/>
    <x v="4"/>
    <x v="53"/>
  </r>
  <r>
    <x v="21"/>
    <x v="167"/>
    <n v="1"/>
    <x v="0"/>
    <x v="0"/>
    <x v="4"/>
    <x v="53"/>
  </r>
  <r>
    <x v="51"/>
    <x v="167"/>
    <n v="1"/>
    <x v="0"/>
    <x v="0"/>
    <x v="4"/>
    <x v="53"/>
  </r>
  <r>
    <x v="47"/>
    <x v="167"/>
    <n v="1"/>
    <x v="0"/>
    <x v="0"/>
    <x v="4"/>
    <x v="53"/>
  </r>
  <r>
    <x v="48"/>
    <x v="168"/>
    <n v="1"/>
    <x v="0"/>
    <x v="0"/>
    <x v="1"/>
    <x v="10"/>
  </r>
  <r>
    <x v="48"/>
    <x v="169"/>
    <n v="1"/>
    <x v="0"/>
    <x v="0"/>
    <x v="2"/>
    <x v="4"/>
  </r>
  <r>
    <x v="52"/>
    <x v="169"/>
    <n v="1"/>
    <x v="0"/>
    <x v="0"/>
    <x v="2"/>
    <x v="4"/>
  </r>
  <r>
    <x v="11"/>
    <x v="169"/>
    <n v="1"/>
    <x v="0"/>
    <x v="0"/>
    <x v="2"/>
    <x v="4"/>
  </r>
  <r>
    <x v="28"/>
    <x v="169"/>
    <n v="1"/>
    <x v="0"/>
    <x v="0"/>
    <x v="2"/>
    <x v="4"/>
  </r>
  <r>
    <x v="15"/>
    <x v="169"/>
    <n v="1"/>
    <x v="0"/>
    <x v="0"/>
    <x v="2"/>
    <x v="4"/>
  </r>
  <r>
    <x v="20"/>
    <x v="169"/>
    <n v="1"/>
    <x v="0"/>
    <x v="0"/>
    <x v="2"/>
    <x v="4"/>
  </r>
  <r>
    <x v="8"/>
    <x v="170"/>
    <n v="1"/>
    <x v="0"/>
    <x v="0"/>
    <x v="1"/>
    <x v="54"/>
  </r>
  <r>
    <x v="12"/>
    <x v="170"/>
    <n v="1"/>
    <x v="0"/>
    <x v="0"/>
    <x v="1"/>
    <x v="54"/>
  </r>
  <r>
    <x v="38"/>
    <x v="171"/>
    <n v="1"/>
    <x v="0"/>
    <x v="0"/>
    <x v="1"/>
    <x v="54"/>
  </r>
  <r>
    <x v="1"/>
    <x v="171"/>
    <n v="1"/>
    <x v="0"/>
    <x v="0"/>
    <x v="1"/>
    <x v="54"/>
  </r>
  <r>
    <x v="2"/>
    <x v="171"/>
    <n v="1"/>
    <x v="0"/>
    <x v="0"/>
    <x v="1"/>
    <x v="54"/>
  </r>
  <r>
    <x v="7"/>
    <x v="171"/>
    <n v="1"/>
    <x v="0"/>
    <x v="0"/>
    <x v="1"/>
    <x v="54"/>
  </r>
  <r>
    <x v="40"/>
    <x v="171"/>
    <n v="1"/>
    <x v="0"/>
    <x v="0"/>
    <x v="1"/>
    <x v="54"/>
  </r>
  <r>
    <x v="50"/>
    <x v="172"/>
    <n v="1"/>
    <x v="2"/>
    <x v="0"/>
    <x v="2"/>
    <x v="4"/>
  </r>
  <r>
    <x v="37"/>
    <x v="172"/>
    <n v="1"/>
    <x v="2"/>
    <x v="0"/>
    <x v="2"/>
    <x v="4"/>
  </r>
  <r>
    <x v="11"/>
    <x v="172"/>
    <n v="1"/>
    <x v="2"/>
    <x v="0"/>
    <x v="2"/>
    <x v="4"/>
  </r>
  <r>
    <x v="39"/>
    <x v="172"/>
    <n v="1"/>
    <x v="2"/>
    <x v="0"/>
    <x v="2"/>
    <x v="4"/>
  </r>
  <r>
    <x v="16"/>
    <x v="172"/>
    <n v="1"/>
    <x v="2"/>
    <x v="0"/>
    <x v="2"/>
    <x v="4"/>
  </r>
  <r>
    <x v="22"/>
    <x v="173"/>
    <n v="1"/>
    <x v="0"/>
    <x v="2"/>
    <x v="1"/>
    <x v="15"/>
  </r>
  <r>
    <x v="23"/>
    <x v="173"/>
    <n v="1"/>
    <x v="0"/>
    <x v="2"/>
    <x v="1"/>
    <x v="15"/>
  </r>
  <r>
    <x v="10"/>
    <x v="173"/>
    <n v="1"/>
    <x v="0"/>
    <x v="2"/>
    <x v="1"/>
    <x v="15"/>
  </r>
  <r>
    <x v="18"/>
    <x v="173"/>
    <n v="1"/>
    <x v="0"/>
    <x v="2"/>
    <x v="1"/>
    <x v="15"/>
  </r>
  <r>
    <x v="27"/>
    <x v="173"/>
    <n v="1"/>
    <x v="0"/>
    <x v="2"/>
    <x v="1"/>
    <x v="15"/>
  </r>
  <r>
    <x v="13"/>
    <x v="173"/>
    <n v="1"/>
    <x v="0"/>
    <x v="2"/>
    <x v="1"/>
    <x v="15"/>
  </r>
  <r>
    <x v="29"/>
    <x v="173"/>
    <n v="1"/>
    <x v="0"/>
    <x v="2"/>
    <x v="1"/>
    <x v="15"/>
  </r>
  <r>
    <x v="4"/>
    <x v="173"/>
    <n v="1"/>
    <x v="0"/>
    <x v="2"/>
    <x v="1"/>
    <x v="15"/>
  </r>
  <r>
    <x v="30"/>
    <x v="173"/>
    <n v="1"/>
    <x v="0"/>
    <x v="2"/>
    <x v="1"/>
    <x v="15"/>
  </r>
  <r>
    <x v="5"/>
    <x v="173"/>
    <n v="1"/>
    <x v="0"/>
    <x v="2"/>
    <x v="1"/>
    <x v="15"/>
  </r>
  <r>
    <x v="32"/>
    <x v="173"/>
    <n v="1"/>
    <x v="0"/>
    <x v="2"/>
    <x v="1"/>
    <x v="15"/>
  </r>
  <r>
    <x v="16"/>
    <x v="173"/>
    <n v="1"/>
    <x v="0"/>
    <x v="2"/>
    <x v="1"/>
    <x v="15"/>
  </r>
  <r>
    <x v="19"/>
    <x v="173"/>
    <n v="1"/>
    <x v="0"/>
    <x v="2"/>
    <x v="1"/>
    <x v="15"/>
  </r>
  <r>
    <x v="33"/>
    <x v="173"/>
    <n v="1"/>
    <x v="0"/>
    <x v="2"/>
    <x v="1"/>
    <x v="15"/>
  </r>
  <r>
    <x v="6"/>
    <x v="173"/>
    <n v="1"/>
    <x v="0"/>
    <x v="2"/>
    <x v="1"/>
    <x v="15"/>
  </r>
  <r>
    <x v="20"/>
    <x v="173"/>
    <n v="1"/>
    <x v="0"/>
    <x v="2"/>
    <x v="1"/>
    <x v="15"/>
  </r>
  <r>
    <x v="51"/>
    <x v="173"/>
    <n v="1"/>
    <x v="0"/>
    <x v="2"/>
    <x v="1"/>
    <x v="15"/>
  </r>
  <r>
    <x v="34"/>
    <x v="173"/>
    <n v="1"/>
    <x v="0"/>
    <x v="2"/>
    <x v="1"/>
    <x v="15"/>
  </r>
  <r>
    <x v="47"/>
    <x v="173"/>
    <n v="1"/>
    <x v="0"/>
    <x v="2"/>
    <x v="1"/>
    <x v="15"/>
  </r>
  <r>
    <x v="9"/>
    <x v="174"/>
    <n v="1"/>
    <x v="0"/>
    <x v="0"/>
    <x v="0"/>
    <x v="0"/>
  </r>
  <r>
    <x v="0"/>
    <x v="174"/>
    <n v="1"/>
    <x v="0"/>
    <x v="0"/>
    <x v="0"/>
    <x v="0"/>
  </r>
  <r>
    <x v="39"/>
    <x v="174"/>
    <n v="1"/>
    <x v="0"/>
    <x v="0"/>
    <x v="0"/>
    <x v="0"/>
  </r>
  <r>
    <x v="50"/>
    <x v="175"/>
    <n v="1"/>
    <x v="2"/>
    <x v="0"/>
    <x v="1"/>
    <x v="55"/>
  </r>
  <r>
    <x v="41"/>
    <x v="175"/>
    <n v="1"/>
    <x v="2"/>
    <x v="0"/>
    <x v="1"/>
    <x v="55"/>
  </r>
  <r>
    <x v="22"/>
    <x v="176"/>
    <n v="1"/>
    <x v="2"/>
    <x v="0"/>
    <x v="1"/>
    <x v="55"/>
  </r>
  <r>
    <x v="41"/>
    <x v="176"/>
    <n v="1"/>
    <x v="2"/>
    <x v="0"/>
    <x v="1"/>
    <x v="55"/>
  </r>
  <r>
    <x v="48"/>
    <x v="176"/>
    <n v="1"/>
    <x v="2"/>
    <x v="0"/>
    <x v="1"/>
    <x v="55"/>
  </r>
  <r>
    <x v="52"/>
    <x v="176"/>
    <n v="1"/>
    <x v="2"/>
    <x v="0"/>
    <x v="1"/>
    <x v="55"/>
  </r>
  <r>
    <x v="10"/>
    <x v="176"/>
    <n v="1"/>
    <x v="2"/>
    <x v="0"/>
    <x v="1"/>
    <x v="55"/>
  </r>
  <r>
    <x v="11"/>
    <x v="176"/>
    <n v="1"/>
    <x v="2"/>
    <x v="0"/>
    <x v="1"/>
    <x v="55"/>
  </r>
  <r>
    <x v="13"/>
    <x v="176"/>
    <n v="1"/>
    <x v="2"/>
    <x v="0"/>
    <x v="1"/>
    <x v="55"/>
  </r>
  <r>
    <x v="14"/>
    <x v="176"/>
    <n v="1"/>
    <x v="2"/>
    <x v="0"/>
    <x v="1"/>
    <x v="55"/>
  </r>
  <r>
    <x v="3"/>
    <x v="176"/>
    <n v="1"/>
    <x v="2"/>
    <x v="0"/>
    <x v="1"/>
    <x v="55"/>
  </r>
  <r>
    <x v="29"/>
    <x v="176"/>
    <n v="1"/>
    <x v="2"/>
    <x v="0"/>
    <x v="1"/>
    <x v="55"/>
  </r>
  <r>
    <x v="30"/>
    <x v="176"/>
    <n v="1"/>
    <x v="2"/>
    <x v="0"/>
    <x v="1"/>
    <x v="55"/>
  </r>
  <r>
    <x v="32"/>
    <x v="176"/>
    <n v="1"/>
    <x v="2"/>
    <x v="0"/>
    <x v="1"/>
    <x v="55"/>
  </r>
  <r>
    <x v="16"/>
    <x v="176"/>
    <n v="1"/>
    <x v="2"/>
    <x v="0"/>
    <x v="1"/>
    <x v="55"/>
  </r>
  <r>
    <x v="6"/>
    <x v="176"/>
    <n v="1"/>
    <x v="2"/>
    <x v="0"/>
    <x v="1"/>
    <x v="55"/>
  </r>
  <r>
    <x v="20"/>
    <x v="176"/>
    <n v="1"/>
    <x v="2"/>
    <x v="0"/>
    <x v="1"/>
    <x v="55"/>
  </r>
  <r>
    <x v="51"/>
    <x v="176"/>
    <n v="1"/>
    <x v="2"/>
    <x v="0"/>
    <x v="1"/>
    <x v="55"/>
  </r>
  <r>
    <x v="34"/>
    <x v="176"/>
    <n v="1"/>
    <x v="2"/>
    <x v="0"/>
    <x v="1"/>
    <x v="55"/>
  </r>
  <r>
    <x v="29"/>
    <x v="177"/>
    <n v="1"/>
    <x v="0"/>
    <x v="0"/>
    <x v="0"/>
    <x v="56"/>
  </r>
  <r>
    <x v="4"/>
    <x v="177"/>
    <n v="1"/>
    <x v="0"/>
    <x v="0"/>
    <x v="0"/>
    <x v="56"/>
  </r>
  <r>
    <x v="20"/>
    <x v="177"/>
    <n v="1"/>
    <x v="0"/>
    <x v="0"/>
    <x v="0"/>
    <x v="56"/>
  </r>
  <r>
    <x v="22"/>
    <x v="178"/>
    <n v="1"/>
    <x v="3"/>
    <x v="4"/>
    <x v="2"/>
    <x v="4"/>
  </r>
  <r>
    <x v="23"/>
    <x v="178"/>
    <n v="1"/>
    <x v="3"/>
    <x v="4"/>
    <x v="2"/>
    <x v="4"/>
  </r>
  <r>
    <x v="50"/>
    <x v="178"/>
    <n v="1"/>
    <x v="3"/>
    <x v="4"/>
    <x v="2"/>
    <x v="4"/>
  </r>
  <r>
    <x v="41"/>
    <x v="178"/>
    <n v="1"/>
    <x v="3"/>
    <x v="4"/>
    <x v="2"/>
    <x v="4"/>
  </r>
  <r>
    <x v="37"/>
    <x v="178"/>
    <n v="1"/>
    <x v="3"/>
    <x v="4"/>
    <x v="2"/>
    <x v="4"/>
  </r>
  <r>
    <x v="44"/>
    <x v="178"/>
    <n v="1"/>
    <x v="3"/>
    <x v="4"/>
    <x v="2"/>
    <x v="4"/>
  </r>
  <r>
    <x v="10"/>
    <x v="178"/>
    <n v="1"/>
    <x v="3"/>
    <x v="4"/>
    <x v="2"/>
    <x v="4"/>
  </r>
  <r>
    <x v="18"/>
    <x v="178"/>
    <n v="1"/>
    <x v="3"/>
    <x v="4"/>
    <x v="2"/>
    <x v="4"/>
  </r>
  <r>
    <x v="49"/>
    <x v="178"/>
    <n v="1"/>
    <x v="3"/>
    <x v="4"/>
    <x v="2"/>
    <x v="4"/>
  </r>
  <r>
    <x v="14"/>
    <x v="178"/>
    <n v="1"/>
    <x v="3"/>
    <x v="4"/>
    <x v="2"/>
    <x v="4"/>
  </r>
  <r>
    <x v="30"/>
    <x v="178"/>
    <n v="1"/>
    <x v="3"/>
    <x v="4"/>
    <x v="2"/>
    <x v="4"/>
  </r>
  <r>
    <x v="39"/>
    <x v="178"/>
    <n v="1"/>
    <x v="3"/>
    <x v="4"/>
    <x v="2"/>
    <x v="4"/>
  </r>
  <r>
    <x v="19"/>
    <x v="178"/>
    <n v="1"/>
    <x v="3"/>
    <x v="4"/>
    <x v="2"/>
    <x v="4"/>
  </r>
  <r>
    <x v="2"/>
    <x v="178"/>
    <n v="1"/>
    <x v="3"/>
    <x v="4"/>
    <x v="2"/>
    <x v="4"/>
  </r>
  <r>
    <x v="6"/>
    <x v="178"/>
    <n v="1"/>
    <x v="3"/>
    <x v="4"/>
    <x v="2"/>
    <x v="4"/>
  </r>
  <r>
    <x v="51"/>
    <x v="178"/>
    <n v="1"/>
    <x v="3"/>
    <x v="4"/>
    <x v="2"/>
    <x v="4"/>
  </r>
  <r>
    <x v="34"/>
    <x v="178"/>
    <n v="1"/>
    <x v="3"/>
    <x v="4"/>
    <x v="2"/>
    <x v="4"/>
  </r>
  <r>
    <x v="47"/>
    <x v="178"/>
    <n v="1"/>
    <x v="3"/>
    <x v="4"/>
    <x v="2"/>
    <x v="4"/>
  </r>
  <r>
    <x v="18"/>
    <x v="179"/>
    <n v="1"/>
    <x v="3"/>
    <x v="4"/>
    <x v="2"/>
    <x v="4"/>
  </r>
  <r>
    <x v="39"/>
    <x v="179"/>
    <n v="1"/>
    <x v="3"/>
    <x v="4"/>
    <x v="2"/>
    <x v="4"/>
  </r>
  <r>
    <x v="19"/>
    <x v="179"/>
    <n v="1"/>
    <x v="3"/>
    <x v="4"/>
    <x v="2"/>
    <x v="4"/>
  </r>
  <r>
    <x v="34"/>
    <x v="179"/>
    <n v="1"/>
    <x v="3"/>
    <x v="4"/>
    <x v="2"/>
    <x v="4"/>
  </r>
  <r>
    <x v="47"/>
    <x v="179"/>
    <n v="1"/>
    <x v="3"/>
    <x v="4"/>
    <x v="2"/>
    <x v="4"/>
  </r>
  <r>
    <x v="39"/>
    <x v="180"/>
    <n v="1"/>
    <x v="3"/>
    <x v="4"/>
    <x v="2"/>
    <x v="4"/>
  </r>
  <r>
    <x v="19"/>
    <x v="180"/>
    <n v="1"/>
    <x v="3"/>
    <x v="4"/>
    <x v="2"/>
    <x v="4"/>
  </r>
  <r>
    <x v="24"/>
    <x v="181"/>
    <n v="1"/>
    <x v="0"/>
    <x v="0"/>
    <x v="1"/>
    <x v="57"/>
  </r>
  <r>
    <x v="52"/>
    <x v="181"/>
    <n v="1"/>
    <x v="0"/>
    <x v="0"/>
    <x v="1"/>
    <x v="57"/>
  </r>
  <r>
    <x v="32"/>
    <x v="181"/>
    <n v="1"/>
    <x v="0"/>
    <x v="0"/>
    <x v="1"/>
    <x v="57"/>
  </r>
  <r>
    <x v="19"/>
    <x v="181"/>
    <n v="1"/>
    <x v="0"/>
    <x v="0"/>
    <x v="1"/>
    <x v="57"/>
  </r>
  <r>
    <x v="23"/>
    <x v="182"/>
    <n v="1"/>
    <x v="0"/>
    <x v="0"/>
    <x v="1"/>
    <x v="57"/>
  </r>
  <r>
    <x v="24"/>
    <x v="183"/>
    <n v="1"/>
    <x v="0"/>
    <x v="0"/>
    <x v="1"/>
    <x v="57"/>
  </r>
  <r>
    <x v="22"/>
    <x v="184"/>
    <n v="1"/>
    <x v="2"/>
    <x v="0"/>
    <x v="1"/>
    <x v="57"/>
  </r>
  <r>
    <x v="42"/>
    <x v="184"/>
    <n v="1"/>
    <x v="2"/>
    <x v="0"/>
    <x v="1"/>
    <x v="57"/>
  </r>
  <r>
    <x v="14"/>
    <x v="184"/>
    <n v="1"/>
    <x v="2"/>
    <x v="0"/>
    <x v="1"/>
    <x v="57"/>
  </r>
  <r>
    <x v="28"/>
    <x v="184"/>
    <n v="1"/>
    <x v="2"/>
    <x v="0"/>
    <x v="1"/>
    <x v="57"/>
  </r>
  <r>
    <x v="21"/>
    <x v="184"/>
    <n v="1"/>
    <x v="2"/>
    <x v="0"/>
    <x v="1"/>
    <x v="57"/>
  </r>
  <r>
    <x v="11"/>
    <x v="185"/>
    <n v="1"/>
    <x v="2"/>
    <x v="2"/>
    <x v="1"/>
    <x v="57"/>
  </r>
  <r>
    <x v="33"/>
    <x v="185"/>
    <n v="1"/>
    <x v="2"/>
    <x v="2"/>
    <x v="1"/>
    <x v="57"/>
  </r>
  <r>
    <x v="47"/>
    <x v="186"/>
    <n v="1"/>
    <x v="0"/>
    <x v="0"/>
    <x v="1"/>
    <x v="57"/>
  </r>
  <r>
    <x v="23"/>
    <x v="187"/>
    <n v="1"/>
    <x v="2"/>
    <x v="0"/>
    <x v="1"/>
    <x v="57"/>
  </r>
  <r>
    <x v="52"/>
    <x v="187"/>
    <n v="1"/>
    <x v="2"/>
    <x v="0"/>
    <x v="1"/>
    <x v="57"/>
  </r>
  <r>
    <x v="10"/>
    <x v="187"/>
    <n v="1"/>
    <x v="2"/>
    <x v="0"/>
    <x v="1"/>
    <x v="57"/>
  </r>
  <r>
    <x v="27"/>
    <x v="187"/>
    <n v="1"/>
    <x v="2"/>
    <x v="0"/>
    <x v="1"/>
    <x v="57"/>
  </r>
  <r>
    <x v="14"/>
    <x v="187"/>
    <n v="1"/>
    <x v="2"/>
    <x v="0"/>
    <x v="1"/>
    <x v="57"/>
  </r>
  <r>
    <x v="32"/>
    <x v="187"/>
    <n v="1"/>
    <x v="2"/>
    <x v="0"/>
    <x v="1"/>
    <x v="57"/>
  </r>
  <r>
    <x v="16"/>
    <x v="187"/>
    <n v="1"/>
    <x v="2"/>
    <x v="0"/>
    <x v="1"/>
    <x v="57"/>
  </r>
  <r>
    <x v="20"/>
    <x v="187"/>
    <n v="1"/>
    <x v="2"/>
    <x v="0"/>
    <x v="1"/>
    <x v="57"/>
  </r>
  <r>
    <x v="34"/>
    <x v="187"/>
    <n v="1"/>
    <x v="2"/>
    <x v="0"/>
    <x v="1"/>
    <x v="57"/>
  </r>
  <r>
    <x v="10"/>
    <x v="188"/>
    <n v="1"/>
    <x v="0"/>
    <x v="0"/>
    <x v="1"/>
    <x v="57"/>
  </r>
  <r>
    <x v="3"/>
    <x v="188"/>
    <n v="1"/>
    <x v="0"/>
    <x v="0"/>
    <x v="1"/>
    <x v="57"/>
  </r>
  <r>
    <x v="16"/>
    <x v="188"/>
    <n v="1"/>
    <x v="0"/>
    <x v="0"/>
    <x v="1"/>
    <x v="57"/>
  </r>
  <r>
    <x v="24"/>
    <x v="189"/>
    <n v="1"/>
    <x v="0"/>
    <x v="0"/>
    <x v="1"/>
    <x v="57"/>
  </r>
  <r>
    <x v="9"/>
    <x v="189"/>
    <n v="1"/>
    <x v="0"/>
    <x v="0"/>
    <x v="1"/>
    <x v="57"/>
  </r>
  <r>
    <x v="25"/>
    <x v="189"/>
    <n v="1"/>
    <x v="0"/>
    <x v="0"/>
    <x v="1"/>
    <x v="57"/>
  </r>
  <r>
    <x v="11"/>
    <x v="189"/>
    <n v="1"/>
    <x v="0"/>
    <x v="0"/>
    <x v="1"/>
    <x v="57"/>
  </r>
  <r>
    <x v="27"/>
    <x v="189"/>
    <n v="1"/>
    <x v="0"/>
    <x v="0"/>
    <x v="1"/>
    <x v="57"/>
  </r>
  <r>
    <x v="1"/>
    <x v="189"/>
    <n v="1"/>
    <x v="0"/>
    <x v="0"/>
    <x v="1"/>
    <x v="57"/>
  </r>
  <r>
    <x v="15"/>
    <x v="189"/>
    <n v="1"/>
    <x v="0"/>
    <x v="0"/>
    <x v="1"/>
    <x v="57"/>
  </r>
  <r>
    <x v="32"/>
    <x v="189"/>
    <n v="1"/>
    <x v="0"/>
    <x v="0"/>
    <x v="1"/>
    <x v="57"/>
  </r>
  <r>
    <x v="33"/>
    <x v="189"/>
    <n v="1"/>
    <x v="0"/>
    <x v="0"/>
    <x v="1"/>
    <x v="57"/>
  </r>
  <r>
    <x v="2"/>
    <x v="189"/>
    <n v="1"/>
    <x v="0"/>
    <x v="0"/>
    <x v="1"/>
    <x v="57"/>
  </r>
  <r>
    <x v="22"/>
    <x v="190"/>
    <n v="1"/>
    <x v="0"/>
    <x v="0"/>
    <x v="1"/>
    <x v="57"/>
  </r>
  <r>
    <x v="13"/>
    <x v="190"/>
    <n v="1"/>
    <x v="0"/>
    <x v="0"/>
    <x v="1"/>
    <x v="57"/>
  </r>
  <r>
    <x v="3"/>
    <x v="190"/>
    <n v="1"/>
    <x v="0"/>
    <x v="0"/>
    <x v="1"/>
    <x v="57"/>
  </r>
  <r>
    <x v="29"/>
    <x v="190"/>
    <n v="1"/>
    <x v="0"/>
    <x v="0"/>
    <x v="1"/>
    <x v="57"/>
  </r>
  <r>
    <x v="30"/>
    <x v="190"/>
    <n v="1"/>
    <x v="0"/>
    <x v="0"/>
    <x v="1"/>
    <x v="57"/>
  </r>
  <r>
    <x v="6"/>
    <x v="190"/>
    <n v="1"/>
    <x v="0"/>
    <x v="0"/>
    <x v="1"/>
    <x v="57"/>
  </r>
  <r>
    <x v="8"/>
    <x v="191"/>
    <n v="1"/>
    <x v="0"/>
    <x v="0"/>
    <x v="1"/>
    <x v="28"/>
  </r>
  <r>
    <x v="13"/>
    <x v="191"/>
    <n v="1"/>
    <x v="0"/>
    <x v="0"/>
    <x v="1"/>
    <x v="28"/>
  </r>
  <r>
    <x v="23"/>
    <x v="192"/>
    <n v="1"/>
    <x v="0"/>
    <x v="0"/>
    <x v="0"/>
    <x v="58"/>
  </r>
  <r>
    <x v="9"/>
    <x v="192"/>
    <n v="1"/>
    <x v="0"/>
    <x v="0"/>
    <x v="0"/>
    <x v="58"/>
  </r>
  <r>
    <x v="52"/>
    <x v="192"/>
    <n v="1"/>
    <x v="0"/>
    <x v="0"/>
    <x v="0"/>
    <x v="58"/>
  </r>
  <r>
    <x v="10"/>
    <x v="192"/>
    <n v="1"/>
    <x v="0"/>
    <x v="0"/>
    <x v="0"/>
    <x v="58"/>
  </r>
  <r>
    <x v="18"/>
    <x v="192"/>
    <n v="1"/>
    <x v="0"/>
    <x v="0"/>
    <x v="0"/>
    <x v="58"/>
  </r>
  <r>
    <x v="14"/>
    <x v="192"/>
    <n v="1"/>
    <x v="0"/>
    <x v="0"/>
    <x v="0"/>
    <x v="58"/>
  </r>
  <r>
    <x v="28"/>
    <x v="192"/>
    <n v="1"/>
    <x v="0"/>
    <x v="0"/>
    <x v="0"/>
    <x v="58"/>
  </r>
  <r>
    <x v="31"/>
    <x v="192"/>
    <n v="1"/>
    <x v="0"/>
    <x v="0"/>
    <x v="0"/>
    <x v="58"/>
  </r>
  <r>
    <x v="16"/>
    <x v="192"/>
    <n v="1"/>
    <x v="0"/>
    <x v="0"/>
    <x v="0"/>
    <x v="58"/>
  </r>
  <r>
    <x v="4"/>
    <x v="193"/>
    <n v="1"/>
    <x v="2"/>
    <x v="0"/>
    <x v="1"/>
    <x v="3"/>
  </r>
  <r>
    <x v="41"/>
    <x v="194"/>
    <n v="1"/>
    <x v="0"/>
    <x v="0"/>
    <x v="1"/>
    <x v="3"/>
  </r>
  <r>
    <x v="37"/>
    <x v="194"/>
    <n v="1"/>
    <x v="0"/>
    <x v="0"/>
    <x v="1"/>
    <x v="3"/>
  </r>
  <r>
    <x v="38"/>
    <x v="194"/>
    <n v="1"/>
    <x v="0"/>
    <x v="0"/>
    <x v="1"/>
    <x v="3"/>
  </r>
  <r>
    <x v="26"/>
    <x v="194"/>
    <n v="1"/>
    <x v="0"/>
    <x v="0"/>
    <x v="1"/>
    <x v="3"/>
  </r>
  <r>
    <x v="28"/>
    <x v="194"/>
    <n v="1"/>
    <x v="0"/>
    <x v="0"/>
    <x v="1"/>
    <x v="3"/>
  </r>
  <r>
    <x v="1"/>
    <x v="194"/>
    <n v="1"/>
    <x v="0"/>
    <x v="0"/>
    <x v="1"/>
    <x v="3"/>
  </r>
  <r>
    <x v="15"/>
    <x v="194"/>
    <n v="1"/>
    <x v="0"/>
    <x v="0"/>
    <x v="1"/>
    <x v="3"/>
  </r>
  <r>
    <x v="39"/>
    <x v="194"/>
    <n v="1"/>
    <x v="0"/>
    <x v="0"/>
    <x v="1"/>
    <x v="3"/>
  </r>
  <r>
    <x v="19"/>
    <x v="194"/>
    <n v="1"/>
    <x v="0"/>
    <x v="0"/>
    <x v="1"/>
    <x v="3"/>
  </r>
  <r>
    <x v="7"/>
    <x v="194"/>
    <n v="1"/>
    <x v="0"/>
    <x v="0"/>
    <x v="1"/>
    <x v="3"/>
  </r>
  <r>
    <x v="34"/>
    <x v="194"/>
    <n v="1"/>
    <x v="0"/>
    <x v="0"/>
    <x v="1"/>
    <x v="3"/>
  </r>
  <r>
    <x v="8"/>
    <x v="195"/>
    <n v="1"/>
    <x v="0"/>
    <x v="0"/>
    <x v="1"/>
    <x v="2"/>
  </r>
  <r>
    <x v="9"/>
    <x v="196"/>
    <n v="1"/>
    <x v="0"/>
    <x v="0"/>
    <x v="1"/>
    <x v="2"/>
  </r>
  <r>
    <x v="25"/>
    <x v="196"/>
    <n v="1"/>
    <x v="0"/>
    <x v="0"/>
    <x v="1"/>
    <x v="2"/>
  </r>
  <r>
    <x v="2"/>
    <x v="197"/>
    <n v="1"/>
    <x v="0"/>
    <x v="0"/>
    <x v="1"/>
    <x v="2"/>
  </r>
  <r>
    <x v="7"/>
    <x v="197"/>
    <n v="1"/>
    <x v="0"/>
    <x v="0"/>
    <x v="1"/>
    <x v="2"/>
  </r>
  <r>
    <x v="17"/>
    <x v="197"/>
    <n v="1"/>
    <x v="0"/>
    <x v="0"/>
    <x v="1"/>
    <x v="2"/>
  </r>
  <r>
    <x v="41"/>
    <x v="198"/>
    <n v="1"/>
    <x v="0"/>
    <x v="0"/>
    <x v="1"/>
    <x v="14"/>
  </r>
  <r>
    <x v="48"/>
    <x v="198"/>
    <n v="1"/>
    <x v="0"/>
    <x v="0"/>
    <x v="1"/>
    <x v="14"/>
  </r>
  <r>
    <x v="37"/>
    <x v="198"/>
    <n v="1"/>
    <x v="0"/>
    <x v="0"/>
    <x v="1"/>
    <x v="14"/>
  </r>
  <r>
    <x v="25"/>
    <x v="198"/>
    <n v="1"/>
    <x v="0"/>
    <x v="0"/>
    <x v="1"/>
    <x v="14"/>
  </r>
  <r>
    <x v="10"/>
    <x v="198"/>
    <n v="1"/>
    <x v="0"/>
    <x v="0"/>
    <x v="1"/>
    <x v="14"/>
  </r>
  <r>
    <x v="38"/>
    <x v="198"/>
    <n v="1"/>
    <x v="0"/>
    <x v="0"/>
    <x v="1"/>
    <x v="14"/>
  </r>
  <r>
    <x v="26"/>
    <x v="198"/>
    <n v="1"/>
    <x v="0"/>
    <x v="0"/>
    <x v="1"/>
    <x v="14"/>
  </r>
  <r>
    <x v="12"/>
    <x v="198"/>
    <n v="1"/>
    <x v="0"/>
    <x v="0"/>
    <x v="1"/>
    <x v="14"/>
  </r>
  <r>
    <x v="13"/>
    <x v="198"/>
    <n v="1"/>
    <x v="0"/>
    <x v="0"/>
    <x v="1"/>
    <x v="14"/>
  </r>
  <r>
    <x v="14"/>
    <x v="198"/>
    <n v="1"/>
    <x v="0"/>
    <x v="0"/>
    <x v="1"/>
    <x v="14"/>
  </r>
  <r>
    <x v="28"/>
    <x v="198"/>
    <n v="1"/>
    <x v="0"/>
    <x v="0"/>
    <x v="1"/>
    <x v="14"/>
  </r>
  <r>
    <x v="29"/>
    <x v="198"/>
    <n v="1"/>
    <x v="0"/>
    <x v="0"/>
    <x v="1"/>
    <x v="14"/>
  </r>
  <r>
    <x v="0"/>
    <x v="198"/>
    <n v="1"/>
    <x v="0"/>
    <x v="0"/>
    <x v="1"/>
    <x v="14"/>
  </r>
  <r>
    <x v="39"/>
    <x v="198"/>
    <n v="1"/>
    <x v="0"/>
    <x v="0"/>
    <x v="1"/>
    <x v="14"/>
  </r>
  <r>
    <x v="32"/>
    <x v="198"/>
    <n v="1"/>
    <x v="0"/>
    <x v="0"/>
    <x v="1"/>
    <x v="14"/>
  </r>
  <r>
    <x v="20"/>
    <x v="198"/>
    <n v="1"/>
    <x v="0"/>
    <x v="0"/>
    <x v="1"/>
    <x v="14"/>
  </r>
  <r>
    <x v="51"/>
    <x v="198"/>
    <n v="1"/>
    <x v="0"/>
    <x v="0"/>
    <x v="1"/>
    <x v="14"/>
  </r>
  <r>
    <x v="34"/>
    <x v="198"/>
    <n v="1"/>
    <x v="0"/>
    <x v="0"/>
    <x v="1"/>
    <x v="14"/>
  </r>
  <r>
    <x v="40"/>
    <x v="198"/>
    <n v="1"/>
    <x v="0"/>
    <x v="0"/>
    <x v="1"/>
    <x v="14"/>
  </r>
  <r>
    <x v="47"/>
    <x v="198"/>
    <n v="1"/>
    <x v="0"/>
    <x v="0"/>
    <x v="1"/>
    <x v="14"/>
  </r>
  <r>
    <x v="36"/>
    <x v="198"/>
    <n v="1"/>
    <x v="0"/>
    <x v="0"/>
    <x v="1"/>
    <x v="14"/>
  </r>
  <r>
    <x v="44"/>
    <x v="199"/>
    <n v="1"/>
    <x v="0"/>
    <x v="0"/>
    <x v="0"/>
    <x v="3"/>
  </r>
  <r>
    <x v="9"/>
    <x v="200"/>
    <n v="1"/>
    <x v="0"/>
    <x v="0"/>
    <x v="3"/>
    <x v="3"/>
  </r>
  <r>
    <x v="30"/>
    <x v="200"/>
    <n v="1"/>
    <x v="0"/>
    <x v="0"/>
    <x v="3"/>
    <x v="3"/>
  </r>
  <r>
    <x v="6"/>
    <x v="200"/>
    <n v="1"/>
    <x v="0"/>
    <x v="0"/>
    <x v="3"/>
    <x v="3"/>
  </r>
  <r>
    <x v="50"/>
    <x v="201"/>
    <n v="1"/>
    <x v="0"/>
    <x v="0"/>
    <x v="3"/>
    <x v="3"/>
  </r>
  <r>
    <x v="41"/>
    <x v="201"/>
    <n v="1"/>
    <x v="0"/>
    <x v="0"/>
    <x v="3"/>
    <x v="3"/>
  </r>
  <r>
    <x v="26"/>
    <x v="201"/>
    <n v="1"/>
    <x v="0"/>
    <x v="0"/>
    <x v="3"/>
    <x v="3"/>
  </r>
  <r>
    <x v="3"/>
    <x v="201"/>
    <n v="1"/>
    <x v="0"/>
    <x v="0"/>
    <x v="3"/>
    <x v="3"/>
  </r>
  <r>
    <x v="0"/>
    <x v="201"/>
    <n v="1"/>
    <x v="0"/>
    <x v="0"/>
    <x v="3"/>
    <x v="3"/>
  </r>
  <r>
    <x v="5"/>
    <x v="201"/>
    <n v="1"/>
    <x v="0"/>
    <x v="0"/>
    <x v="3"/>
    <x v="3"/>
  </r>
  <r>
    <x v="46"/>
    <x v="201"/>
    <n v="1"/>
    <x v="0"/>
    <x v="0"/>
    <x v="3"/>
    <x v="3"/>
  </r>
  <r>
    <x v="1"/>
    <x v="201"/>
    <n v="1"/>
    <x v="0"/>
    <x v="0"/>
    <x v="3"/>
    <x v="3"/>
  </r>
  <r>
    <x v="15"/>
    <x v="201"/>
    <n v="1"/>
    <x v="0"/>
    <x v="0"/>
    <x v="3"/>
    <x v="3"/>
  </r>
  <r>
    <x v="7"/>
    <x v="201"/>
    <n v="1"/>
    <x v="0"/>
    <x v="0"/>
    <x v="3"/>
    <x v="3"/>
  </r>
  <r>
    <x v="17"/>
    <x v="201"/>
    <n v="1"/>
    <x v="0"/>
    <x v="0"/>
    <x v="3"/>
    <x v="3"/>
  </r>
  <r>
    <x v="35"/>
    <x v="201"/>
    <n v="1"/>
    <x v="0"/>
    <x v="0"/>
    <x v="3"/>
    <x v="3"/>
  </r>
  <r>
    <x v="15"/>
    <x v="202"/>
    <n v="1"/>
    <x v="0"/>
    <x v="0"/>
    <x v="1"/>
    <x v="59"/>
  </r>
  <r>
    <x v="34"/>
    <x v="203"/>
    <n v="1"/>
    <x v="0"/>
    <x v="0"/>
    <x v="0"/>
    <x v="34"/>
  </r>
  <r>
    <x v="18"/>
    <x v="204"/>
    <n v="1"/>
    <x v="0"/>
    <x v="0"/>
    <x v="0"/>
    <x v="34"/>
  </r>
  <r>
    <x v="26"/>
    <x v="205"/>
    <n v="1"/>
    <x v="0"/>
    <x v="0"/>
    <x v="0"/>
    <x v="34"/>
  </r>
  <r>
    <x v="11"/>
    <x v="206"/>
    <n v="1"/>
    <x v="0"/>
    <x v="0"/>
    <x v="1"/>
    <x v="8"/>
  </r>
  <r>
    <x v="27"/>
    <x v="206"/>
    <n v="1"/>
    <x v="0"/>
    <x v="0"/>
    <x v="1"/>
    <x v="8"/>
  </r>
  <r>
    <x v="36"/>
    <x v="206"/>
    <n v="1"/>
    <x v="0"/>
    <x v="0"/>
    <x v="1"/>
    <x v="8"/>
  </r>
  <r>
    <x v="19"/>
    <x v="207"/>
    <n v="1"/>
    <x v="0"/>
    <x v="0"/>
    <x v="1"/>
    <x v="8"/>
  </r>
  <r>
    <x v="27"/>
    <x v="208"/>
    <n v="1"/>
    <x v="0"/>
    <x v="0"/>
    <x v="3"/>
    <x v="60"/>
  </r>
  <r>
    <x v="22"/>
    <x v="209"/>
    <n v="1"/>
    <x v="2"/>
    <x v="0"/>
    <x v="3"/>
    <x v="60"/>
  </r>
  <r>
    <x v="23"/>
    <x v="209"/>
    <n v="1"/>
    <x v="2"/>
    <x v="0"/>
    <x v="3"/>
    <x v="60"/>
  </r>
  <r>
    <x v="13"/>
    <x v="209"/>
    <n v="1"/>
    <x v="2"/>
    <x v="0"/>
    <x v="3"/>
    <x v="60"/>
  </r>
  <r>
    <x v="16"/>
    <x v="209"/>
    <n v="1"/>
    <x v="2"/>
    <x v="0"/>
    <x v="3"/>
    <x v="60"/>
  </r>
  <r>
    <x v="41"/>
    <x v="210"/>
    <n v="1"/>
    <x v="0"/>
    <x v="0"/>
    <x v="0"/>
    <x v="61"/>
  </r>
  <r>
    <x v="5"/>
    <x v="210"/>
    <n v="1"/>
    <x v="0"/>
    <x v="0"/>
    <x v="0"/>
    <x v="61"/>
  </r>
  <r>
    <x v="31"/>
    <x v="210"/>
    <n v="1"/>
    <x v="0"/>
    <x v="0"/>
    <x v="0"/>
    <x v="61"/>
  </r>
  <r>
    <x v="21"/>
    <x v="210"/>
    <n v="1"/>
    <x v="0"/>
    <x v="0"/>
    <x v="0"/>
    <x v="61"/>
  </r>
  <r>
    <x v="51"/>
    <x v="210"/>
    <n v="1"/>
    <x v="0"/>
    <x v="0"/>
    <x v="0"/>
    <x v="61"/>
  </r>
  <r>
    <x v="27"/>
    <x v="211"/>
    <n v="1"/>
    <x v="0"/>
    <x v="0"/>
    <x v="0"/>
    <x v="7"/>
  </r>
  <r>
    <x v="19"/>
    <x v="211"/>
    <n v="1"/>
    <x v="0"/>
    <x v="0"/>
    <x v="0"/>
    <x v="7"/>
  </r>
  <r>
    <x v="22"/>
    <x v="212"/>
    <n v="1"/>
    <x v="2"/>
    <x v="0"/>
    <x v="4"/>
    <x v="3"/>
  </r>
  <r>
    <x v="22"/>
    <x v="212"/>
    <n v="1"/>
    <x v="2"/>
    <x v="0"/>
    <x v="4"/>
    <x v="3"/>
  </r>
  <r>
    <x v="24"/>
    <x v="212"/>
    <n v="1"/>
    <x v="2"/>
    <x v="0"/>
    <x v="4"/>
    <x v="3"/>
  </r>
  <r>
    <x v="10"/>
    <x v="212"/>
    <n v="1"/>
    <x v="2"/>
    <x v="0"/>
    <x v="4"/>
    <x v="3"/>
  </r>
  <r>
    <x v="18"/>
    <x v="212"/>
    <n v="1"/>
    <x v="2"/>
    <x v="0"/>
    <x v="4"/>
    <x v="3"/>
  </r>
  <r>
    <x v="42"/>
    <x v="212"/>
    <n v="1"/>
    <x v="2"/>
    <x v="0"/>
    <x v="4"/>
    <x v="3"/>
  </r>
  <r>
    <x v="27"/>
    <x v="212"/>
    <n v="1"/>
    <x v="2"/>
    <x v="0"/>
    <x v="4"/>
    <x v="3"/>
  </r>
  <r>
    <x v="29"/>
    <x v="212"/>
    <n v="1"/>
    <x v="2"/>
    <x v="0"/>
    <x v="4"/>
    <x v="3"/>
  </r>
  <r>
    <x v="4"/>
    <x v="212"/>
    <n v="1"/>
    <x v="2"/>
    <x v="0"/>
    <x v="4"/>
    <x v="3"/>
  </r>
  <r>
    <x v="46"/>
    <x v="212"/>
    <n v="1"/>
    <x v="2"/>
    <x v="0"/>
    <x v="4"/>
    <x v="3"/>
  </r>
  <r>
    <x v="31"/>
    <x v="212"/>
    <n v="1"/>
    <x v="2"/>
    <x v="0"/>
    <x v="4"/>
    <x v="3"/>
  </r>
  <r>
    <x v="32"/>
    <x v="212"/>
    <n v="1"/>
    <x v="2"/>
    <x v="0"/>
    <x v="4"/>
    <x v="3"/>
  </r>
  <r>
    <x v="16"/>
    <x v="212"/>
    <n v="1"/>
    <x v="2"/>
    <x v="0"/>
    <x v="4"/>
    <x v="3"/>
  </r>
  <r>
    <x v="19"/>
    <x v="212"/>
    <n v="1"/>
    <x v="2"/>
    <x v="0"/>
    <x v="4"/>
    <x v="3"/>
  </r>
  <r>
    <x v="33"/>
    <x v="212"/>
    <n v="1"/>
    <x v="2"/>
    <x v="0"/>
    <x v="4"/>
    <x v="3"/>
  </r>
  <r>
    <x v="20"/>
    <x v="212"/>
    <n v="1"/>
    <x v="2"/>
    <x v="0"/>
    <x v="4"/>
    <x v="3"/>
  </r>
  <r>
    <x v="21"/>
    <x v="212"/>
    <n v="1"/>
    <x v="2"/>
    <x v="0"/>
    <x v="4"/>
    <x v="3"/>
  </r>
  <r>
    <x v="34"/>
    <x v="212"/>
    <n v="1"/>
    <x v="2"/>
    <x v="0"/>
    <x v="4"/>
    <x v="3"/>
  </r>
  <r>
    <x v="35"/>
    <x v="212"/>
    <n v="1"/>
    <x v="2"/>
    <x v="0"/>
    <x v="4"/>
    <x v="3"/>
  </r>
  <r>
    <x v="47"/>
    <x v="212"/>
    <n v="1"/>
    <x v="2"/>
    <x v="0"/>
    <x v="4"/>
    <x v="3"/>
  </r>
  <r>
    <x v="44"/>
    <x v="213"/>
    <n v="1"/>
    <x v="0"/>
    <x v="0"/>
    <x v="3"/>
    <x v="3"/>
  </r>
  <r>
    <x v="9"/>
    <x v="214"/>
    <n v="1"/>
    <x v="0"/>
    <x v="0"/>
    <x v="3"/>
    <x v="3"/>
  </r>
  <r>
    <x v="25"/>
    <x v="214"/>
    <n v="1"/>
    <x v="0"/>
    <x v="0"/>
    <x v="3"/>
    <x v="3"/>
  </r>
  <r>
    <x v="13"/>
    <x v="214"/>
    <n v="1"/>
    <x v="0"/>
    <x v="0"/>
    <x v="3"/>
    <x v="3"/>
  </r>
  <r>
    <x v="28"/>
    <x v="214"/>
    <n v="1"/>
    <x v="0"/>
    <x v="0"/>
    <x v="3"/>
    <x v="3"/>
  </r>
  <r>
    <x v="38"/>
    <x v="215"/>
    <n v="1"/>
    <x v="0"/>
    <x v="0"/>
    <x v="3"/>
    <x v="3"/>
  </r>
  <r>
    <x v="29"/>
    <x v="215"/>
    <n v="1"/>
    <x v="0"/>
    <x v="0"/>
    <x v="3"/>
    <x v="3"/>
  </r>
  <r>
    <x v="0"/>
    <x v="215"/>
    <n v="1"/>
    <x v="0"/>
    <x v="0"/>
    <x v="3"/>
    <x v="3"/>
  </r>
  <r>
    <x v="15"/>
    <x v="215"/>
    <n v="1"/>
    <x v="0"/>
    <x v="0"/>
    <x v="3"/>
    <x v="3"/>
  </r>
  <r>
    <x v="32"/>
    <x v="215"/>
    <n v="1"/>
    <x v="0"/>
    <x v="0"/>
    <x v="3"/>
    <x v="3"/>
  </r>
  <r>
    <x v="23"/>
    <x v="216"/>
    <n v="1"/>
    <x v="0"/>
    <x v="0"/>
    <x v="3"/>
    <x v="3"/>
  </r>
  <r>
    <x v="49"/>
    <x v="216"/>
    <n v="1"/>
    <x v="0"/>
    <x v="0"/>
    <x v="3"/>
    <x v="3"/>
  </r>
  <r>
    <x v="28"/>
    <x v="216"/>
    <n v="1"/>
    <x v="0"/>
    <x v="0"/>
    <x v="3"/>
    <x v="3"/>
  </r>
  <r>
    <x v="11"/>
    <x v="217"/>
    <n v="1"/>
    <x v="0"/>
    <x v="0"/>
    <x v="3"/>
    <x v="3"/>
  </r>
  <r>
    <x v="12"/>
    <x v="217"/>
    <n v="1"/>
    <x v="0"/>
    <x v="0"/>
    <x v="3"/>
    <x v="3"/>
  </r>
  <r>
    <x v="4"/>
    <x v="217"/>
    <n v="1"/>
    <x v="0"/>
    <x v="0"/>
    <x v="3"/>
    <x v="3"/>
  </r>
  <r>
    <x v="30"/>
    <x v="217"/>
    <n v="1"/>
    <x v="0"/>
    <x v="0"/>
    <x v="3"/>
    <x v="3"/>
  </r>
  <r>
    <x v="5"/>
    <x v="217"/>
    <n v="1"/>
    <x v="0"/>
    <x v="0"/>
    <x v="3"/>
    <x v="3"/>
  </r>
  <r>
    <x v="16"/>
    <x v="217"/>
    <n v="1"/>
    <x v="0"/>
    <x v="0"/>
    <x v="3"/>
    <x v="3"/>
  </r>
  <r>
    <x v="19"/>
    <x v="217"/>
    <n v="1"/>
    <x v="0"/>
    <x v="0"/>
    <x v="3"/>
    <x v="3"/>
  </r>
  <r>
    <x v="51"/>
    <x v="217"/>
    <n v="1"/>
    <x v="0"/>
    <x v="0"/>
    <x v="3"/>
    <x v="3"/>
  </r>
  <r>
    <x v="10"/>
    <x v="218"/>
    <n v="1"/>
    <x v="0"/>
    <x v="0"/>
    <x v="3"/>
    <x v="3"/>
  </r>
  <r>
    <x v="30"/>
    <x v="218"/>
    <n v="1"/>
    <x v="0"/>
    <x v="0"/>
    <x v="3"/>
    <x v="3"/>
  </r>
  <r>
    <x v="46"/>
    <x v="218"/>
    <n v="1"/>
    <x v="0"/>
    <x v="0"/>
    <x v="3"/>
    <x v="3"/>
  </r>
  <r>
    <x v="21"/>
    <x v="218"/>
    <n v="1"/>
    <x v="0"/>
    <x v="0"/>
    <x v="3"/>
    <x v="3"/>
  </r>
  <r>
    <x v="0"/>
    <x v="219"/>
    <n v="1"/>
    <x v="2"/>
    <x v="0"/>
    <x v="3"/>
    <x v="3"/>
  </r>
  <r>
    <x v="45"/>
    <x v="219"/>
    <n v="1"/>
    <x v="2"/>
    <x v="0"/>
    <x v="3"/>
    <x v="3"/>
  </r>
  <r>
    <x v="2"/>
    <x v="219"/>
    <n v="1"/>
    <x v="2"/>
    <x v="0"/>
    <x v="3"/>
    <x v="3"/>
  </r>
  <r>
    <x v="15"/>
    <x v="220"/>
    <n v="1"/>
    <x v="0"/>
    <x v="0"/>
    <x v="1"/>
    <x v="3"/>
  </r>
  <r>
    <x v="7"/>
    <x v="220"/>
    <n v="1"/>
    <x v="0"/>
    <x v="0"/>
    <x v="1"/>
    <x v="3"/>
  </r>
  <r>
    <x v="13"/>
    <x v="221"/>
    <n v="1"/>
    <x v="0"/>
    <x v="0"/>
    <x v="1"/>
    <x v="2"/>
  </r>
  <r>
    <x v="51"/>
    <x v="221"/>
    <n v="1"/>
    <x v="0"/>
    <x v="0"/>
    <x v="1"/>
    <x v="2"/>
  </r>
  <r>
    <x v="45"/>
    <x v="222"/>
    <n v="1"/>
    <x v="0"/>
    <x v="0"/>
    <x v="1"/>
    <x v="2"/>
  </r>
  <r>
    <x v="41"/>
    <x v="223"/>
    <n v="1"/>
    <x v="2"/>
    <x v="0"/>
    <x v="1"/>
    <x v="57"/>
  </r>
  <r>
    <x v="37"/>
    <x v="223"/>
    <n v="1"/>
    <x v="2"/>
    <x v="0"/>
    <x v="1"/>
    <x v="57"/>
  </r>
  <r>
    <x v="14"/>
    <x v="223"/>
    <n v="1"/>
    <x v="2"/>
    <x v="0"/>
    <x v="1"/>
    <x v="57"/>
  </r>
  <r>
    <x v="29"/>
    <x v="223"/>
    <n v="1"/>
    <x v="2"/>
    <x v="0"/>
    <x v="1"/>
    <x v="57"/>
  </r>
  <r>
    <x v="43"/>
    <x v="223"/>
    <n v="1"/>
    <x v="2"/>
    <x v="0"/>
    <x v="1"/>
    <x v="57"/>
  </r>
  <r>
    <x v="31"/>
    <x v="223"/>
    <n v="1"/>
    <x v="2"/>
    <x v="0"/>
    <x v="1"/>
    <x v="57"/>
  </r>
  <r>
    <x v="2"/>
    <x v="223"/>
    <n v="1"/>
    <x v="2"/>
    <x v="0"/>
    <x v="1"/>
    <x v="57"/>
  </r>
  <r>
    <x v="6"/>
    <x v="223"/>
    <n v="1"/>
    <x v="2"/>
    <x v="0"/>
    <x v="1"/>
    <x v="57"/>
  </r>
  <r>
    <x v="51"/>
    <x v="223"/>
    <n v="1"/>
    <x v="2"/>
    <x v="0"/>
    <x v="1"/>
    <x v="57"/>
  </r>
  <r>
    <x v="17"/>
    <x v="223"/>
    <n v="1"/>
    <x v="2"/>
    <x v="0"/>
    <x v="1"/>
    <x v="57"/>
  </r>
  <r>
    <x v="52"/>
    <x v="224"/>
    <n v="1"/>
    <x v="2"/>
    <x v="0"/>
    <x v="1"/>
    <x v="57"/>
  </r>
  <r>
    <x v="28"/>
    <x v="224"/>
    <n v="1"/>
    <x v="2"/>
    <x v="0"/>
    <x v="1"/>
    <x v="57"/>
  </r>
  <r>
    <x v="19"/>
    <x v="224"/>
    <n v="1"/>
    <x v="2"/>
    <x v="0"/>
    <x v="1"/>
    <x v="57"/>
  </r>
  <r>
    <x v="36"/>
    <x v="224"/>
    <n v="1"/>
    <x v="2"/>
    <x v="0"/>
    <x v="1"/>
    <x v="57"/>
  </r>
  <r>
    <x v="23"/>
    <x v="225"/>
    <n v="1"/>
    <x v="0"/>
    <x v="0"/>
    <x v="1"/>
    <x v="62"/>
  </r>
  <r>
    <x v="44"/>
    <x v="225"/>
    <n v="1"/>
    <x v="0"/>
    <x v="0"/>
    <x v="1"/>
    <x v="62"/>
  </r>
  <r>
    <x v="13"/>
    <x v="225"/>
    <n v="1"/>
    <x v="0"/>
    <x v="0"/>
    <x v="1"/>
    <x v="62"/>
  </r>
  <r>
    <x v="14"/>
    <x v="225"/>
    <n v="1"/>
    <x v="0"/>
    <x v="0"/>
    <x v="1"/>
    <x v="62"/>
  </r>
  <r>
    <x v="2"/>
    <x v="225"/>
    <n v="1"/>
    <x v="0"/>
    <x v="0"/>
    <x v="1"/>
    <x v="62"/>
  </r>
  <r>
    <x v="37"/>
    <x v="226"/>
    <n v="1"/>
    <x v="2"/>
    <x v="0"/>
    <x v="0"/>
    <x v="58"/>
  </r>
  <r>
    <x v="44"/>
    <x v="226"/>
    <n v="1"/>
    <x v="2"/>
    <x v="0"/>
    <x v="0"/>
    <x v="58"/>
  </r>
  <r>
    <x v="52"/>
    <x v="226"/>
    <n v="1"/>
    <x v="2"/>
    <x v="0"/>
    <x v="0"/>
    <x v="58"/>
  </r>
  <r>
    <x v="11"/>
    <x v="226"/>
    <n v="1"/>
    <x v="2"/>
    <x v="0"/>
    <x v="0"/>
    <x v="58"/>
  </r>
  <r>
    <x v="38"/>
    <x v="226"/>
    <n v="1"/>
    <x v="2"/>
    <x v="0"/>
    <x v="0"/>
    <x v="58"/>
  </r>
  <r>
    <x v="26"/>
    <x v="226"/>
    <n v="1"/>
    <x v="2"/>
    <x v="0"/>
    <x v="0"/>
    <x v="58"/>
  </r>
  <r>
    <x v="26"/>
    <x v="226"/>
    <n v="1"/>
    <x v="2"/>
    <x v="0"/>
    <x v="0"/>
    <x v="58"/>
  </r>
  <r>
    <x v="49"/>
    <x v="226"/>
    <n v="1"/>
    <x v="2"/>
    <x v="0"/>
    <x v="0"/>
    <x v="58"/>
  </r>
  <r>
    <x v="1"/>
    <x v="226"/>
    <n v="1"/>
    <x v="2"/>
    <x v="0"/>
    <x v="0"/>
    <x v="58"/>
  </r>
  <r>
    <x v="15"/>
    <x v="226"/>
    <n v="1"/>
    <x v="2"/>
    <x v="0"/>
    <x v="0"/>
    <x v="58"/>
  </r>
  <r>
    <x v="45"/>
    <x v="226"/>
    <n v="1"/>
    <x v="2"/>
    <x v="0"/>
    <x v="0"/>
    <x v="58"/>
  </r>
  <r>
    <x v="2"/>
    <x v="226"/>
    <n v="1"/>
    <x v="2"/>
    <x v="0"/>
    <x v="0"/>
    <x v="58"/>
  </r>
  <r>
    <x v="40"/>
    <x v="226"/>
    <n v="1"/>
    <x v="2"/>
    <x v="0"/>
    <x v="0"/>
    <x v="58"/>
  </r>
  <r>
    <x v="36"/>
    <x v="226"/>
    <n v="1"/>
    <x v="2"/>
    <x v="0"/>
    <x v="0"/>
    <x v="58"/>
  </r>
  <r>
    <x v="50"/>
    <x v="227"/>
    <n v="1"/>
    <x v="0"/>
    <x v="0"/>
    <x v="0"/>
    <x v="58"/>
  </r>
  <r>
    <x v="48"/>
    <x v="227"/>
    <n v="1"/>
    <x v="0"/>
    <x v="0"/>
    <x v="0"/>
    <x v="58"/>
  </r>
  <r>
    <x v="38"/>
    <x v="227"/>
    <n v="1"/>
    <x v="0"/>
    <x v="0"/>
    <x v="0"/>
    <x v="58"/>
  </r>
  <r>
    <x v="42"/>
    <x v="227"/>
    <n v="1"/>
    <x v="0"/>
    <x v="0"/>
    <x v="0"/>
    <x v="58"/>
  </r>
  <r>
    <x v="14"/>
    <x v="227"/>
    <n v="1"/>
    <x v="0"/>
    <x v="0"/>
    <x v="0"/>
    <x v="58"/>
  </r>
  <r>
    <x v="3"/>
    <x v="227"/>
    <n v="1"/>
    <x v="0"/>
    <x v="0"/>
    <x v="0"/>
    <x v="58"/>
  </r>
  <r>
    <x v="29"/>
    <x v="227"/>
    <n v="1"/>
    <x v="0"/>
    <x v="0"/>
    <x v="0"/>
    <x v="58"/>
  </r>
  <r>
    <x v="31"/>
    <x v="227"/>
    <n v="1"/>
    <x v="0"/>
    <x v="0"/>
    <x v="0"/>
    <x v="58"/>
  </r>
  <r>
    <x v="45"/>
    <x v="227"/>
    <n v="1"/>
    <x v="0"/>
    <x v="0"/>
    <x v="0"/>
    <x v="58"/>
  </r>
  <r>
    <x v="2"/>
    <x v="227"/>
    <n v="1"/>
    <x v="0"/>
    <x v="0"/>
    <x v="0"/>
    <x v="58"/>
  </r>
  <r>
    <x v="6"/>
    <x v="227"/>
    <n v="1"/>
    <x v="0"/>
    <x v="0"/>
    <x v="0"/>
    <x v="58"/>
  </r>
  <r>
    <x v="19"/>
    <x v="228"/>
    <n v="1"/>
    <x v="2"/>
    <x v="0"/>
    <x v="0"/>
    <x v="58"/>
  </r>
  <r>
    <x v="10"/>
    <x v="229"/>
    <n v="1"/>
    <x v="1"/>
    <x v="0"/>
    <x v="3"/>
    <x v="46"/>
  </r>
  <r>
    <x v="38"/>
    <x v="229"/>
    <n v="1"/>
    <x v="1"/>
    <x v="0"/>
    <x v="3"/>
    <x v="46"/>
  </r>
  <r>
    <x v="0"/>
    <x v="229"/>
    <n v="1"/>
    <x v="1"/>
    <x v="0"/>
    <x v="3"/>
    <x v="46"/>
  </r>
  <r>
    <x v="41"/>
    <x v="230"/>
    <n v="1"/>
    <x v="2"/>
    <x v="0"/>
    <x v="1"/>
    <x v="26"/>
  </r>
  <r>
    <x v="16"/>
    <x v="230"/>
    <n v="1"/>
    <x v="2"/>
    <x v="0"/>
    <x v="1"/>
    <x v="26"/>
  </r>
  <r>
    <x v="44"/>
    <x v="231"/>
    <n v="1"/>
    <x v="0"/>
    <x v="0"/>
    <x v="2"/>
    <x v="17"/>
  </r>
  <r>
    <x v="24"/>
    <x v="232"/>
    <n v="1"/>
    <x v="0"/>
    <x v="0"/>
    <x v="2"/>
    <x v="17"/>
  </r>
  <r>
    <x v="24"/>
    <x v="233"/>
    <n v="1"/>
    <x v="0"/>
    <x v="0"/>
    <x v="2"/>
    <x v="17"/>
  </r>
  <r>
    <x v="4"/>
    <x v="234"/>
    <n v="1"/>
    <x v="0"/>
    <x v="0"/>
    <x v="1"/>
    <x v="14"/>
  </r>
  <r>
    <x v="33"/>
    <x v="234"/>
    <n v="1"/>
    <x v="0"/>
    <x v="0"/>
    <x v="1"/>
    <x v="14"/>
  </r>
  <r>
    <x v="48"/>
    <x v="235"/>
    <n v="1"/>
    <x v="2"/>
    <x v="0"/>
    <x v="1"/>
    <x v="7"/>
  </r>
  <r>
    <x v="52"/>
    <x v="235"/>
    <n v="1"/>
    <x v="2"/>
    <x v="0"/>
    <x v="1"/>
    <x v="7"/>
  </r>
  <r>
    <x v="3"/>
    <x v="235"/>
    <n v="1"/>
    <x v="2"/>
    <x v="0"/>
    <x v="1"/>
    <x v="7"/>
  </r>
  <r>
    <x v="28"/>
    <x v="235"/>
    <n v="1"/>
    <x v="2"/>
    <x v="0"/>
    <x v="1"/>
    <x v="7"/>
  </r>
  <r>
    <x v="43"/>
    <x v="235"/>
    <n v="1"/>
    <x v="2"/>
    <x v="0"/>
    <x v="1"/>
    <x v="7"/>
  </r>
  <r>
    <x v="1"/>
    <x v="235"/>
    <n v="1"/>
    <x v="2"/>
    <x v="0"/>
    <x v="1"/>
    <x v="7"/>
  </r>
  <r>
    <x v="2"/>
    <x v="235"/>
    <n v="1"/>
    <x v="2"/>
    <x v="0"/>
    <x v="1"/>
    <x v="7"/>
  </r>
  <r>
    <x v="40"/>
    <x v="236"/>
    <n v="1"/>
    <x v="2"/>
    <x v="0"/>
    <x v="1"/>
    <x v="26"/>
  </r>
  <r>
    <x v="50"/>
    <x v="237"/>
    <n v="1"/>
    <x v="0"/>
    <x v="0"/>
    <x v="1"/>
    <x v="63"/>
  </r>
  <r>
    <x v="22"/>
    <x v="238"/>
    <n v="1"/>
    <x v="2"/>
    <x v="0"/>
    <x v="1"/>
    <x v="64"/>
  </r>
  <r>
    <x v="41"/>
    <x v="238"/>
    <n v="1"/>
    <x v="2"/>
    <x v="0"/>
    <x v="1"/>
    <x v="64"/>
  </r>
  <r>
    <x v="10"/>
    <x v="238"/>
    <n v="1"/>
    <x v="2"/>
    <x v="0"/>
    <x v="1"/>
    <x v="64"/>
  </r>
  <r>
    <x v="11"/>
    <x v="238"/>
    <n v="1"/>
    <x v="2"/>
    <x v="0"/>
    <x v="1"/>
    <x v="64"/>
  </r>
  <r>
    <x v="28"/>
    <x v="238"/>
    <n v="1"/>
    <x v="2"/>
    <x v="0"/>
    <x v="1"/>
    <x v="64"/>
  </r>
  <r>
    <x v="51"/>
    <x v="238"/>
    <n v="1"/>
    <x v="2"/>
    <x v="0"/>
    <x v="1"/>
    <x v="64"/>
  </r>
  <r>
    <x v="40"/>
    <x v="238"/>
    <n v="1"/>
    <x v="2"/>
    <x v="0"/>
    <x v="1"/>
    <x v="64"/>
  </r>
  <r>
    <x v="36"/>
    <x v="238"/>
    <n v="1"/>
    <x v="2"/>
    <x v="0"/>
    <x v="1"/>
    <x v="64"/>
  </r>
  <r>
    <x v="41"/>
    <x v="239"/>
    <n v="1"/>
    <x v="0"/>
    <x v="0"/>
    <x v="1"/>
    <x v="2"/>
  </r>
  <r>
    <x v="25"/>
    <x v="239"/>
    <n v="1"/>
    <x v="0"/>
    <x v="0"/>
    <x v="1"/>
    <x v="2"/>
  </r>
  <r>
    <x v="49"/>
    <x v="239"/>
    <n v="1"/>
    <x v="0"/>
    <x v="0"/>
    <x v="1"/>
    <x v="2"/>
  </r>
  <r>
    <x v="28"/>
    <x v="239"/>
    <n v="1"/>
    <x v="0"/>
    <x v="0"/>
    <x v="1"/>
    <x v="2"/>
  </r>
  <r>
    <x v="29"/>
    <x v="239"/>
    <n v="1"/>
    <x v="0"/>
    <x v="0"/>
    <x v="1"/>
    <x v="2"/>
  </r>
  <r>
    <x v="51"/>
    <x v="239"/>
    <n v="1"/>
    <x v="0"/>
    <x v="0"/>
    <x v="1"/>
    <x v="2"/>
  </r>
  <r>
    <x v="36"/>
    <x v="239"/>
    <n v="1"/>
    <x v="0"/>
    <x v="0"/>
    <x v="1"/>
    <x v="2"/>
  </r>
  <r>
    <x v="41"/>
    <x v="240"/>
    <n v="1"/>
    <x v="0"/>
    <x v="0"/>
    <x v="1"/>
    <x v="2"/>
  </r>
  <r>
    <x v="37"/>
    <x v="240"/>
    <n v="1"/>
    <x v="0"/>
    <x v="0"/>
    <x v="1"/>
    <x v="2"/>
  </r>
  <r>
    <x v="42"/>
    <x v="240"/>
    <n v="1"/>
    <x v="0"/>
    <x v="0"/>
    <x v="1"/>
    <x v="2"/>
  </r>
  <r>
    <x v="27"/>
    <x v="240"/>
    <n v="1"/>
    <x v="0"/>
    <x v="0"/>
    <x v="1"/>
    <x v="2"/>
  </r>
  <r>
    <x v="43"/>
    <x v="240"/>
    <n v="1"/>
    <x v="0"/>
    <x v="0"/>
    <x v="1"/>
    <x v="2"/>
  </r>
  <r>
    <x v="0"/>
    <x v="240"/>
    <n v="1"/>
    <x v="0"/>
    <x v="0"/>
    <x v="1"/>
    <x v="2"/>
  </r>
  <r>
    <x v="15"/>
    <x v="240"/>
    <n v="1"/>
    <x v="0"/>
    <x v="0"/>
    <x v="1"/>
    <x v="2"/>
  </r>
  <r>
    <x v="31"/>
    <x v="240"/>
    <n v="1"/>
    <x v="0"/>
    <x v="0"/>
    <x v="1"/>
    <x v="2"/>
  </r>
  <r>
    <x v="45"/>
    <x v="240"/>
    <n v="1"/>
    <x v="0"/>
    <x v="0"/>
    <x v="1"/>
    <x v="2"/>
  </r>
  <r>
    <x v="2"/>
    <x v="240"/>
    <n v="1"/>
    <x v="0"/>
    <x v="0"/>
    <x v="1"/>
    <x v="2"/>
  </r>
  <r>
    <x v="6"/>
    <x v="240"/>
    <n v="1"/>
    <x v="0"/>
    <x v="0"/>
    <x v="1"/>
    <x v="2"/>
  </r>
  <r>
    <x v="42"/>
    <x v="241"/>
    <n v="1"/>
    <x v="0"/>
    <x v="0"/>
    <x v="1"/>
    <x v="2"/>
  </r>
  <r>
    <x v="13"/>
    <x v="241"/>
    <n v="1"/>
    <x v="0"/>
    <x v="0"/>
    <x v="1"/>
    <x v="2"/>
  </r>
  <r>
    <x v="30"/>
    <x v="241"/>
    <n v="1"/>
    <x v="0"/>
    <x v="0"/>
    <x v="1"/>
    <x v="2"/>
  </r>
  <r>
    <x v="46"/>
    <x v="241"/>
    <n v="1"/>
    <x v="0"/>
    <x v="0"/>
    <x v="1"/>
    <x v="2"/>
  </r>
  <r>
    <x v="45"/>
    <x v="241"/>
    <n v="1"/>
    <x v="0"/>
    <x v="0"/>
    <x v="1"/>
    <x v="2"/>
  </r>
  <r>
    <x v="21"/>
    <x v="241"/>
    <n v="1"/>
    <x v="0"/>
    <x v="0"/>
    <x v="1"/>
    <x v="2"/>
  </r>
  <r>
    <x v="22"/>
    <x v="242"/>
    <n v="1"/>
    <x v="0"/>
    <x v="0"/>
    <x v="1"/>
    <x v="2"/>
  </r>
  <r>
    <x v="50"/>
    <x v="242"/>
    <n v="1"/>
    <x v="0"/>
    <x v="0"/>
    <x v="1"/>
    <x v="2"/>
  </r>
  <r>
    <x v="24"/>
    <x v="242"/>
    <n v="1"/>
    <x v="0"/>
    <x v="0"/>
    <x v="1"/>
    <x v="2"/>
  </r>
  <r>
    <x v="9"/>
    <x v="242"/>
    <n v="1"/>
    <x v="0"/>
    <x v="0"/>
    <x v="1"/>
    <x v="2"/>
  </r>
  <r>
    <x v="52"/>
    <x v="242"/>
    <n v="1"/>
    <x v="0"/>
    <x v="0"/>
    <x v="1"/>
    <x v="2"/>
  </r>
  <r>
    <x v="11"/>
    <x v="242"/>
    <n v="1"/>
    <x v="0"/>
    <x v="0"/>
    <x v="1"/>
    <x v="2"/>
  </r>
  <r>
    <x v="5"/>
    <x v="242"/>
    <n v="1"/>
    <x v="0"/>
    <x v="0"/>
    <x v="1"/>
    <x v="2"/>
  </r>
  <r>
    <x v="39"/>
    <x v="242"/>
    <n v="1"/>
    <x v="0"/>
    <x v="0"/>
    <x v="1"/>
    <x v="2"/>
  </r>
  <r>
    <x v="31"/>
    <x v="242"/>
    <n v="1"/>
    <x v="0"/>
    <x v="0"/>
    <x v="1"/>
    <x v="2"/>
  </r>
  <r>
    <x v="16"/>
    <x v="242"/>
    <n v="1"/>
    <x v="0"/>
    <x v="0"/>
    <x v="1"/>
    <x v="2"/>
  </r>
  <r>
    <x v="19"/>
    <x v="242"/>
    <n v="1"/>
    <x v="0"/>
    <x v="0"/>
    <x v="1"/>
    <x v="2"/>
  </r>
  <r>
    <x v="6"/>
    <x v="242"/>
    <n v="1"/>
    <x v="0"/>
    <x v="0"/>
    <x v="1"/>
    <x v="2"/>
  </r>
  <r>
    <x v="20"/>
    <x v="242"/>
    <n v="1"/>
    <x v="0"/>
    <x v="0"/>
    <x v="1"/>
    <x v="2"/>
  </r>
  <r>
    <x v="21"/>
    <x v="242"/>
    <n v="1"/>
    <x v="0"/>
    <x v="0"/>
    <x v="1"/>
    <x v="2"/>
  </r>
  <r>
    <x v="51"/>
    <x v="242"/>
    <n v="1"/>
    <x v="0"/>
    <x v="0"/>
    <x v="1"/>
    <x v="2"/>
  </r>
  <r>
    <x v="34"/>
    <x v="242"/>
    <n v="1"/>
    <x v="0"/>
    <x v="0"/>
    <x v="1"/>
    <x v="2"/>
  </r>
  <r>
    <x v="12"/>
    <x v="243"/>
    <n v="1"/>
    <x v="0"/>
    <x v="0"/>
    <x v="1"/>
    <x v="2"/>
  </r>
  <r>
    <x v="8"/>
    <x v="244"/>
    <n v="1"/>
    <x v="2"/>
    <x v="2"/>
    <x v="1"/>
    <x v="2"/>
  </r>
  <r>
    <x v="29"/>
    <x v="244"/>
    <n v="1"/>
    <x v="2"/>
    <x v="2"/>
    <x v="1"/>
    <x v="2"/>
  </r>
  <r>
    <x v="1"/>
    <x v="244"/>
    <n v="1"/>
    <x v="2"/>
    <x v="2"/>
    <x v="1"/>
    <x v="2"/>
  </r>
  <r>
    <x v="16"/>
    <x v="244"/>
    <n v="1"/>
    <x v="2"/>
    <x v="2"/>
    <x v="1"/>
    <x v="2"/>
  </r>
  <r>
    <x v="6"/>
    <x v="244"/>
    <n v="1"/>
    <x v="2"/>
    <x v="2"/>
    <x v="1"/>
    <x v="2"/>
  </r>
  <r>
    <x v="48"/>
    <x v="245"/>
    <n v="1"/>
    <x v="0"/>
    <x v="0"/>
    <x v="3"/>
    <x v="3"/>
  </r>
  <r>
    <x v="9"/>
    <x v="245"/>
    <n v="1"/>
    <x v="0"/>
    <x v="0"/>
    <x v="3"/>
    <x v="3"/>
  </r>
  <r>
    <x v="37"/>
    <x v="245"/>
    <n v="1"/>
    <x v="0"/>
    <x v="0"/>
    <x v="3"/>
    <x v="3"/>
  </r>
  <r>
    <x v="44"/>
    <x v="245"/>
    <n v="1"/>
    <x v="0"/>
    <x v="0"/>
    <x v="3"/>
    <x v="3"/>
  </r>
  <r>
    <x v="38"/>
    <x v="245"/>
    <n v="1"/>
    <x v="0"/>
    <x v="0"/>
    <x v="3"/>
    <x v="3"/>
  </r>
  <r>
    <x v="26"/>
    <x v="245"/>
    <n v="1"/>
    <x v="0"/>
    <x v="0"/>
    <x v="3"/>
    <x v="3"/>
  </r>
  <r>
    <x v="12"/>
    <x v="245"/>
    <n v="1"/>
    <x v="0"/>
    <x v="0"/>
    <x v="3"/>
    <x v="3"/>
  </r>
  <r>
    <x v="49"/>
    <x v="245"/>
    <n v="1"/>
    <x v="0"/>
    <x v="0"/>
    <x v="3"/>
    <x v="3"/>
  </r>
  <r>
    <x v="43"/>
    <x v="245"/>
    <n v="1"/>
    <x v="0"/>
    <x v="0"/>
    <x v="3"/>
    <x v="3"/>
  </r>
  <r>
    <x v="0"/>
    <x v="245"/>
    <n v="1"/>
    <x v="0"/>
    <x v="0"/>
    <x v="3"/>
    <x v="3"/>
  </r>
  <r>
    <x v="15"/>
    <x v="245"/>
    <n v="1"/>
    <x v="0"/>
    <x v="0"/>
    <x v="3"/>
    <x v="3"/>
  </r>
  <r>
    <x v="2"/>
    <x v="245"/>
    <n v="1"/>
    <x v="0"/>
    <x v="0"/>
    <x v="3"/>
    <x v="3"/>
  </r>
  <r>
    <x v="36"/>
    <x v="245"/>
    <n v="1"/>
    <x v="0"/>
    <x v="0"/>
    <x v="3"/>
    <x v="3"/>
  </r>
  <r>
    <x v="23"/>
    <x v="246"/>
    <n v="1"/>
    <x v="0"/>
    <x v="0"/>
    <x v="3"/>
    <x v="26"/>
  </r>
  <r>
    <x v="24"/>
    <x v="246"/>
    <n v="1"/>
    <x v="0"/>
    <x v="0"/>
    <x v="3"/>
    <x v="26"/>
  </r>
  <r>
    <x v="37"/>
    <x v="246"/>
    <n v="1"/>
    <x v="0"/>
    <x v="0"/>
    <x v="3"/>
    <x v="26"/>
  </r>
  <r>
    <x v="26"/>
    <x v="246"/>
    <n v="1"/>
    <x v="0"/>
    <x v="0"/>
    <x v="3"/>
    <x v="26"/>
  </r>
  <r>
    <x v="49"/>
    <x v="246"/>
    <n v="1"/>
    <x v="0"/>
    <x v="0"/>
    <x v="3"/>
    <x v="26"/>
  </r>
  <r>
    <x v="14"/>
    <x v="246"/>
    <n v="1"/>
    <x v="0"/>
    <x v="0"/>
    <x v="3"/>
    <x v="26"/>
  </r>
  <r>
    <x v="29"/>
    <x v="246"/>
    <n v="1"/>
    <x v="0"/>
    <x v="0"/>
    <x v="3"/>
    <x v="26"/>
  </r>
  <r>
    <x v="16"/>
    <x v="246"/>
    <n v="1"/>
    <x v="0"/>
    <x v="0"/>
    <x v="3"/>
    <x v="26"/>
  </r>
  <r>
    <x v="45"/>
    <x v="246"/>
    <n v="1"/>
    <x v="0"/>
    <x v="0"/>
    <x v="3"/>
    <x v="26"/>
  </r>
  <r>
    <x v="19"/>
    <x v="246"/>
    <n v="1"/>
    <x v="0"/>
    <x v="0"/>
    <x v="3"/>
    <x v="26"/>
  </r>
  <r>
    <x v="34"/>
    <x v="246"/>
    <n v="1"/>
    <x v="0"/>
    <x v="0"/>
    <x v="3"/>
    <x v="26"/>
  </r>
  <r>
    <x v="22"/>
    <x v="247"/>
    <n v="1"/>
    <x v="0"/>
    <x v="0"/>
    <x v="3"/>
    <x v="2"/>
  </r>
  <r>
    <x v="23"/>
    <x v="247"/>
    <n v="1"/>
    <x v="0"/>
    <x v="0"/>
    <x v="3"/>
    <x v="2"/>
  </r>
  <r>
    <x v="41"/>
    <x v="247"/>
    <n v="1"/>
    <x v="0"/>
    <x v="0"/>
    <x v="3"/>
    <x v="2"/>
  </r>
  <r>
    <x v="9"/>
    <x v="247"/>
    <n v="1"/>
    <x v="0"/>
    <x v="0"/>
    <x v="3"/>
    <x v="2"/>
  </r>
  <r>
    <x v="25"/>
    <x v="247"/>
    <n v="1"/>
    <x v="0"/>
    <x v="0"/>
    <x v="3"/>
    <x v="2"/>
  </r>
  <r>
    <x v="10"/>
    <x v="247"/>
    <n v="1"/>
    <x v="0"/>
    <x v="0"/>
    <x v="3"/>
    <x v="2"/>
  </r>
  <r>
    <x v="26"/>
    <x v="247"/>
    <n v="1"/>
    <x v="0"/>
    <x v="0"/>
    <x v="3"/>
    <x v="2"/>
  </r>
  <r>
    <x v="13"/>
    <x v="247"/>
    <n v="1"/>
    <x v="0"/>
    <x v="0"/>
    <x v="3"/>
    <x v="2"/>
  </r>
  <r>
    <x v="29"/>
    <x v="247"/>
    <n v="1"/>
    <x v="0"/>
    <x v="0"/>
    <x v="3"/>
    <x v="2"/>
  </r>
  <r>
    <x v="29"/>
    <x v="247"/>
    <n v="1"/>
    <x v="0"/>
    <x v="0"/>
    <x v="3"/>
    <x v="2"/>
  </r>
  <r>
    <x v="4"/>
    <x v="247"/>
    <n v="1"/>
    <x v="0"/>
    <x v="0"/>
    <x v="3"/>
    <x v="2"/>
  </r>
  <r>
    <x v="30"/>
    <x v="247"/>
    <n v="1"/>
    <x v="0"/>
    <x v="0"/>
    <x v="3"/>
    <x v="2"/>
  </r>
  <r>
    <x v="43"/>
    <x v="247"/>
    <n v="1"/>
    <x v="0"/>
    <x v="0"/>
    <x v="3"/>
    <x v="2"/>
  </r>
  <r>
    <x v="0"/>
    <x v="247"/>
    <n v="1"/>
    <x v="0"/>
    <x v="0"/>
    <x v="3"/>
    <x v="2"/>
  </r>
  <r>
    <x v="39"/>
    <x v="247"/>
    <n v="1"/>
    <x v="0"/>
    <x v="0"/>
    <x v="3"/>
    <x v="2"/>
  </r>
  <r>
    <x v="16"/>
    <x v="247"/>
    <n v="1"/>
    <x v="0"/>
    <x v="0"/>
    <x v="3"/>
    <x v="2"/>
  </r>
  <r>
    <x v="6"/>
    <x v="247"/>
    <n v="1"/>
    <x v="0"/>
    <x v="0"/>
    <x v="3"/>
    <x v="2"/>
  </r>
  <r>
    <x v="20"/>
    <x v="247"/>
    <n v="1"/>
    <x v="0"/>
    <x v="0"/>
    <x v="3"/>
    <x v="2"/>
  </r>
  <r>
    <x v="47"/>
    <x v="247"/>
    <n v="1"/>
    <x v="0"/>
    <x v="0"/>
    <x v="3"/>
    <x v="2"/>
  </r>
  <r>
    <x v="45"/>
    <x v="248"/>
    <n v="1"/>
    <x v="0"/>
    <x v="0"/>
    <x v="1"/>
    <x v="2"/>
  </r>
  <r>
    <x v="6"/>
    <x v="248"/>
    <n v="1"/>
    <x v="0"/>
    <x v="0"/>
    <x v="1"/>
    <x v="2"/>
  </r>
  <r>
    <x v="7"/>
    <x v="248"/>
    <n v="1"/>
    <x v="0"/>
    <x v="0"/>
    <x v="1"/>
    <x v="2"/>
  </r>
  <r>
    <x v="7"/>
    <x v="248"/>
    <n v="1"/>
    <x v="0"/>
    <x v="0"/>
    <x v="1"/>
    <x v="2"/>
  </r>
  <r>
    <x v="48"/>
    <x v="249"/>
    <n v="1"/>
    <x v="0"/>
    <x v="0"/>
    <x v="1"/>
    <x v="2"/>
  </r>
  <r>
    <x v="9"/>
    <x v="249"/>
    <n v="1"/>
    <x v="0"/>
    <x v="0"/>
    <x v="1"/>
    <x v="2"/>
  </r>
  <r>
    <x v="37"/>
    <x v="249"/>
    <n v="1"/>
    <x v="0"/>
    <x v="0"/>
    <x v="1"/>
    <x v="2"/>
  </r>
  <r>
    <x v="25"/>
    <x v="249"/>
    <n v="1"/>
    <x v="0"/>
    <x v="0"/>
    <x v="1"/>
    <x v="2"/>
  </r>
  <r>
    <x v="38"/>
    <x v="249"/>
    <n v="1"/>
    <x v="0"/>
    <x v="0"/>
    <x v="1"/>
    <x v="2"/>
  </r>
  <r>
    <x v="26"/>
    <x v="249"/>
    <n v="1"/>
    <x v="0"/>
    <x v="0"/>
    <x v="1"/>
    <x v="2"/>
  </r>
  <r>
    <x v="26"/>
    <x v="249"/>
    <n v="1"/>
    <x v="0"/>
    <x v="0"/>
    <x v="1"/>
    <x v="2"/>
  </r>
  <r>
    <x v="49"/>
    <x v="249"/>
    <n v="1"/>
    <x v="0"/>
    <x v="0"/>
    <x v="1"/>
    <x v="2"/>
  </r>
  <r>
    <x v="29"/>
    <x v="249"/>
    <n v="1"/>
    <x v="0"/>
    <x v="0"/>
    <x v="1"/>
    <x v="2"/>
  </r>
  <r>
    <x v="30"/>
    <x v="249"/>
    <n v="1"/>
    <x v="0"/>
    <x v="0"/>
    <x v="1"/>
    <x v="2"/>
  </r>
  <r>
    <x v="0"/>
    <x v="249"/>
    <n v="1"/>
    <x v="0"/>
    <x v="0"/>
    <x v="1"/>
    <x v="2"/>
  </r>
  <r>
    <x v="5"/>
    <x v="249"/>
    <n v="1"/>
    <x v="0"/>
    <x v="0"/>
    <x v="1"/>
    <x v="2"/>
  </r>
  <r>
    <x v="45"/>
    <x v="249"/>
    <n v="1"/>
    <x v="0"/>
    <x v="0"/>
    <x v="1"/>
    <x v="2"/>
  </r>
  <r>
    <x v="2"/>
    <x v="249"/>
    <n v="1"/>
    <x v="0"/>
    <x v="0"/>
    <x v="1"/>
    <x v="2"/>
  </r>
  <r>
    <x v="51"/>
    <x v="249"/>
    <n v="1"/>
    <x v="0"/>
    <x v="0"/>
    <x v="1"/>
    <x v="2"/>
  </r>
  <r>
    <x v="32"/>
    <x v="250"/>
    <n v="1"/>
    <x v="0"/>
    <x v="0"/>
    <x v="1"/>
    <x v="2"/>
  </r>
  <r>
    <x v="27"/>
    <x v="251"/>
    <n v="1"/>
    <x v="0"/>
    <x v="0"/>
    <x v="1"/>
    <x v="10"/>
  </r>
  <r>
    <x v="16"/>
    <x v="252"/>
    <n v="1"/>
    <x v="2"/>
    <x v="0"/>
    <x v="1"/>
    <x v="2"/>
  </r>
  <r>
    <x v="50"/>
    <x v="253"/>
    <n v="1"/>
    <x v="1"/>
    <x v="0"/>
    <x v="1"/>
    <x v="2"/>
  </r>
  <r>
    <x v="41"/>
    <x v="253"/>
    <n v="1"/>
    <x v="1"/>
    <x v="0"/>
    <x v="1"/>
    <x v="2"/>
  </r>
  <r>
    <x v="52"/>
    <x v="253"/>
    <n v="1"/>
    <x v="1"/>
    <x v="0"/>
    <x v="1"/>
    <x v="2"/>
  </r>
  <r>
    <x v="10"/>
    <x v="253"/>
    <n v="1"/>
    <x v="1"/>
    <x v="0"/>
    <x v="1"/>
    <x v="2"/>
  </r>
  <r>
    <x v="11"/>
    <x v="253"/>
    <n v="1"/>
    <x v="1"/>
    <x v="0"/>
    <x v="1"/>
    <x v="2"/>
  </r>
  <r>
    <x v="28"/>
    <x v="253"/>
    <n v="1"/>
    <x v="1"/>
    <x v="0"/>
    <x v="1"/>
    <x v="2"/>
  </r>
  <r>
    <x v="4"/>
    <x v="253"/>
    <n v="1"/>
    <x v="1"/>
    <x v="0"/>
    <x v="1"/>
    <x v="2"/>
  </r>
  <r>
    <x v="16"/>
    <x v="253"/>
    <n v="1"/>
    <x v="1"/>
    <x v="0"/>
    <x v="1"/>
    <x v="2"/>
  </r>
  <r>
    <x v="6"/>
    <x v="253"/>
    <n v="1"/>
    <x v="1"/>
    <x v="0"/>
    <x v="1"/>
    <x v="2"/>
  </r>
  <r>
    <x v="21"/>
    <x v="253"/>
    <n v="1"/>
    <x v="1"/>
    <x v="0"/>
    <x v="1"/>
    <x v="2"/>
  </r>
  <r>
    <x v="51"/>
    <x v="253"/>
    <n v="1"/>
    <x v="1"/>
    <x v="0"/>
    <x v="1"/>
    <x v="2"/>
  </r>
  <r>
    <x v="22"/>
    <x v="254"/>
    <n v="1"/>
    <x v="0"/>
    <x v="0"/>
    <x v="1"/>
    <x v="2"/>
  </r>
  <r>
    <x v="22"/>
    <x v="255"/>
    <n v="1"/>
    <x v="0"/>
    <x v="0"/>
    <x v="1"/>
    <x v="8"/>
  </r>
  <r>
    <x v="48"/>
    <x v="255"/>
    <n v="1"/>
    <x v="0"/>
    <x v="0"/>
    <x v="1"/>
    <x v="8"/>
  </r>
  <r>
    <x v="8"/>
    <x v="255"/>
    <n v="1"/>
    <x v="0"/>
    <x v="0"/>
    <x v="1"/>
    <x v="8"/>
  </r>
  <r>
    <x v="9"/>
    <x v="255"/>
    <n v="1"/>
    <x v="0"/>
    <x v="0"/>
    <x v="1"/>
    <x v="8"/>
  </r>
  <r>
    <x v="37"/>
    <x v="255"/>
    <n v="1"/>
    <x v="0"/>
    <x v="0"/>
    <x v="1"/>
    <x v="8"/>
  </r>
  <r>
    <x v="25"/>
    <x v="255"/>
    <n v="1"/>
    <x v="0"/>
    <x v="0"/>
    <x v="1"/>
    <x v="8"/>
  </r>
  <r>
    <x v="11"/>
    <x v="255"/>
    <n v="1"/>
    <x v="0"/>
    <x v="0"/>
    <x v="1"/>
    <x v="8"/>
  </r>
  <r>
    <x v="38"/>
    <x v="255"/>
    <n v="1"/>
    <x v="0"/>
    <x v="0"/>
    <x v="1"/>
    <x v="8"/>
  </r>
  <r>
    <x v="42"/>
    <x v="255"/>
    <n v="1"/>
    <x v="0"/>
    <x v="0"/>
    <x v="1"/>
    <x v="8"/>
  </r>
  <r>
    <x v="26"/>
    <x v="255"/>
    <n v="1"/>
    <x v="0"/>
    <x v="0"/>
    <x v="1"/>
    <x v="8"/>
  </r>
  <r>
    <x v="12"/>
    <x v="255"/>
    <n v="1"/>
    <x v="0"/>
    <x v="0"/>
    <x v="1"/>
    <x v="8"/>
  </r>
  <r>
    <x v="13"/>
    <x v="255"/>
    <n v="1"/>
    <x v="0"/>
    <x v="0"/>
    <x v="1"/>
    <x v="8"/>
  </r>
  <r>
    <x v="30"/>
    <x v="255"/>
    <n v="1"/>
    <x v="0"/>
    <x v="0"/>
    <x v="1"/>
    <x v="8"/>
  </r>
  <r>
    <x v="43"/>
    <x v="255"/>
    <n v="1"/>
    <x v="0"/>
    <x v="0"/>
    <x v="1"/>
    <x v="8"/>
  </r>
  <r>
    <x v="0"/>
    <x v="255"/>
    <n v="1"/>
    <x v="0"/>
    <x v="0"/>
    <x v="1"/>
    <x v="8"/>
  </r>
  <r>
    <x v="46"/>
    <x v="255"/>
    <n v="1"/>
    <x v="0"/>
    <x v="0"/>
    <x v="1"/>
    <x v="8"/>
  </r>
  <r>
    <x v="1"/>
    <x v="255"/>
    <n v="1"/>
    <x v="0"/>
    <x v="0"/>
    <x v="1"/>
    <x v="8"/>
  </r>
  <r>
    <x v="15"/>
    <x v="255"/>
    <n v="1"/>
    <x v="0"/>
    <x v="0"/>
    <x v="1"/>
    <x v="8"/>
  </r>
  <r>
    <x v="39"/>
    <x v="255"/>
    <n v="1"/>
    <x v="0"/>
    <x v="0"/>
    <x v="1"/>
    <x v="8"/>
  </r>
  <r>
    <x v="32"/>
    <x v="255"/>
    <n v="1"/>
    <x v="0"/>
    <x v="0"/>
    <x v="1"/>
    <x v="8"/>
  </r>
  <r>
    <x v="16"/>
    <x v="255"/>
    <n v="1"/>
    <x v="0"/>
    <x v="0"/>
    <x v="1"/>
    <x v="8"/>
  </r>
  <r>
    <x v="45"/>
    <x v="255"/>
    <n v="1"/>
    <x v="0"/>
    <x v="0"/>
    <x v="1"/>
    <x v="8"/>
  </r>
  <r>
    <x v="19"/>
    <x v="255"/>
    <n v="1"/>
    <x v="0"/>
    <x v="0"/>
    <x v="1"/>
    <x v="8"/>
  </r>
  <r>
    <x v="2"/>
    <x v="255"/>
    <n v="1"/>
    <x v="0"/>
    <x v="0"/>
    <x v="1"/>
    <x v="8"/>
  </r>
  <r>
    <x v="7"/>
    <x v="255"/>
    <n v="1"/>
    <x v="0"/>
    <x v="0"/>
    <x v="1"/>
    <x v="8"/>
  </r>
  <r>
    <x v="17"/>
    <x v="255"/>
    <n v="1"/>
    <x v="0"/>
    <x v="0"/>
    <x v="1"/>
    <x v="8"/>
  </r>
  <r>
    <x v="35"/>
    <x v="255"/>
    <n v="1"/>
    <x v="0"/>
    <x v="0"/>
    <x v="1"/>
    <x v="8"/>
  </r>
  <r>
    <x v="9"/>
    <x v="256"/>
    <n v="1"/>
    <x v="0"/>
    <x v="0"/>
    <x v="1"/>
    <x v="8"/>
  </r>
  <r>
    <x v="9"/>
    <x v="257"/>
    <n v="1"/>
    <x v="0"/>
    <x v="0"/>
    <x v="1"/>
    <x v="54"/>
  </r>
  <r>
    <x v="15"/>
    <x v="258"/>
    <n v="1"/>
    <x v="0"/>
    <x v="0"/>
    <x v="1"/>
    <x v="54"/>
  </r>
  <r>
    <x v="12"/>
    <x v="259"/>
    <n v="1"/>
    <x v="0"/>
    <x v="0"/>
    <x v="0"/>
    <x v="65"/>
  </r>
  <r>
    <x v="1"/>
    <x v="259"/>
    <n v="1"/>
    <x v="0"/>
    <x v="0"/>
    <x v="0"/>
    <x v="65"/>
  </r>
  <r>
    <x v="39"/>
    <x v="259"/>
    <n v="1"/>
    <x v="0"/>
    <x v="0"/>
    <x v="0"/>
    <x v="65"/>
  </r>
  <r>
    <x v="22"/>
    <x v="260"/>
    <n v="1"/>
    <x v="0"/>
    <x v="0"/>
    <x v="0"/>
    <x v="66"/>
  </r>
  <r>
    <x v="23"/>
    <x v="260"/>
    <n v="1"/>
    <x v="0"/>
    <x v="0"/>
    <x v="0"/>
    <x v="66"/>
  </r>
  <r>
    <x v="50"/>
    <x v="260"/>
    <n v="1"/>
    <x v="0"/>
    <x v="0"/>
    <x v="0"/>
    <x v="66"/>
  </r>
  <r>
    <x v="18"/>
    <x v="260"/>
    <n v="1"/>
    <x v="0"/>
    <x v="0"/>
    <x v="0"/>
    <x v="66"/>
  </r>
  <r>
    <x v="42"/>
    <x v="260"/>
    <n v="1"/>
    <x v="0"/>
    <x v="0"/>
    <x v="0"/>
    <x v="66"/>
  </r>
  <r>
    <x v="13"/>
    <x v="260"/>
    <n v="1"/>
    <x v="0"/>
    <x v="0"/>
    <x v="0"/>
    <x v="66"/>
  </r>
  <r>
    <x v="3"/>
    <x v="260"/>
    <n v="1"/>
    <x v="0"/>
    <x v="0"/>
    <x v="0"/>
    <x v="66"/>
  </r>
  <r>
    <x v="29"/>
    <x v="260"/>
    <n v="1"/>
    <x v="0"/>
    <x v="0"/>
    <x v="0"/>
    <x v="66"/>
  </r>
  <r>
    <x v="5"/>
    <x v="260"/>
    <n v="1"/>
    <x v="0"/>
    <x v="0"/>
    <x v="0"/>
    <x v="66"/>
  </r>
  <r>
    <x v="46"/>
    <x v="260"/>
    <n v="1"/>
    <x v="0"/>
    <x v="0"/>
    <x v="0"/>
    <x v="66"/>
  </r>
  <r>
    <x v="16"/>
    <x v="260"/>
    <n v="1"/>
    <x v="0"/>
    <x v="0"/>
    <x v="0"/>
    <x v="66"/>
  </r>
  <r>
    <x v="21"/>
    <x v="260"/>
    <n v="1"/>
    <x v="0"/>
    <x v="0"/>
    <x v="0"/>
    <x v="66"/>
  </r>
  <r>
    <x v="51"/>
    <x v="260"/>
    <n v="1"/>
    <x v="0"/>
    <x v="0"/>
    <x v="0"/>
    <x v="66"/>
  </r>
  <r>
    <x v="22"/>
    <x v="261"/>
    <n v="1"/>
    <x v="0"/>
    <x v="0"/>
    <x v="1"/>
    <x v="61"/>
  </r>
  <r>
    <x v="41"/>
    <x v="261"/>
    <n v="1"/>
    <x v="0"/>
    <x v="0"/>
    <x v="1"/>
    <x v="61"/>
  </r>
  <r>
    <x v="52"/>
    <x v="261"/>
    <n v="1"/>
    <x v="0"/>
    <x v="0"/>
    <x v="1"/>
    <x v="61"/>
  </r>
  <r>
    <x v="18"/>
    <x v="261"/>
    <n v="1"/>
    <x v="0"/>
    <x v="0"/>
    <x v="1"/>
    <x v="61"/>
  </r>
  <r>
    <x v="27"/>
    <x v="261"/>
    <n v="1"/>
    <x v="0"/>
    <x v="0"/>
    <x v="1"/>
    <x v="61"/>
  </r>
  <r>
    <x v="13"/>
    <x v="261"/>
    <n v="1"/>
    <x v="0"/>
    <x v="0"/>
    <x v="1"/>
    <x v="61"/>
  </r>
  <r>
    <x v="3"/>
    <x v="261"/>
    <n v="1"/>
    <x v="0"/>
    <x v="0"/>
    <x v="1"/>
    <x v="61"/>
  </r>
  <r>
    <x v="29"/>
    <x v="261"/>
    <n v="1"/>
    <x v="0"/>
    <x v="0"/>
    <x v="1"/>
    <x v="61"/>
  </r>
  <r>
    <x v="4"/>
    <x v="261"/>
    <n v="1"/>
    <x v="0"/>
    <x v="0"/>
    <x v="1"/>
    <x v="61"/>
  </r>
  <r>
    <x v="32"/>
    <x v="261"/>
    <n v="1"/>
    <x v="0"/>
    <x v="0"/>
    <x v="1"/>
    <x v="61"/>
  </r>
  <r>
    <x v="16"/>
    <x v="261"/>
    <n v="1"/>
    <x v="0"/>
    <x v="0"/>
    <x v="1"/>
    <x v="61"/>
  </r>
  <r>
    <x v="20"/>
    <x v="261"/>
    <n v="1"/>
    <x v="0"/>
    <x v="0"/>
    <x v="1"/>
    <x v="61"/>
  </r>
  <r>
    <x v="21"/>
    <x v="261"/>
    <n v="1"/>
    <x v="0"/>
    <x v="0"/>
    <x v="1"/>
    <x v="61"/>
  </r>
  <r>
    <x v="34"/>
    <x v="261"/>
    <n v="1"/>
    <x v="0"/>
    <x v="0"/>
    <x v="1"/>
    <x v="61"/>
  </r>
  <r>
    <x v="47"/>
    <x v="261"/>
    <n v="1"/>
    <x v="0"/>
    <x v="0"/>
    <x v="1"/>
    <x v="61"/>
  </r>
  <r>
    <x v="44"/>
    <x v="262"/>
    <n v="1"/>
    <x v="0"/>
    <x v="0"/>
    <x v="1"/>
    <x v="40"/>
  </r>
  <r>
    <x v="43"/>
    <x v="262"/>
    <n v="1"/>
    <x v="0"/>
    <x v="0"/>
    <x v="1"/>
    <x v="40"/>
  </r>
  <r>
    <x v="28"/>
    <x v="263"/>
    <n v="1"/>
    <x v="2"/>
    <x v="1"/>
    <x v="1"/>
    <x v="7"/>
  </r>
  <r>
    <x v="51"/>
    <x v="263"/>
    <n v="1"/>
    <x v="2"/>
    <x v="1"/>
    <x v="1"/>
    <x v="7"/>
  </r>
  <r>
    <x v="14"/>
    <x v="264"/>
    <n v="1"/>
    <x v="2"/>
    <x v="0"/>
    <x v="1"/>
    <x v="7"/>
  </r>
  <r>
    <x v="3"/>
    <x v="264"/>
    <n v="1"/>
    <x v="2"/>
    <x v="0"/>
    <x v="1"/>
    <x v="7"/>
  </r>
  <r>
    <x v="28"/>
    <x v="264"/>
    <n v="1"/>
    <x v="2"/>
    <x v="0"/>
    <x v="1"/>
    <x v="7"/>
  </r>
  <r>
    <x v="29"/>
    <x v="264"/>
    <n v="1"/>
    <x v="2"/>
    <x v="0"/>
    <x v="1"/>
    <x v="7"/>
  </r>
  <r>
    <x v="4"/>
    <x v="264"/>
    <n v="1"/>
    <x v="2"/>
    <x v="0"/>
    <x v="1"/>
    <x v="7"/>
  </r>
  <r>
    <x v="43"/>
    <x v="264"/>
    <n v="1"/>
    <x v="2"/>
    <x v="0"/>
    <x v="1"/>
    <x v="7"/>
  </r>
  <r>
    <x v="39"/>
    <x v="264"/>
    <n v="1"/>
    <x v="2"/>
    <x v="0"/>
    <x v="1"/>
    <x v="7"/>
  </r>
  <r>
    <x v="51"/>
    <x v="264"/>
    <n v="1"/>
    <x v="2"/>
    <x v="0"/>
    <x v="1"/>
    <x v="7"/>
  </r>
  <r>
    <x v="34"/>
    <x v="264"/>
    <n v="1"/>
    <x v="2"/>
    <x v="0"/>
    <x v="1"/>
    <x v="7"/>
  </r>
  <r>
    <x v="40"/>
    <x v="264"/>
    <n v="1"/>
    <x v="2"/>
    <x v="0"/>
    <x v="1"/>
    <x v="7"/>
  </r>
  <r>
    <x v="36"/>
    <x v="264"/>
    <n v="1"/>
    <x v="2"/>
    <x v="0"/>
    <x v="1"/>
    <x v="7"/>
  </r>
  <r>
    <x v="28"/>
    <x v="265"/>
    <n v="1"/>
    <x v="2"/>
    <x v="0"/>
    <x v="1"/>
    <x v="7"/>
  </r>
  <r>
    <x v="29"/>
    <x v="265"/>
    <n v="1"/>
    <x v="2"/>
    <x v="0"/>
    <x v="1"/>
    <x v="7"/>
  </r>
  <r>
    <x v="7"/>
    <x v="266"/>
    <n v="1"/>
    <x v="0"/>
    <x v="0"/>
    <x v="1"/>
    <x v="38"/>
  </r>
  <r>
    <x v="23"/>
    <x v="267"/>
    <n v="1"/>
    <x v="0"/>
    <x v="0"/>
    <x v="0"/>
    <x v="0"/>
  </r>
  <r>
    <x v="9"/>
    <x v="267"/>
    <n v="1"/>
    <x v="0"/>
    <x v="0"/>
    <x v="0"/>
    <x v="0"/>
  </r>
  <r>
    <x v="10"/>
    <x v="267"/>
    <n v="1"/>
    <x v="0"/>
    <x v="0"/>
    <x v="0"/>
    <x v="0"/>
  </r>
  <r>
    <x v="26"/>
    <x v="267"/>
    <n v="1"/>
    <x v="0"/>
    <x v="0"/>
    <x v="0"/>
    <x v="0"/>
  </r>
  <r>
    <x v="5"/>
    <x v="267"/>
    <n v="1"/>
    <x v="0"/>
    <x v="0"/>
    <x v="0"/>
    <x v="0"/>
  </r>
  <r>
    <x v="46"/>
    <x v="267"/>
    <n v="1"/>
    <x v="0"/>
    <x v="0"/>
    <x v="0"/>
    <x v="0"/>
  </r>
  <r>
    <x v="15"/>
    <x v="267"/>
    <n v="1"/>
    <x v="0"/>
    <x v="0"/>
    <x v="0"/>
    <x v="0"/>
  </r>
  <r>
    <x v="39"/>
    <x v="267"/>
    <n v="1"/>
    <x v="0"/>
    <x v="0"/>
    <x v="0"/>
    <x v="0"/>
  </r>
  <r>
    <x v="33"/>
    <x v="267"/>
    <n v="1"/>
    <x v="0"/>
    <x v="0"/>
    <x v="0"/>
    <x v="0"/>
  </r>
  <r>
    <x v="51"/>
    <x v="267"/>
    <n v="1"/>
    <x v="0"/>
    <x v="0"/>
    <x v="0"/>
    <x v="0"/>
  </r>
  <r>
    <x v="7"/>
    <x v="267"/>
    <n v="1"/>
    <x v="0"/>
    <x v="0"/>
    <x v="0"/>
    <x v="0"/>
  </r>
  <r>
    <x v="17"/>
    <x v="267"/>
    <n v="1"/>
    <x v="0"/>
    <x v="0"/>
    <x v="0"/>
    <x v="0"/>
  </r>
  <r>
    <x v="35"/>
    <x v="267"/>
    <n v="1"/>
    <x v="0"/>
    <x v="0"/>
    <x v="0"/>
    <x v="0"/>
  </r>
  <r>
    <x v="24"/>
    <x v="268"/>
    <n v="1"/>
    <x v="2"/>
    <x v="0"/>
    <x v="1"/>
    <x v="2"/>
  </r>
  <r>
    <x v="9"/>
    <x v="268"/>
    <n v="1"/>
    <x v="2"/>
    <x v="0"/>
    <x v="1"/>
    <x v="2"/>
  </r>
  <r>
    <x v="25"/>
    <x v="268"/>
    <n v="1"/>
    <x v="2"/>
    <x v="0"/>
    <x v="1"/>
    <x v="2"/>
  </r>
  <r>
    <x v="10"/>
    <x v="268"/>
    <n v="1"/>
    <x v="2"/>
    <x v="0"/>
    <x v="1"/>
    <x v="2"/>
  </r>
  <r>
    <x v="42"/>
    <x v="268"/>
    <n v="1"/>
    <x v="2"/>
    <x v="0"/>
    <x v="1"/>
    <x v="2"/>
  </r>
  <r>
    <x v="28"/>
    <x v="268"/>
    <n v="1"/>
    <x v="2"/>
    <x v="0"/>
    <x v="1"/>
    <x v="2"/>
  </r>
  <r>
    <x v="30"/>
    <x v="268"/>
    <n v="1"/>
    <x v="2"/>
    <x v="0"/>
    <x v="1"/>
    <x v="2"/>
  </r>
  <r>
    <x v="31"/>
    <x v="268"/>
    <n v="1"/>
    <x v="2"/>
    <x v="0"/>
    <x v="1"/>
    <x v="2"/>
  </r>
  <r>
    <x v="33"/>
    <x v="268"/>
    <n v="1"/>
    <x v="2"/>
    <x v="0"/>
    <x v="1"/>
    <x v="2"/>
  </r>
  <r>
    <x v="21"/>
    <x v="268"/>
    <n v="1"/>
    <x v="2"/>
    <x v="0"/>
    <x v="1"/>
    <x v="2"/>
  </r>
  <r>
    <x v="51"/>
    <x v="268"/>
    <n v="1"/>
    <x v="2"/>
    <x v="0"/>
    <x v="1"/>
    <x v="2"/>
  </r>
  <r>
    <x v="7"/>
    <x v="268"/>
    <n v="1"/>
    <x v="2"/>
    <x v="0"/>
    <x v="1"/>
    <x v="2"/>
  </r>
  <r>
    <x v="40"/>
    <x v="268"/>
    <n v="1"/>
    <x v="2"/>
    <x v="0"/>
    <x v="1"/>
    <x v="2"/>
  </r>
  <r>
    <x v="36"/>
    <x v="268"/>
    <n v="1"/>
    <x v="2"/>
    <x v="0"/>
    <x v="1"/>
    <x v="2"/>
  </r>
  <r>
    <x v="31"/>
    <x v="269"/>
    <n v="1"/>
    <x v="0"/>
    <x v="0"/>
    <x v="0"/>
    <x v="67"/>
  </r>
  <r>
    <x v="6"/>
    <x v="269"/>
    <n v="1"/>
    <x v="0"/>
    <x v="0"/>
    <x v="0"/>
    <x v="67"/>
  </r>
  <r>
    <x v="41"/>
    <x v="270"/>
    <n v="1"/>
    <x v="0"/>
    <x v="0"/>
    <x v="0"/>
    <x v="67"/>
  </r>
  <r>
    <x v="10"/>
    <x v="270"/>
    <n v="1"/>
    <x v="0"/>
    <x v="0"/>
    <x v="0"/>
    <x v="67"/>
  </r>
  <r>
    <x v="18"/>
    <x v="270"/>
    <n v="1"/>
    <x v="0"/>
    <x v="0"/>
    <x v="0"/>
    <x v="67"/>
  </r>
  <r>
    <x v="42"/>
    <x v="270"/>
    <n v="1"/>
    <x v="0"/>
    <x v="0"/>
    <x v="0"/>
    <x v="67"/>
  </r>
  <r>
    <x v="26"/>
    <x v="270"/>
    <n v="1"/>
    <x v="0"/>
    <x v="0"/>
    <x v="0"/>
    <x v="67"/>
  </r>
  <r>
    <x v="13"/>
    <x v="270"/>
    <n v="1"/>
    <x v="0"/>
    <x v="0"/>
    <x v="0"/>
    <x v="67"/>
  </r>
  <r>
    <x v="49"/>
    <x v="270"/>
    <n v="1"/>
    <x v="0"/>
    <x v="0"/>
    <x v="0"/>
    <x v="67"/>
  </r>
  <r>
    <x v="30"/>
    <x v="270"/>
    <n v="1"/>
    <x v="0"/>
    <x v="0"/>
    <x v="0"/>
    <x v="67"/>
  </r>
  <r>
    <x v="39"/>
    <x v="270"/>
    <n v="1"/>
    <x v="0"/>
    <x v="0"/>
    <x v="0"/>
    <x v="67"/>
  </r>
  <r>
    <x v="16"/>
    <x v="270"/>
    <n v="1"/>
    <x v="0"/>
    <x v="0"/>
    <x v="0"/>
    <x v="67"/>
  </r>
  <r>
    <x v="19"/>
    <x v="270"/>
    <n v="1"/>
    <x v="0"/>
    <x v="0"/>
    <x v="0"/>
    <x v="67"/>
  </r>
  <r>
    <x v="33"/>
    <x v="270"/>
    <n v="1"/>
    <x v="0"/>
    <x v="0"/>
    <x v="0"/>
    <x v="67"/>
  </r>
  <r>
    <x v="2"/>
    <x v="270"/>
    <n v="1"/>
    <x v="0"/>
    <x v="0"/>
    <x v="0"/>
    <x v="67"/>
  </r>
  <r>
    <x v="21"/>
    <x v="270"/>
    <n v="1"/>
    <x v="0"/>
    <x v="0"/>
    <x v="0"/>
    <x v="67"/>
  </r>
  <r>
    <x v="35"/>
    <x v="270"/>
    <n v="1"/>
    <x v="0"/>
    <x v="0"/>
    <x v="0"/>
    <x v="67"/>
  </r>
  <r>
    <x v="10"/>
    <x v="271"/>
    <n v="1"/>
    <x v="1"/>
    <x v="0"/>
    <x v="1"/>
    <x v="15"/>
  </r>
  <r>
    <x v="10"/>
    <x v="271"/>
    <n v="1"/>
    <x v="1"/>
    <x v="0"/>
    <x v="1"/>
    <x v="15"/>
  </r>
  <r>
    <x v="13"/>
    <x v="271"/>
    <n v="1"/>
    <x v="1"/>
    <x v="0"/>
    <x v="1"/>
    <x v="15"/>
  </r>
  <r>
    <x v="16"/>
    <x v="271"/>
    <n v="1"/>
    <x v="1"/>
    <x v="0"/>
    <x v="1"/>
    <x v="15"/>
  </r>
  <r>
    <x v="19"/>
    <x v="271"/>
    <n v="1"/>
    <x v="1"/>
    <x v="0"/>
    <x v="1"/>
    <x v="15"/>
  </r>
  <r>
    <x v="20"/>
    <x v="271"/>
    <n v="1"/>
    <x v="1"/>
    <x v="0"/>
    <x v="1"/>
    <x v="15"/>
  </r>
  <r>
    <x v="34"/>
    <x v="271"/>
    <n v="1"/>
    <x v="1"/>
    <x v="0"/>
    <x v="1"/>
    <x v="15"/>
  </r>
  <r>
    <x v="9"/>
    <x v="272"/>
    <n v="1"/>
    <x v="0"/>
    <x v="0"/>
    <x v="1"/>
    <x v="38"/>
  </r>
  <r>
    <x v="0"/>
    <x v="272"/>
    <n v="1"/>
    <x v="0"/>
    <x v="0"/>
    <x v="1"/>
    <x v="38"/>
  </r>
  <r>
    <x v="45"/>
    <x v="272"/>
    <n v="1"/>
    <x v="0"/>
    <x v="0"/>
    <x v="1"/>
    <x v="38"/>
  </r>
  <r>
    <x v="7"/>
    <x v="272"/>
    <n v="1"/>
    <x v="0"/>
    <x v="0"/>
    <x v="1"/>
    <x v="38"/>
  </r>
  <r>
    <x v="17"/>
    <x v="272"/>
    <n v="1"/>
    <x v="0"/>
    <x v="0"/>
    <x v="1"/>
    <x v="38"/>
  </r>
  <r>
    <x v="28"/>
    <x v="273"/>
    <n v="1"/>
    <x v="2"/>
    <x v="1"/>
    <x v="1"/>
    <x v="21"/>
  </r>
  <r>
    <x v="4"/>
    <x v="273"/>
    <n v="1"/>
    <x v="2"/>
    <x v="1"/>
    <x v="1"/>
    <x v="21"/>
  </r>
  <r>
    <x v="31"/>
    <x v="273"/>
    <n v="1"/>
    <x v="2"/>
    <x v="1"/>
    <x v="1"/>
    <x v="21"/>
  </r>
  <r>
    <x v="19"/>
    <x v="273"/>
    <n v="1"/>
    <x v="2"/>
    <x v="1"/>
    <x v="1"/>
    <x v="21"/>
  </r>
  <r>
    <x v="52"/>
    <x v="274"/>
    <n v="1"/>
    <x v="0"/>
    <x v="0"/>
    <x v="1"/>
    <x v="68"/>
  </r>
  <r>
    <x v="52"/>
    <x v="275"/>
    <n v="1"/>
    <x v="0"/>
    <x v="0"/>
    <x v="1"/>
    <x v="68"/>
  </r>
  <r>
    <x v="13"/>
    <x v="276"/>
    <n v="1"/>
    <x v="0"/>
    <x v="0"/>
    <x v="1"/>
    <x v="55"/>
  </r>
  <r>
    <x v="52"/>
    <x v="277"/>
    <n v="1"/>
    <x v="0"/>
    <x v="0"/>
    <x v="1"/>
    <x v="55"/>
  </r>
  <r>
    <x v="28"/>
    <x v="277"/>
    <n v="1"/>
    <x v="0"/>
    <x v="0"/>
    <x v="1"/>
    <x v="55"/>
  </r>
  <r>
    <x v="44"/>
    <x v="278"/>
    <n v="1"/>
    <x v="0"/>
    <x v="0"/>
    <x v="1"/>
    <x v="21"/>
  </r>
  <r>
    <x v="11"/>
    <x v="279"/>
    <n v="1"/>
    <x v="0"/>
    <x v="0"/>
    <x v="3"/>
    <x v="46"/>
  </r>
  <r>
    <x v="34"/>
    <x v="279"/>
    <n v="1"/>
    <x v="0"/>
    <x v="0"/>
    <x v="3"/>
    <x v="46"/>
  </r>
  <r>
    <x v="35"/>
    <x v="279"/>
    <n v="1"/>
    <x v="0"/>
    <x v="0"/>
    <x v="3"/>
    <x v="46"/>
  </r>
  <r>
    <x v="20"/>
    <x v="280"/>
    <n v="1"/>
    <x v="0"/>
    <x v="0"/>
    <x v="0"/>
    <x v="46"/>
  </r>
  <r>
    <x v="8"/>
    <x v="281"/>
    <n v="1"/>
    <x v="0"/>
    <x v="0"/>
    <x v="3"/>
    <x v="46"/>
  </r>
  <r>
    <x v="7"/>
    <x v="281"/>
    <n v="1"/>
    <x v="0"/>
    <x v="0"/>
    <x v="3"/>
    <x v="46"/>
  </r>
  <r>
    <x v="3"/>
    <x v="282"/>
    <n v="1"/>
    <x v="2"/>
    <x v="0"/>
    <x v="1"/>
    <x v="9"/>
  </r>
  <r>
    <x v="23"/>
    <x v="283"/>
    <n v="1"/>
    <x v="3"/>
    <x v="4"/>
    <x v="1"/>
    <x v="69"/>
  </r>
  <r>
    <x v="13"/>
    <x v="283"/>
    <n v="1"/>
    <x v="3"/>
    <x v="4"/>
    <x v="1"/>
    <x v="69"/>
  </r>
  <r>
    <x v="29"/>
    <x v="283"/>
    <n v="1"/>
    <x v="3"/>
    <x v="4"/>
    <x v="1"/>
    <x v="69"/>
  </r>
  <r>
    <x v="43"/>
    <x v="283"/>
    <n v="1"/>
    <x v="3"/>
    <x v="4"/>
    <x v="1"/>
    <x v="69"/>
  </r>
  <r>
    <x v="5"/>
    <x v="283"/>
    <n v="1"/>
    <x v="3"/>
    <x v="4"/>
    <x v="1"/>
    <x v="69"/>
  </r>
  <r>
    <x v="15"/>
    <x v="283"/>
    <n v="1"/>
    <x v="3"/>
    <x v="4"/>
    <x v="1"/>
    <x v="69"/>
  </r>
  <r>
    <x v="32"/>
    <x v="283"/>
    <n v="1"/>
    <x v="3"/>
    <x v="4"/>
    <x v="1"/>
    <x v="69"/>
  </r>
  <r>
    <x v="16"/>
    <x v="283"/>
    <n v="1"/>
    <x v="3"/>
    <x v="4"/>
    <x v="1"/>
    <x v="69"/>
  </r>
  <r>
    <x v="45"/>
    <x v="283"/>
    <n v="1"/>
    <x v="3"/>
    <x v="4"/>
    <x v="1"/>
    <x v="69"/>
  </r>
  <r>
    <x v="2"/>
    <x v="283"/>
    <n v="1"/>
    <x v="3"/>
    <x v="4"/>
    <x v="1"/>
    <x v="69"/>
  </r>
  <r>
    <x v="7"/>
    <x v="283"/>
    <n v="1"/>
    <x v="3"/>
    <x v="4"/>
    <x v="1"/>
    <x v="69"/>
  </r>
  <r>
    <x v="17"/>
    <x v="283"/>
    <n v="1"/>
    <x v="3"/>
    <x v="4"/>
    <x v="1"/>
    <x v="69"/>
  </r>
  <r>
    <x v="47"/>
    <x v="283"/>
    <n v="1"/>
    <x v="3"/>
    <x v="4"/>
    <x v="1"/>
    <x v="69"/>
  </r>
  <r>
    <x v="23"/>
    <x v="284"/>
    <n v="1"/>
    <x v="0"/>
    <x v="0"/>
    <x v="4"/>
    <x v="53"/>
  </r>
  <r>
    <x v="50"/>
    <x v="284"/>
    <n v="1"/>
    <x v="0"/>
    <x v="0"/>
    <x v="4"/>
    <x v="53"/>
  </r>
  <r>
    <x v="41"/>
    <x v="284"/>
    <n v="1"/>
    <x v="0"/>
    <x v="0"/>
    <x v="4"/>
    <x v="53"/>
  </r>
  <r>
    <x v="52"/>
    <x v="284"/>
    <n v="1"/>
    <x v="0"/>
    <x v="0"/>
    <x v="4"/>
    <x v="53"/>
  </r>
  <r>
    <x v="10"/>
    <x v="284"/>
    <n v="1"/>
    <x v="0"/>
    <x v="0"/>
    <x v="4"/>
    <x v="53"/>
  </r>
  <r>
    <x v="11"/>
    <x v="284"/>
    <n v="1"/>
    <x v="0"/>
    <x v="0"/>
    <x v="4"/>
    <x v="53"/>
  </r>
  <r>
    <x v="27"/>
    <x v="284"/>
    <n v="1"/>
    <x v="0"/>
    <x v="0"/>
    <x v="4"/>
    <x v="53"/>
  </r>
  <r>
    <x v="13"/>
    <x v="284"/>
    <n v="1"/>
    <x v="0"/>
    <x v="0"/>
    <x v="4"/>
    <x v="53"/>
  </r>
  <r>
    <x v="3"/>
    <x v="284"/>
    <n v="1"/>
    <x v="0"/>
    <x v="0"/>
    <x v="4"/>
    <x v="53"/>
  </r>
  <r>
    <x v="28"/>
    <x v="284"/>
    <n v="1"/>
    <x v="0"/>
    <x v="0"/>
    <x v="4"/>
    <x v="53"/>
  </r>
  <r>
    <x v="29"/>
    <x v="284"/>
    <n v="1"/>
    <x v="0"/>
    <x v="0"/>
    <x v="4"/>
    <x v="53"/>
  </r>
  <r>
    <x v="31"/>
    <x v="284"/>
    <n v="1"/>
    <x v="0"/>
    <x v="0"/>
    <x v="4"/>
    <x v="53"/>
  </r>
  <r>
    <x v="16"/>
    <x v="284"/>
    <n v="1"/>
    <x v="0"/>
    <x v="0"/>
    <x v="4"/>
    <x v="53"/>
  </r>
  <r>
    <x v="19"/>
    <x v="284"/>
    <n v="1"/>
    <x v="0"/>
    <x v="0"/>
    <x v="4"/>
    <x v="53"/>
  </r>
  <r>
    <x v="6"/>
    <x v="284"/>
    <n v="1"/>
    <x v="0"/>
    <x v="0"/>
    <x v="4"/>
    <x v="53"/>
  </r>
  <r>
    <x v="20"/>
    <x v="284"/>
    <n v="1"/>
    <x v="0"/>
    <x v="0"/>
    <x v="4"/>
    <x v="53"/>
  </r>
  <r>
    <x v="51"/>
    <x v="284"/>
    <n v="1"/>
    <x v="0"/>
    <x v="0"/>
    <x v="4"/>
    <x v="53"/>
  </r>
  <r>
    <x v="35"/>
    <x v="284"/>
    <n v="1"/>
    <x v="0"/>
    <x v="0"/>
    <x v="4"/>
    <x v="53"/>
  </r>
  <r>
    <x v="45"/>
    <x v="285"/>
    <n v="1"/>
    <x v="0"/>
    <x v="0"/>
    <x v="4"/>
    <x v="28"/>
  </r>
  <r>
    <x v="52"/>
    <x v="286"/>
    <n v="1"/>
    <x v="0"/>
    <x v="2"/>
    <x v="1"/>
    <x v="2"/>
  </r>
  <r>
    <x v="14"/>
    <x v="286"/>
    <n v="1"/>
    <x v="0"/>
    <x v="2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877" firstHeaderRow="1" firstDataRow="2" firstDataCol="1"/>
  <pivotFields count="7">
    <pivotField axis="axisRow" showAll="0">
      <items count="54">
        <item x="22"/>
        <item x="23"/>
        <item x="50"/>
        <item x="24"/>
        <item x="41"/>
        <item x="48"/>
        <item x="8"/>
        <item x="9"/>
        <item x="37"/>
        <item x="44"/>
        <item x="52"/>
        <item x="25"/>
        <item x="10"/>
        <item x="11"/>
        <item x="18"/>
        <item x="38"/>
        <item x="42"/>
        <item x="26"/>
        <item x="12"/>
        <item x="27"/>
        <item x="13"/>
        <item x="49"/>
        <item x="14"/>
        <item x="3"/>
        <item x="28"/>
        <item x="29"/>
        <item x="4"/>
        <item x="30"/>
        <item x="43"/>
        <item x="0"/>
        <item x="5"/>
        <item x="46"/>
        <item x="1"/>
        <item x="15"/>
        <item x="39"/>
        <item x="31"/>
        <item x="32"/>
        <item x="16"/>
        <item x="45"/>
        <item x="19"/>
        <item x="33"/>
        <item x="2"/>
        <item x="6"/>
        <item x="20"/>
        <item x="21"/>
        <item x="51"/>
        <item x="7"/>
        <item x="34"/>
        <item x="40"/>
        <item x="17"/>
        <item x="35"/>
        <item x="47"/>
        <item x="36"/>
        <item t="default"/>
      </items>
    </pivotField>
    <pivotField dataField="1" showAll="0">
      <items count="2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t="default"/>
      </items>
    </pivotField>
    <pivotField showAll="0"/>
    <pivotField axis="axisCol" showAll="0">
      <items count="5">
        <item h="1" sd="0" x="3"/>
        <item h="1" x="2"/>
        <item h="1" sd="0" x="1"/>
        <item x="0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showAll="0">
      <items count="6">
        <item x="1"/>
        <item x="2"/>
        <item x="3"/>
        <item x="0"/>
        <item x="4"/>
        <item t="default"/>
      </items>
    </pivotField>
    <pivotField axis="axisRow" showAll="0">
      <items count="71">
        <item x="62"/>
        <item x="61"/>
        <item x="22"/>
        <item x="9"/>
        <item x="10"/>
        <item x="11"/>
        <item x="2"/>
        <item x="41"/>
        <item x="13"/>
        <item x="6"/>
        <item x="44"/>
        <item x="5"/>
        <item x="45"/>
        <item x="46"/>
        <item x="26"/>
        <item x="32"/>
        <item x="40"/>
        <item x="24"/>
        <item x="16"/>
        <item x="25"/>
        <item x="29"/>
        <item x="65"/>
        <item x="17"/>
        <item x="59"/>
        <item x="27"/>
        <item x="28"/>
        <item x="31"/>
        <item x="33"/>
        <item x="7"/>
        <item x="34"/>
        <item x="36"/>
        <item x="37"/>
        <item x="18"/>
        <item x="42"/>
        <item x="14"/>
        <item x="43"/>
        <item x="38"/>
        <item x="48"/>
        <item x="49"/>
        <item x="50"/>
        <item x="35"/>
        <item x="23"/>
        <item x="30"/>
        <item x="51"/>
        <item x="52"/>
        <item x="20"/>
        <item x="0"/>
        <item x="55"/>
        <item x="56"/>
        <item x="4"/>
        <item x="57"/>
        <item x="47"/>
        <item x="8"/>
        <item x="60"/>
        <item x="3"/>
        <item x="19"/>
        <item x="58"/>
        <item x="1"/>
        <item x="39"/>
        <item x="21"/>
        <item x="63"/>
        <item x="64"/>
        <item x="54"/>
        <item x="66"/>
        <item x="67"/>
        <item x="15"/>
        <item x="68"/>
        <item x="69"/>
        <item x="53"/>
        <item x="12"/>
        <item t="default"/>
      </items>
    </pivotField>
  </pivotFields>
  <rowFields count="2">
    <field x="0"/>
    <field x="6"/>
  </rowFields>
  <rowItems count="873">
    <i>
      <x/>
    </i>
    <i r="1">
      <x v="1"/>
    </i>
    <i r="1">
      <x v="3"/>
    </i>
    <i r="1">
      <x v="5"/>
    </i>
    <i r="1">
      <x v="6"/>
    </i>
    <i r="1">
      <x v="9"/>
    </i>
    <i r="1">
      <x v="10"/>
    </i>
    <i r="1">
      <x v="25"/>
    </i>
    <i r="1">
      <x v="26"/>
    </i>
    <i r="1">
      <x v="29"/>
    </i>
    <i r="1">
      <x v="32"/>
    </i>
    <i r="1">
      <x v="44"/>
    </i>
    <i r="1">
      <x v="49"/>
    </i>
    <i r="1">
      <x v="50"/>
    </i>
    <i r="1">
      <x v="52"/>
    </i>
    <i r="1">
      <x v="54"/>
    </i>
    <i r="1">
      <x v="55"/>
    </i>
    <i r="1">
      <x v="57"/>
    </i>
    <i r="1">
      <x v="63"/>
    </i>
    <i r="1">
      <x v="65"/>
    </i>
    <i r="1">
      <x v="68"/>
    </i>
    <i r="1">
      <x v="69"/>
    </i>
    <i>
      <x v="1"/>
    </i>
    <i r="1">
      <x/>
    </i>
    <i r="1">
      <x v="2"/>
    </i>
    <i r="1">
      <x v="6"/>
    </i>
    <i r="1">
      <x v="7"/>
    </i>
    <i r="1">
      <x v="9"/>
    </i>
    <i r="1">
      <x v="10"/>
    </i>
    <i r="1">
      <x v="12"/>
    </i>
    <i r="1">
      <x v="14"/>
    </i>
    <i r="1">
      <x v="19"/>
    </i>
    <i r="1">
      <x v="20"/>
    </i>
    <i r="1">
      <x v="22"/>
    </i>
    <i r="1">
      <x v="25"/>
    </i>
    <i r="1">
      <x v="28"/>
    </i>
    <i r="1">
      <x v="31"/>
    </i>
    <i r="1">
      <x v="32"/>
    </i>
    <i r="1">
      <x v="40"/>
    </i>
    <i r="1">
      <x v="46"/>
    </i>
    <i r="1">
      <x v="49"/>
    </i>
    <i r="1">
      <x v="50"/>
    </i>
    <i r="1">
      <x v="51"/>
    </i>
    <i r="1">
      <x v="54"/>
    </i>
    <i r="1">
      <x v="55"/>
    </i>
    <i r="1">
      <x v="56"/>
    </i>
    <i r="1">
      <x v="57"/>
    </i>
    <i r="1">
      <x v="63"/>
    </i>
    <i r="1">
      <x v="65"/>
    </i>
    <i r="1">
      <x v="68"/>
    </i>
    <i>
      <x v="2"/>
    </i>
    <i r="1">
      <x v="6"/>
    </i>
    <i r="1">
      <x v="9"/>
    </i>
    <i r="1">
      <x v="19"/>
    </i>
    <i r="1">
      <x v="25"/>
    </i>
    <i r="1">
      <x v="26"/>
    </i>
    <i r="1">
      <x v="28"/>
    </i>
    <i r="1">
      <x v="40"/>
    </i>
    <i r="1">
      <x v="42"/>
    </i>
    <i r="1">
      <x v="44"/>
    </i>
    <i r="1">
      <x v="49"/>
    </i>
    <i r="1">
      <x v="51"/>
    </i>
    <i r="1">
      <x v="54"/>
    </i>
    <i r="1">
      <x v="55"/>
    </i>
    <i r="1">
      <x v="56"/>
    </i>
    <i r="1">
      <x v="60"/>
    </i>
    <i r="1">
      <x v="63"/>
    </i>
    <i r="1">
      <x v="68"/>
    </i>
    <i>
      <x v="3"/>
    </i>
    <i r="1">
      <x v="6"/>
    </i>
    <i r="1">
      <x v="7"/>
    </i>
    <i r="1">
      <x v="14"/>
    </i>
    <i r="1">
      <x v="22"/>
    </i>
    <i r="1">
      <x v="25"/>
    </i>
    <i r="1">
      <x v="34"/>
    </i>
    <i r="1">
      <x v="49"/>
    </i>
    <i r="1">
      <x v="50"/>
    </i>
    <i r="1">
      <x v="51"/>
    </i>
    <i r="1">
      <x v="52"/>
    </i>
    <i r="1">
      <x v="55"/>
    </i>
    <i r="1">
      <x v="57"/>
    </i>
    <i>
      <x v="4"/>
    </i>
    <i r="1">
      <x v="1"/>
    </i>
    <i r="1">
      <x v="2"/>
    </i>
    <i r="1">
      <x v="6"/>
    </i>
    <i r="1">
      <x v="34"/>
    </i>
    <i r="1">
      <x v="40"/>
    </i>
    <i r="1">
      <x v="52"/>
    </i>
    <i r="1">
      <x v="54"/>
    </i>
    <i r="1">
      <x v="55"/>
    </i>
    <i r="1">
      <x v="64"/>
    </i>
    <i r="1">
      <x v="68"/>
    </i>
    <i>
      <x v="5"/>
    </i>
    <i r="1">
      <x v="4"/>
    </i>
    <i r="1">
      <x v="6"/>
    </i>
    <i r="1">
      <x v="9"/>
    </i>
    <i r="1">
      <x v="19"/>
    </i>
    <i r="1">
      <x v="25"/>
    </i>
    <i r="1">
      <x v="26"/>
    </i>
    <i r="1">
      <x v="34"/>
    </i>
    <i r="1">
      <x v="39"/>
    </i>
    <i r="1">
      <x v="43"/>
    </i>
    <i r="1">
      <x v="44"/>
    </i>
    <i r="1">
      <x v="49"/>
    </i>
    <i r="1">
      <x v="52"/>
    </i>
    <i r="1">
      <x v="54"/>
    </i>
    <i r="1">
      <x v="56"/>
    </i>
    <i>
      <x v="6"/>
    </i>
    <i r="1">
      <x v="4"/>
    </i>
    <i r="1">
      <x v="6"/>
    </i>
    <i r="1">
      <x v="7"/>
    </i>
    <i r="1">
      <x v="13"/>
    </i>
    <i r="1">
      <x v="25"/>
    </i>
    <i r="1">
      <x v="29"/>
    </i>
    <i r="1">
      <x v="36"/>
    </i>
    <i r="1">
      <x v="40"/>
    </i>
    <i r="1">
      <x v="49"/>
    </i>
    <i r="1">
      <x v="52"/>
    </i>
    <i r="1">
      <x v="57"/>
    </i>
    <i r="1">
      <x v="58"/>
    </i>
    <i r="1">
      <x v="62"/>
    </i>
    <i>
      <x v="7"/>
    </i>
    <i r="1">
      <x v="4"/>
    </i>
    <i r="1">
      <x v="6"/>
    </i>
    <i r="1">
      <x v="9"/>
    </i>
    <i r="1">
      <x v="19"/>
    </i>
    <i r="1">
      <x v="22"/>
    </i>
    <i r="1">
      <x v="25"/>
    </i>
    <i r="1">
      <x v="29"/>
    </i>
    <i r="1">
      <x v="32"/>
    </i>
    <i r="1">
      <x v="34"/>
    </i>
    <i r="1">
      <x v="36"/>
    </i>
    <i r="1">
      <x v="41"/>
    </i>
    <i r="1">
      <x v="46"/>
    </i>
    <i r="1">
      <x v="49"/>
    </i>
    <i r="1">
      <x v="50"/>
    </i>
    <i r="1">
      <x v="52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5"/>
    </i>
    <i r="1">
      <x v="69"/>
    </i>
    <i>
      <x v="8"/>
    </i>
    <i r="1">
      <x v="2"/>
    </i>
    <i r="1">
      <x v="6"/>
    </i>
    <i r="1">
      <x v="14"/>
    </i>
    <i r="1">
      <x v="25"/>
    </i>
    <i r="1">
      <x v="26"/>
    </i>
    <i r="1">
      <x v="33"/>
    </i>
    <i r="1">
      <x v="34"/>
    </i>
    <i r="1">
      <x v="44"/>
    </i>
    <i r="1">
      <x v="49"/>
    </i>
    <i r="1">
      <x v="52"/>
    </i>
    <i r="1">
      <x v="54"/>
    </i>
    <i r="1">
      <x v="55"/>
    </i>
    <i r="1">
      <x v="59"/>
    </i>
    <i>
      <x v="9"/>
    </i>
    <i r="1">
      <x/>
    </i>
    <i r="1">
      <x v="6"/>
    </i>
    <i r="1">
      <x v="9"/>
    </i>
    <i r="1">
      <x v="16"/>
    </i>
    <i r="1">
      <x v="19"/>
    </i>
    <i r="1">
      <x v="22"/>
    </i>
    <i r="1">
      <x v="25"/>
    </i>
    <i r="1">
      <x v="34"/>
    </i>
    <i r="1">
      <x v="39"/>
    </i>
    <i r="1">
      <x v="41"/>
    </i>
    <i r="1">
      <x v="43"/>
    </i>
    <i r="1">
      <x v="49"/>
    </i>
    <i r="1">
      <x v="54"/>
    </i>
    <i r="1">
      <x v="55"/>
    </i>
    <i r="1">
      <x v="59"/>
    </i>
    <i>
      <x v="10"/>
    </i>
    <i r="1">
      <x v="1"/>
    </i>
    <i r="1">
      <x v="3"/>
    </i>
    <i r="1">
      <x v="6"/>
    </i>
    <i r="1">
      <x v="47"/>
    </i>
    <i r="1">
      <x v="49"/>
    </i>
    <i r="1">
      <x v="50"/>
    </i>
    <i r="1">
      <x v="56"/>
    </i>
    <i r="1">
      <x v="66"/>
    </i>
    <i r="1">
      <x v="68"/>
    </i>
    <i>
      <x v="11"/>
    </i>
    <i r="1">
      <x v="3"/>
    </i>
    <i r="1">
      <x v="4"/>
    </i>
    <i r="1">
      <x v="6"/>
    </i>
    <i r="1">
      <x v="7"/>
    </i>
    <i r="1">
      <x v="9"/>
    </i>
    <i r="1">
      <x v="19"/>
    </i>
    <i r="1">
      <x v="22"/>
    </i>
    <i r="1">
      <x v="25"/>
    </i>
    <i r="1">
      <x v="34"/>
    </i>
    <i r="1">
      <x v="41"/>
    </i>
    <i r="1">
      <x v="43"/>
    </i>
    <i r="1">
      <x v="49"/>
    </i>
    <i r="1">
      <x v="50"/>
    </i>
    <i r="1">
      <x v="52"/>
    </i>
    <i r="1">
      <x v="54"/>
    </i>
    <i r="1">
      <x v="55"/>
    </i>
    <i r="1">
      <x v="57"/>
    </i>
    <i r="1">
      <x v="58"/>
    </i>
    <i r="1">
      <x v="68"/>
    </i>
    <i r="1">
      <x v="69"/>
    </i>
    <i>
      <x v="12"/>
    </i>
    <i r="1">
      <x v="2"/>
    </i>
    <i r="1">
      <x v="6"/>
    </i>
    <i r="1">
      <x v="7"/>
    </i>
    <i r="1">
      <x v="10"/>
    </i>
    <i r="1">
      <x v="12"/>
    </i>
    <i r="1">
      <x v="25"/>
    </i>
    <i r="1">
      <x v="28"/>
    </i>
    <i r="1">
      <x v="34"/>
    </i>
    <i r="1">
      <x v="41"/>
    </i>
    <i r="1">
      <x v="46"/>
    </i>
    <i r="1">
      <x v="49"/>
    </i>
    <i r="1">
      <x v="50"/>
    </i>
    <i r="1">
      <x v="54"/>
    </i>
    <i r="1">
      <x v="56"/>
    </i>
    <i r="1">
      <x v="57"/>
    </i>
    <i r="1">
      <x v="64"/>
    </i>
    <i r="1">
      <x v="65"/>
    </i>
    <i r="1">
      <x v="68"/>
    </i>
    <i>
      <x v="13"/>
    </i>
    <i r="1">
      <x v="3"/>
    </i>
    <i r="1">
      <x v="6"/>
    </i>
    <i r="1">
      <x v="7"/>
    </i>
    <i r="1">
      <x v="9"/>
    </i>
    <i r="1">
      <x v="13"/>
    </i>
    <i r="1">
      <x v="19"/>
    </i>
    <i r="1">
      <x v="25"/>
    </i>
    <i r="1">
      <x v="40"/>
    </i>
    <i r="1">
      <x v="49"/>
    </i>
    <i r="1">
      <x v="50"/>
    </i>
    <i r="1">
      <x v="51"/>
    </i>
    <i r="1">
      <x v="52"/>
    </i>
    <i r="1">
      <x v="54"/>
    </i>
    <i r="1">
      <x v="55"/>
    </i>
    <i r="1">
      <x v="57"/>
    </i>
    <i r="1">
      <x v="68"/>
    </i>
    <i>
      <x v="14"/>
    </i>
    <i r="1">
      <x v="1"/>
    </i>
    <i r="1">
      <x v="7"/>
    </i>
    <i r="1">
      <x v="19"/>
    </i>
    <i r="1">
      <x v="24"/>
    </i>
    <i r="1">
      <x v="29"/>
    </i>
    <i r="1">
      <x v="40"/>
    </i>
    <i r="1">
      <x v="44"/>
    </i>
    <i r="1">
      <x v="56"/>
    </i>
    <i r="1">
      <x v="57"/>
    </i>
    <i r="1">
      <x v="63"/>
    </i>
    <i r="1">
      <x v="64"/>
    </i>
    <i r="1">
      <x v="65"/>
    </i>
    <i r="1">
      <x v="68"/>
    </i>
    <i>
      <x v="15"/>
    </i>
    <i r="1">
      <x v="6"/>
    </i>
    <i r="1">
      <x v="9"/>
    </i>
    <i r="1">
      <x v="22"/>
    </i>
    <i r="1">
      <x v="25"/>
    </i>
    <i r="1">
      <x v="33"/>
    </i>
    <i r="1">
      <x v="34"/>
    </i>
    <i r="1">
      <x v="49"/>
    </i>
    <i r="1">
      <x v="52"/>
    </i>
    <i r="1">
      <x v="54"/>
    </i>
    <i r="1">
      <x v="55"/>
    </i>
    <i r="1">
      <x v="56"/>
    </i>
    <i r="1">
      <x v="59"/>
    </i>
    <i r="1">
      <x v="62"/>
    </i>
    <i r="1">
      <x v="68"/>
    </i>
    <i>
      <x v="16"/>
    </i>
    <i r="1">
      <x v="6"/>
    </i>
    <i r="1">
      <x v="25"/>
    </i>
    <i r="1">
      <x v="52"/>
    </i>
    <i r="1">
      <x v="56"/>
    </i>
    <i r="1">
      <x v="63"/>
    </i>
    <i r="1">
      <x v="64"/>
    </i>
    <i>
      <x v="17"/>
    </i>
    <i r="1">
      <x v="6"/>
    </i>
    <i r="1">
      <x v="9"/>
    </i>
    <i r="1">
      <x v="14"/>
    </i>
    <i r="1">
      <x v="22"/>
    </i>
    <i r="1">
      <x v="25"/>
    </i>
    <i r="1">
      <x v="26"/>
    </i>
    <i r="1">
      <x v="28"/>
    </i>
    <i r="1">
      <x v="29"/>
    </i>
    <i r="1">
      <x v="31"/>
    </i>
    <i r="1">
      <x v="32"/>
    </i>
    <i r="1">
      <x v="34"/>
    </i>
    <i r="1">
      <x v="36"/>
    </i>
    <i r="1">
      <x v="40"/>
    </i>
    <i r="1">
      <x v="44"/>
    </i>
    <i r="1">
      <x v="46"/>
    </i>
    <i r="1">
      <x v="49"/>
    </i>
    <i r="1">
      <x v="52"/>
    </i>
    <i r="1">
      <x v="54"/>
    </i>
    <i r="1">
      <x v="57"/>
    </i>
    <i r="1">
      <x v="64"/>
    </i>
    <i>
      <x v="18"/>
    </i>
    <i r="1">
      <x v="6"/>
    </i>
    <i r="1">
      <x v="9"/>
    </i>
    <i r="1">
      <x v="19"/>
    </i>
    <i r="1">
      <x v="21"/>
    </i>
    <i r="1">
      <x v="30"/>
    </i>
    <i r="1">
      <x v="32"/>
    </i>
    <i r="1">
      <x v="34"/>
    </i>
    <i r="1">
      <x v="49"/>
    </i>
    <i r="1">
      <x v="52"/>
    </i>
    <i r="1">
      <x v="54"/>
    </i>
    <i r="1">
      <x v="55"/>
    </i>
    <i r="1">
      <x v="57"/>
    </i>
    <i r="1">
      <x v="62"/>
    </i>
    <i>
      <x v="19"/>
    </i>
    <i r="1">
      <x v="1"/>
    </i>
    <i r="1">
      <x v="4"/>
    </i>
    <i r="1">
      <x v="6"/>
    </i>
    <i r="1">
      <x v="7"/>
    </i>
    <i r="1">
      <x v="25"/>
    </i>
    <i r="1">
      <x v="28"/>
    </i>
    <i r="1">
      <x v="35"/>
    </i>
    <i r="1">
      <x v="41"/>
    </i>
    <i r="1">
      <x v="44"/>
    </i>
    <i r="1">
      <x v="49"/>
    </i>
    <i r="1">
      <x v="50"/>
    </i>
    <i r="1">
      <x v="52"/>
    </i>
    <i r="1">
      <x v="53"/>
    </i>
    <i r="1">
      <x v="57"/>
    </i>
    <i r="1">
      <x v="65"/>
    </i>
    <i r="1">
      <x v="68"/>
    </i>
    <i>
      <x v="20"/>
    </i>
    <i r="1">
      <x/>
    </i>
    <i r="1">
      <x v="1"/>
    </i>
    <i r="1">
      <x v="6"/>
    </i>
    <i r="1">
      <x v="7"/>
    </i>
    <i r="1">
      <x v="9"/>
    </i>
    <i r="1">
      <x v="19"/>
    </i>
    <i r="1">
      <x v="25"/>
    </i>
    <i r="1">
      <x v="28"/>
    </i>
    <i r="1">
      <x v="34"/>
    </i>
    <i r="1">
      <x v="36"/>
    </i>
    <i r="1">
      <x v="40"/>
    </i>
    <i r="1">
      <x v="41"/>
    </i>
    <i r="1">
      <x v="47"/>
    </i>
    <i r="1">
      <x v="49"/>
    </i>
    <i r="1">
      <x v="50"/>
    </i>
    <i r="1">
      <x v="52"/>
    </i>
    <i r="1">
      <x v="54"/>
    </i>
    <i r="1">
      <x v="57"/>
    </i>
    <i r="1">
      <x v="63"/>
    </i>
    <i r="1">
      <x v="64"/>
    </i>
    <i r="1">
      <x v="65"/>
    </i>
    <i r="1">
      <x v="68"/>
    </i>
    <i>
      <x v="21"/>
    </i>
    <i r="1">
      <x v="6"/>
    </i>
    <i r="1">
      <x v="9"/>
    </i>
    <i r="1">
      <x v="12"/>
    </i>
    <i r="1">
      <x v="14"/>
    </i>
    <i r="1">
      <x v="25"/>
    </i>
    <i r="1">
      <x v="41"/>
    </i>
    <i r="1">
      <x v="49"/>
    </i>
    <i r="1">
      <x v="54"/>
    </i>
    <i r="1">
      <x v="55"/>
    </i>
    <i r="1">
      <x v="59"/>
    </i>
    <i r="1">
      <x v="64"/>
    </i>
    <i>
      <x v="22"/>
    </i>
    <i r="1">
      <x/>
    </i>
    <i r="1">
      <x v="5"/>
    </i>
    <i r="1">
      <x v="6"/>
    </i>
    <i r="1">
      <x v="10"/>
    </i>
    <i r="1">
      <x v="14"/>
    </i>
    <i r="1">
      <x v="20"/>
    </i>
    <i r="1">
      <x v="22"/>
    </i>
    <i r="1">
      <x v="27"/>
    </i>
    <i r="1">
      <x v="34"/>
    </i>
    <i r="1">
      <x v="44"/>
    </i>
    <i r="1">
      <x v="49"/>
    </i>
    <i r="1">
      <x v="56"/>
    </i>
    <i r="1">
      <x v="57"/>
    </i>
    <i r="1">
      <x v="59"/>
    </i>
    <i r="1">
      <x v="68"/>
    </i>
    <i>
      <x v="23"/>
    </i>
    <i r="1">
      <x v="1"/>
    </i>
    <i r="1">
      <x v="6"/>
    </i>
    <i r="1">
      <x v="9"/>
    </i>
    <i r="1">
      <x v="19"/>
    </i>
    <i r="1">
      <x v="25"/>
    </i>
    <i r="1">
      <x v="36"/>
    </i>
    <i r="1">
      <x v="49"/>
    </i>
    <i r="1">
      <x v="50"/>
    </i>
    <i r="1">
      <x v="54"/>
    </i>
    <i r="1">
      <x v="55"/>
    </i>
    <i r="1">
      <x v="56"/>
    </i>
    <i r="1">
      <x v="57"/>
    </i>
    <i r="1">
      <x v="63"/>
    </i>
    <i r="1">
      <x v="68"/>
    </i>
    <i>
      <x v="24"/>
    </i>
    <i r="1">
      <x v="6"/>
    </i>
    <i r="1">
      <x v="7"/>
    </i>
    <i r="1">
      <x v="10"/>
    </i>
    <i r="1">
      <x v="22"/>
    </i>
    <i r="1">
      <x v="26"/>
    </i>
    <i r="1">
      <x v="34"/>
    </i>
    <i r="1">
      <x v="41"/>
    </i>
    <i r="1">
      <x v="44"/>
    </i>
    <i r="1">
      <x v="47"/>
    </i>
    <i r="1">
      <x v="49"/>
    </i>
    <i r="1">
      <x v="54"/>
    </i>
    <i r="1">
      <x v="56"/>
    </i>
    <i r="1">
      <x v="57"/>
    </i>
    <i r="1">
      <x v="68"/>
    </i>
    <i>
      <x v="25"/>
    </i>
    <i r="1">
      <x v="1"/>
    </i>
    <i r="1">
      <x v="2"/>
    </i>
    <i r="1">
      <x v="6"/>
    </i>
    <i r="1">
      <x v="9"/>
    </i>
    <i r="1">
      <x v="12"/>
    </i>
    <i r="1">
      <x v="14"/>
    </i>
    <i r="1">
      <x v="19"/>
    </i>
    <i r="1">
      <x v="25"/>
    </i>
    <i r="1">
      <x v="34"/>
    </i>
    <i r="1">
      <x v="36"/>
    </i>
    <i r="1">
      <x v="40"/>
    </i>
    <i r="1">
      <x v="44"/>
    </i>
    <i r="1">
      <x v="48"/>
    </i>
    <i r="1">
      <x v="49"/>
    </i>
    <i r="1">
      <x v="50"/>
    </i>
    <i r="1">
      <x v="54"/>
    </i>
    <i r="1">
      <x v="55"/>
    </i>
    <i r="1">
      <x v="56"/>
    </i>
    <i r="1">
      <x v="57"/>
    </i>
    <i r="1">
      <x v="63"/>
    </i>
    <i r="1">
      <x v="65"/>
    </i>
    <i r="1">
      <x v="68"/>
    </i>
    <i r="1">
      <x v="69"/>
    </i>
    <i>
      <x v="26"/>
    </i>
    <i r="1">
      <x v="1"/>
    </i>
    <i r="1">
      <x v="6"/>
    </i>
    <i r="1">
      <x v="7"/>
    </i>
    <i r="1">
      <x v="32"/>
    </i>
    <i r="1">
      <x v="34"/>
    </i>
    <i r="1">
      <x v="44"/>
    </i>
    <i r="1">
      <x v="48"/>
    </i>
    <i r="1">
      <x v="49"/>
    </i>
    <i r="1">
      <x v="54"/>
    </i>
    <i r="1">
      <x v="55"/>
    </i>
    <i r="1">
      <x v="57"/>
    </i>
    <i r="1">
      <x v="65"/>
    </i>
    <i>
      <x v="27"/>
    </i>
    <i r="1">
      <x v="6"/>
    </i>
    <i r="1">
      <x v="7"/>
    </i>
    <i r="1">
      <x v="9"/>
    </i>
    <i r="1">
      <x v="19"/>
    </i>
    <i r="1">
      <x v="25"/>
    </i>
    <i r="1">
      <x v="34"/>
    </i>
    <i r="1">
      <x v="36"/>
    </i>
    <i r="1">
      <x v="40"/>
    </i>
    <i r="1">
      <x v="50"/>
    </i>
    <i r="1">
      <x v="52"/>
    </i>
    <i r="1">
      <x v="54"/>
    </i>
    <i r="1">
      <x v="57"/>
    </i>
    <i r="1">
      <x v="64"/>
    </i>
    <i r="1">
      <x v="65"/>
    </i>
    <i r="1">
      <x v="68"/>
    </i>
    <i>
      <x v="28"/>
    </i>
    <i r="1">
      <x v="4"/>
    </i>
    <i r="1">
      <x v="6"/>
    </i>
    <i r="1">
      <x v="9"/>
    </i>
    <i r="1">
      <x v="12"/>
    </i>
    <i r="1">
      <x v="16"/>
    </i>
    <i r="1">
      <x v="19"/>
    </i>
    <i r="1">
      <x v="25"/>
    </i>
    <i r="1">
      <x v="44"/>
    </i>
    <i r="1">
      <x v="49"/>
    </i>
    <i r="1">
      <x v="51"/>
    </i>
    <i r="1">
      <x v="52"/>
    </i>
    <i r="1">
      <x v="54"/>
    </i>
    <i r="1">
      <x v="55"/>
    </i>
    <i r="1">
      <x v="65"/>
    </i>
    <i>
      <x v="29"/>
    </i>
    <i r="1">
      <x v="2"/>
    </i>
    <i r="1">
      <x v="6"/>
    </i>
    <i r="1">
      <x v="9"/>
    </i>
    <i r="1">
      <x v="12"/>
    </i>
    <i r="1">
      <x v="25"/>
    </i>
    <i r="1">
      <x v="34"/>
    </i>
    <i r="1">
      <x v="36"/>
    </i>
    <i r="1">
      <x v="42"/>
    </i>
    <i r="1">
      <x v="46"/>
    </i>
    <i r="1">
      <x v="49"/>
    </i>
    <i r="1">
      <x v="52"/>
    </i>
    <i r="1">
      <x v="54"/>
    </i>
    <i r="1">
      <x v="55"/>
    </i>
    <i r="1">
      <x v="57"/>
    </i>
    <i r="1">
      <x v="59"/>
    </i>
    <i r="1">
      <x v="69"/>
    </i>
    <i>
      <x v="30"/>
    </i>
    <i r="1">
      <x v="1"/>
    </i>
    <i r="1">
      <x v="6"/>
    </i>
    <i r="1">
      <x v="9"/>
    </i>
    <i r="1">
      <x v="19"/>
    </i>
    <i r="1">
      <x v="25"/>
    </i>
    <i r="1">
      <x v="29"/>
    </i>
    <i r="1">
      <x v="36"/>
    </i>
    <i r="1">
      <x v="40"/>
    </i>
    <i r="1">
      <x v="44"/>
    </i>
    <i r="1">
      <x v="46"/>
    </i>
    <i r="1">
      <x v="54"/>
    </i>
    <i r="1">
      <x v="57"/>
    </i>
    <i r="1">
      <x v="63"/>
    </i>
    <i r="1">
      <x v="65"/>
    </i>
    <i r="1">
      <x v="68"/>
    </i>
    <i>
      <x v="31"/>
    </i>
    <i r="1">
      <x v="6"/>
    </i>
    <i r="1">
      <x v="7"/>
    </i>
    <i r="1">
      <x v="9"/>
    </i>
    <i r="1">
      <x v="19"/>
    </i>
    <i r="1">
      <x v="25"/>
    </i>
    <i r="1">
      <x v="28"/>
    </i>
    <i r="1">
      <x v="36"/>
    </i>
    <i r="1">
      <x v="46"/>
    </i>
    <i r="1">
      <x v="51"/>
    </i>
    <i r="1">
      <x v="52"/>
    </i>
    <i r="1">
      <x v="54"/>
    </i>
    <i r="1">
      <x v="55"/>
    </i>
    <i r="1">
      <x v="63"/>
    </i>
    <i r="1">
      <x v="68"/>
    </i>
    <i r="1">
      <x v="69"/>
    </i>
    <i>
      <x v="32"/>
    </i>
    <i r="1">
      <x v="6"/>
    </i>
    <i r="1">
      <x v="9"/>
    </i>
    <i r="1">
      <x v="21"/>
    </i>
    <i r="1">
      <x v="34"/>
    </i>
    <i r="1">
      <x v="46"/>
    </i>
    <i r="1">
      <x v="49"/>
    </i>
    <i r="1">
      <x v="50"/>
    </i>
    <i r="1">
      <x v="52"/>
    </i>
    <i r="1">
      <x v="54"/>
    </i>
    <i r="1">
      <x v="57"/>
    </i>
    <i r="1">
      <x v="59"/>
    </i>
    <i r="1">
      <x v="62"/>
    </i>
    <i>
      <x v="33"/>
    </i>
    <i r="1">
      <x v="6"/>
    </i>
    <i r="1">
      <x v="9"/>
    </i>
    <i r="1">
      <x v="23"/>
    </i>
    <i r="1">
      <x v="34"/>
    </i>
    <i r="1">
      <x v="36"/>
    </i>
    <i r="1">
      <x v="40"/>
    </i>
    <i r="1">
      <x v="46"/>
    </i>
    <i r="1">
      <x v="49"/>
    </i>
    <i r="1">
      <x v="50"/>
    </i>
    <i r="1">
      <x v="52"/>
    </i>
    <i r="1">
      <x v="54"/>
    </i>
    <i r="1">
      <x v="57"/>
    </i>
    <i r="1">
      <x v="59"/>
    </i>
    <i r="1">
      <x v="62"/>
    </i>
    <i>
      <x v="34"/>
    </i>
    <i r="1">
      <x v="5"/>
    </i>
    <i r="1">
      <x v="6"/>
    </i>
    <i r="1">
      <x v="9"/>
    </i>
    <i r="1">
      <x v="12"/>
    </i>
    <i r="1">
      <x v="19"/>
    </i>
    <i r="1">
      <x v="21"/>
    </i>
    <i r="1">
      <x v="25"/>
    </i>
    <i r="1">
      <x v="28"/>
    </i>
    <i r="1">
      <x v="34"/>
    </i>
    <i r="1">
      <x v="39"/>
    </i>
    <i r="1">
      <x v="46"/>
    </i>
    <i r="1">
      <x v="52"/>
    </i>
    <i r="1">
      <x v="54"/>
    </i>
    <i r="1">
      <x v="55"/>
    </i>
    <i r="1">
      <x v="64"/>
    </i>
    <i r="1">
      <x v="68"/>
    </i>
    <i>
      <x v="35"/>
    </i>
    <i r="1">
      <x v="1"/>
    </i>
    <i r="1">
      <x v="2"/>
    </i>
    <i r="1">
      <x v="3"/>
    </i>
    <i r="1">
      <x v="6"/>
    </i>
    <i r="1">
      <x v="7"/>
    </i>
    <i r="1">
      <x v="28"/>
    </i>
    <i r="1">
      <x v="49"/>
    </i>
    <i r="1">
      <x v="56"/>
    </i>
    <i r="1">
      <x v="57"/>
    </i>
    <i r="1">
      <x v="64"/>
    </i>
    <i r="1">
      <x v="68"/>
    </i>
    <i>
      <x v="36"/>
    </i>
    <i r="1">
      <x v="1"/>
    </i>
    <i r="1">
      <x v="4"/>
    </i>
    <i r="1">
      <x v="6"/>
    </i>
    <i r="1">
      <x v="7"/>
    </i>
    <i r="1">
      <x v="9"/>
    </i>
    <i r="1">
      <x v="19"/>
    </i>
    <i r="1">
      <x v="22"/>
    </i>
    <i r="1">
      <x v="25"/>
    </i>
    <i r="1">
      <x v="26"/>
    </i>
    <i r="1">
      <x v="28"/>
    </i>
    <i r="1">
      <x v="34"/>
    </i>
    <i r="1">
      <x v="40"/>
    </i>
    <i r="1">
      <x v="41"/>
    </i>
    <i r="1">
      <x v="44"/>
    </i>
    <i r="1">
      <x v="49"/>
    </i>
    <i r="1">
      <x v="50"/>
    </i>
    <i r="1">
      <x v="52"/>
    </i>
    <i r="1">
      <x v="54"/>
    </i>
    <i r="1">
      <x v="55"/>
    </i>
    <i r="1">
      <x v="57"/>
    </i>
    <i r="1">
      <x v="65"/>
    </i>
    <i r="1">
      <x v="68"/>
    </i>
    <i>
      <x v="37"/>
    </i>
    <i r="1">
      <x v="1"/>
    </i>
    <i r="1">
      <x v="2"/>
    </i>
    <i r="1">
      <x v="6"/>
    </i>
    <i r="1">
      <x v="7"/>
    </i>
    <i r="1">
      <x v="14"/>
    </i>
    <i r="1">
      <x v="25"/>
    </i>
    <i r="1">
      <x v="32"/>
    </i>
    <i r="1">
      <x v="40"/>
    </i>
    <i r="1">
      <x v="44"/>
    </i>
    <i r="1">
      <x v="49"/>
    </i>
    <i r="1">
      <x v="50"/>
    </i>
    <i r="1">
      <x v="52"/>
    </i>
    <i r="1">
      <x v="54"/>
    </i>
    <i r="1">
      <x v="55"/>
    </i>
    <i r="1">
      <x v="56"/>
    </i>
    <i r="1">
      <x v="57"/>
    </i>
    <i r="1">
      <x v="63"/>
    </i>
    <i r="1">
      <x v="64"/>
    </i>
    <i r="1">
      <x v="65"/>
    </i>
    <i r="1">
      <x v="68"/>
    </i>
    <i>
      <x v="38"/>
    </i>
    <i r="1">
      <x v="6"/>
    </i>
    <i r="1">
      <x v="9"/>
    </i>
    <i r="1">
      <x v="14"/>
    </i>
    <i r="1">
      <x v="16"/>
    </i>
    <i r="1">
      <x v="25"/>
    </i>
    <i r="1">
      <x v="34"/>
    </i>
    <i r="1">
      <x v="36"/>
    </i>
    <i r="1">
      <x v="41"/>
    </i>
    <i r="1">
      <x v="43"/>
    </i>
    <i r="1">
      <x v="49"/>
    </i>
    <i r="1">
      <x v="52"/>
    </i>
    <i r="1">
      <x v="54"/>
    </i>
    <i r="1">
      <x v="55"/>
    </i>
    <i r="1">
      <x v="56"/>
    </i>
    <i r="1">
      <x v="58"/>
    </i>
    <i r="1">
      <x v="59"/>
    </i>
    <i r="1">
      <x v="69"/>
    </i>
    <i>
      <x v="39"/>
    </i>
    <i r="1">
      <x v="6"/>
    </i>
    <i r="1">
      <x v="7"/>
    </i>
    <i r="1">
      <x v="14"/>
    </i>
    <i r="1">
      <x v="25"/>
    </i>
    <i r="1">
      <x v="28"/>
    </i>
    <i r="1">
      <x v="44"/>
    </i>
    <i r="1">
      <x v="49"/>
    </i>
    <i r="1">
      <x v="50"/>
    </i>
    <i r="1">
      <x v="52"/>
    </i>
    <i r="1">
      <x v="54"/>
    </i>
    <i r="1">
      <x v="55"/>
    </i>
    <i r="1">
      <x v="57"/>
    </i>
    <i r="1">
      <x v="64"/>
    </i>
    <i r="1">
      <x v="65"/>
    </i>
    <i r="1">
      <x v="68"/>
    </i>
    <i r="1">
      <x v="69"/>
    </i>
    <i>
      <x v="40"/>
    </i>
    <i r="1">
      <x v="3"/>
    </i>
    <i r="1">
      <x v="7"/>
    </i>
    <i r="1">
      <x v="9"/>
    </i>
    <i r="1">
      <x v="31"/>
    </i>
    <i r="1">
      <x v="34"/>
    </i>
    <i r="1">
      <x v="40"/>
    </i>
    <i r="1">
      <x v="46"/>
    </i>
    <i r="1">
      <x v="49"/>
    </i>
    <i r="1">
      <x v="50"/>
    </i>
    <i r="1">
      <x v="57"/>
    </i>
    <i r="1">
      <x v="64"/>
    </i>
    <i r="1">
      <x v="65"/>
    </i>
    <i>
      <x v="41"/>
    </i>
    <i r="1">
      <x/>
    </i>
    <i r="1">
      <x v="6"/>
    </i>
    <i r="1">
      <x v="9"/>
    </i>
    <i r="1">
      <x v="22"/>
    </i>
    <i r="1">
      <x v="25"/>
    </i>
    <i r="1">
      <x v="26"/>
    </i>
    <i r="1">
      <x v="29"/>
    </i>
    <i r="1">
      <x v="34"/>
    </i>
    <i r="1">
      <x v="44"/>
    </i>
    <i r="1">
      <x v="46"/>
    </i>
    <i r="1">
      <x v="49"/>
    </i>
    <i r="1">
      <x v="50"/>
    </i>
    <i r="1">
      <x v="52"/>
    </i>
    <i r="1">
      <x v="54"/>
    </i>
    <i r="1">
      <x v="55"/>
    </i>
    <i r="1">
      <x v="56"/>
    </i>
    <i r="1">
      <x v="59"/>
    </i>
    <i r="1">
      <x v="62"/>
    </i>
    <i r="1">
      <x v="64"/>
    </i>
    <i r="1">
      <x v="69"/>
    </i>
    <i>
      <x v="42"/>
    </i>
    <i r="1">
      <x v="6"/>
    </i>
    <i r="1">
      <x v="7"/>
    </i>
    <i r="1">
      <x v="9"/>
    </i>
    <i r="1">
      <x v="12"/>
    </i>
    <i r="1">
      <x v="19"/>
    </i>
    <i r="1">
      <x v="25"/>
    </i>
    <i r="1">
      <x v="26"/>
    </i>
    <i r="1">
      <x v="28"/>
    </i>
    <i r="1">
      <x v="34"/>
    </i>
    <i r="1">
      <x v="41"/>
    </i>
    <i r="1">
      <x v="44"/>
    </i>
    <i r="1">
      <x v="49"/>
    </i>
    <i r="1">
      <x v="50"/>
    </i>
    <i r="1">
      <x v="54"/>
    </i>
    <i r="1">
      <x v="56"/>
    </i>
    <i r="1">
      <x v="57"/>
    </i>
    <i r="1">
      <x v="59"/>
    </i>
    <i r="1">
      <x v="64"/>
    </i>
    <i r="1">
      <x v="65"/>
    </i>
    <i r="1">
      <x v="68"/>
    </i>
    <i>
      <x v="43"/>
    </i>
    <i r="1">
      <x v="1"/>
    </i>
    <i r="1">
      <x v="6"/>
    </i>
    <i r="1">
      <x v="7"/>
    </i>
    <i r="1">
      <x v="13"/>
    </i>
    <i r="1">
      <x v="19"/>
    </i>
    <i r="1">
      <x v="25"/>
    </i>
    <i r="1">
      <x v="34"/>
    </i>
    <i r="1">
      <x v="40"/>
    </i>
    <i r="1">
      <x v="48"/>
    </i>
    <i r="1">
      <x v="49"/>
    </i>
    <i r="1">
      <x v="52"/>
    </i>
    <i r="1">
      <x v="57"/>
    </i>
    <i r="1">
      <x v="65"/>
    </i>
    <i r="1">
      <x v="68"/>
    </i>
    <i>
      <x v="44"/>
    </i>
    <i r="1">
      <x v="1"/>
    </i>
    <i r="1">
      <x v="2"/>
    </i>
    <i r="1">
      <x v="6"/>
    </i>
    <i r="1">
      <x v="19"/>
    </i>
    <i r="1">
      <x v="40"/>
    </i>
    <i r="1">
      <x v="54"/>
    </i>
    <i r="1">
      <x v="57"/>
    </i>
    <i r="1">
      <x v="63"/>
    </i>
    <i r="1">
      <x v="64"/>
    </i>
    <i r="1">
      <x v="68"/>
    </i>
    <i>
      <x v="45"/>
    </i>
    <i r="1">
      <x v="1"/>
    </i>
    <i r="1">
      <x v="2"/>
    </i>
    <i r="1">
      <x v="6"/>
    </i>
    <i r="1">
      <x v="9"/>
    </i>
    <i r="1">
      <x v="19"/>
    </i>
    <i r="1">
      <x v="26"/>
    </i>
    <i r="1">
      <x v="31"/>
    </i>
    <i r="1">
      <x v="34"/>
    </i>
    <i r="1">
      <x v="41"/>
    </i>
    <i r="1">
      <x v="44"/>
    </i>
    <i r="1">
      <x v="46"/>
    </i>
    <i r="1">
      <x v="52"/>
    </i>
    <i r="1">
      <x v="54"/>
    </i>
    <i r="1">
      <x v="55"/>
    </i>
    <i r="1">
      <x v="63"/>
    </i>
    <i r="1">
      <x v="65"/>
    </i>
    <i r="1">
      <x v="68"/>
    </i>
    <i>
      <x v="46"/>
    </i>
    <i r="1">
      <x v="2"/>
    </i>
    <i r="1">
      <x v="6"/>
    </i>
    <i r="1">
      <x v="9"/>
    </i>
    <i r="1">
      <x v="12"/>
    </i>
    <i r="1">
      <x v="13"/>
    </i>
    <i r="1">
      <x v="25"/>
    </i>
    <i r="1">
      <x v="34"/>
    </i>
    <i r="1">
      <x v="36"/>
    </i>
    <i r="1">
      <x v="40"/>
    </i>
    <i r="1">
      <x v="42"/>
    </i>
    <i r="1">
      <x v="46"/>
    </i>
    <i r="1">
      <x v="49"/>
    </i>
    <i r="1">
      <x v="52"/>
    </i>
    <i r="1">
      <x v="54"/>
    </i>
    <i r="1">
      <x v="57"/>
    </i>
    <i r="1">
      <x v="58"/>
    </i>
    <i r="1">
      <x v="62"/>
    </i>
    <i>
      <x v="47"/>
    </i>
    <i r="1">
      <x v="1"/>
    </i>
    <i r="1">
      <x v="6"/>
    </i>
    <i r="1">
      <x v="7"/>
    </i>
    <i r="1">
      <x v="9"/>
    </i>
    <i r="1">
      <x v="13"/>
    </i>
    <i r="1">
      <x v="14"/>
    </i>
    <i r="1">
      <x v="16"/>
    </i>
    <i r="1">
      <x v="29"/>
    </i>
    <i r="1">
      <x v="34"/>
    </i>
    <i r="1">
      <x v="38"/>
    </i>
    <i r="1">
      <x v="40"/>
    </i>
    <i r="1">
      <x v="41"/>
    </i>
    <i r="1">
      <x v="44"/>
    </i>
    <i r="1">
      <x v="49"/>
    </i>
    <i r="1">
      <x v="54"/>
    </i>
    <i r="1">
      <x v="55"/>
    </i>
    <i r="1">
      <x v="57"/>
    </i>
    <i r="1">
      <x v="65"/>
    </i>
    <i>
      <x v="48"/>
    </i>
    <i r="1">
      <x v="2"/>
    </i>
    <i r="1">
      <x v="6"/>
    </i>
    <i r="1">
      <x v="9"/>
    </i>
    <i r="1">
      <x v="12"/>
    </i>
    <i r="1">
      <x v="19"/>
    </i>
    <i r="1">
      <x v="25"/>
    </i>
    <i r="1">
      <x v="26"/>
    </i>
    <i r="1">
      <x v="33"/>
    </i>
    <i r="1">
      <x v="34"/>
    </i>
    <i r="1">
      <x v="41"/>
    </i>
    <i r="1">
      <x v="49"/>
    </i>
    <i r="1">
      <x v="52"/>
    </i>
    <i r="1">
      <x v="54"/>
    </i>
    <i r="1">
      <x v="55"/>
    </i>
    <i r="1">
      <x v="62"/>
    </i>
    <i>
      <x v="49"/>
    </i>
    <i r="1">
      <x v="6"/>
    </i>
    <i r="1">
      <x v="9"/>
    </i>
    <i r="1">
      <x v="12"/>
    </i>
    <i r="1">
      <x v="19"/>
    </i>
    <i r="1">
      <x v="25"/>
    </i>
    <i r="1">
      <x v="34"/>
    </i>
    <i r="1">
      <x v="36"/>
    </i>
    <i r="1">
      <x v="40"/>
    </i>
    <i r="1">
      <x v="43"/>
    </i>
    <i r="1">
      <x v="46"/>
    </i>
    <i r="1">
      <x v="49"/>
    </i>
    <i r="1">
      <x v="52"/>
    </i>
    <i r="1">
      <x v="54"/>
    </i>
    <i r="1">
      <x v="55"/>
    </i>
    <i r="1">
      <x v="57"/>
    </i>
    <i r="1">
      <x v="59"/>
    </i>
    <i r="1">
      <x v="65"/>
    </i>
    <i>
      <x v="50"/>
    </i>
    <i r="1">
      <x v="6"/>
    </i>
    <i r="1">
      <x v="9"/>
    </i>
    <i r="1">
      <x v="13"/>
    </i>
    <i r="1">
      <x v="36"/>
    </i>
    <i r="1">
      <x v="40"/>
    </i>
    <i r="1">
      <x v="46"/>
    </i>
    <i r="1">
      <x v="52"/>
    </i>
    <i r="1">
      <x v="54"/>
    </i>
    <i r="1">
      <x v="57"/>
    </i>
    <i r="1">
      <x v="64"/>
    </i>
    <i r="1">
      <x v="68"/>
    </i>
    <i r="1">
      <x v="69"/>
    </i>
    <i>
      <x v="51"/>
    </i>
    <i r="1">
      <x v="1"/>
    </i>
    <i r="1">
      <x v="3"/>
    </i>
    <i r="1">
      <x v="6"/>
    </i>
    <i r="1">
      <x v="19"/>
    </i>
    <i r="1">
      <x v="26"/>
    </i>
    <i r="1">
      <x v="34"/>
    </i>
    <i r="1">
      <x v="49"/>
    </i>
    <i r="1">
      <x v="50"/>
    </i>
    <i r="1">
      <x v="55"/>
    </i>
    <i r="1">
      <x v="65"/>
    </i>
    <i r="1">
      <x v="68"/>
    </i>
    <i>
      <x v="52"/>
    </i>
    <i r="1">
      <x v="6"/>
    </i>
    <i r="1">
      <x v="9"/>
    </i>
    <i r="1">
      <x v="25"/>
    </i>
    <i r="1">
      <x v="34"/>
    </i>
    <i r="1">
      <x v="40"/>
    </i>
    <i r="1">
      <x v="41"/>
    </i>
    <i r="1">
      <x v="51"/>
    </i>
    <i r="1">
      <x v="52"/>
    </i>
    <i r="1">
      <x v="54"/>
    </i>
    <i r="1">
      <x v="55"/>
    </i>
    <i r="1">
      <x v="57"/>
    </i>
    <i t="grand">
      <x/>
    </i>
  </rowItems>
  <colFields count="1">
    <field x="3"/>
  </colFields>
  <colItems count="2">
    <i>
      <x v="3"/>
    </i>
    <i t="grand">
      <x/>
    </i>
  </colItems>
  <dataFields count="1">
    <dataField name="Count of Speci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77"/>
  <sheetViews>
    <sheetView topLeftCell="A16" zoomScale="70" zoomScaleNormal="70" workbookViewId="0">
      <selection activeCell="I2" sqref="I2"/>
    </sheetView>
  </sheetViews>
  <sheetFormatPr defaultRowHeight="15" x14ac:dyDescent="0.25"/>
  <cols>
    <col min="1" max="1" width="39.5703125" customWidth="1"/>
    <col min="2" max="2" width="21.7109375" customWidth="1"/>
    <col min="3" max="4" width="15" customWidth="1"/>
    <col min="5" max="5" width="7.42578125" customWidth="1"/>
    <col min="6" max="6" width="24.28515625" bestFit="1" customWidth="1"/>
    <col min="7" max="7" width="18.85546875" bestFit="1" customWidth="1"/>
    <col min="8" max="8" width="21.5703125" bestFit="1" customWidth="1"/>
    <col min="9" max="9" width="19.28515625" bestFit="1" customWidth="1"/>
    <col min="10" max="10" width="28.140625" bestFit="1" customWidth="1"/>
    <col min="11" max="11" width="25.85546875" bestFit="1" customWidth="1"/>
    <col min="12" max="12" width="17.140625" bestFit="1" customWidth="1"/>
    <col min="13" max="13" width="14.42578125" bestFit="1" customWidth="1"/>
    <col min="14" max="14" width="20" bestFit="1" customWidth="1"/>
    <col min="15" max="15" width="13.140625" bestFit="1" customWidth="1"/>
    <col min="16" max="16" width="14.28515625" customWidth="1"/>
    <col min="17" max="17" width="12.140625" customWidth="1"/>
    <col min="18" max="18" width="14.5703125" customWidth="1"/>
    <col min="19" max="19" width="16.7109375" customWidth="1"/>
    <col min="20" max="20" width="18.5703125" bestFit="1" customWidth="1"/>
    <col min="21" max="21" width="20" bestFit="1" customWidth="1"/>
    <col min="22" max="22" width="12" customWidth="1"/>
    <col min="23" max="23" width="18.28515625" bestFit="1" customWidth="1"/>
    <col min="24" max="24" width="15.85546875" customWidth="1"/>
    <col min="25" max="25" width="16.85546875" bestFit="1" customWidth="1"/>
    <col min="26" max="26" width="13.140625" customWidth="1"/>
    <col min="27" max="27" width="14" customWidth="1"/>
    <col min="28" max="28" width="14.5703125" customWidth="1"/>
    <col min="29" max="29" width="22.42578125" bestFit="1" customWidth="1"/>
    <col min="30" max="30" width="15.42578125" bestFit="1" customWidth="1"/>
    <col min="31" max="31" width="8.7109375" customWidth="1"/>
    <col min="32" max="32" width="6.28515625" customWidth="1"/>
    <col min="33" max="33" width="17.28515625" customWidth="1"/>
    <col min="34" max="34" width="19.28515625" bestFit="1" customWidth="1"/>
    <col min="35" max="41" width="12.5703125" customWidth="1"/>
    <col min="42" max="42" width="37.28515625" bestFit="1" customWidth="1"/>
    <col min="43" max="43" width="32.85546875" bestFit="1" customWidth="1"/>
    <col min="44" max="44" width="15.28515625" bestFit="1" customWidth="1"/>
    <col min="45" max="45" width="32.42578125" bestFit="1" customWidth="1"/>
    <col min="46" max="46" width="27.140625" bestFit="1" customWidth="1"/>
    <col min="47" max="50" width="11.42578125" customWidth="1"/>
    <col min="51" max="51" width="20.28515625" bestFit="1" customWidth="1"/>
    <col min="52" max="52" width="14.85546875" bestFit="1" customWidth="1"/>
    <col min="53" max="53" width="19.28515625" bestFit="1" customWidth="1"/>
    <col min="54" max="54" width="14.85546875" customWidth="1"/>
    <col min="55" max="55" width="17.85546875" bestFit="1" customWidth="1"/>
    <col min="56" max="56" width="20.28515625" bestFit="1" customWidth="1"/>
    <col min="57" max="57" width="18.5703125" bestFit="1" customWidth="1"/>
    <col min="58" max="58" width="21" bestFit="1" customWidth="1"/>
    <col min="59" max="59" width="14.42578125" customWidth="1"/>
    <col min="60" max="60" width="14.28515625" customWidth="1"/>
    <col min="61" max="61" width="18.7109375" bestFit="1" customWidth="1"/>
    <col min="62" max="62" width="18.28515625" bestFit="1" customWidth="1"/>
    <col min="63" max="63" width="15.42578125" bestFit="1" customWidth="1"/>
    <col min="64" max="64" width="23" bestFit="1" customWidth="1"/>
    <col min="65" max="65" width="19.140625" bestFit="1" customWidth="1"/>
    <col min="66" max="66" width="20.7109375" bestFit="1" customWidth="1"/>
    <col min="67" max="67" width="17.42578125" customWidth="1"/>
    <col min="68" max="68" width="19.140625" customWidth="1"/>
    <col min="69" max="70" width="13.140625" customWidth="1"/>
    <col min="71" max="71" width="18.140625" bestFit="1" customWidth="1"/>
    <col min="72" max="72" width="21.5703125" bestFit="1" customWidth="1"/>
    <col min="73" max="73" width="18.140625" bestFit="1" customWidth="1"/>
    <col min="74" max="74" width="14.42578125" bestFit="1" customWidth="1"/>
    <col min="75" max="75" width="14.28515625" customWidth="1"/>
    <col min="76" max="76" width="14" customWidth="1"/>
    <col min="77" max="77" width="12.140625" customWidth="1"/>
    <col min="78" max="78" width="19.7109375" bestFit="1" customWidth="1"/>
    <col min="79" max="79" width="14.85546875" bestFit="1" customWidth="1"/>
    <col min="80" max="80" width="12.85546875" customWidth="1"/>
    <col min="81" max="81" width="15.85546875" customWidth="1"/>
    <col min="82" max="82" width="16.7109375" bestFit="1" customWidth="1"/>
    <col min="83" max="83" width="18.28515625" bestFit="1" customWidth="1"/>
    <col min="84" max="84" width="16" customWidth="1"/>
    <col min="85" max="85" width="12.5703125" customWidth="1"/>
    <col min="86" max="86" width="20" bestFit="1" customWidth="1"/>
    <col min="87" max="87" width="16.42578125" customWidth="1"/>
    <col min="88" max="88" width="12" customWidth="1"/>
    <col min="89" max="89" width="18.28515625" bestFit="1" customWidth="1"/>
    <col min="90" max="90" width="15.85546875" customWidth="1"/>
    <col min="91" max="91" width="20" bestFit="1" customWidth="1"/>
    <col min="92" max="92" width="16.85546875" bestFit="1" customWidth="1"/>
    <col min="93" max="93" width="13.140625" customWidth="1"/>
    <col min="94" max="94" width="14" customWidth="1"/>
    <col min="95" max="95" width="14.5703125" customWidth="1"/>
    <col min="96" max="96" width="17.140625" customWidth="1"/>
    <col min="97" max="97" width="18.5703125" customWidth="1"/>
    <col min="98" max="98" width="22.42578125" bestFit="1" customWidth="1"/>
    <col min="99" max="99" width="16.7109375" customWidth="1"/>
    <col min="100" max="100" width="22" bestFit="1" customWidth="1"/>
    <col min="101" max="101" width="12.140625" customWidth="1"/>
    <col min="102" max="102" width="13" customWidth="1"/>
    <col min="103" max="103" width="14.28515625" customWidth="1"/>
    <col min="104" max="104" width="17.28515625" customWidth="1"/>
    <col min="105" max="105" width="12" customWidth="1"/>
    <col min="106" max="106" width="17.28515625" bestFit="1" customWidth="1"/>
    <col min="107" max="107" width="9.7109375" customWidth="1"/>
    <col min="108" max="108" width="15" customWidth="1"/>
    <col min="109" max="109" width="21.85546875" bestFit="1" customWidth="1"/>
    <col min="110" max="110" width="22" bestFit="1" customWidth="1"/>
    <col min="111" max="111" width="16.140625" bestFit="1" customWidth="1"/>
    <col min="112" max="112" width="13.42578125" bestFit="1" customWidth="1"/>
    <col min="113" max="113" width="18.28515625" bestFit="1" customWidth="1"/>
    <col min="114" max="114" width="13.42578125" bestFit="1" customWidth="1"/>
    <col min="115" max="115" width="21.85546875" bestFit="1" customWidth="1"/>
    <col min="116" max="116" width="14.7109375" bestFit="1" customWidth="1"/>
    <col min="117" max="117" width="16.85546875" bestFit="1" customWidth="1"/>
    <col min="118" max="118" width="14.85546875" bestFit="1" customWidth="1"/>
    <col min="119" max="120" width="15.28515625" bestFit="1" customWidth="1"/>
    <col min="121" max="121" width="16" bestFit="1" customWidth="1"/>
    <col min="122" max="122" width="16.28515625" bestFit="1" customWidth="1"/>
    <col min="123" max="123" width="16.42578125" bestFit="1" customWidth="1"/>
    <col min="124" max="124" width="20" bestFit="1" customWidth="1"/>
    <col min="125" max="125" width="14.42578125" bestFit="1" customWidth="1"/>
    <col min="126" max="126" width="20.28515625" bestFit="1" customWidth="1"/>
    <col min="127" max="127" width="20.85546875" bestFit="1" customWidth="1"/>
    <col min="128" max="128" width="20.42578125" bestFit="1" customWidth="1"/>
    <col min="129" max="129" width="20.140625" bestFit="1" customWidth="1"/>
    <col min="130" max="130" width="17.7109375" bestFit="1" customWidth="1"/>
    <col min="131" max="131" width="15.7109375" bestFit="1" customWidth="1"/>
    <col min="132" max="132" width="18.85546875" bestFit="1" customWidth="1"/>
    <col min="133" max="133" width="21.5703125" bestFit="1" customWidth="1"/>
    <col min="134" max="134" width="20.85546875" bestFit="1" customWidth="1"/>
    <col min="135" max="135" width="18.140625" bestFit="1" customWidth="1"/>
    <col min="136" max="136" width="16.42578125" bestFit="1" customWidth="1"/>
    <col min="137" max="137" width="14.5703125" bestFit="1" customWidth="1"/>
    <col min="138" max="138" width="12.28515625" bestFit="1" customWidth="1"/>
    <col min="139" max="139" width="12" bestFit="1" customWidth="1"/>
    <col min="140" max="140" width="16.7109375" bestFit="1" customWidth="1"/>
    <col min="141" max="141" width="15.5703125" bestFit="1" customWidth="1"/>
    <col min="142" max="142" width="19.140625" bestFit="1" customWidth="1"/>
    <col min="143" max="143" width="16.85546875" bestFit="1" customWidth="1"/>
    <col min="144" max="144" width="22.140625" bestFit="1" customWidth="1"/>
    <col min="145" max="145" width="14.28515625" bestFit="1" customWidth="1"/>
    <col min="146" max="146" width="15.28515625" bestFit="1" customWidth="1"/>
    <col min="147" max="147" width="13.85546875" bestFit="1" customWidth="1"/>
    <col min="148" max="148" width="23.140625" bestFit="1" customWidth="1"/>
    <col min="149" max="149" width="16.42578125" bestFit="1" customWidth="1"/>
    <col min="150" max="150" width="13.7109375" bestFit="1" customWidth="1"/>
    <col min="151" max="151" width="16.5703125" bestFit="1" customWidth="1"/>
    <col min="152" max="152" width="16.42578125" bestFit="1" customWidth="1"/>
    <col min="153" max="153" width="17.28515625" bestFit="1" customWidth="1"/>
    <col min="154" max="155" width="17" bestFit="1" customWidth="1"/>
    <col min="156" max="156" width="18.85546875" bestFit="1" customWidth="1"/>
    <col min="157" max="157" width="15.85546875" bestFit="1" customWidth="1"/>
    <col min="158" max="158" width="16.42578125" bestFit="1" customWidth="1"/>
    <col min="159" max="159" width="22.140625" bestFit="1" customWidth="1"/>
    <col min="160" max="160" width="21" bestFit="1" customWidth="1"/>
    <col min="161" max="161" width="19.42578125" bestFit="1" customWidth="1"/>
    <col min="162" max="162" width="16" bestFit="1" customWidth="1"/>
    <col min="163" max="163" width="25.28515625" bestFit="1" customWidth="1"/>
    <col min="164" max="164" width="13.140625" bestFit="1" customWidth="1"/>
    <col min="165" max="165" width="23.85546875" bestFit="1" customWidth="1"/>
    <col min="166" max="166" width="19" bestFit="1" customWidth="1"/>
    <col min="167" max="167" width="16" bestFit="1" customWidth="1"/>
    <col min="168" max="168" width="16.140625" bestFit="1" customWidth="1"/>
    <col min="169" max="169" width="18.7109375" bestFit="1" customWidth="1"/>
    <col min="170" max="170" width="22.85546875" bestFit="1" customWidth="1"/>
    <col min="171" max="171" width="13.28515625" bestFit="1" customWidth="1"/>
    <col min="172" max="172" width="20" bestFit="1" customWidth="1"/>
    <col min="173" max="173" width="11.140625" bestFit="1" customWidth="1"/>
    <col min="174" max="174" width="19.85546875" bestFit="1" customWidth="1"/>
    <col min="175" max="175" width="17.85546875" bestFit="1" customWidth="1"/>
    <col min="176" max="176" width="17.28515625" bestFit="1" customWidth="1"/>
    <col min="177" max="177" width="21.7109375" bestFit="1" customWidth="1"/>
    <col min="178" max="178" width="15.85546875" bestFit="1" customWidth="1"/>
    <col min="179" max="179" width="16" bestFit="1" customWidth="1"/>
    <col min="180" max="180" width="12.28515625" bestFit="1" customWidth="1"/>
    <col min="181" max="181" width="24.42578125" bestFit="1" customWidth="1"/>
    <col min="182" max="182" width="26.7109375" bestFit="1" customWidth="1"/>
    <col min="183" max="183" width="17.7109375" bestFit="1" customWidth="1"/>
    <col min="184" max="184" width="19.5703125" bestFit="1" customWidth="1"/>
    <col min="185" max="185" width="22.140625" bestFit="1" customWidth="1"/>
    <col min="186" max="186" width="26.140625" bestFit="1" customWidth="1"/>
    <col min="187" max="187" width="16.28515625" bestFit="1" customWidth="1"/>
    <col min="188" max="188" width="12" bestFit="1" customWidth="1"/>
    <col min="189" max="189" width="12.85546875" bestFit="1" customWidth="1"/>
    <col min="190" max="190" width="18.5703125" bestFit="1" customWidth="1"/>
    <col min="191" max="191" width="14.42578125" bestFit="1" customWidth="1"/>
    <col min="192" max="192" width="19.85546875" bestFit="1" customWidth="1"/>
    <col min="193" max="193" width="10.42578125" bestFit="1" customWidth="1"/>
    <col min="194" max="194" width="10.5703125" bestFit="1" customWidth="1"/>
    <col min="195" max="195" width="10.28515625" bestFit="1" customWidth="1"/>
    <col min="196" max="196" width="22" bestFit="1" customWidth="1"/>
    <col min="197" max="197" width="19.85546875" bestFit="1" customWidth="1"/>
    <col min="198" max="198" width="18.85546875" bestFit="1" customWidth="1"/>
    <col min="199" max="199" width="22.140625" bestFit="1" customWidth="1"/>
    <col min="200" max="200" width="21.7109375" bestFit="1" customWidth="1"/>
    <col min="201" max="201" width="26.7109375" bestFit="1" customWidth="1"/>
    <col min="202" max="202" width="20.28515625" bestFit="1" customWidth="1"/>
    <col min="203" max="203" width="21.42578125" bestFit="1" customWidth="1"/>
    <col min="204" max="204" width="21.140625" bestFit="1" customWidth="1"/>
    <col min="205" max="205" width="22.42578125" bestFit="1" customWidth="1"/>
    <col min="206" max="206" width="25.5703125" bestFit="1" customWidth="1"/>
    <col min="207" max="207" width="17.28515625" bestFit="1" customWidth="1"/>
    <col min="208" max="208" width="14.7109375" bestFit="1" customWidth="1"/>
    <col min="209" max="209" width="17.42578125" bestFit="1" customWidth="1"/>
    <col min="210" max="210" width="15.42578125" bestFit="1" customWidth="1"/>
    <col min="211" max="211" width="19.7109375" bestFit="1" customWidth="1"/>
    <col min="212" max="212" width="21.42578125" bestFit="1" customWidth="1"/>
    <col min="213" max="213" width="15.85546875" bestFit="1" customWidth="1"/>
    <col min="214" max="214" width="16.85546875" bestFit="1" customWidth="1"/>
    <col min="215" max="215" width="15" bestFit="1" customWidth="1"/>
    <col min="216" max="216" width="16.42578125" bestFit="1" customWidth="1"/>
    <col min="217" max="217" width="19.5703125" bestFit="1" customWidth="1"/>
    <col min="218" max="218" width="12.42578125" bestFit="1" customWidth="1"/>
    <col min="219" max="219" width="17.42578125" bestFit="1" customWidth="1"/>
    <col min="220" max="220" width="16.140625" bestFit="1" customWidth="1"/>
    <col min="221" max="221" width="24.42578125" bestFit="1" customWidth="1"/>
    <col min="222" max="222" width="21.140625" bestFit="1" customWidth="1"/>
    <col min="223" max="223" width="17" bestFit="1" customWidth="1"/>
    <col min="224" max="224" width="18.42578125" bestFit="1" customWidth="1"/>
    <col min="225" max="225" width="12.42578125" bestFit="1" customWidth="1"/>
    <col min="226" max="226" width="20.28515625" bestFit="1" customWidth="1"/>
    <col min="227" max="227" width="14.5703125" bestFit="1" customWidth="1"/>
    <col min="228" max="228" width="13.28515625" bestFit="1" customWidth="1"/>
    <col min="229" max="229" width="20" bestFit="1" customWidth="1"/>
    <col min="230" max="230" width="14.42578125" bestFit="1" customWidth="1"/>
    <col min="231" max="231" width="12.7109375" bestFit="1" customWidth="1"/>
    <col min="232" max="232" width="17.7109375" bestFit="1" customWidth="1"/>
    <col min="233" max="233" width="14.85546875" bestFit="1" customWidth="1"/>
    <col min="234" max="234" width="20.42578125" bestFit="1" customWidth="1"/>
    <col min="235" max="235" width="16.42578125" bestFit="1" customWidth="1"/>
    <col min="236" max="236" width="14.85546875" bestFit="1" customWidth="1"/>
    <col min="237" max="237" width="18.28515625" bestFit="1" customWidth="1"/>
    <col min="238" max="238" width="13.85546875" bestFit="1" customWidth="1"/>
    <col min="239" max="239" width="18.42578125" bestFit="1" customWidth="1"/>
    <col min="240" max="240" width="16.7109375" bestFit="1" customWidth="1"/>
    <col min="241" max="241" width="9.28515625" bestFit="1" customWidth="1"/>
    <col min="242" max="242" width="10" bestFit="1" customWidth="1"/>
    <col min="243" max="244" width="14.85546875" bestFit="1" customWidth="1"/>
    <col min="245" max="245" width="19.140625" bestFit="1" customWidth="1"/>
    <col min="246" max="246" width="23.42578125" bestFit="1" customWidth="1"/>
    <col min="247" max="247" width="17.7109375" bestFit="1" customWidth="1"/>
    <col min="248" max="248" width="18.7109375" bestFit="1" customWidth="1"/>
    <col min="249" max="249" width="19.85546875" bestFit="1" customWidth="1"/>
    <col min="250" max="250" width="15.140625" bestFit="1" customWidth="1"/>
    <col min="251" max="251" width="14" bestFit="1" customWidth="1"/>
    <col min="252" max="252" width="16.85546875" bestFit="1" customWidth="1"/>
    <col min="253" max="253" width="18.5703125" bestFit="1" customWidth="1"/>
    <col min="254" max="254" width="17" bestFit="1" customWidth="1"/>
    <col min="255" max="255" width="19" bestFit="1" customWidth="1"/>
    <col min="256" max="256" width="18.28515625" bestFit="1" customWidth="1"/>
    <col min="257" max="257" width="16.7109375" bestFit="1" customWidth="1"/>
    <col min="258" max="258" width="20.7109375" bestFit="1" customWidth="1"/>
    <col min="259" max="259" width="17.5703125" bestFit="1" customWidth="1"/>
    <col min="260" max="260" width="11.7109375" bestFit="1" customWidth="1"/>
    <col min="261" max="261" width="15.140625" bestFit="1" customWidth="1"/>
    <col min="262" max="262" width="25.85546875" bestFit="1" customWidth="1"/>
    <col min="263" max="263" width="28" bestFit="1" customWidth="1"/>
    <col min="264" max="264" width="29.7109375" bestFit="1" customWidth="1"/>
    <col min="265" max="265" width="30.140625" bestFit="1" customWidth="1"/>
    <col min="266" max="266" width="21.5703125" bestFit="1" customWidth="1"/>
    <col min="267" max="267" width="18" bestFit="1" customWidth="1"/>
    <col min="268" max="268" width="19.5703125" bestFit="1" customWidth="1"/>
    <col min="269" max="269" width="18.28515625" bestFit="1" customWidth="1"/>
    <col min="270" max="270" width="20.5703125" bestFit="1" customWidth="1"/>
    <col min="271" max="271" width="22.42578125" bestFit="1" customWidth="1"/>
    <col min="272" max="272" width="25.85546875" bestFit="1" customWidth="1"/>
    <col min="273" max="273" width="19.28515625" bestFit="1" customWidth="1"/>
    <col min="274" max="274" width="17" bestFit="1" customWidth="1"/>
    <col min="275" max="275" width="14.42578125" bestFit="1" customWidth="1"/>
    <col min="276" max="276" width="22.42578125" bestFit="1" customWidth="1"/>
    <col min="277" max="277" width="20.5703125" bestFit="1" customWidth="1"/>
    <col min="278" max="278" width="16.5703125" bestFit="1" customWidth="1"/>
    <col min="279" max="279" width="17.7109375" bestFit="1" customWidth="1"/>
    <col min="280" max="281" width="15.85546875" bestFit="1" customWidth="1"/>
    <col min="282" max="282" width="16.28515625" bestFit="1" customWidth="1"/>
    <col min="283" max="283" width="15.5703125" bestFit="1" customWidth="1"/>
    <col min="284" max="284" width="16.42578125" bestFit="1" customWidth="1"/>
    <col min="285" max="285" width="11.85546875" bestFit="1" customWidth="1"/>
    <col min="286" max="286" width="12" bestFit="1" customWidth="1"/>
    <col min="287" max="287" width="15.140625" bestFit="1" customWidth="1"/>
    <col min="288" max="288" width="18.42578125" bestFit="1" customWidth="1"/>
    <col min="289" max="289" width="15.5703125" bestFit="1" customWidth="1"/>
    <col min="290" max="290" width="17.85546875" bestFit="1" customWidth="1"/>
    <col min="291" max="291" width="18.7109375" bestFit="1" customWidth="1"/>
    <col min="292" max="292" width="25.7109375" bestFit="1" customWidth="1"/>
    <col min="293" max="293" width="18.140625" bestFit="1" customWidth="1"/>
    <col min="294" max="294" width="20.7109375" bestFit="1" customWidth="1"/>
    <col min="295" max="295" width="19.28515625" bestFit="1" customWidth="1"/>
    <col min="296" max="296" width="21" bestFit="1" customWidth="1"/>
    <col min="297" max="297" width="11.5703125" bestFit="1" customWidth="1"/>
    <col min="298" max="298" width="7.5703125" bestFit="1" customWidth="1"/>
    <col min="299" max="299" width="11.140625" bestFit="1" customWidth="1"/>
    <col min="300" max="300" width="15.42578125" bestFit="1" customWidth="1"/>
    <col min="301" max="301" width="20.5703125" bestFit="1" customWidth="1"/>
    <col min="302" max="302" width="11.28515625" bestFit="1" customWidth="1"/>
  </cols>
  <sheetData>
    <row r="1" spans="1:52" x14ac:dyDescent="0.25">
      <c r="I1" t="s">
        <v>1788</v>
      </c>
      <c r="AY1" s="9" t="s">
        <v>1780</v>
      </c>
      <c r="AZ1" t="s">
        <v>1781</v>
      </c>
    </row>
    <row r="2" spans="1:52" x14ac:dyDescent="0.25">
      <c r="AY2" s="2" t="s">
        <v>444</v>
      </c>
    </row>
    <row r="3" spans="1:52" x14ac:dyDescent="0.25">
      <c r="A3" s="6" t="s">
        <v>1772</v>
      </c>
      <c r="B3" s="6" t="s">
        <v>1771</v>
      </c>
      <c r="AY3" s="2" t="s">
        <v>411</v>
      </c>
    </row>
    <row r="4" spans="1:52" x14ac:dyDescent="0.25">
      <c r="A4" s="6" t="s">
        <v>1769</v>
      </c>
      <c r="B4" t="s">
        <v>347</v>
      </c>
      <c r="C4" t="s">
        <v>1770</v>
      </c>
      <c r="F4" s="9"/>
      <c r="G4" s="9" t="s">
        <v>0</v>
      </c>
      <c r="H4" s="9" t="s">
        <v>1758</v>
      </c>
      <c r="AO4" s="9" t="s">
        <v>0</v>
      </c>
      <c r="AP4" s="9" t="s">
        <v>1784</v>
      </c>
      <c r="AQ4" s="9" t="s">
        <v>1785</v>
      </c>
      <c r="AR4" s="9" t="s">
        <v>1782</v>
      </c>
      <c r="AS4" s="9" t="s">
        <v>1786</v>
      </c>
      <c r="AT4" s="9" t="s">
        <v>1787</v>
      </c>
      <c r="AY4" s="2" t="s">
        <v>418</v>
      </c>
    </row>
    <row r="5" spans="1:52" x14ac:dyDescent="0.25">
      <c r="A5" s="7" t="s">
        <v>3</v>
      </c>
      <c r="B5" s="8">
        <v>32</v>
      </c>
      <c r="C5" s="8">
        <v>32</v>
      </c>
      <c r="F5" s="10"/>
      <c r="G5" s="7" t="s">
        <v>3</v>
      </c>
      <c r="H5" t="s">
        <v>1779</v>
      </c>
      <c r="I5" s="10" t="s">
        <v>379</v>
      </c>
      <c r="J5" s="10" t="s">
        <v>382</v>
      </c>
      <c r="K5" s="10" t="s">
        <v>396</v>
      </c>
      <c r="L5" s="10" t="s">
        <v>398</v>
      </c>
      <c r="M5" s="10" t="s">
        <v>400</v>
      </c>
      <c r="N5" s="10" t="s">
        <v>348</v>
      </c>
      <c r="O5" s="10" t="s">
        <v>403</v>
      </c>
      <c r="AO5" s="7" t="s">
        <v>3</v>
      </c>
      <c r="AP5">
        <v>7</v>
      </c>
      <c r="AQ5">
        <v>21</v>
      </c>
      <c r="AR5">
        <v>2</v>
      </c>
      <c r="AS5">
        <f>AP5-AR5</f>
        <v>5</v>
      </c>
      <c r="AT5">
        <f>AQ5-AR5</f>
        <v>19</v>
      </c>
      <c r="AY5" s="2" t="s">
        <v>352</v>
      </c>
    </row>
    <row r="6" spans="1:52" x14ac:dyDescent="0.25">
      <c r="A6" s="10" t="s">
        <v>411</v>
      </c>
      <c r="B6" s="8">
        <v>1</v>
      </c>
      <c r="C6" s="8">
        <v>1</v>
      </c>
      <c r="F6" s="10"/>
      <c r="G6" s="7" t="s">
        <v>3</v>
      </c>
      <c r="H6" t="s">
        <v>1777</v>
      </c>
      <c r="I6" s="10" t="s">
        <v>411</v>
      </c>
      <c r="J6" s="10" t="s">
        <v>352</v>
      </c>
      <c r="K6" s="10" t="s">
        <v>354</v>
      </c>
      <c r="L6" s="10" t="s">
        <v>358</v>
      </c>
      <c r="M6" s="10" t="s">
        <v>389</v>
      </c>
      <c r="N6" s="10" t="s">
        <v>386</v>
      </c>
      <c r="O6" s="10" t="s">
        <v>384</v>
      </c>
      <c r="P6" s="10" t="s">
        <v>368</v>
      </c>
      <c r="Q6" s="10" t="s">
        <v>373</v>
      </c>
      <c r="R6" s="10" t="s">
        <v>364</v>
      </c>
      <c r="S6" s="10" t="s">
        <v>391</v>
      </c>
      <c r="T6" s="10" t="s">
        <v>350</v>
      </c>
      <c r="U6" s="10" t="s">
        <v>398</v>
      </c>
      <c r="V6" s="10" t="s">
        <v>408</v>
      </c>
      <c r="W6" s="10" t="s">
        <v>348</v>
      </c>
      <c r="X6" s="10" t="s">
        <v>375</v>
      </c>
      <c r="Y6" s="10" t="s">
        <v>833</v>
      </c>
      <c r="Z6" s="10" t="s">
        <v>409</v>
      </c>
      <c r="AA6" s="10" t="s">
        <v>377</v>
      </c>
      <c r="AB6" s="10" t="s">
        <v>393</v>
      </c>
      <c r="AC6" s="10" t="s">
        <v>356</v>
      </c>
      <c r="AO6" s="7" t="s">
        <v>45</v>
      </c>
      <c r="AP6">
        <v>7</v>
      </c>
      <c r="AQ6">
        <v>27</v>
      </c>
      <c r="AR6">
        <v>2</v>
      </c>
      <c r="AS6">
        <f t="shared" ref="AS6:AS57" si="0">AP6-AR6</f>
        <v>5</v>
      </c>
      <c r="AT6">
        <f t="shared" ref="AT6:AT57" si="1">AQ6-AR6</f>
        <v>25</v>
      </c>
      <c r="AY6" s="2" t="s">
        <v>495</v>
      </c>
    </row>
    <row r="7" spans="1:52" x14ac:dyDescent="0.25">
      <c r="A7" s="10" t="s">
        <v>352</v>
      </c>
      <c r="B7" s="8">
        <v>1</v>
      </c>
      <c r="C7" s="8">
        <v>1</v>
      </c>
      <c r="F7" s="10"/>
      <c r="G7" s="7" t="s">
        <v>45</v>
      </c>
      <c r="H7" t="s">
        <v>1779</v>
      </c>
      <c r="I7" s="10" t="s">
        <v>379</v>
      </c>
      <c r="J7" s="10" t="s">
        <v>429</v>
      </c>
      <c r="K7" s="10" t="s">
        <v>382</v>
      </c>
      <c r="L7" s="10" t="s">
        <v>425</v>
      </c>
      <c r="M7" s="10" t="s">
        <v>398</v>
      </c>
      <c r="N7" s="10" t="s">
        <v>439</v>
      </c>
      <c r="O7" s="10" t="s">
        <v>400</v>
      </c>
      <c r="AO7" s="7" t="s">
        <v>75</v>
      </c>
      <c r="AP7">
        <v>7</v>
      </c>
      <c r="AQ7">
        <v>17</v>
      </c>
      <c r="AR7">
        <v>2</v>
      </c>
      <c r="AS7">
        <f t="shared" si="0"/>
        <v>5</v>
      </c>
      <c r="AT7">
        <f t="shared" si="1"/>
        <v>15</v>
      </c>
      <c r="AY7" s="2" t="s">
        <v>354</v>
      </c>
    </row>
    <row r="8" spans="1:52" x14ac:dyDescent="0.25">
      <c r="A8" s="10" t="s">
        <v>354</v>
      </c>
      <c r="B8" s="8">
        <v>1</v>
      </c>
      <c r="C8" s="8">
        <v>1</v>
      </c>
      <c r="F8" s="10"/>
      <c r="G8" s="7" t="s">
        <v>45</v>
      </c>
      <c r="H8" t="s">
        <v>1777</v>
      </c>
      <c r="I8" s="10" t="s">
        <v>444</v>
      </c>
      <c r="J8" s="10" t="s">
        <v>418</v>
      </c>
      <c r="K8" s="10" t="s">
        <v>358</v>
      </c>
      <c r="L8" s="10" t="s">
        <v>435</v>
      </c>
      <c r="M8" s="10" t="s">
        <v>389</v>
      </c>
      <c r="N8" s="10" t="s">
        <v>386</v>
      </c>
      <c r="O8" s="10" t="s">
        <v>437</v>
      </c>
      <c r="P8" s="10" t="s">
        <v>446</v>
      </c>
      <c r="Q8" s="10" t="s">
        <v>420</v>
      </c>
      <c r="R8" s="10" t="s">
        <v>423</v>
      </c>
      <c r="S8" s="10" t="s">
        <v>366</v>
      </c>
      <c r="T8" s="10" t="s">
        <v>384</v>
      </c>
      <c r="U8" s="10" t="s">
        <v>414</v>
      </c>
      <c r="V8" s="10" t="s">
        <v>432</v>
      </c>
      <c r="W8" s="10" t="s">
        <v>364</v>
      </c>
      <c r="X8" s="10" t="s">
        <v>427</v>
      </c>
      <c r="Y8" s="10" t="s">
        <v>448</v>
      </c>
      <c r="Z8" s="10" t="s">
        <v>350</v>
      </c>
      <c r="AA8" s="10" t="s">
        <v>398</v>
      </c>
      <c r="AB8" s="10" t="s">
        <v>439</v>
      </c>
      <c r="AC8" s="10" t="s">
        <v>348</v>
      </c>
      <c r="AD8" s="10" t="s">
        <v>375</v>
      </c>
      <c r="AE8" s="10" t="s">
        <v>441</v>
      </c>
      <c r="AF8" s="10" t="s">
        <v>833</v>
      </c>
      <c r="AG8" s="10" t="s">
        <v>409</v>
      </c>
      <c r="AH8" s="10" t="s">
        <v>377</v>
      </c>
      <c r="AI8" s="10" t="s">
        <v>393</v>
      </c>
      <c r="AJ8" s="10"/>
      <c r="AK8" s="10"/>
      <c r="AL8" s="10"/>
      <c r="AM8" s="10"/>
      <c r="AN8" s="10"/>
      <c r="AO8" s="7" t="s">
        <v>90</v>
      </c>
      <c r="AP8">
        <v>4</v>
      </c>
      <c r="AQ8">
        <v>12</v>
      </c>
      <c r="AR8">
        <v>1</v>
      </c>
      <c r="AS8">
        <f t="shared" si="0"/>
        <v>3</v>
      </c>
      <c r="AT8">
        <f t="shared" si="1"/>
        <v>11</v>
      </c>
      <c r="AY8" s="2" t="s">
        <v>358</v>
      </c>
    </row>
    <row r="9" spans="1:52" x14ac:dyDescent="0.25">
      <c r="A9" s="10" t="s">
        <v>358</v>
      </c>
      <c r="B9" s="8">
        <v>7</v>
      </c>
      <c r="C9" s="8">
        <v>7</v>
      </c>
      <c r="F9" s="10"/>
      <c r="G9" s="7" t="s">
        <v>75</v>
      </c>
      <c r="H9" t="s">
        <v>1779</v>
      </c>
      <c r="I9" s="10" t="s">
        <v>418</v>
      </c>
      <c r="J9" s="10" t="s">
        <v>453</v>
      </c>
      <c r="K9" s="10" t="s">
        <v>379</v>
      </c>
      <c r="L9" s="10" t="s">
        <v>457</v>
      </c>
      <c r="M9" s="10" t="s">
        <v>396</v>
      </c>
      <c r="N9" s="10" t="s">
        <v>350</v>
      </c>
      <c r="O9" s="10" t="s">
        <v>439</v>
      </c>
      <c r="AO9" s="7" t="s">
        <v>103</v>
      </c>
      <c r="AP9">
        <v>8</v>
      </c>
      <c r="AQ9">
        <v>10</v>
      </c>
      <c r="AR9">
        <v>1</v>
      </c>
      <c r="AS9">
        <f t="shared" si="0"/>
        <v>7</v>
      </c>
      <c r="AT9">
        <f t="shared" si="1"/>
        <v>9</v>
      </c>
      <c r="AY9" s="2" t="s">
        <v>435</v>
      </c>
    </row>
    <row r="10" spans="1:52" x14ac:dyDescent="0.25">
      <c r="A10" s="10" t="s">
        <v>389</v>
      </c>
      <c r="B10" s="8">
        <v>1</v>
      </c>
      <c r="C10" s="8">
        <v>1</v>
      </c>
      <c r="F10" s="10"/>
      <c r="G10" s="7" t="s">
        <v>75</v>
      </c>
      <c r="H10" t="s">
        <v>1777</v>
      </c>
      <c r="I10" s="10" t="s">
        <v>358</v>
      </c>
      <c r="J10" s="10" t="s">
        <v>389</v>
      </c>
      <c r="K10" s="10" t="s">
        <v>420</v>
      </c>
      <c r="L10" s="10" t="s">
        <v>384</v>
      </c>
      <c r="M10" s="10" t="s">
        <v>368</v>
      </c>
      <c r="N10" s="10" t="s">
        <v>414</v>
      </c>
      <c r="O10" s="10" t="s">
        <v>427</v>
      </c>
      <c r="P10" s="10" t="s">
        <v>425</v>
      </c>
      <c r="Q10" s="10" t="s">
        <v>391</v>
      </c>
      <c r="R10" s="10" t="s">
        <v>350</v>
      </c>
      <c r="S10" s="10" t="s">
        <v>439</v>
      </c>
      <c r="T10" s="10" t="s">
        <v>348</v>
      </c>
      <c r="U10" s="10" t="s">
        <v>375</v>
      </c>
      <c r="V10" s="10" t="s">
        <v>441</v>
      </c>
      <c r="W10" s="10" t="s">
        <v>463</v>
      </c>
      <c r="X10" s="10" t="s">
        <v>409</v>
      </c>
      <c r="Y10" s="10" t="s">
        <v>393</v>
      </c>
      <c r="AO10" s="7" t="s">
        <v>118</v>
      </c>
      <c r="AP10">
        <v>3</v>
      </c>
      <c r="AQ10">
        <v>14</v>
      </c>
      <c r="AR10">
        <v>1</v>
      </c>
      <c r="AS10">
        <f t="shared" si="0"/>
        <v>2</v>
      </c>
      <c r="AT10">
        <f t="shared" si="1"/>
        <v>13</v>
      </c>
      <c r="AY10" s="2" t="s">
        <v>453</v>
      </c>
    </row>
    <row r="11" spans="1:52" x14ac:dyDescent="0.25">
      <c r="A11" s="10" t="s">
        <v>386</v>
      </c>
      <c r="B11" s="8">
        <v>1</v>
      </c>
      <c r="C11" s="8">
        <v>1</v>
      </c>
      <c r="F11" s="10"/>
      <c r="G11" s="7" t="s">
        <v>90</v>
      </c>
      <c r="H11" t="s">
        <v>1779</v>
      </c>
      <c r="I11" s="10" t="s">
        <v>358</v>
      </c>
      <c r="J11" s="10" t="s">
        <v>453</v>
      </c>
      <c r="K11" s="10" t="s">
        <v>379</v>
      </c>
      <c r="L11" s="10" t="s">
        <v>348</v>
      </c>
      <c r="AO11" s="7" t="s">
        <v>134</v>
      </c>
      <c r="AP11">
        <v>1</v>
      </c>
      <c r="AQ11">
        <v>13</v>
      </c>
      <c r="AR11">
        <v>1</v>
      </c>
      <c r="AS11">
        <f t="shared" si="0"/>
        <v>0</v>
      </c>
      <c r="AT11">
        <f t="shared" si="1"/>
        <v>12</v>
      </c>
      <c r="AY11" s="2" t="s">
        <v>389</v>
      </c>
    </row>
    <row r="12" spans="1:52" x14ac:dyDescent="0.25">
      <c r="A12" s="10" t="s">
        <v>384</v>
      </c>
      <c r="B12" s="8">
        <v>2</v>
      </c>
      <c r="C12" s="8">
        <v>2</v>
      </c>
      <c r="G12" s="7" t="s">
        <v>90</v>
      </c>
      <c r="H12" t="s">
        <v>1777</v>
      </c>
      <c r="I12" s="10" t="s">
        <v>358</v>
      </c>
      <c r="J12" s="10" t="s">
        <v>435</v>
      </c>
      <c r="K12" s="10" t="s">
        <v>446</v>
      </c>
      <c r="L12" s="10" t="s">
        <v>366</v>
      </c>
      <c r="M12" s="10" t="s">
        <v>384</v>
      </c>
      <c r="N12" s="10" t="s">
        <v>429</v>
      </c>
      <c r="O12" s="10" t="s">
        <v>350</v>
      </c>
      <c r="P12" s="10" t="s">
        <v>398</v>
      </c>
      <c r="Q12" s="10" t="s">
        <v>439</v>
      </c>
      <c r="R12" s="10" t="s">
        <v>408</v>
      </c>
      <c r="S12" s="10" t="s">
        <v>375</v>
      </c>
      <c r="T12" s="10" t="s">
        <v>833</v>
      </c>
      <c r="AO12" s="7" t="s">
        <v>145</v>
      </c>
      <c r="AP12">
        <v>2</v>
      </c>
      <c r="AQ12">
        <v>24</v>
      </c>
      <c r="AR12">
        <v>2</v>
      </c>
      <c r="AS12">
        <f t="shared" si="0"/>
        <v>0</v>
      </c>
      <c r="AT12">
        <f t="shared" si="1"/>
        <v>22</v>
      </c>
      <c r="AY12" s="2" t="s">
        <v>386</v>
      </c>
    </row>
    <row r="13" spans="1:52" x14ac:dyDescent="0.25">
      <c r="A13" s="10" t="s">
        <v>368</v>
      </c>
      <c r="B13" s="8">
        <v>1</v>
      </c>
      <c r="C13" s="8">
        <v>1</v>
      </c>
      <c r="G13" s="7" t="s">
        <v>103</v>
      </c>
      <c r="H13" t="s">
        <v>1779</v>
      </c>
      <c r="I13" s="10" t="s">
        <v>358</v>
      </c>
      <c r="J13" s="10" t="s">
        <v>474</v>
      </c>
      <c r="K13" s="10" t="s">
        <v>379</v>
      </c>
      <c r="L13" s="10" t="s">
        <v>446</v>
      </c>
      <c r="M13" s="10" t="s">
        <v>396</v>
      </c>
      <c r="N13" s="10" t="s">
        <v>398</v>
      </c>
      <c r="O13" s="10" t="s">
        <v>439</v>
      </c>
      <c r="P13" s="10" t="s">
        <v>403</v>
      </c>
      <c r="AO13" s="7" t="s">
        <v>161</v>
      </c>
      <c r="AP13">
        <v>6</v>
      </c>
      <c r="AQ13">
        <v>13</v>
      </c>
      <c r="AR13">
        <v>3</v>
      </c>
      <c r="AS13">
        <f t="shared" si="0"/>
        <v>3</v>
      </c>
      <c r="AT13">
        <f t="shared" si="1"/>
        <v>10</v>
      </c>
      <c r="AY13" s="2" t="s">
        <v>474</v>
      </c>
    </row>
    <row r="14" spans="1:52" x14ac:dyDescent="0.25">
      <c r="A14" s="10" t="s">
        <v>373</v>
      </c>
      <c r="B14" s="8">
        <v>1</v>
      </c>
      <c r="C14" s="8">
        <v>1</v>
      </c>
      <c r="G14" s="7" t="s">
        <v>103</v>
      </c>
      <c r="H14" t="s">
        <v>1777</v>
      </c>
      <c r="I14" s="10" t="s">
        <v>411</v>
      </c>
      <c r="J14" s="10" t="s">
        <v>418</v>
      </c>
      <c r="K14" s="10" t="s">
        <v>358</v>
      </c>
      <c r="L14" s="10" t="s">
        <v>429</v>
      </c>
      <c r="M14" s="10" t="s">
        <v>427</v>
      </c>
      <c r="N14" s="10" t="s">
        <v>408</v>
      </c>
      <c r="O14" s="10" t="s">
        <v>348</v>
      </c>
      <c r="P14" s="10" t="s">
        <v>375</v>
      </c>
      <c r="Q14" s="10" t="s">
        <v>483</v>
      </c>
      <c r="R14" s="10" t="s">
        <v>393</v>
      </c>
      <c r="AO14" s="7" t="s">
        <v>170</v>
      </c>
      <c r="AP14">
        <v>1</v>
      </c>
      <c r="AQ14">
        <v>15</v>
      </c>
      <c r="AR14">
        <v>0</v>
      </c>
      <c r="AS14">
        <f t="shared" si="0"/>
        <v>1</v>
      </c>
      <c r="AT14">
        <f t="shared" si="1"/>
        <v>15</v>
      </c>
      <c r="AY14" s="2" t="s">
        <v>437</v>
      </c>
    </row>
    <row r="15" spans="1:52" x14ac:dyDescent="0.25">
      <c r="A15" s="10" t="s">
        <v>364</v>
      </c>
      <c r="B15" s="8">
        <v>1</v>
      </c>
      <c r="C15" s="8">
        <v>1</v>
      </c>
      <c r="G15" s="7" t="s">
        <v>118</v>
      </c>
      <c r="H15" t="s">
        <v>1779</v>
      </c>
      <c r="I15" s="10" t="s">
        <v>358</v>
      </c>
      <c r="J15" s="10" t="s">
        <v>414</v>
      </c>
      <c r="K15" s="10" t="s">
        <v>396</v>
      </c>
      <c r="AO15" s="7" t="s">
        <v>177</v>
      </c>
      <c r="AP15">
        <v>11</v>
      </c>
      <c r="AQ15">
        <v>9</v>
      </c>
      <c r="AR15">
        <v>4</v>
      </c>
      <c r="AS15">
        <f t="shared" si="0"/>
        <v>7</v>
      </c>
      <c r="AT15">
        <f t="shared" si="1"/>
        <v>5</v>
      </c>
      <c r="AY15" s="2" t="s">
        <v>379</v>
      </c>
    </row>
    <row r="16" spans="1:52" x14ac:dyDescent="0.25">
      <c r="A16" s="10" t="s">
        <v>391</v>
      </c>
      <c r="B16" s="8">
        <v>1</v>
      </c>
      <c r="C16" s="8">
        <v>1</v>
      </c>
      <c r="G16" s="7" t="s">
        <v>118</v>
      </c>
      <c r="H16" t="s">
        <v>1777</v>
      </c>
      <c r="I16" s="10" t="s">
        <v>495</v>
      </c>
      <c r="J16" s="10" t="s">
        <v>358</v>
      </c>
      <c r="K16" s="10" t="s">
        <v>389</v>
      </c>
      <c r="L16" s="10" t="s">
        <v>420</v>
      </c>
      <c r="M16" s="10" t="s">
        <v>384</v>
      </c>
      <c r="N16" s="10" t="s">
        <v>368</v>
      </c>
      <c r="O16" s="10" t="s">
        <v>429</v>
      </c>
      <c r="P16" s="10" t="s">
        <v>491</v>
      </c>
      <c r="Q16" s="10" t="s">
        <v>493</v>
      </c>
      <c r="R16" s="10" t="s">
        <v>391</v>
      </c>
      <c r="S16" s="10" t="s">
        <v>350</v>
      </c>
      <c r="T16" s="10" t="s">
        <v>408</v>
      </c>
      <c r="U16" s="10" t="s">
        <v>348</v>
      </c>
      <c r="V16" s="10" t="s">
        <v>441</v>
      </c>
      <c r="AO16" s="7" t="s">
        <v>188</v>
      </c>
      <c r="AP16">
        <v>2</v>
      </c>
      <c r="AQ16">
        <v>20</v>
      </c>
      <c r="AR16">
        <v>1</v>
      </c>
      <c r="AS16">
        <f t="shared" si="0"/>
        <v>1</v>
      </c>
      <c r="AT16">
        <f t="shared" si="1"/>
        <v>19</v>
      </c>
      <c r="AY16" s="2" t="s">
        <v>446</v>
      </c>
    </row>
    <row r="17" spans="1:51" x14ac:dyDescent="0.25">
      <c r="A17" s="10" t="s">
        <v>350</v>
      </c>
      <c r="B17" s="8">
        <v>4</v>
      </c>
      <c r="C17" s="8">
        <v>4</v>
      </c>
      <c r="G17" s="7" t="s">
        <v>134</v>
      </c>
      <c r="H17" t="s">
        <v>1779</v>
      </c>
      <c r="I17" s="10" t="s">
        <v>358</v>
      </c>
      <c r="AO17" s="7" t="s">
        <v>189</v>
      </c>
      <c r="AP17">
        <v>6</v>
      </c>
      <c r="AQ17">
        <v>18</v>
      </c>
      <c r="AR17">
        <v>3</v>
      </c>
      <c r="AS17">
        <f t="shared" si="0"/>
        <v>3</v>
      </c>
      <c r="AT17">
        <f t="shared" si="1"/>
        <v>15</v>
      </c>
      <c r="AY17" s="2" t="s">
        <v>457</v>
      </c>
    </row>
    <row r="18" spans="1:51" x14ac:dyDescent="0.25">
      <c r="A18" s="10" t="s">
        <v>398</v>
      </c>
      <c r="B18" s="8">
        <v>1</v>
      </c>
      <c r="C18" s="8">
        <v>1</v>
      </c>
      <c r="G18" s="7" t="s">
        <v>134</v>
      </c>
      <c r="H18" t="s">
        <v>1777</v>
      </c>
      <c r="I18" s="10" t="s">
        <v>495</v>
      </c>
      <c r="J18" s="10" t="s">
        <v>358</v>
      </c>
      <c r="K18" s="10" t="s">
        <v>435</v>
      </c>
      <c r="L18" s="10" t="s">
        <v>379</v>
      </c>
      <c r="M18" s="10" t="s">
        <v>384</v>
      </c>
      <c r="N18" s="10" t="s">
        <v>373</v>
      </c>
      <c r="O18" s="10" t="s">
        <v>503</v>
      </c>
      <c r="P18" s="10" t="s">
        <v>427</v>
      </c>
      <c r="Q18" s="10" t="s">
        <v>350</v>
      </c>
      <c r="R18" s="10" t="s">
        <v>408</v>
      </c>
      <c r="S18" s="10" t="s">
        <v>833</v>
      </c>
      <c r="T18" s="10" t="s">
        <v>501</v>
      </c>
      <c r="U18" s="10" t="s">
        <v>506</v>
      </c>
      <c r="AO18" s="7" t="s">
        <v>200</v>
      </c>
      <c r="AP18">
        <v>12</v>
      </c>
      <c r="AQ18">
        <v>16</v>
      </c>
      <c r="AR18">
        <v>5</v>
      </c>
      <c r="AS18">
        <f t="shared" si="0"/>
        <v>7</v>
      </c>
      <c r="AT18">
        <f t="shared" si="1"/>
        <v>11</v>
      </c>
      <c r="AY18" s="2" t="s">
        <v>525</v>
      </c>
    </row>
    <row r="19" spans="1:51" x14ac:dyDescent="0.25">
      <c r="A19" s="10" t="s">
        <v>408</v>
      </c>
      <c r="B19" s="8">
        <v>1</v>
      </c>
      <c r="C19" s="8">
        <v>1</v>
      </c>
      <c r="G19" s="7" t="s">
        <v>145</v>
      </c>
      <c r="H19" t="s">
        <v>1779</v>
      </c>
      <c r="I19" s="10" t="s">
        <v>358</v>
      </c>
      <c r="J19" s="10" t="s">
        <v>429</v>
      </c>
      <c r="AO19" s="7" t="s">
        <v>210</v>
      </c>
      <c r="AP19">
        <v>5</v>
      </c>
      <c r="AQ19">
        <v>13</v>
      </c>
      <c r="AR19">
        <v>0</v>
      </c>
      <c r="AS19">
        <f t="shared" si="0"/>
        <v>5</v>
      </c>
      <c r="AT19">
        <f t="shared" si="1"/>
        <v>13</v>
      </c>
      <c r="AY19" s="2" t="s">
        <v>588</v>
      </c>
    </row>
    <row r="20" spans="1:51" x14ac:dyDescent="0.25">
      <c r="A20" s="10" t="s">
        <v>348</v>
      </c>
      <c r="B20" s="8">
        <v>1</v>
      </c>
      <c r="C20" s="8">
        <v>1</v>
      </c>
      <c r="G20" s="7" t="s">
        <v>145</v>
      </c>
      <c r="H20" t="s">
        <v>1777</v>
      </c>
      <c r="I20" s="10" t="s">
        <v>495</v>
      </c>
      <c r="J20" s="10" t="s">
        <v>358</v>
      </c>
      <c r="K20" s="10" t="s">
        <v>389</v>
      </c>
      <c r="L20" s="10" t="s">
        <v>420</v>
      </c>
      <c r="M20" s="10" t="s">
        <v>366</v>
      </c>
      <c r="N20" s="10" t="s">
        <v>384</v>
      </c>
      <c r="O20" s="10" t="s">
        <v>373</v>
      </c>
      <c r="P20" s="10" t="s">
        <v>364</v>
      </c>
      <c r="Q20" s="10" t="s">
        <v>429</v>
      </c>
      <c r="R20" s="10" t="s">
        <v>503</v>
      </c>
      <c r="S20" s="10" t="s">
        <v>517</v>
      </c>
      <c r="T20" s="10" t="s">
        <v>448</v>
      </c>
      <c r="U20" s="10" t="s">
        <v>350</v>
      </c>
      <c r="V20" s="10" t="s">
        <v>398</v>
      </c>
      <c r="W20" s="10" t="s">
        <v>408</v>
      </c>
      <c r="X20" s="10" t="s">
        <v>348</v>
      </c>
      <c r="Y20" s="10" t="s">
        <v>375</v>
      </c>
      <c r="Z20" s="10" t="s">
        <v>441</v>
      </c>
      <c r="AA20" s="10" t="s">
        <v>833</v>
      </c>
      <c r="AB20" s="10" t="s">
        <v>501</v>
      </c>
      <c r="AC20" s="10" t="s">
        <v>514</v>
      </c>
      <c r="AD20" s="10" t="s">
        <v>506</v>
      </c>
      <c r="AE20" s="10" t="s">
        <v>377</v>
      </c>
      <c r="AF20" s="10" t="s">
        <v>356</v>
      </c>
      <c r="AO20" s="7" t="s">
        <v>218</v>
      </c>
      <c r="AP20">
        <v>3</v>
      </c>
      <c r="AQ20">
        <v>14</v>
      </c>
      <c r="AR20">
        <v>2</v>
      </c>
      <c r="AS20">
        <f t="shared" si="0"/>
        <v>1</v>
      </c>
      <c r="AT20">
        <f t="shared" si="1"/>
        <v>12</v>
      </c>
      <c r="AY20" s="2" t="s">
        <v>361</v>
      </c>
    </row>
    <row r="21" spans="1:51" x14ac:dyDescent="0.25">
      <c r="A21" s="10" t="s">
        <v>375</v>
      </c>
      <c r="B21" s="8">
        <v>1</v>
      </c>
      <c r="C21" s="8">
        <v>1</v>
      </c>
      <c r="G21" s="7" t="s">
        <v>161</v>
      </c>
      <c r="H21" t="s">
        <v>1779</v>
      </c>
      <c r="I21" s="10" t="s">
        <v>358</v>
      </c>
      <c r="J21" s="10" t="s">
        <v>525</v>
      </c>
      <c r="K21" s="10" t="s">
        <v>350</v>
      </c>
      <c r="L21" s="10" t="s">
        <v>398</v>
      </c>
      <c r="M21" s="10" t="s">
        <v>441</v>
      </c>
      <c r="N21" s="10" t="s">
        <v>514</v>
      </c>
      <c r="AO21" s="7" t="s">
        <v>222</v>
      </c>
      <c r="AP21">
        <v>4</v>
      </c>
      <c r="AQ21">
        <v>6</v>
      </c>
      <c r="AR21">
        <v>1</v>
      </c>
      <c r="AS21">
        <f t="shared" si="0"/>
        <v>3</v>
      </c>
      <c r="AT21">
        <f t="shared" si="1"/>
        <v>5</v>
      </c>
      <c r="AV21" t="s">
        <v>1783</v>
      </c>
      <c r="AY21" s="2" t="s">
        <v>420</v>
      </c>
    </row>
    <row r="22" spans="1:51" x14ac:dyDescent="0.25">
      <c r="A22" s="10" t="s">
        <v>833</v>
      </c>
      <c r="B22" s="8">
        <v>1</v>
      </c>
      <c r="C22" s="8">
        <v>1</v>
      </c>
      <c r="G22" s="7" t="s">
        <v>161</v>
      </c>
      <c r="H22" t="s">
        <v>1777</v>
      </c>
      <c r="I22" s="10" t="s">
        <v>418</v>
      </c>
      <c r="J22" s="10" t="s">
        <v>358</v>
      </c>
      <c r="K22" s="10" t="s">
        <v>446</v>
      </c>
      <c r="L22" s="10" t="s">
        <v>384</v>
      </c>
      <c r="M22" s="10" t="s">
        <v>368</v>
      </c>
      <c r="N22" s="10" t="s">
        <v>487</v>
      </c>
      <c r="O22" s="10" t="s">
        <v>429</v>
      </c>
      <c r="P22" s="10" t="s">
        <v>391</v>
      </c>
      <c r="Q22" s="10" t="s">
        <v>350</v>
      </c>
      <c r="R22" s="10" t="s">
        <v>408</v>
      </c>
      <c r="S22" s="10" t="s">
        <v>348</v>
      </c>
      <c r="T22" s="10" t="s">
        <v>375</v>
      </c>
      <c r="U22" s="10" t="s">
        <v>514</v>
      </c>
      <c r="AO22" s="7" t="s">
        <v>224</v>
      </c>
      <c r="AP22">
        <v>2</v>
      </c>
      <c r="AQ22">
        <v>20</v>
      </c>
      <c r="AR22">
        <v>1</v>
      </c>
      <c r="AS22">
        <f t="shared" si="0"/>
        <v>1</v>
      </c>
      <c r="AT22">
        <f t="shared" si="1"/>
        <v>19</v>
      </c>
      <c r="AY22" s="2" t="s">
        <v>423</v>
      </c>
    </row>
    <row r="23" spans="1:51" x14ac:dyDescent="0.25">
      <c r="A23" s="10" t="s">
        <v>409</v>
      </c>
      <c r="B23" s="8">
        <v>1</v>
      </c>
      <c r="C23" s="8">
        <v>1</v>
      </c>
      <c r="G23" s="7" t="s">
        <v>170</v>
      </c>
      <c r="H23" t="s">
        <v>1779</v>
      </c>
      <c r="I23" s="10" t="s">
        <v>441</v>
      </c>
      <c r="J23" s="10"/>
      <c r="AO23" s="7" t="s">
        <v>226</v>
      </c>
      <c r="AP23">
        <v>1</v>
      </c>
      <c r="AQ23">
        <v>13</v>
      </c>
      <c r="AR23">
        <v>0</v>
      </c>
      <c r="AS23">
        <f t="shared" si="0"/>
        <v>1</v>
      </c>
      <c r="AT23">
        <f t="shared" si="1"/>
        <v>13</v>
      </c>
      <c r="AY23" s="2" t="s">
        <v>552</v>
      </c>
    </row>
    <row r="24" spans="1:51" x14ac:dyDescent="0.25">
      <c r="A24" s="10" t="s">
        <v>377</v>
      </c>
      <c r="B24" s="8">
        <v>2</v>
      </c>
      <c r="C24" s="8">
        <v>2</v>
      </c>
      <c r="G24" s="7" t="s">
        <v>170</v>
      </c>
      <c r="H24" t="s">
        <v>1777</v>
      </c>
      <c r="I24" s="10" t="s">
        <v>444</v>
      </c>
      <c r="J24" s="10" t="s">
        <v>358</v>
      </c>
      <c r="K24" s="10" t="s">
        <v>389</v>
      </c>
      <c r="L24" s="10" t="s">
        <v>525</v>
      </c>
      <c r="M24" s="10" t="s">
        <v>420</v>
      </c>
      <c r="N24" s="10" t="s">
        <v>366</v>
      </c>
      <c r="O24" s="10" t="s">
        <v>384</v>
      </c>
      <c r="P24" s="10" t="s">
        <v>429</v>
      </c>
      <c r="Q24" s="10" t="s">
        <v>491</v>
      </c>
      <c r="R24" s="10" t="s">
        <v>517</v>
      </c>
      <c r="S24" s="10" t="s">
        <v>493</v>
      </c>
      <c r="T24" s="10" t="s">
        <v>350</v>
      </c>
      <c r="U24" s="10" t="s">
        <v>348</v>
      </c>
      <c r="V24" s="10" t="s">
        <v>375</v>
      </c>
      <c r="W24" s="10" t="s">
        <v>514</v>
      </c>
      <c r="AO24" s="7" t="s">
        <v>233</v>
      </c>
      <c r="AP24">
        <v>6</v>
      </c>
      <c r="AQ24">
        <v>16</v>
      </c>
      <c r="AR24">
        <v>1</v>
      </c>
      <c r="AS24">
        <f t="shared" si="0"/>
        <v>5</v>
      </c>
      <c r="AT24">
        <f t="shared" si="1"/>
        <v>15</v>
      </c>
      <c r="AY24" s="2" t="s">
        <v>366</v>
      </c>
    </row>
    <row r="25" spans="1:51" x14ac:dyDescent="0.25">
      <c r="A25" s="10" t="s">
        <v>393</v>
      </c>
      <c r="B25" s="8">
        <v>1</v>
      </c>
      <c r="C25" s="8">
        <v>1</v>
      </c>
      <c r="G25" s="7" t="s">
        <v>177</v>
      </c>
      <c r="H25" t="s">
        <v>1779</v>
      </c>
      <c r="I25" s="10" t="s">
        <v>418</v>
      </c>
      <c r="J25" s="10" t="s">
        <v>358</v>
      </c>
      <c r="K25" s="10" t="s">
        <v>386</v>
      </c>
      <c r="L25" s="10" t="s">
        <v>474</v>
      </c>
      <c r="M25" s="10" t="s">
        <v>414</v>
      </c>
      <c r="N25" s="10" t="s">
        <v>429</v>
      </c>
      <c r="O25" s="10" t="s">
        <v>382</v>
      </c>
      <c r="P25" s="10" t="s">
        <v>396</v>
      </c>
      <c r="Q25" s="10" t="s">
        <v>398</v>
      </c>
      <c r="R25" s="10" t="s">
        <v>375</v>
      </c>
      <c r="S25" s="10" t="s">
        <v>441</v>
      </c>
      <c r="AO25" s="7" t="s">
        <v>239</v>
      </c>
      <c r="AP25">
        <v>5</v>
      </c>
      <c r="AQ25">
        <v>22</v>
      </c>
      <c r="AR25">
        <v>1</v>
      </c>
      <c r="AS25">
        <f t="shared" si="0"/>
        <v>4</v>
      </c>
      <c r="AT25">
        <f t="shared" si="1"/>
        <v>21</v>
      </c>
      <c r="AY25" s="2" t="s">
        <v>580</v>
      </c>
    </row>
    <row r="26" spans="1:51" x14ac:dyDescent="0.25">
      <c r="A26" s="10" t="s">
        <v>356</v>
      </c>
      <c r="B26" s="8">
        <v>1</v>
      </c>
      <c r="C26" s="8">
        <v>1</v>
      </c>
      <c r="G26" s="7" t="s">
        <v>177</v>
      </c>
      <c r="H26" t="s">
        <v>1777</v>
      </c>
      <c r="I26" s="10" t="s">
        <v>411</v>
      </c>
      <c r="J26" s="10" t="s">
        <v>352</v>
      </c>
      <c r="K26" s="10" t="s">
        <v>358</v>
      </c>
      <c r="L26" s="10" t="s">
        <v>396</v>
      </c>
      <c r="M26" s="10" t="s">
        <v>350</v>
      </c>
      <c r="N26" s="10" t="s">
        <v>398</v>
      </c>
      <c r="O26" s="10" t="s">
        <v>441</v>
      </c>
      <c r="P26" s="10" t="s">
        <v>535</v>
      </c>
      <c r="Q26" s="10" t="s">
        <v>393</v>
      </c>
      <c r="AO26" s="7" t="s">
        <v>242</v>
      </c>
      <c r="AP26">
        <v>1</v>
      </c>
      <c r="AQ26">
        <v>11</v>
      </c>
      <c r="AR26">
        <v>0</v>
      </c>
      <c r="AS26">
        <f t="shared" si="0"/>
        <v>1</v>
      </c>
      <c r="AT26">
        <f t="shared" si="1"/>
        <v>11</v>
      </c>
      <c r="AY26" s="2" t="s">
        <v>546</v>
      </c>
    </row>
    <row r="27" spans="1:51" x14ac:dyDescent="0.25">
      <c r="A27" s="7" t="s">
        <v>45</v>
      </c>
      <c r="B27" s="8">
        <v>37</v>
      </c>
      <c r="C27" s="8">
        <v>37</v>
      </c>
      <c r="G27" s="7" t="s">
        <v>188</v>
      </c>
      <c r="H27" t="s">
        <v>1779</v>
      </c>
      <c r="I27" s="10" t="s">
        <v>358</v>
      </c>
      <c r="J27" s="10" t="s">
        <v>525</v>
      </c>
      <c r="AO27" s="7" t="s">
        <v>244</v>
      </c>
      <c r="AP27">
        <v>5</v>
      </c>
      <c r="AQ27">
        <v>15</v>
      </c>
      <c r="AR27">
        <v>1</v>
      </c>
      <c r="AS27">
        <f t="shared" si="0"/>
        <v>4</v>
      </c>
      <c r="AT27">
        <f t="shared" si="1"/>
        <v>14</v>
      </c>
      <c r="AY27" s="2" t="s">
        <v>384</v>
      </c>
    </row>
    <row r="28" spans="1:51" x14ac:dyDescent="0.25">
      <c r="A28" s="10" t="s">
        <v>444</v>
      </c>
      <c r="B28" s="8">
        <v>1</v>
      </c>
      <c r="C28" s="8">
        <v>1</v>
      </c>
      <c r="G28" s="7" t="s">
        <v>188</v>
      </c>
      <c r="H28" t="s">
        <v>1777</v>
      </c>
      <c r="I28" s="10" t="s">
        <v>352</v>
      </c>
      <c r="J28" s="10" t="s">
        <v>495</v>
      </c>
      <c r="K28" s="10" t="s">
        <v>358</v>
      </c>
      <c r="L28" s="10" t="s">
        <v>435</v>
      </c>
      <c r="M28" s="10" t="s">
        <v>389</v>
      </c>
      <c r="N28" s="10" t="s">
        <v>420</v>
      </c>
      <c r="O28" s="10" t="s">
        <v>366</v>
      </c>
      <c r="P28" s="10" t="s">
        <v>384</v>
      </c>
      <c r="Q28" s="10" t="s">
        <v>429</v>
      </c>
      <c r="R28" s="10" t="s">
        <v>517</v>
      </c>
      <c r="S28" s="10" t="s">
        <v>493</v>
      </c>
      <c r="T28" s="10" t="s">
        <v>350</v>
      </c>
      <c r="U28" s="10" t="s">
        <v>398</v>
      </c>
      <c r="V28" s="10" t="s">
        <v>408</v>
      </c>
      <c r="W28" s="10" t="s">
        <v>348</v>
      </c>
      <c r="X28" s="10" t="s">
        <v>375</v>
      </c>
      <c r="Y28" s="10" t="s">
        <v>833</v>
      </c>
      <c r="Z28" s="10" t="s">
        <v>501</v>
      </c>
      <c r="AA28" s="10" t="s">
        <v>393</v>
      </c>
      <c r="AB28" s="10" t="s">
        <v>356</v>
      </c>
      <c r="AO28" s="7" t="s">
        <v>248</v>
      </c>
      <c r="AP28">
        <v>5</v>
      </c>
      <c r="AQ28">
        <v>14</v>
      </c>
      <c r="AR28">
        <v>0</v>
      </c>
      <c r="AS28">
        <f t="shared" si="0"/>
        <v>5</v>
      </c>
      <c r="AT28">
        <f t="shared" si="1"/>
        <v>14</v>
      </c>
      <c r="AY28" s="2" t="s">
        <v>368</v>
      </c>
    </row>
    <row r="29" spans="1:51" x14ac:dyDescent="0.25">
      <c r="A29" s="10" t="s">
        <v>418</v>
      </c>
      <c r="B29" s="8">
        <v>1</v>
      </c>
      <c r="C29" s="8">
        <v>1</v>
      </c>
      <c r="G29" s="7" t="s">
        <v>189</v>
      </c>
      <c r="H29" t="s">
        <v>1779</v>
      </c>
      <c r="I29" s="10" t="s">
        <v>358</v>
      </c>
      <c r="J29" s="10" t="s">
        <v>382</v>
      </c>
      <c r="K29" s="10" t="s">
        <v>396</v>
      </c>
      <c r="L29" s="10" t="s">
        <v>398</v>
      </c>
      <c r="M29" s="10" t="s">
        <v>348</v>
      </c>
      <c r="N29" s="10" t="s">
        <v>403</v>
      </c>
      <c r="AO29" s="7" t="s">
        <v>251</v>
      </c>
      <c r="AP29">
        <v>9</v>
      </c>
      <c r="AQ29">
        <v>14</v>
      </c>
      <c r="AR29">
        <v>1</v>
      </c>
      <c r="AS29">
        <f t="shared" si="0"/>
        <v>8</v>
      </c>
      <c r="AT29">
        <f t="shared" si="1"/>
        <v>13</v>
      </c>
      <c r="AY29" s="2" t="s">
        <v>562</v>
      </c>
    </row>
    <row r="30" spans="1:51" x14ac:dyDescent="0.25">
      <c r="A30" s="10" t="s">
        <v>358</v>
      </c>
      <c r="B30" s="8">
        <v>5</v>
      </c>
      <c r="C30" s="8">
        <v>5</v>
      </c>
      <c r="G30" s="7" t="s">
        <v>189</v>
      </c>
      <c r="H30" t="s">
        <v>1777</v>
      </c>
      <c r="I30" s="10" t="s">
        <v>418</v>
      </c>
      <c r="J30" s="10" t="s">
        <v>358</v>
      </c>
      <c r="K30" s="10" t="s">
        <v>435</v>
      </c>
      <c r="L30" s="10" t="s">
        <v>386</v>
      </c>
      <c r="M30" s="10" t="s">
        <v>437</v>
      </c>
      <c r="N30" s="10" t="s">
        <v>384</v>
      </c>
      <c r="O30" s="10" t="s">
        <v>414</v>
      </c>
      <c r="P30" s="10" t="s">
        <v>429</v>
      </c>
      <c r="Q30" s="10" t="s">
        <v>517</v>
      </c>
      <c r="R30" s="10" t="s">
        <v>448</v>
      </c>
      <c r="S30" s="10" t="s">
        <v>350</v>
      </c>
      <c r="T30" s="10" t="s">
        <v>398</v>
      </c>
      <c r="U30" s="10" t="s">
        <v>348</v>
      </c>
      <c r="V30" s="10" t="s">
        <v>441</v>
      </c>
      <c r="W30" s="10" t="s">
        <v>833</v>
      </c>
      <c r="X30" s="10" t="s">
        <v>483</v>
      </c>
      <c r="Y30" s="10" t="s">
        <v>377</v>
      </c>
      <c r="Z30" s="10" t="s">
        <v>393</v>
      </c>
      <c r="AO30" s="7" t="s">
        <v>259</v>
      </c>
      <c r="AP30">
        <v>7</v>
      </c>
      <c r="AQ30">
        <v>23</v>
      </c>
      <c r="AR30">
        <v>3</v>
      </c>
      <c r="AS30">
        <f t="shared" si="0"/>
        <v>4</v>
      </c>
      <c r="AT30">
        <f t="shared" si="1"/>
        <v>20</v>
      </c>
      <c r="AY30" s="2" t="s">
        <v>414</v>
      </c>
    </row>
    <row r="31" spans="1:51" x14ac:dyDescent="0.25">
      <c r="A31" s="10" t="s">
        <v>435</v>
      </c>
      <c r="B31" s="8">
        <v>2</v>
      </c>
      <c r="C31" s="8">
        <v>2</v>
      </c>
      <c r="G31" s="7" t="s">
        <v>200</v>
      </c>
      <c r="H31" t="s">
        <v>1779</v>
      </c>
      <c r="I31" s="10" t="s">
        <v>418</v>
      </c>
      <c r="J31" s="10" t="s">
        <v>358</v>
      </c>
      <c r="K31" s="10" t="s">
        <v>386</v>
      </c>
      <c r="L31" s="10" t="s">
        <v>379</v>
      </c>
      <c r="M31" s="10" t="s">
        <v>414</v>
      </c>
      <c r="N31" s="10" t="s">
        <v>382</v>
      </c>
      <c r="O31" s="10" t="s">
        <v>396</v>
      </c>
      <c r="P31" s="10" t="s">
        <v>350</v>
      </c>
      <c r="Q31" s="10" t="s">
        <v>398</v>
      </c>
      <c r="R31" s="10" t="s">
        <v>375</v>
      </c>
      <c r="S31" s="10" t="s">
        <v>441</v>
      </c>
      <c r="T31" s="10" t="s">
        <v>403</v>
      </c>
      <c r="AO31" s="7" t="s">
        <v>262</v>
      </c>
      <c r="AP31">
        <v>9</v>
      </c>
      <c r="AQ31">
        <v>12</v>
      </c>
      <c r="AR31">
        <v>4</v>
      </c>
      <c r="AS31">
        <f t="shared" si="0"/>
        <v>5</v>
      </c>
      <c r="AT31">
        <f t="shared" si="1"/>
        <v>8</v>
      </c>
      <c r="AY31" s="3" t="s">
        <v>373</v>
      </c>
    </row>
    <row r="32" spans="1:51" x14ac:dyDescent="0.25">
      <c r="A32" s="10" t="s">
        <v>389</v>
      </c>
      <c r="B32" s="8">
        <v>2</v>
      </c>
      <c r="C32" s="8">
        <v>2</v>
      </c>
      <c r="G32" s="7" t="s">
        <v>200</v>
      </c>
      <c r="H32" t="s">
        <v>1777</v>
      </c>
      <c r="I32" s="10" t="s">
        <v>352</v>
      </c>
      <c r="J32" s="10" t="s">
        <v>358</v>
      </c>
      <c r="K32" s="10" t="s">
        <v>435</v>
      </c>
      <c r="L32" s="10" t="s">
        <v>389</v>
      </c>
      <c r="M32" s="10" t="s">
        <v>379</v>
      </c>
      <c r="N32" s="10" t="s">
        <v>420</v>
      </c>
      <c r="O32" s="10" t="s">
        <v>384</v>
      </c>
      <c r="P32" s="10" t="s">
        <v>427</v>
      </c>
      <c r="Q32" s="10" t="s">
        <v>350</v>
      </c>
      <c r="R32" s="10" t="s">
        <v>398</v>
      </c>
      <c r="S32" s="10" t="s">
        <v>439</v>
      </c>
      <c r="T32" s="10" t="s">
        <v>408</v>
      </c>
      <c r="U32" s="10" t="s">
        <v>348</v>
      </c>
      <c r="V32" s="10" t="s">
        <v>375</v>
      </c>
      <c r="W32" s="10" t="s">
        <v>833</v>
      </c>
      <c r="X32" s="10" t="s">
        <v>393</v>
      </c>
      <c r="AO32" s="7" t="s">
        <v>267</v>
      </c>
      <c r="AP32">
        <v>5</v>
      </c>
      <c r="AQ32">
        <v>15</v>
      </c>
      <c r="AR32">
        <v>1</v>
      </c>
      <c r="AS32">
        <f t="shared" si="0"/>
        <v>4</v>
      </c>
      <c r="AT32">
        <f t="shared" si="1"/>
        <v>14</v>
      </c>
      <c r="AY32" s="2" t="s">
        <v>550</v>
      </c>
    </row>
    <row r="33" spans="1:51" x14ac:dyDescent="0.25">
      <c r="A33" s="10" t="s">
        <v>386</v>
      </c>
      <c r="B33" s="8">
        <v>1</v>
      </c>
      <c r="C33" s="8">
        <v>1</v>
      </c>
      <c r="G33" s="7" t="s">
        <v>210</v>
      </c>
      <c r="H33" t="s">
        <v>1779</v>
      </c>
      <c r="I33" s="10" t="s">
        <v>453</v>
      </c>
      <c r="J33" s="10" t="s">
        <v>474</v>
      </c>
      <c r="K33" s="10" t="s">
        <v>379</v>
      </c>
      <c r="L33" s="10" t="s">
        <v>439</v>
      </c>
      <c r="M33" s="10" t="s">
        <v>348</v>
      </c>
      <c r="AO33" s="7" t="s">
        <v>270</v>
      </c>
      <c r="AP33">
        <v>3</v>
      </c>
      <c r="AQ33">
        <v>14</v>
      </c>
      <c r="AR33">
        <v>0</v>
      </c>
      <c r="AS33">
        <f t="shared" si="0"/>
        <v>3</v>
      </c>
      <c r="AT33">
        <f t="shared" si="1"/>
        <v>14</v>
      </c>
      <c r="AY33" s="2" t="s">
        <v>432</v>
      </c>
    </row>
    <row r="34" spans="1:51" x14ac:dyDescent="0.25">
      <c r="A34" s="10" t="s">
        <v>437</v>
      </c>
      <c r="B34" s="8">
        <v>1</v>
      </c>
      <c r="C34" s="8">
        <v>1</v>
      </c>
      <c r="G34" s="7" t="s">
        <v>210</v>
      </c>
      <c r="H34" t="s">
        <v>1777</v>
      </c>
      <c r="I34" s="10" t="s">
        <v>411</v>
      </c>
      <c r="J34" s="10" t="s">
        <v>435</v>
      </c>
      <c r="K34" s="10" t="s">
        <v>420</v>
      </c>
      <c r="L34" s="10" t="s">
        <v>546</v>
      </c>
      <c r="M34" s="10" t="s">
        <v>373</v>
      </c>
      <c r="N34" s="10" t="s">
        <v>427</v>
      </c>
      <c r="O34" s="10" t="s">
        <v>391</v>
      </c>
      <c r="P34" s="10" t="s">
        <v>441</v>
      </c>
      <c r="Q34" s="10" t="s">
        <v>833</v>
      </c>
      <c r="R34" s="10" t="s">
        <v>409</v>
      </c>
      <c r="S34" s="10" t="s">
        <v>483</v>
      </c>
      <c r="T34" s="10" t="s">
        <v>377</v>
      </c>
      <c r="U34" s="10" t="s">
        <v>393</v>
      </c>
      <c r="AO34" s="7" t="s">
        <v>271</v>
      </c>
      <c r="AP34">
        <v>2</v>
      </c>
      <c r="AQ34">
        <v>16</v>
      </c>
      <c r="AR34">
        <v>2</v>
      </c>
      <c r="AS34">
        <f t="shared" si="0"/>
        <v>0</v>
      </c>
      <c r="AT34">
        <f t="shared" si="1"/>
        <v>14</v>
      </c>
      <c r="AY34" s="2" t="s">
        <v>364</v>
      </c>
    </row>
    <row r="35" spans="1:51" x14ac:dyDescent="0.25">
      <c r="A35" s="10" t="s">
        <v>446</v>
      </c>
      <c r="B35" s="8">
        <v>1</v>
      </c>
      <c r="C35" s="8">
        <v>1</v>
      </c>
      <c r="G35" s="7" t="s">
        <v>218</v>
      </c>
      <c r="H35" t="s">
        <v>1779</v>
      </c>
      <c r="I35" s="10" t="s">
        <v>358</v>
      </c>
      <c r="J35" s="10" t="s">
        <v>525</v>
      </c>
      <c r="K35" s="10" t="s">
        <v>441</v>
      </c>
      <c r="AO35" s="7" t="s">
        <v>275</v>
      </c>
      <c r="AP35">
        <v>3</v>
      </c>
      <c r="AQ35">
        <v>15</v>
      </c>
      <c r="AR35">
        <v>0</v>
      </c>
      <c r="AS35">
        <f t="shared" si="0"/>
        <v>3</v>
      </c>
      <c r="AT35">
        <f t="shared" si="1"/>
        <v>15</v>
      </c>
      <c r="AY35" s="2" t="s">
        <v>487</v>
      </c>
    </row>
    <row r="36" spans="1:51" x14ac:dyDescent="0.25">
      <c r="A36" s="10" t="s">
        <v>420</v>
      </c>
      <c r="B36" s="8">
        <v>1</v>
      </c>
      <c r="C36" s="8">
        <v>1</v>
      </c>
      <c r="G36" s="7" t="s">
        <v>218</v>
      </c>
      <c r="H36" t="s">
        <v>1777</v>
      </c>
      <c r="I36" s="10" t="s">
        <v>358</v>
      </c>
      <c r="J36" s="10" t="s">
        <v>389</v>
      </c>
      <c r="K36" s="10" t="s">
        <v>366</v>
      </c>
      <c r="L36" s="10" t="s">
        <v>384</v>
      </c>
      <c r="M36" s="10" t="s">
        <v>487</v>
      </c>
      <c r="N36" s="10" t="s">
        <v>429</v>
      </c>
      <c r="O36" s="10" t="s">
        <v>350</v>
      </c>
      <c r="P36" s="10" t="s">
        <v>408</v>
      </c>
      <c r="Q36" s="10" t="s">
        <v>348</v>
      </c>
      <c r="R36" s="10" t="s">
        <v>375</v>
      </c>
      <c r="S36" s="10" t="s">
        <v>441</v>
      </c>
      <c r="T36" s="10" t="s">
        <v>514</v>
      </c>
      <c r="U36" s="10" t="s">
        <v>506</v>
      </c>
      <c r="V36" s="10" t="s">
        <v>393</v>
      </c>
      <c r="AO36" s="7" t="s">
        <v>276</v>
      </c>
      <c r="AP36">
        <v>6</v>
      </c>
      <c r="AQ36">
        <v>15</v>
      </c>
      <c r="AR36">
        <v>2</v>
      </c>
      <c r="AS36">
        <f t="shared" si="0"/>
        <v>4</v>
      </c>
      <c r="AT36">
        <f t="shared" si="1"/>
        <v>13</v>
      </c>
      <c r="AY36" s="2" t="s">
        <v>429</v>
      </c>
    </row>
    <row r="37" spans="1:51" x14ac:dyDescent="0.25">
      <c r="A37" s="10" t="s">
        <v>423</v>
      </c>
      <c r="B37" s="8">
        <v>1</v>
      </c>
      <c r="C37" s="8">
        <v>1</v>
      </c>
      <c r="G37" s="7" t="s">
        <v>222</v>
      </c>
      <c r="H37" t="s">
        <v>1779</v>
      </c>
      <c r="I37" s="10" t="s">
        <v>358</v>
      </c>
      <c r="J37" s="10" t="s">
        <v>379</v>
      </c>
      <c r="K37" s="10" t="s">
        <v>398</v>
      </c>
      <c r="L37" s="10" t="s">
        <v>348</v>
      </c>
      <c r="AO37" s="7" t="s">
        <v>278</v>
      </c>
      <c r="AP37">
        <v>3</v>
      </c>
      <c r="AQ37">
        <v>12</v>
      </c>
      <c r="AR37">
        <v>1</v>
      </c>
      <c r="AS37">
        <f t="shared" si="0"/>
        <v>2</v>
      </c>
      <c r="AT37">
        <f t="shared" si="1"/>
        <v>11</v>
      </c>
      <c r="AY37" s="2" t="s">
        <v>555</v>
      </c>
    </row>
    <row r="38" spans="1:51" x14ac:dyDescent="0.25">
      <c r="A38" s="10" t="s">
        <v>366</v>
      </c>
      <c r="B38" s="8">
        <v>2</v>
      </c>
      <c r="C38" s="8">
        <v>2</v>
      </c>
      <c r="G38" s="7" t="s">
        <v>222</v>
      </c>
      <c r="H38" t="s">
        <v>1777</v>
      </c>
      <c r="I38" s="10" t="s">
        <v>358</v>
      </c>
      <c r="J38" s="10" t="s">
        <v>384</v>
      </c>
      <c r="K38" s="10" t="s">
        <v>408</v>
      </c>
      <c r="L38" s="10" t="s">
        <v>441</v>
      </c>
      <c r="M38" s="10" t="s">
        <v>409</v>
      </c>
      <c r="N38" s="10" t="s">
        <v>483</v>
      </c>
      <c r="AO38" s="7" t="s">
        <v>279</v>
      </c>
      <c r="AP38">
        <v>2</v>
      </c>
      <c r="AQ38">
        <v>14</v>
      </c>
      <c r="AR38">
        <v>1</v>
      </c>
      <c r="AS38">
        <f t="shared" si="0"/>
        <v>1</v>
      </c>
      <c r="AT38">
        <f t="shared" si="1"/>
        <v>13</v>
      </c>
      <c r="AY38" s="2" t="s">
        <v>503</v>
      </c>
    </row>
    <row r="39" spans="1:51" x14ac:dyDescent="0.25">
      <c r="A39" s="10" t="s">
        <v>384</v>
      </c>
      <c r="B39" s="8">
        <v>2</v>
      </c>
      <c r="C39" s="8">
        <v>2</v>
      </c>
      <c r="G39" s="7" t="s">
        <v>224</v>
      </c>
      <c r="H39" t="s">
        <v>1779</v>
      </c>
      <c r="I39" s="10" t="s">
        <v>429</v>
      </c>
      <c r="J39" s="10" t="s">
        <v>441</v>
      </c>
      <c r="AO39" s="7" t="s">
        <v>283</v>
      </c>
      <c r="AP39">
        <v>5</v>
      </c>
      <c r="AQ39">
        <v>16</v>
      </c>
      <c r="AR39">
        <v>1</v>
      </c>
      <c r="AS39">
        <f t="shared" si="0"/>
        <v>4</v>
      </c>
      <c r="AT39">
        <f t="shared" si="1"/>
        <v>15</v>
      </c>
      <c r="AY39" s="2" t="s">
        <v>382</v>
      </c>
    </row>
    <row r="40" spans="1:51" x14ac:dyDescent="0.25">
      <c r="A40" s="10" t="s">
        <v>414</v>
      </c>
      <c r="B40" s="8">
        <v>1</v>
      </c>
      <c r="C40" s="8">
        <v>1</v>
      </c>
      <c r="G40" s="7" t="s">
        <v>224</v>
      </c>
      <c r="H40" t="s">
        <v>1777</v>
      </c>
      <c r="I40" s="10" t="s">
        <v>358</v>
      </c>
      <c r="J40" s="10" t="s">
        <v>389</v>
      </c>
      <c r="K40" s="10" t="s">
        <v>446</v>
      </c>
      <c r="L40" s="10" t="s">
        <v>366</v>
      </c>
      <c r="M40" s="10" t="s">
        <v>384</v>
      </c>
      <c r="N40" s="10" t="s">
        <v>368</v>
      </c>
      <c r="O40" s="10" t="s">
        <v>414</v>
      </c>
      <c r="P40" s="10" t="s">
        <v>373</v>
      </c>
      <c r="Q40" s="10" t="s">
        <v>432</v>
      </c>
      <c r="R40" s="10" t="s">
        <v>364</v>
      </c>
      <c r="S40" s="10" t="s">
        <v>429</v>
      </c>
      <c r="T40" s="10" t="s">
        <v>503</v>
      </c>
      <c r="U40" s="10" t="s">
        <v>427</v>
      </c>
      <c r="V40" s="10" t="s">
        <v>391</v>
      </c>
      <c r="W40" s="10" t="s">
        <v>448</v>
      </c>
      <c r="X40" s="10" t="s">
        <v>350</v>
      </c>
      <c r="Y40" s="10" t="s">
        <v>408</v>
      </c>
      <c r="Z40" s="10" t="s">
        <v>348</v>
      </c>
      <c r="AA40" s="10" t="s">
        <v>833</v>
      </c>
      <c r="AB40" s="10" t="s">
        <v>483</v>
      </c>
      <c r="AO40" s="7" t="s">
        <v>286</v>
      </c>
      <c r="AP40">
        <v>8</v>
      </c>
      <c r="AQ40">
        <v>11</v>
      </c>
      <c r="AR40">
        <v>3</v>
      </c>
      <c r="AS40">
        <f t="shared" si="0"/>
        <v>5</v>
      </c>
      <c r="AT40">
        <f t="shared" si="1"/>
        <v>8</v>
      </c>
      <c r="AY40" s="2" t="s">
        <v>594</v>
      </c>
    </row>
    <row r="41" spans="1:51" x14ac:dyDescent="0.25">
      <c r="A41" s="10" t="s">
        <v>432</v>
      </c>
      <c r="B41" s="8">
        <v>1</v>
      </c>
      <c r="C41" s="8">
        <v>1</v>
      </c>
      <c r="G41" s="7" t="s">
        <v>226</v>
      </c>
      <c r="H41" t="s">
        <v>1779</v>
      </c>
      <c r="I41" s="10" t="s">
        <v>525</v>
      </c>
      <c r="AO41" s="7" t="s">
        <v>289</v>
      </c>
      <c r="AP41">
        <v>4</v>
      </c>
      <c r="AQ41">
        <v>22</v>
      </c>
      <c r="AR41">
        <v>2</v>
      </c>
      <c r="AS41">
        <f t="shared" si="0"/>
        <v>2</v>
      </c>
      <c r="AT41">
        <f t="shared" si="1"/>
        <v>20</v>
      </c>
      <c r="AY41" s="2" t="s">
        <v>491</v>
      </c>
    </row>
    <row r="42" spans="1:51" x14ac:dyDescent="0.25">
      <c r="A42" s="10" t="s">
        <v>364</v>
      </c>
      <c r="B42" s="8">
        <v>1</v>
      </c>
      <c r="C42" s="8">
        <v>1</v>
      </c>
      <c r="G42" s="7" t="s">
        <v>226</v>
      </c>
      <c r="H42" t="s">
        <v>1777</v>
      </c>
      <c r="I42" s="10" t="s">
        <v>358</v>
      </c>
      <c r="J42" s="10" t="s">
        <v>389</v>
      </c>
      <c r="K42" s="10" t="s">
        <v>420</v>
      </c>
      <c r="L42" s="10" t="s">
        <v>552</v>
      </c>
      <c r="M42" s="10" t="s">
        <v>550</v>
      </c>
      <c r="N42" s="10" t="s">
        <v>364</v>
      </c>
      <c r="O42" s="10" t="s">
        <v>429</v>
      </c>
      <c r="P42" s="10" t="s">
        <v>350</v>
      </c>
      <c r="Q42" s="10" t="s">
        <v>408</v>
      </c>
      <c r="R42" s="10" t="s">
        <v>348</v>
      </c>
      <c r="S42" s="10" t="s">
        <v>375</v>
      </c>
      <c r="T42" s="10" t="s">
        <v>833</v>
      </c>
      <c r="U42" s="10" t="s">
        <v>506</v>
      </c>
      <c r="AO42" s="7" t="s">
        <v>292</v>
      </c>
      <c r="AP42">
        <v>11</v>
      </c>
      <c r="AQ42">
        <v>20</v>
      </c>
      <c r="AR42">
        <v>6</v>
      </c>
      <c r="AS42">
        <f t="shared" si="0"/>
        <v>5</v>
      </c>
      <c r="AT42">
        <f t="shared" si="1"/>
        <v>14</v>
      </c>
      <c r="AY42" s="2" t="s">
        <v>427</v>
      </c>
    </row>
    <row r="43" spans="1:51" x14ac:dyDescent="0.25">
      <c r="A43" s="10" t="s">
        <v>427</v>
      </c>
      <c r="B43" s="8">
        <v>1</v>
      </c>
      <c r="C43" s="8">
        <v>1</v>
      </c>
      <c r="G43" s="7" t="s">
        <v>233</v>
      </c>
      <c r="H43" t="s">
        <v>1779</v>
      </c>
      <c r="I43" s="10" t="s">
        <v>354</v>
      </c>
      <c r="J43" s="10" t="s">
        <v>453</v>
      </c>
      <c r="K43" s="10" t="s">
        <v>474</v>
      </c>
      <c r="L43" s="10" t="s">
        <v>379</v>
      </c>
      <c r="M43" s="10" t="s">
        <v>398</v>
      </c>
      <c r="N43" s="10" t="s">
        <v>348</v>
      </c>
      <c r="AO43" s="7" t="s">
        <v>297</v>
      </c>
      <c r="AP43">
        <v>2</v>
      </c>
      <c r="AQ43">
        <v>17</v>
      </c>
      <c r="AR43">
        <v>2</v>
      </c>
      <c r="AS43">
        <f t="shared" si="0"/>
        <v>0</v>
      </c>
      <c r="AT43">
        <f t="shared" si="1"/>
        <v>15</v>
      </c>
      <c r="AY43" s="2" t="s">
        <v>517</v>
      </c>
    </row>
    <row r="44" spans="1:51" x14ac:dyDescent="0.25">
      <c r="A44" s="10" t="s">
        <v>448</v>
      </c>
      <c r="B44" s="8">
        <v>1</v>
      </c>
      <c r="C44" s="8">
        <v>1</v>
      </c>
      <c r="G44" s="7" t="s">
        <v>233</v>
      </c>
      <c r="H44" t="s">
        <v>1777</v>
      </c>
      <c r="I44" s="10" t="s">
        <v>411</v>
      </c>
      <c r="J44" s="10" t="s">
        <v>495</v>
      </c>
      <c r="K44" s="10" t="s">
        <v>358</v>
      </c>
      <c r="L44" s="10" t="s">
        <v>435</v>
      </c>
      <c r="M44" s="10" t="s">
        <v>384</v>
      </c>
      <c r="N44" s="10" t="s">
        <v>414</v>
      </c>
      <c r="O44" s="10" t="s">
        <v>555</v>
      </c>
      <c r="P44" s="10" t="s">
        <v>517</v>
      </c>
      <c r="Q44" s="10" t="s">
        <v>391</v>
      </c>
      <c r="R44" s="10" t="s">
        <v>350</v>
      </c>
      <c r="S44" s="10" t="s">
        <v>398</v>
      </c>
      <c r="T44" s="10" t="s">
        <v>408</v>
      </c>
      <c r="U44" s="10" t="s">
        <v>400</v>
      </c>
      <c r="V44" s="10" t="s">
        <v>833</v>
      </c>
      <c r="W44" s="10" t="s">
        <v>377</v>
      </c>
      <c r="X44" s="10" t="s">
        <v>393</v>
      </c>
      <c r="AO44" s="7" t="s">
        <v>305</v>
      </c>
      <c r="AP44">
        <v>9</v>
      </c>
      <c r="AQ44">
        <v>16</v>
      </c>
      <c r="AR44">
        <v>2</v>
      </c>
      <c r="AS44">
        <f t="shared" si="0"/>
        <v>7</v>
      </c>
      <c r="AT44">
        <f t="shared" si="1"/>
        <v>14</v>
      </c>
      <c r="AY44" s="2" t="s">
        <v>425</v>
      </c>
    </row>
    <row r="45" spans="1:51" x14ac:dyDescent="0.25">
      <c r="A45" s="10" t="s">
        <v>350</v>
      </c>
      <c r="B45" s="8">
        <v>1</v>
      </c>
      <c r="C45" s="8">
        <v>1</v>
      </c>
      <c r="G45" s="7" t="s">
        <v>239</v>
      </c>
      <c r="H45" t="s">
        <v>1779</v>
      </c>
      <c r="I45" s="10" t="s">
        <v>474</v>
      </c>
      <c r="J45" s="10" t="s">
        <v>382</v>
      </c>
      <c r="K45" s="10" t="s">
        <v>396</v>
      </c>
      <c r="L45" s="10" t="s">
        <v>439</v>
      </c>
      <c r="M45" s="10" t="s">
        <v>400</v>
      </c>
      <c r="AO45" s="7" t="s">
        <v>310</v>
      </c>
      <c r="AP45">
        <v>6</v>
      </c>
      <c r="AQ45">
        <v>12</v>
      </c>
      <c r="AR45">
        <v>1</v>
      </c>
      <c r="AS45">
        <f t="shared" si="0"/>
        <v>5</v>
      </c>
      <c r="AT45">
        <f t="shared" si="1"/>
        <v>11</v>
      </c>
      <c r="AY45" s="2" t="s">
        <v>493</v>
      </c>
    </row>
    <row r="46" spans="1:51" x14ac:dyDescent="0.25">
      <c r="A46" s="10" t="s">
        <v>398</v>
      </c>
      <c r="B46" s="8">
        <v>1</v>
      </c>
      <c r="C46" s="8">
        <v>1</v>
      </c>
      <c r="G46" s="7" t="s">
        <v>239</v>
      </c>
      <c r="H46" t="s">
        <v>1777</v>
      </c>
      <c r="I46" s="10" t="s">
        <v>444</v>
      </c>
      <c r="J46" s="10" t="s">
        <v>411</v>
      </c>
      <c r="K46" s="10" t="s">
        <v>358</v>
      </c>
      <c r="L46" s="10" t="s">
        <v>435</v>
      </c>
      <c r="M46" s="10" t="s">
        <v>389</v>
      </c>
      <c r="N46" s="10" t="s">
        <v>420</v>
      </c>
      <c r="O46" s="10" t="s">
        <v>384</v>
      </c>
      <c r="P46" s="10" t="s">
        <v>414</v>
      </c>
      <c r="Q46" s="10" t="s">
        <v>429</v>
      </c>
      <c r="R46" s="10" t="s">
        <v>503</v>
      </c>
      <c r="S46" s="10" t="s">
        <v>427</v>
      </c>
      <c r="T46" s="10" t="s">
        <v>517</v>
      </c>
      <c r="U46" s="10" t="s">
        <v>396</v>
      </c>
      <c r="V46" s="10" t="s">
        <v>350</v>
      </c>
      <c r="W46" s="10" t="s">
        <v>398</v>
      </c>
      <c r="X46" s="10" t="s">
        <v>408</v>
      </c>
      <c r="Y46" s="10" t="s">
        <v>348</v>
      </c>
      <c r="Z46" s="10" t="s">
        <v>833</v>
      </c>
      <c r="AA46" s="10" t="s">
        <v>409</v>
      </c>
      <c r="AB46" s="10" t="s">
        <v>483</v>
      </c>
      <c r="AC46" s="10" t="s">
        <v>377</v>
      </c>
      <c r="AD46" s="10" t="s">
        <v>393</v>
      </c>
      <c r="AO46" s="7" t="s">
        <v>312</v>
      </c>
      <c r="AP46">
        <v>4</v>
      </c>
      <c r="AQ46">
        <v>20</v>
      </c>
      <c r="AR46">
        <v>3</v>
      </c>
      <c r="AS46">
        <f t="shared" si="0"/>
        <v>1</v>
      </c>
      <c r="AT46">
        <f t="shared" si="1"/>
        <v>17</v>
      </c>
      <c r="AY46" s="2" t="s">
        <v>391</v>
      </c>
    </row>
    <row r="47" spans="1:51" x14ac:dyDescent="0.25">
      <c r="A47" s="10" t="s">
        <v>439</v>
      </c>
      <c r="B47" s="8">
        <v>1</v>
      </c>
      <c r="C47" s="8">
        <v>1</v>
      </c>
      <c r="G47" s="7" t="s">
        <v>242</v>
      </c>
      <c r="H47" t="s">
        <v>1779</v>
      </c>
      <c r="I47" s="10" t="s">
        <v>441</v>
      </c>
      <c r="AO47" s="7" t="s">
        <v>314</v>
      </c>
      <c r="AP47">
        <v>7</v>
      </c>
      <c r="AQ47">
        <v>20</v>
      </c>
      <c r="AR47">
        <v>3</v>
      </c>
      <c r="AS47">
        <f t="shared" si="0"/>
        <v>4</v>
      </c>
      <c r="AT47">
        <f t="shared" si="1"/>
        <v>17</v>
      </c>
      <c r="AY47" s="2" t="s">
        <v>578</v>
      </c>
    </row>
    <row r="48" spans="1:51" x14ac:dyDescent="0.25">
      <c r="A48" s="10" t="s">
        <v>348</v>
      </c>
      <c r="B48" s="8">
        <v>1</v>
      </c>
      <c r="C48" s="8">
        <v>1</v>
      </c>
      <c r="G48" s="7" t="s">
        <v>242</v>
      </c>
      <c r="H48" t="s">
        <v>1777</v>
      </c>
      <c r="I48" s="10" t="s">
        <v>358</v>
      </c>
      <c r="J48" s="10" t="s">
        <v>389</v>
      </c>
      <c r="K48" s="10" t="s">
        <v>437</v>
      </c>
      <c r="L48" s="10" t="s">
        <v>446</v>
      </c>
      <c r="M48" s="10" t="s">
        <v>384</v>
      </c>
      <c r="N48" s="10" t="s">
        <v>517</v>
      </c>
      <c r="O48" s="10" t="s">
        <v>350</v>
      </c>
      <c r="P48" s="10" t="s">
        <v>348</v>
      </c>
      <c r="Q48" s="10" t="s">
        <v>375</v>
      </c>
      <c r="R48" s="10" t="s">
        <v>514</v>
      </c>
      <c r="S48" s="10" t="s">
        <v>483</v>
      </c>
      <c r="AO48" s="7" t="s">
        <v>315</v>
      </c>
      <c r="AP48">
        <v>4</v>
      </c>
      <c r="AQ48">
        <v>14</v>
      </c>
      <c r="AR48">
        <v>0</v>
      </c>
      <c r="AS48">
        <f t="shared" si="0"/>
        <v>4</v>
      </c>
      <c r="AT48">
        <f t="shared" si="1"/>
        <v>14</v>
      </c>
      <c r="AY48" s="2" t="s">
        <v>448</v>
      </c>
    </row>
    <row r="49" spans="1:51" x14ac:dyDescent="0.25">
      <c r="A49" s="10" t="s">
        <v>375</v>
      </c>
      <c r="B49" s="8">
        <v>1</v>
      </c>
      <c r="C49" s="8">
        <v>1</v>
      </c>
      <c r="G49" s="7" t="s">
        <v>244</v>
      </c>
      <c r="H49" t="s">
        <v>1779</v>
      </c>
      <c r="I49" s="10" t="s">
        <v>414</v>
      </c>
      <c r="J49" s="10" t="s">
        <v>382</v>
      </c>
      <c r="K49" s="10" t="s">
        <v>396</v>
      </c>
      <c r="L49" s="10" t="s">
        <v>350</v>
      </c>
      <c r="M49" s="10" t="s">
        <v>398</v>
      </c>
      <c r="AO49" s="7" t="s">
        <v>317</v>
      </c>
      <c r="AP49">
        <v>5</v>
      </c>
      <c r="AQ49">
        <v>10</v>
      </c>
      <c r="AR49">
        <v>2</v>
      </c>
      <c r="AS49">
        <f t="shared" si="0"/>
        <v>3</v>
      </c>
      <c r="AT49">
        <f t="shared" si="1"/>
        <v>8</v>
      </c>
      <c r="AY49" s="2" t="s">
        <v>396</v>
      </c>
    </row>
    <row r="50" spans="1:51" x14ac:dyDescent="0.25">
      <c r="A50" s="10" t="s">
        <v>441</v>
      </c>
      <c r="B50" s="8">
        <v>1</v>
      </c>
      <c r="C50" s="8">
        <v>1</v>
      </c>
      <c r="G50" s="7" t="s">
        <v>244</v>
      </c>
      <c r="H50" t="s">
        <v>1777</v>
      </c>
      <c r="I50" s="10" t="s">
        <v>444</v>
      </c>
      <c r="J50" s="10" t="s">
        <v>354</v>
      </c>
      <c r="K50" s="10" t="s">
        <v>358</v>
      </c>
      <c r="L50" s="10" t="s">
        <v>386</v>
      </c>
      <c r="M50" s="10" t="s">
        <v>446</v>
      </c>
      <c r="N50" s="10" t="s">
        <v>423</v>
      </c>
      <c r="O50" s="10" t="s">
        <v>366</v>
      </c>
      <c r="P50" s="10" t="s">
        <v>562</v>
      </c>
      <c r="Q50" s="10" t="s">
        <v>429</v>
      </c>
      <c r="R50" s="10" t="s">
        <v>391</v>
      </c>
      <c r="S50" s="10" t="s">
        <v>350</v>
      </c>
      <c r="T50" s="10" t="s">
        <v>441</v>
      </c>
      <c r="U50" s="10" t="s">
        <v>833</v>
      </c>
      <c r="V50" s="10" t="s">
        <v>514</v>
      </c>
      <c r="W50" s="10" t="s">
        <v>393</v>
      </c>
      <c r="AO50" s="7" t="s">
        <v>318</v>
      </c>
      <c r="AP50">
        <v>10</v>
      </c>
      <c r="AQ50">
        <v>17</v>
      </c>
      <c r="AR50">
        <v>2</v>
      </c>
      <c r="AS50">
        <f t="shared" si="0"/>
        <v>8</v>
      </c>
      <c r="AT50">
        <f t="shared" si="1"/>
        <v>15</v>
      </c>
      <c r="AY50" s="2" t="s">
        <v>570</v>
      </c>
    </row>
    <row r="51" spans="1:51" x14ac:dyDescent="0.25">
      <c r="A51" s="10" t="s">
        <v>833</v>
      </c>
      <c r="B51" s="8">
        <v>1</v>
      </c>
      <c r="C51" s="8">
        <v>1</v>
      </c>
      <c r="G51" s="7" t="s">
        <v>248</v>
      </c>
      <c r="H51" t="s">
        <v>1779</v>
      </c>
      <c r="I51" s="10" t="s">
        <v>418</v>
      </c>
      <c r="J51" s="10" t="s">
        <v>352</v>
      </c>
      <c r="K51" s="10" t="s">
        <v>379</v>
      </c>
      <c r="L51" s="10" t="s">
        <v>414</v>
      </c>
      <c r="M51" s="10" t="s">
        <v>396</v>
      </c>
      <c r="AO51" s="7" t="s">
        <v>321</v>
      </c>
      <c r="AP51">
        <v>1</v>
      </c>
      <c r="AQ51">
        <v>17</v>
      </c>
      <c r="AR51">
        <v>1</v>
      </c>
      <c r="AS51">
        <f t="shared" si="0"/>
        <v>0</v>
      </c>
      <c r="AT51">
        <f t="shared" si="1"/>
        <v>16</v>
      </c>
      <c r="AY51" s="2" t="s">
        <v>350</v>
      </c>
    </row>
    <row r="52" spans="1:51" x14ac:dyDescent="0.25">
      <c r="A52" s="10" t="s">
        <v>409</v>
      </c>
      <c r="B52" s="8">
        <v>1</v>
      </c>
      <c r="C52" s="8">
        <v>1</v>
      </c>
      <c r="G52" s="7" t="s">
        <v>248</v>
      </c>
      <c r="H52" t="s">
        <v>1777</v>
      </c>
      <c r="I52" s="10" t="s">
        <v>411</v>
      </c>
      <c r="J52" s="10" t="s">
        <v>358</v>
      </c>
      <c r="K52" s="10" t="s">
        <v>389</v>
      </c>
      <c r="L52" s="10" t="s">
        <v>420</v>
      </c>
      <c r="M52" s="10" t="s">
        <v>384</v>
      </c>
      <c r="N52" s="10" t="s">
        <v>503</v>
      </c>
      <c r="O52" s="10" t="s">
        <v>350</v>
      </c>
      <c r="P52" s="10" t="s">
        <v>398</v>
      </c>
      <c r="Q52" s="10" t="s">
        <v>348</v>
      </c>
      <c r="R52" s="10" t="s">
        <v>375</v>
      </c>
      <c r="S52" s="10" t="s">
        <v>441</v>
      </c>
      <c r="T52" s="10" t="s">
        <v>833</v>
      </c>
      <c r="U52" s="10" t="s">
        <v>409</v>
      </c>
      <c r="V52" s="10" t="s">
        <v>393</v>
      </c>
      <c r="AO52" s="7" t="s">
        <v>326</v>
      </c>
      <c r="AP52">
        <v>7</v>
      </c>
      <c r="AQ52">
        <v>18</v>
      </c>
      <c r="AR52">
        <v>2</v>
      </c>
      <c r="AS52">
        <f t="shared" si="0"/>
        <v>5</v>
      </c>
      <c r="AT52">
        <f t="shared" si="1"/>
        <v>16</v>
      </c>
      <c r="AY52" s="2" t="s">
        <v>398</v>
      </c>
    </row>
    <row r="53" spans="1:51" x14ac:dyDescent="0.25">
      <c r="A53" s="10" t="s">
        <v>377</v>
      </c>
      <c r="B53" s="8">
        <v>2</v>
      </c>
      <c r="C53" s="8">
        <v>2</v>
      </c>
      <c r="G53" s="7" t="s">
        <v>251</v>
      </c>
      <c r="H53" t="s">
        <v>1779</v>
      </c>
      <c r="I53" s="10" t="s">
        <v>418</v>
      </c>
      <c r="J53" s="10" t="s">
        <v>358</v>
      </c>
      <c r="K53" s="10" t="s">
        <v>446</v>
      </c>
      <c r="L53" s="10" t="s">
        <v>525</v>
      </c>
      <c r="M53" s="10" t="s">
        <v>414</v>
      </c>
      <c r="N53" s="10" t="s">
        <v>398</v>
      </c>
      <c r="O53" s="10" t="s">
        <v>375</v>
      </c>
      <c r="P53" s="10" t="s">
        <v>514</v>
      </c>
      <c r="Q53" s="10" t="s">
        <v>403</v>
      </c>
      <c r="AO53" s="7" t="s">
        <v>332</v>
      </c>
      <c r="AP53">
        <v>5</v>
      </c>
      <c r="AQ53">
        <v>15</v>
      </c>
      <c r="AR53">
        <v>1</v>
      </c>
      <c r="AS53">
        <f t="shared" si="0"/>
        <v>4</v>
      </c>
      <c r="AT53">
        <f t="shared" si="1"/>
        <v>14</v>
      </c>
      <c r="AY53" s="2" t="s">
        <v>439</v>
      </c>
    </row>
    <row r="54" spans="1:51" x14ac:dyDescent="0.25">
      <c r="A54" s="10" t="s">
        <v>393</v>
      </c>
      <c r="B54" s="8">
        <v>2</v>
      </c>
      <c r="C54" s="8">
        <v>2</v>
      </c>
      <c r="G54" s="7" t="s">
        <v>251</v>
      </c>
      <c r="H54" t="s">
        <v>1777</v>
      </c>
      <c r="I54" s="10" t="s">
        <v>358</v>
      </c>
      <c r="J54" s="10" t="s">
        <v>435</v>
      </c>
      <c r="K54" s="10" t="s">
        <v>386</v>
      </c>
      <c r="L54" s="10" t="s">
        <v>366</v>
      </c>
      <c r="M54" s="10" t="s">
        <v>368</v>
      </c>
      <c r="N54" s="10" t="s">
        <v>429</v>
      </c>
      <c r="O54" s="10" t="s">
        <v>517</v>
      </c>
      <c r="P54" s="10" t="s">
        <v>391</v>
      </c>
      <c r="Q54" s="10" t="s">
        <v>396</v>
      </c>
      <c r="R54" s="10" t="s">
        <v>350</v>
      </c>
      <c r="S54" s="10" t="s">
        <v>348</v>
      </c>
      <c r="T54" s="10" t="s">
        <v>441</v>
      </c>
      <c r="U54" s="10" t="s">
        <v>833</v>
      </c>
      <c r="V54" s="10" t="s">
        <v>393</v>
      </c>
      <c r="AO54" s="7" t="s">
        <v>335</v>
      </c>
      <c r="AP54">
        <v>1</v>
      </c>
      <c r="AQ54">
        <v>17</v>
      </c>
      <c r="AR54">
        <v>0</v>
      </c>
      <c r="AS54">
        <f t="shared" si="0"/>
        <v>1</v>
      </c>
      <c r="AT54">
        <f t="shared" si="1"/>
        <v>17</v>
      </c>
      <c r="AY54" s="2" t="s">
        <v>408</v>
      </c>
    </row>
    <row r="55" spans="1:51" x14ac:dyDescent="0.25">
      <c r="A55" s="7" t="s">
        <v>75</v>
      </c>
      <c r="B55" s="8">
        <v>20</v>
      </c>
      <c r="C55" s="8">
        <v>20</v>
      </c>
      <c r="G55" s="7" t="s">
        <v>259</v>
      </c>
      <c r="H55" t="s">
        <v>1779</v>
      </c>
      <c r="I55" s="10" t="s">
        <v>358</v>
      </c>
      <c r="J55" s="10" t="s">
        <v>379</v>
      </c>
      <c r="K55" s="10" t="s">
        <v>525</v>
      </c>
      <c r="L55" s="10" t="s">
        <v>414</v>
      </c>
      <c r="M55" s="10" t="s">
        <v>396</v>
      </c>
      <c r="N55" s="10" t="s">
        <v>398</v>
      </c>
      <c r="O55" s="10" t="s">
        <v>348</v>
      </c>
      <c r="AO55" s="7" t="s">
        <v>337</v>
      </c>
      <c r="AP55">
        <v>4</v>
      </c>
      <c r="AQ55">
        <v>12</v>
      </c>
      <c r="AR55">
        <v>2</v>
      </c>
      <c r="AS55">
        <f t="shared" si="0"/>
        <v>2</v>
      </c>
      <c r="AT55">
        <f t="shared" si="1"/>
        <v>10</v>
      </c>
      <c r="AY55" s="2" t="s">
        <v>400</v>
      </c>
    </row>
    <row r="56" spans="1:51" x14ac:dyDescent="0.25">
      <c r="A56" s="10" t="s">
        <v>358</v>
      </c>
      <c r="B56" s="8">
        <v>3</v>
      </c>
      <c r="C56" s="8">
        <v>3</v>
      </c>
      <c r="G56" s="7" t="s">
        <v>259</v>
      </c>
      <c r="H56" t="s">
        <v>1777</v>
      </c>
      <c r="I56" s="10" t="s">
        <v>411</v>
      </c>
      <c r="J56" s="10" t="s">
        <v>418</v>
      </c>
      <c r="K56" s="10" t="s">
        <v>358</v>
      </c>
      <c r="L56" s="10" t="s">
        <v>389</v>
      </c>
      <c r="M56" s="10" t="s">
        <v>437</v>
      </c>
      <c r="N56" s="10" t="s">
        <v>446</v>
      </c>
      <c r="O56" s="10" t="s">
        <v>420</v>
      </c>
      <c r="P56" s="10" t="s">
        <v>384</v>
      </c>
      <c r="Q56" s="10" t="s">
        <v>429</v>
      </c>
      <c r="R56" s="10" t="s">
        <v>503</v>
      </c>
      <c r="S56" s="10" t="s">
        <v>427</v>
      </c>
      <c r="T56" s="10" t="s">
        <v>391</v>
      </c>
      <c r="U56" s="10" t="s">
        <v>570</v>
      </c>
      <c r="V56" s="10" t="s">
        <v>350</v>
      </c>
      <c r="W56" s="10" t="s">
        <v>398</v>
      </c>
      <c r="X56" s="10" t="s">
        <v>348</v>
      </c>
      <c r="Y56" s="10" t="s">
        <v>375</v>
      </c>
      <c r="Z56" s="10" t="s">
        <v>441</v>
      </c>
      <c r="AA56" s="10" t="s">
        <v>833</v>
      </c>
      <c r="AB56" s="10" t="s">
        <v>409</v>
      </c>
      <c r="AC56" s="10" t="s">
        <v>377</v>
      </c>
      <c r="AD56" s="10" t="s">
        <v>393</v>
      </c>
      <c r="AE56" s="10" t="s">
        <v>356</v>
      </c>
      <c r="AO56" s="7" t="s">
        <v>339</v>
      </c>
      <c r="AP56">
        <v>4</v>
      </c>
      <c r="AQ56">
        <v>11</v>
      </c>
      <c r="AR56">
        <v>0</v>
      </c>
      <c r="AS56">
        <f t="shared" si="0"/>
        <v>4</v>
      </c>
      <c r="AT56">
        <f t="shared" si="1"/>
        <v>11</v>
      </c>
      <c r="AY56" s="2" t="s">
        <v>348</v>
      </c>
    </row>
    <row r="57" spans="1:51" x14ac:dyDescent="0.25">
      <c r="A57" s="10" t="s">
        <v>389</v>
      </c>
      <c r="B57" s="8">
        <v>1</v>
      </c>
      <c r="C57" s="8">
        <v>1</v>
      </c>
      <c r="G57" s="7" t="s">
        <v>262</v>
      </c>
      <c r="H57" t="s">
        <v>1779</v>
      </c>
      <c r="I57" s="10" t="s">
        <v>418</v>
      </c>
      <c r="J57" s="10" t="s">
        <v>358</v>
      </c>
      <c r="K57" s="10" t="s">
        <v>457</v>
      </c>
      <c r="L57" s="10" t="s">
        <v>414</v>
      </c>
      <c r="M57" s="10" t="s">
        <v>429</v>
      </c>
      <c r="N57" s="10" t="s">
        <v>382</v>
      </c>
      <c r="O57" s="10" t="s">
        <v>350</v>
      </c>
      <c r="P57" s="10" t="s">
        <v>348</v>
      </c>
      <c r="Q57" s="10" t="s">
        <v>514</v>
      </c>
      <c r="AO57" s="7" t="s">
        <v>341</v>
      </c>
      <c r="AP57">
        <v>9</v>
      </c>
      <c r="AQ57">
        <v>11</v>
      </c>
      <c r="AR57">
        <v>3</v>
      </c>
      <c r="AS57">
        <f t="shared" si="0"/>
        <v>6</v>
      </c>
      <c r="AT57">
        <f t="shared" si="1"/>
        <v>8</v>
      </c>
      <c r="AY57" s="2" t="s">
        <v>375</v>
      </c>
    </row>
    <row r="58" spans="1:51" x14ac:dyDescent="0.25">
      <c r="A58" s="10" t="s">
        <v>420</v>
      </c>
      <c r="B58" s="8">
        <v>1</v>
      </c>
      <c r="C58" s="8">
        <v>1</v>
      </c>
      <c r="G58" s="7" t="s">
        <v>262</v>
      </c>
      <c r="H58" t="s">
        <v>1777</v>
      </c>
      <c r="I58" s="10" t="s">
        <v>411</v>
      </c>
      <c r="J58" s="10" t="s">
        <v>358</v>
      </c>
      <c r="K58" s="10" t="s">
        <v>435</v>
      </c>
      <c r="L58" s="10" t="s">
        <v>364</v>
      </c>
      <c r="M58" s="10" t="s">
        <v>429</v>
      </c>
      <c r="N58" s="10" t="s">
        <v>391</v>
      </c>
      <c r="O58" s="10" t="s">
        <v>570</v>
      </c>
      <c r="P58" s="10" t="s">
        <v>350</v>
      </c>
      <c r="Q58" s="10" t="s">
        <v>348</v>
      </c>
      <c r="R58" s="10" t="s">
        <v>375</v>
      </c>
      <c r="S58" s="10" t="s">
        <v>833</v>
      </c>
      <c r="T58" s="10" t="s">
        <v>377</v>
      </c>
      <c r="AO58" s="7"/>
      <c r="AY58" s="2" t="s">
        <v>441</v>
      </c>
    </row>
    <row r="59" spans="1:51" x14ac:dyDescent="0.25">
      <c r="A59" s="10" t="s">
        <v>384</v>
      </c>
      <c r="B59" s="8">
        <v>1</v>
      </c>
      <c r="C59" s="8">
        <v>1</v>
      </c>
      <c r="G59" s="7" t="s">
        <v>267</v>
      </c>
      <c r="H59" t="s">
        <v>1779</v>
      </c>
      <c r="I59" s="10" t="s">
        <v>358</v>
      </c>
      <c r="J59" s="10" t="s">
        <v>474</v>
      </c>
      <c r="K59" s="10" t="s">
        <v>379</v>
      </c>
      <c r="L59" s="10" t="s">
        <v>425</v>
      </c>
      <c r="M59" s="10" t="s">
        <v>396</v>
      </c>
      <c r="AO59" s="7"/>
      <c r="AY59" s="2" t="s">
        <v>833</v>
      </c>
    </row>
    <row r="60" spans="1:51" x14ac:dyDescent="0.25">
      <c r="A60" s="10" t="s">
        <v>368</v>
      </c>
      <c r="B60" s="8">
        <v>1</v>
      </c>
      <c r="C60" s="8">
        <v>1</v>
      </c>
      <c r="G60" s="7" t="s">
        <v>267</v>
      </c>
      <c r="H60" t="s">
        <v>1777</v>
      </c>
      <c r="I60" s="10" t="s">
        <v>358</v>
      </c>
      <c r="J60" s="10" t="s">
        <v>435</v>
      </c>
      <c r="K60" s="10" t="s">
        <v>389</v>
      </c>
      <c r="L60" s="10" t="s">
        <v>420</v>
      </c>
      <c r="M60" s="10" t="s">
        <v>384</v>
      </c>
      <c r="N60" s="10" t="s">
        <v>429</v>
      </c>
      <c r="O60" s="10" t="s">
        <v>503</v>
      </c>
      <c r="P60" s="10" t="s">
        <v>427</v>
      </c>
      <c r="Q60" s="10" t="s">
        <v>398</v>
      </c>
      <c r="R60" s="10" t="s">
        <v>408</v>
      </c>
      <c r="S60" s="10" t="s">
        <v>348</v>
      </c>
      <c r="T60" s="10" t="s">
        <v>833</v>
      </c>
      <c r="U60" s="10" t="s">
        <v>483</v>
      </c>
      <c r="V60" s="10" t="s">
        <v>377</v>
      </c>
      <c r="W60" s="10" t="s">
        <v>393</v>
      </c>
      <c r="AO60" s="7"/>
      <c r="AY60" s="2" t="s">
        <v>501</v>
      </c>
    </row>
    <row r="61" spans="1:51" x14ac:dyDescent="0.25">
      <c r="A61" s="10" t="s">
        <v>414</v>
      </c>
      <c r="B61" s="8">
        <v>1</v>
      </c>
      <c r="C61" s="8">
        <v>1</v>
      </c>
      <c r="G61" s="7" t="s">
        <v>270</v>
      </c>
      <c r="H61" t="s">
        <v>1779</v>
      </c>
      <c r="I61" s="10" t="s">
        <v>453</v>
      </c>
      <c r="J61" s="10" t="s">
        <v>414</v>
      </c>
      <c r="K61" s="10" t="s">
        <v>398</v>
      </c>
      <c r="AO61" s="7"/>
      <c r="AY61" s="2" t="s">
        <v>514</v>
      </c>
    </row>
    <row r="62" spans="1:51" x14ac:dyDescent="0.25">
      <c r="A62" s="10" t="s">
        <v>427</v>
      </c>
      <c r="B62" s="8">
        <v>1</v>
      </c>
      <c r="C62" s="8">
        <v>1</v>
      </c>
      <c r="G62" s="7" t="s">
        <v>270</v>
      </c>
      <c r="H62" t="s">
        <v>1777</v>
      </c>
      <c r="I62" s="10" t="s">
        <v>495</v>
      </c>
      <c r="J62" s="10" t="s">
        <v>358</v>
      </c>
      <c r="K62" s="10" t="s">
        <v>389</v>
      </c>
      <c r="L62" s="10" t="s">
        <v>437</v>
      </c>
      <c r="M62" s="10" t="s">
        <v>525</v>
      </c>
      <c r="N62" s="10" t="s">
        <v>420</v>
      </c>
      <c r="O62" s="10" t="s">
        <v>384</v>
      </c>
      <c r="P62" s="10" t="s">
        <v>391</v>
      </c>
      <c r="Q62" s="10" t="s">
        <v>350</v>
      </c>
      <c r="R62" s="10" t="s">
        <v>439</v>
      </c>
      <c r="S62" s="10" t="s">
        <v>408</v>
      </c>
      <c r="T62" s="10" t="s">
        <v>348</v>
      </c>
      <c r="U62" s="10" t="s">
        <v>375</v>
      </c>
      <c r="V62" s="10" t="s">
        <v>377</v>
      </c>
      <c r="AO62" s="7"/>
      <c r="AY62" s="2" t="s">
        <v>463</v>
      </c>
    </row>
    <row r="63" spans="1:51" x14ac:dyDescent="0.25">
      <c r="A63" s="10" t="s">
        <v>425</v>
      </c>
      <c r="B63" s="8">
        <v>1</v>
      </c>
      <c r="C63" s="8">
        <v>1</v>
      </c>
      <c r="G63" s="7" t="s">
        <v>271</v>
      </c>
      <c r="H63" t="s">
        <v>1779</v>
      </c>
      <c r="I63" s="10" t="s">
        <v>429</v>
      </c>
      <c r="J63" s="10" t="s">
        <v>348</v>
      </c>
      <c r="AO63" s="7"/>
      <c r="AY63" s="2" t="s">
        <v>403</v>
      </c>
    </row>
    <row r="64" spans="1:51" x14ac:dyDescent="0.25">
      <c r="A64" s="10" t="s">
        <v>391</v>
      </c>
      <c r="B64" s="8">
        <v>1</v>
      </c>
      <c r="C64" s="8">
        <v>1</v>
      </c>
      <c r="G64" s="7" t="s">
        <v>271</v>
      </c>
      <c r="H64" t="s">
        <v>1777</v>
      </c>
      <c r="I64" s="10" t="s">
        <v>418</v>
      </c>
      <c r="J64" s="10" t="s">
        <v>358</v>
      </c>
      <c r="K64" s="10" t="s">
        <v>389</v>
      </c>
      <c r="L64" s="10" t="s">
        <v>437</v>
      </c>
      <c r="M64" s="10" t="s">
        <v>384</v>
      </c>
      <c r="N64" s="10" t="s">
        <v>429</v>
      </c>
      <c r="O64" s="10" t="s">
        <v>503</v>
      </c>
      <c r="P64" s="10" t="s">
        <v>425</v>
      </c>
      <c r="Q64" s="10" t="s">
        <v>448</v>
      </c>
      <c r="R64" s="10" t="s">
        <v>350</v>
      </c>
      <c r="S64" s="10" t="s">
        <v>408</v>
      </c>
      <c r="T64" s="10" t="s">
        <v>348</v>
      </c>
      <c r="U64" s="10" t="s">
        <v>375</v>
      </c>
      <c r="V64" s="10" t="s">
        <v>833</v>
      </c>
      <c r="W64" s="10" t="s">
        <v>514</v>
      </c>
      <c r="X64" s="10" t="s">
        <v>356</v>
      </c>
      <c r="AO64" s="7"/>
      <c r="AY64" s="2" t="s">
        <v>506</v>
      </c>
    </row>
    <row r="65" spans="1:51" x14ac:dyDescent="0.25">
      <c r="A65" s="10" t="s">
        <v>350</v>
      </c>
      <c r="B65" s="8">
        <v>1</v>
      </c>
      <c r="C65" s="8">
        <v>1</v>
      </c>
      <c r="G65" s="7" t="s">
        <v>275</v>
      </c>
      <c r="H65" t="s">
        <v>1779</v>
      </c>
      <c r="I65" s="10" t="s">
        <v>379</v>
      </c>
      <c r="J65" s="10" t="s">
        <v>429</v>
      </c>
      <c r="K65" s="10" t="s">
        <v>439</v>
      </c>
      <c r="AO65" s="7"/>
      <c r="AY65" s="2" t="s">
        <v>409</v>
      </c>
    </row>
    <row r="66" spans="1:51" x14ac:dyDescent="0.25">
      <c r="A66" s="10" t="s">
        <v>439</v>
      </c>
      <c r="B66" s="8">
        <v>1</v>
      </c>
      <c r="C66" s="8">
        <v>1</v>
      </c>
      <c r="G66" s="7" t="s">
        <v>275</v>
      </c>
      <c r="H66" t="s">
        <v>1777</v>
      </c>
      <c r="I66" s="10" t="s">
        <v>411</v>
      </c>
      <c r="J66" s="10" t="s">
        <v>358</v>
      </c>
      <c r="K66" s="10" t="s">
        <v>389</v>
      </c>
      <c r="L66" s="10" t="s">
        <v>420</v>
      </c>
      <c r="M66" s="10" t="s">
        <v>384</v>
      </c>
      <c r="N66" s="10" t="s">
        <v>373</v>
      </c>
      <c r="O66" s="10" t="s">
        <v>503</v>
      </c>
      <c r="P66" s="10" t="s">
        <v>427</v>
      </c>
      <c r="Q66" s="10" t="s">
        <v>391</v>
      </c>
      <c r="R66" s="10" t="s">
        <v>448</v>
      </c>
      <c r="S66" s="10" t="s">
        <v>348</v>
      </c>
      <c r="T66" s="10" t="s">
        <v>833</v>
      </c>
      <c r="U66" s="10" t="s">
        <v>409</v>
      </c>
      <c r="V66" s="10" t="s">
        <v>377</v>
      </c>
      <c r="W66" s="10" t="s">
        <v>393</v>
      </c>
      <c r="AO66" s="7"/>
      <c r="AY66" s="2" t="s">
        <v>483</v>
      </c>
    </row>
    <row r="67" spans="1:51" x14ac:dyDescent="0.25">
      <c r="A67" s="10" t="s">
        <v>348</v>
      </c>
      <c r="B67" s="8">
        <v>1</v>
      </c>
      <c r="C67" s="8">
        <v>1</v>
      </c>
      <c r="G67" s="7" t="s">
        <v>276</v>
      </c>
      <c r="H67" t="s">
        <v>1779</v>
      </c>
      <c r="I67" s="10" t="s">
        <v>474</v>
      </c>
      <c r="J67" s="10" t="s">
        <v>379</v>
      </c>
      <c r="K67" s="10" t="s">
        <v>429</v>
      </c>
      <c r="L67" s="10" t="s">
        <v>578</v>
      </c>
      <c r="M67" s="10" t="s">
        <v>439</v>
      </c>
      <c r="N67" s="10" t="s">
        <v>348</v>
      </c>
      <c r="AO67" s="7"/>
      <c r="AY67" s="2" t="s">
        <v>377</v>
      </c>
    </row>
    <row r="68" spans="1:51" x14ac:dyDescent="0.25">
      <c r="A68" s="10" t="s">
        <v>375</v>
      </c>
      <c r="B68" s="8">
        <v>1</v>
      </c>
      <c r="C68" s="8">
        <v>1</v>
      </c>
      <c r="G68" s="7" t="s">
        <v>276</v>
      </c>
      <c r="H68" t="s">
        <v>1777</v>
      </c>
      <c r="I68" s="10" t="s">
        <v>358</v>
      </c>
      <c r="J68" s="10" t="s">
        <v>435</v>
      </c>
      <c r="K68" s="10" t="s">
        <v>389</v>
      </c>
      <c r="L68" s="10" t="s">
        <v>420</v>
      </c>
      <c r="M68" s="10" t="s">
        <v>384</v>
      </c>
      <c r="N68" s="10" t="s">
        <v>414</v>
      </c>
      <c r="O68" s="10" t="s">
        <v>503</v>
      </c>
      <c r="P68" s="10" t="s">
        <v>448</v>
      </c>
      <c r="Q68" s="10" t="s">
        <v>439</v>
      </c>
      <c r="R68" s="10" t="s">
        <v>408</v>
      </c>
      <c r="S68" s="10" t="s">
        <v>348</v>
      </c>
      <c r="T68" s="10" t="s">
        <v>375</v>
      </c>
      <c r="U68" s="10" t="s">
        <v>409</v>
      </c>
      <c r="V68" s="10" t="s">
        <v>393</v>
      </c>
      <c r="W68" s="10" t="s">
        <v>356</v>
      </c>
      <c r="AO68" s="7"/>
      <c r="AY68" s="2" t="s">
        <v>535</v>
      </c>
    </row>
    <row r="69" spans="1:51" x14ac:dyDescent="0.25">
      <c r="A69" s="10" t="s">
        <v>441</v>
      </c>
      <c r="B69" s="8">
        <v>1</v>
      </c>
      <c r="C69" s="8">
        <v>1</v>
      </c>
      <c r="G69" s="7" t="s">
        <v>278</v>
      </c>
      <c r="H69" t="s">
        <v>1779</v>
      </c>
      <c r="I69" s="10" t="s">
        <v>358</v>
      </c>
      <c r="J69" s="10" t="s">
        <v>414</v>
      </c>
      <c r="K69" s="10" t="s">
        <v>441</v>
      </c>
      <c r="AO69" s="7"/>
      <c r="AY69" s="2" t="s">
        <v>450</v>
      </c>
    </row>
    <row r="70" spans="1:51" x14ac:dyDescent="0.25">
      <c r="A70" s="10" t="s">
        <v>463</v>
      </c>
      <c r="B70" s="8">
        <v>1</v>
      </c>
      <c r="C70" s="8">
        <v>1</v>
      </c>
      <c r="G70" s="7" t="s">
        <v>278</v>
      </c>
      <c r="H70" t="s">
        <v>1777</v>
      </c>
      <c r="I70" s="10" t="s">
        <v>358</v>
      </c>
      <c r="J70" s="10" t="s">
        <v>389</v>
      </c>
      <c r="K70" s="10" t="s">
        <v>552</v>
      </c>
      <c r="L70" s="10" t="s">
        <v>429</v>
      </c>
      <c r="M70" s="10" t="s">
        <v>448</v>
      </c>
      <c r="N70" s="10" t="s">
        <v>350</v>
      </c>
      <c r="O70" s="10" t="s">
        <v>398</v>
      </c>
      <c r="P70" s="10" t="s">
        <v>408</v>
      </c>
      <c r="Q70" s="10" t="s">
        <v>348</v>
      </c>
      <c r="R70" s="10" t="s">
        <v>833</v>
      </c>
      <c r="S70" s="10" t="s">
        <v>514</v>
      </c>
      <c r="T70" s="10" t="s">
        <v>506</v>
      </c>
      <c r="AO70" s="7"/>
      <c r="AY70" s="2" t="s">
        <v>393</v>
      </c>
    </row>
    <row r="71" spans="1:51" x14ac:dyDescent="0.25">
      <c r="A71" s="10" t="s">
        <v>409</v>
      </c>
      <c r="B71" s="8">
        <v>1</v>
      </c>
      <c r="C71" s="8">
        <v>1</v>
      </c>
      <c r="G71" s="7" t="s">
        <v>279</v>
      </c>
      <c r="H71" t="s">
        <v>1779</v>
      </c>
      <c r="I71" s="10" t="s">
        <v>429</v>
      </c>
      <c r="J71" s="10" t="s">
        <v>441</v>
      </c>
      <c r="AO71" s="7"/>
      <c r="AY71" s="2" t="s">
        <v>356</v>
      </c>
    </row>
    <row r="72" spans="1:51" x14ac:dyDescent="0.25">
      <c r="A72" s="10" t="s">
        <v>393</v>
      </c>
      <c r="B72" s="8">
        <v>2</v>
      </c>
      <c r="C72" s="8">
        <v>2</v>
      </c>
      <c r="G72" s="7" t="s">
        <v>279</v>
      </c>
      <c r="H72" t="s">
        <v>1777</v>
      </c>
      <c r="I72" s="10" t="s">
        <v>358</v>
      </c>
      <c r="J72" s="10" t="s">
        <v>389</v>
      </c>
      <c r="K72" s="10" t="s">
        <v>580</v>
      </c>
      <c r="L72" s="10" t="s">
        <v>429</v>
      </c>
      <c r="M72" s="10" t="s">
        <v>503</v>
      </c>
      <c r="N72" s="10" t="s">
        <v>427</v>
      </c>
      <c r="O72" s="10" t="s">
        <v>448</v>
      </c>
      <c r="P72" s="10" t="s">
        <v>350</v>
      </c>
      <c r="Q72" s="10" t="s">
        <v>398</v>
      </c>
      <c r="R72" s="10" t="s">
        <v>408</v>
      </c>
      <c r="S72" s="10" t="s">
        <v>348</v>
      </c>
      <c r="T72" s="10" t="s">
        <v>833</v>
      </c>
      <c r="U72" s="10" t="s">
        <v>514</v>
      </c>
      <c r="V72" s="10" t="s">
        <v>506</v>
      </c>
      <c r="AO72" s="7"/>
    </row>
    <row r="73" spans="1:51" x14ac:dyDescent="0.25">
      <c r="A73" s="7" t="s">
        <v>90</v>
      </c>
      <c r="B73" s="8">
        <v>20</v>
      </c>
      <c r="C73" s="8">
        <v>20</v>
      </c>
      <c r="G73" s="7" t="s">
        <v>283</v>
      </c>
      <c r="H73" t="s">
        <v>1779</v>
      </c>
      <c r="I73" s="10" t="s">
        <v>379</v>
      </c>
      <c r="J73" s="10" t="s">
        <v>525</v>
      </c>
      <c r="K73" s="10" t="s">
        <v>414</v>
      </c>
      <c r="L73" s="10" t="s">
        <v>503</v>
      </c>
      <c r="M73" s="10" t="s">
        <v>350</v>
      </c>
      <c r="AO73" s="7"/>
    </row>
    <row r="74" spans="1:51" x14ac:dyDescent="0.25">
      <c r="A74" s="10" t="s">
        <v>358</v>
      </c>
      <c r="B74" s="8">
        <v>2</v>
      </c>
      <c r="C74" s="8">
        <v>2</v>
      </c>
      <c r="G74" s="7" t="s">
        <v>283</v>
      </c>
      <c r="H74" t="s">
        <v>1777</v>
      </c>
      <c r="I74" s="10" t="s">
        <v>354</v>
      </c>
      <c r="J74" s="10" t="s">
        <v>358</v>
      </c>
      <c r="K74" s="10" t="s">
        <v>389</v>
      </c>
      <c r="L74" s="10" t="s">
        <v>437</v>
      </c>
      <c r="M74" s="10" t="s">
        <v>420</v>
      </c>
      <c r="N74" s="10" t="s">
        <v>552</v>
      </c>
      <c r="O74" s="10" t="s">
        <v>384</v>
      </c>
      <c r="P74" s="10" t="s">
        <v>414</v>
      </c>
      <c r="Q74" s="10" t="s">
        <v>429</v>
      </c>
      <c r="R74" s="10" t="s">
        <v>491</v>
      </c>
      <c r="S74" s="10" t="s">
        <v>448</v>
      </c>
      <c r="T74" s="10" t="s">
        <v>408</v>
      </c>
      <c r="U74" s="10" t="s">
        <v>348</v>
      </c>
      <c r="V74" s="10" t="s">
        <v>375</v>
      </c>
      <c r="W74" s="10" t="s">
        <v>483</v>
      </c>
      <c r="X74" s="10" t="s">
        <v>393</v>
      </c>
      <c r="AO74" s="7"/>
    </row>
    <row r="75" spans="1:51" x14ac:dyDescent="0.25">
      <c r="A75" s="10" t="s">
        <v>435</v>
      </c>
      <c r="B75" s="8">
        <v>1</v>
      </c>
      <c r="C75" s="8">
        <v>1</v>
      </c>
      <c r="G75" s="7" t="s">
        <v>286</v>
      </c>
      <c r="H75" t="s">
        <v>1779</v>
      </c>
      <c r="I75" s="10" t="s">
        <v>418</v>
      </c>
      <c r="J75" s="10" t="s">
        <v>358</v>
      </c>
      <c r="K75" s="10" t="s">
        <v>474</v>
      </c>
      <c r="L75" s="10" t="s">
        <v>414</v>
      </c>
      <c r="M75" s="10" t="s">
        <v>382</v>
      </c>
      <c r="N75" s="10" t="s">
        <v>398</v>
      </c>
      <c r="O75" s="10" t="s">
        <v>348</v>
      </c>
      <c r="P75" s="10" t="s">
        <v>514</v>
      </c>
      <c r="AO75" s="7"/>
    </row>
    <row r="76" spans="1:51" x14ac:dyDescent="0.25">
      <c r="A76" s="10" t="s">
        <v>446</v>
      </c>
      <c r="B76" s="8">
        <v>1</v>
      </c>
      <c r="C76" s="8">
        <v>1</v>
      </c>
      <c r="G76" s="7" t="s">
        <v>286</v>
      </c>
      <c r="H76" t="s">
        <v>1777</v>
      </c>
      <c r="I76" s="10" t="s">
        <v>411</v>
      </c>
      <c r="J76" s="10" t="s">
        <v>418</v>
      </c>
      <c r="K76" s="10" t="s">
        <v>352</v>
      </c>
      <c r="L76" s="10" t="s">
        <v>358</v>
      </c>
      <c r="M76" s="10" t="s">
        <v>435</v>
      </c>
      <c r="N76" s="10" t="s">
        <v>414</v>
      </c>
      <c r="O76" s="10" t="s">
        <v>350</v>
      </c>
      <c r="P76" s="10" t="s">
        <v>441</v>
      </c>
      <c r="Q76" s="10" t="s">
        <v>833</v>
      </c>
      <c r="R76" s="10" t="s">
        <v>483</v>
      </c>
      <c r="S76" s="10" t="s">
        <v>393</v>
      </c>
      <c r="AO76" s="7"/>
    </row>
    <row r="77" spans="1:51" x14ac:dyDescent="0.25">
      <c r="A77" s="10" t="s">
        <v>366</v>
      </c>
      <c r="B77" s="8">
        <v>3</v>
      </c>
      <c r="C77" s="8">
        <v>3</v>
      </c>
      <c r="G77" s="7" t="s">
        <v>289</v>
      </c>
      <c r="H77" t="s">
        <v>1779</v>
      </c>
      <c r="I77" s="10" t="s">
        <v>474</v>
      </c>
      <c r="J77" s="10" t="s">
        <v>396</v>
      </c>
      <c r="K77" s="10" t="s">
        <v>398</v>
      </c>
      <c r="L77" s="10" t="s">
        <v>348</v>
      </c>
      <c r="AO77" s="7"/>
    </row>
    <row r="78" spans="1:51" x14ac:dyDescent="0.25">
      <c r="A78" s="10" t="s">
        <v>384</v>
      </c>
      <c r="B78" s="8">
        <v>1</v>
      </c>
      <c r="C78" s="8">
        <v>1</v>
      </c>
      <c r="G78" s="7" t="s">
        <v>289</v>
      </c>
      <c r="H78" t="s">
        <v>1777</v>
      </c>
      <c r="I78" s="10" t="s">
        <v>411</v>
      </c>
      <c r="J78" s="10" t="s">
        <v>495</v>
      </c>
      <c r="K78" s="10" t="s">
        <v>358</v>
      </c>
      <c r="L78" s="10" t="s">
        <v>435</v>
      </c>
      <c r="M78" s="10" t="s">
        <v>389</v>
      </c>
      <c r="N78" s="10" t="s">
        <v>420</v>
      </c>
      <c r="O78" s="10" t="s">
        <v>366</v>
      </c>
      <c r="P78" s="10" t="s">
        <v>384</v>
      </c>
      <c r="Q78" s="10" t="s">
        <v>368</v>
      </c>
      <c r="R78" s="10" t="s">
        <v>414</v>
      </c>
      <c r="S78" s="10" t="s">
        <v>429</v>
      </c>
      <c r="T78" s="10" t="s">
        <v>427</v>
      </c>
      <c r="U78" s="10" t="s">
        <v>517</v>
      </c>
      <c r="V78" s="10" t="s">
        <v>391</v>
      </c>
      <c r="W78" s="10" t="s">
        <v>350</v>
      </c>
      <c r="X78" s="10" t="s">
        <v>398</v>
      </c>
      <c r="Y78" s="10" t="s">
        <v>408</v>
      </c>
      <c r="Z78" s="10" t="s">
        <v>348</v>
      </c>
      <c r="AA78" s="10" t="s">
        <v>375</v>
      </c>
      <c r="AB78" s="10" t="s">
        <v>833</v>
      </c>
      <c r="AC78" s="10" t="s">
        <v>377</v>
      </c>
      <c r="AD78" s="10" t="s">
        <v>393</v>
      </c>
      <c r="AO78" s="7"/>
    </row>
    <row r="79" spans="1:51" x14ac:dyDescent="0.25">
      <c r="A79" s="10" t="s">
        <v>429</v>
      </c>
      <c r="B79" s="8">
        <v>1</v>
      </c>
      <c r="C79" s="8">
        <v>1</v>
      </c>
      <c r="G79" s="7" t="s">
        <v>292</v>
      </c>
      <c r="H79" t="s">
        <v>1779</v>
      </c>
      <c r="I79" s="10" t="s">
        <v>418</v>
      </c>
      <c r="J79" s="10" t="s">
        <v>358</v>
      </c>
      <c r="K79" s="10" t="s">
        <v>379</v>
      </c>
      <c r="L79" s="10" t="s">
        <v>446</v>
      </c>
      <c r="M79" s="10" t="s">
        <v>429</v>
      </c>
      <c r="N79" s="10" t="s">
        <v>578</v>
      </c>
      <c r="O79" s="10" t="s">
        <v>396</v>
      </c>
      <c r="P79" s="10" t="s">
        <v>350</v>
      </c>
      <c r="Q79" s="10" t="s">
        <v>398</v>
      </c>
      <c r="R79" s="10" t="s">
        <v>400</v>
      </c>
      <c r="S79" s="10" t="s">
        <v>348</v>
      </c>
      <c r="AO79" s="7"/>
    </row>
    <row r="80" spans="1:51" x14ac:dyDescent="0.25">
      <c r="A80" s="10" t="s">
        <v>350</v>
      </c>
      <c r="B80" s="8">
        <v>3</v>
      </c>
      <c r="C80" s="8">
        <v>3</v>
      </c>
      <c r="G80" s="7" t="s">
        <v>292</v>
      </c>
      <c r="H80" t="s">
        <v>1777</v>
      </c>
      <c r="I80" s="10" t="s">
        <v>411</v>
      </c>
      <c r="J80" s="10" t="s">
        <v>418</v>
      </c>
      <c r="K80" s="10" t="s">
        <v>358</v>
      </c>
      <c r="L80" s="10" t="s">
        <v>435</v>
      </c>
      <c r="M80" s="10" t="s">
        <v>446</v>
      </c>
      <c r="N80" s="10" t="s">
        <v>384</v>
      </c>
      <c r="O80" s="10" t="s">
        <v>364</v>
      </c>
      <c r="P80" s="10" t="s">
        <v>427</v>
      </c>
      <c r="Q80" s="10" t="s">
        <v>391</v>
      </c>
      <c r="R80" s="10" t="s">
        <v>350</v>
      </c>
      <c r="S80" s="10" t="s">
        <v>398</v>
      </c>
      <c r="T80" s="10" t="s">
        <v>408</v>
      </c>
      <c r="U80" s="10" t="s">
        <v>348</v>
      </c>
      <c r="V80" s="10" t="s">
        <v>375</v>
      </c>
      <c r="W80" s="10" t="s">
        <v>441</v>
      </c>
      <c r="X80" s="10" t="s">
        <v>833</v>
      </c>
      <c r="Y80" s="10" t="s">
        <v>409</v>
      </c>
      <c r="Z80" s="10" t="s">
        <v>483</v>
      </c>
      <c r="AA80" s="10" t="s">
        <v>377</v>
      </c>
      <c r="AB80" s="10" t="s">
        <v>393</v>
      </c>
      <c r="AO80" s="7"/>
    </row>
    <row r="81" spans="1:41" x14ac:dyDescent="0.25">
      <c r="A81" s="10" t="s">
        <v>398</v>
      </c>
      <c r="B81" s="8">
        <v>3</v>
      </c>
      <c r="C81" s="8">
        <v>3</v>
      </c>
      <c r="G81" s="7" t="s">
        <v>297</v>
      </c>
      <c r="H81" t="s">
        <v>1779</v>
      </c>
      <c r="I81" s="10" t="s">
        <v>348</v>
      </c>
      <c r="J81" s="10" t="s">
        <v>441</v>
      </c>
      <c r="AO81" s="7"/>
    </row>
    <row r="82" spans="1:41" x14ac:dyDescent="0.25">
      <c r="A82" s="10" t="s">
        <v>439</v>
      </c>
      <c r="B82" s="8">
        <v>1</v>
      </c>
      <c r="C82" s="8">
        <v>1</v>
      </c>
      <c r="G82" s="7" t="s">
        <v>297</v>
      </c>
      <c r="H82" t="s">
        <v>1777</v>
      </c>
      <c r="I82" s="10" t="s">
        <v>358</v>
      </c>
      <c r="J82" s="10" t="s">
        <v>389</v>
      </c>
      <c r="K82" s="10" t="s">
        <v>446</v>
      </c>
      <c r="L82" s="10" t="s">
        <v>525</v>
      </c>
      <c r="M82" s="10" t="s">
        <v>384</v>
      </c>
      <c r="N82" s="10" t="s">
        <v>429</v>
      </c>
      <c r="O82" s="10" t="s">
        <v>503</v>
      </c>
      <c r="P82" s="10" t="s">
        <v>517</v>
      </c>
      <c r="Q82" s="10" t="s">
        <v>493</v>
      </c>
      <c r="R82" s="10" t="s">
        <v>350</v>
      </c>
      <c r="S82" s="10" t="s">
        <v>408</v>
      </c>
      <c r="T82" s="10" t="s">
        <v>348</v>
      </c>
      <c r="U82" s="10" t="s">
        <v>375</v>
      </c>
      <c r="V82" s="10" t="s">
        <v>441</v>
      </c>
      <c r="W82" s="10" t="s">
        <v>501</v>
      </c>
      <c r="X82" s="10" t="s">
        <v>514</v>
      </c>
      <c r="Y82" s="10" t="s">
        <v>356</v>
      </c>
      <c r="AO82" s="7"/>
    </row>
    <row r="83" spans="1:41" x14ac:dyDescent="0.25">
      <c r="A83" s="10" t="s">
        <v>408</v>
      </c>
      <c r="B83" s="8">
        <v>1</v>
      </c>
      <c r="C83" s="8">
        <v>1</v>
      </c>
      <c r="G83" s="7" t="s">
        <v>305</v>
      </c>
      <c r="H83" t="s">
        <v>1779</v>
      </c>
      <c r="I83" s="10" t="s">
        <v>386</v>
      </c>
      <c r="J83" s="10" t="s">
        <v>474</v>
      </c>
      <c r="K83" s="10" t="s">
        <v>429</v>
      </c>
      <c r="L83" s="10" t="s">
        <v>382</v>
      </c>
      <c r="M83" s="10" t="s">
        <v>578</v>
      </c>
      <c r="N83" s="10" t="s">
        <v>398</v>
      </c>
      <c r="O83" s="10" t="s">
        <v>348</v>
      </c>
      <c r="P83" s="10" t="s">
        <v>441</v>
      </c>
      <c r="Q83" s="10" t="s">
        <v>514</v>
      </c>
      <c r="AO83" s="7"/>
    </row>
    <row r="84" spans="1:41" x14ac:dyDescent="0.25">
      <c r="A84" s="10" t="s">
        <v>375</v>
      </c>
      <c r="B84" s="8">
        <v>2</v>
      </c>
      <c r="C84" s="8">
        <v>2</v>
      </c>
      <c r="G84" s="7" t="s">
        <v>305</v>
      </c>
      <c r="H84" t="s">
        <v>1777</v>
      </c>
      <c r="I84" s="10" t="s">
        <v>358</v>
      </c>
      <c r="J84" s="10" t="s">
        <v>435</v>
      </c>
      <c r="K84" s="10" t="s">
        <v>446</v>
      </c>
      <c r="L84" s="10" t="s">
        <v>384</v>
      </c>
      <c r="M84" s="10" t="s">
        <v>414</v>
      </c>
      <c r="N84" s="10" t="s">
        <v>391</v>
      </c>
      <c r="O84" s="10" t="s">
        <v>350</v>
      </c>
      <c r="P84" s="10" t="s">
        <v>398</v>
      </c>
      <c r="Q84" s="10" t="s">
        <v>408</v>
      </c>
      <c r="R84" s="10" t="s">
        <v>348</v>
      </c>
      <c r="S84" s="10" t="s">
        <v>375</v>
      </c>
      <c r="T84" s="10" t="s">
        <v>833</v>
      </c>
      <c r="U84" s="10" t="s">
        <v>483</v>
      </c>
      <c r="V84" s="10" t="s">
        <v>377</v>
      </c>
      <c r="W84" s="10" t="s">
        <v>393</v>
      </c>
      <c r="X84" s="10" t="s">
        <v>356</v>
      </c>
      <c r="AO84" s="7"/>
    </row>
    <row r="85" spans="1:41" x14ac:dyDescent="0.25">
      <c r="A85" s="10" t="s">
        <v>833</v>
      </c>
      <c r="B85" s="8">
        <v>1</v>
      </c>
      <c r="C85" s="8">
        <v>1</v>
      </c>
      <c r="G85" s="7" t="s">
        <v>310</v>
      </c>
      <c r="H85" t="s">
        <v>1779</v>
      </c>
      <c r="I85" s="10" t="s">
        <v>358</v>
      </c>
      <c r="J85" s="10" t="s">
        <v>474</v>
      </c>
      <c r="K85" s="10" t="s">
        <v>588</v>
      </c>
      <c r="L85" s="10" t="s">
        <v>578</v>
      </c>
      <c r="M85" s="10" t="s">
        <v>398</v>
      </c>
      <c r="N85" s="10" t="s">
        <v>348</v>
      </c>
      <c r="AO85" s="7"/>
    </row>
    <row r="86" spans="1:41" x14ac:dyDescent="0.25">
      <c r="A86" s="7" t="s">
        <v>103</v>
      </c>
      <c r="B86" s="8">
        <v>18</v>
      </c>
      <c r="C86" s="8">
        <v>18</v>
      </c>
      <c r="G86" s="7" t="s">
        <v>310</v>
      </c>
      <c r="H86" t="s">
        <v>1777</v>
      </c>
      <c r="I86" s="10" t="s">
        <v>352</v>
      </c>
      <c r="J86" s="10" t="s">
        <v>435</v>
      </c>
      <c r="K86" s="10" t="s">
        <v>389</v>
      </c>
      <c r="L86" s="10" t="s">
        <v>432</v>
      </c>
      <c r="M86" s="10" t="s">
        <v>429</v>
      </c>
      <c r="N86" s="10" t="s">
        <v>427</v>
      </c>
      <c r="O86" s="10" t="s">
        <v>448</v>
      </c>
      <c r="P86" s="10" t="s">
        <v>350</v>
      </c>
      <c r="Q86" s="10" t="s">
        <v>398</v>
      </c>
      <c r="R86" s="10" t="s">
        <v>833</v>
      </c>
      <c r="S86" s="10" t="s">
        <v>483</v>
      </c>
      <c r="T86" s="10" t="s">
        <v>377</v>
      </c>
      <c r="AO86" s="7"/>
    </row>
    <row r="87" spans="1:41" x14ac:dyDescent="0.25">
      <c r="A87" s="10" t="s">
        <v>411</v>
      </c>
      <c r="B87" s="8">
        <v>2</v>
      </c>
      <c r="C87" s="8">
        <v>2</v>
      </c>
      <c r="G87" s="7" t="s">
        <v>312</v>
      </c>
      <c r="H87" t="s">
        <v>1779</v>
      </c>
      <c r="I87" s="10" t="s">
        <v>414</v>
      </c>
      <c r="J87" s="10" t="s">
        <v>398</v>
      </c>
      <c r="K87" s="10" t="s">
        <v>348</v>
      </c>
      <c r="L87" s="10" t="s">
        <v>441</v>
      </c>
      <c r="AO87" s="7"/>
    </row>
    <row r="88" spans="1:41" x14ac:dyDescent="0.25">
      <c r="A88" s="10" t="s">
        <v>418</v>
      </c>
      <c r="B88" s="8">
        <v>1</v>
      </c>
      <c r="C88" s="8">
        <v>1</v>
      </c>
      <c r="G88" s="7" t="s">
        <v>312</v>
      </c>
      <c r="H88" t="s">
        <v>1777</v>
      </c>
      <c r="I88" s="10" t="s">
        <v>444</v>
      </c>
      <c r="J88" s="10" t="s">
        <v>358</v>
      </c>
      <c r="K88" s="10" t="s">
        <v>389</v>
      </c>
      <c r="L88" s="10" t="s">
        <v>366</v>
      </c>
      <c r="M88" s="10" t="s">
        <v>384</v>
      </c>
      <c r="N88" s="10" t="s">
        <v>368</v>
      </c>
      <c r="O88" s="10" t="s">
        <v>373</v>
      </c>
      <c r="P88" s="10" t="s">
        <v>429</v>
      </c>
      <c r="Q88" s="10" t="s">
        <v>391</v>
      </c>
      <c r="R88" s="10" t="s">
        <v>448</v>
      </c>
      <c r="S88" s="10" t="s">
        <v>350</v>
      </c>
      <c r="T88" s="10" t="s">
        <v>398</v>
      </c>
      <c r="U88" s="10" t="s">
        <v>408</v>
      </c>
      <c r="V88" s="10" t="s">
        <v>348</v>
      </c>
      <c r="W88" s="10" t="s">
        <v>375</v>
      </c>
      <c r="X88" s="10" t="s">
        <v>441</v>
      </c>
      <c r="Y88" s="10" t="s">
        <v>514</v>
      </c>
      <c r="Z88" s="10" t="s">
        <v>506</v>
      </c>
      <c r="AA88" s="10" t="s">
        <v>483</v>
      </c>
      <c r="AB88" s="10" t="s">
        <v>356</v>
      </c>
      <c r="AO88" s="7"/>
    </row>
    <row r="89" spans="1:41" x14ac:dyDescent="0.25">
      <c r="A89" s="10" t="s">
        <v>358</v>
      </c>
      <c r="B89" s="8">
        <v>5</v>
      </c>
      <c r="C89" s="8">
        <v>5</v>
      </c>
      <c r="G89" s="7" t="s">
        <v>314</v>
      </c>
      <c r="H89" t="s">
        <v>1779</v>
      </c>
      <c r="I89" s="10" t="s">
        <v>358</v>
      </c>
      <c r="J89" s="10" t="s">
        <v>379</v>
      </c>
      <c r="K89" s="10" t="s">
        <v>429</v>
      </c>
      <c r="L89" s="10" t="s">
        <v>382</v>
      </c>
      <c r="M89" s="10" t="s">
        <v>396</v>
      </c>
      <c r="N89" s="10" t="s">
        <v>398</v>
      </c>
      <c r="O89" s="10" t="s">
        <v>439</v>
      </c>
      <c r="AO89" s="7"/>
    </row>
    <row r="90" spans="1:41" x14ac:dyDescent="0.25">
      <c r="A90" s="10" t="s">
        <v>429</v>
      </c>
      <c r="B90" s="8">
        <v>1</v>
      </c>
      <c r="C90" s="8">
        <v>1</v>
      </c>
      <c r="G90" s="7" t="s">
        <v>314</v>
      </c>
      <c r="H90" t="s">
        <v>1777</v>
      </c>
      <c r="I90" s="10" t="s">
        <v>358</v>
      </c>
      <c r="J90" s="10" t="s">
        <v>435</v>
      </c>
      <c r="K90" s="10" t="s">
        <v>389</v>
      </c>
      <c r="L90" s="10" t="s">
        <v>437</v>
      </c>
      <c r="M90" s="10" t="s">
        <v>420</v>
      </c>
      <c r="N90" s="10" t="s">
        <v>384</v>
      </c>
      <c r="O90" s="10" t="s">
        <v>368</v>
      </c>
      <c r="P90" s="10" t="s">
        <v>414</v>
      </c>
      <c r="Q90" s="10" t="s">
        <v>429</v>
      </c>
      <c r="R90" s="10" t="s">
        <v>517</v>
      </c>
      <c r="S90" s="10" t="s">
        <v>391</v>
      </c>
      <c r="T90" s="10" t="s">
        <v>350</v>
      </c>
      <c r="U90" s="10" t="s">
        <v>398</v>
      </c>
      <c r="V90" s="10" t="s">
        <v>348</v>
      </c>
      <c r="W90" s="10" t="s">
        <v>441</v>
      </c>
      <c r="X90" s="10" t="s">
        <v>833</v>
      </c>
      <c r="Y90" s="10" t="s">
        <v>514</v>
      </c>
      <c r="Z90" s="10" t="s">
        <v>483</v>
      </c>
      <c r="AA90" s="10" t="s">
        <v>377</v>
      </c>
      <c r="AB90" s="10" t="s">
        <v>393</v>
      </c>
      <c r="AO90" s="7"/>
    </row>
    <row r="91" spans="1:41" x14ac:dyDescent="0.25">
      <c r="A91" s="10" t="s">
        <v>427</v>
      </c>
      <c r="B91" s="8">
        <v>1</v>
      </c>
      <c r="C91" s="8">
        <v>1</v>
      </c>
      <c r="G91" s="7" t="s">
        <v>315</v>
      </c>
      <c r="H91" t="s">
        <v>1779</v>
      </c>
      <c r="I91" s="10" t="s">
        <v>382</v>
      </c>
      <c r="J91" s="10" t="s">
        <v>396</v>
      </c>
      <c r="K91" s="10" t="s">
        <v>398</v>
      </c>
      <c r="L91" s="10" t="s">
        <v>348</v>
      </c>
      <c r="AO91" s="7"/>
    </row>
    <row r="92" spans="1:41" x14ac:dyDescent="0.25">
      <c r="A92" s="10" t="s">
        <v>408</v>
      </c>
      <c r="B92" s="8">
        <v>1</v>
      </c>
      <c r="C92" s="8">
        <v>1</v>
      </c>
      <c r="G92" s="7" t="s">
        <v>315</v>
      </c>
      <c r="H92" t="s">
        <v>1777</v>
      </c>
      <c r="I92" s="10" t="s">
        <v>411</v>
      </c>
      <c r="J92" s="10" t="s">
        <v>358</v>
      </c>
      <c r="K92" s="10" t="s">
        <v>435</v>
      </c>
      <c r="L92" s="10" t="s">
        <v>379</v>
      </c>
      <c r="M92" s="10" t="s">
        <v>420</v>
      </c>
      <c r="N92" s="10" t="s">
        <v>384</v>
      </c>
      <c r="O92" s="10" t="s">
        <v>429</v>
      </c>
      <c r="P92" s="10" t="s">
        <v>427</v>
      </c>
      <c r="Q92" s="10" t="s">
        <v>570</v>
      </c>
      <c r="R92" s="10" t="s">
        <v>350</v>
      </c>
      <c r="S92" s="10" t="s">
        <v>408</v>
      </c>
      <c r="T92" s="10" t="s">
        <v>833</v>
      </c>
      <c r="U92" s="10" t="s">
        <v>377</v>
      </c>
      <c r="V92" s="10" t="s">
        <v>393</v>
      </c>
      <c r="AO92" s="7"/>
    </row>
    <row r="93" spans="1:41" x14ac:dyDescent="0.25">
      <c r="A93" s="10" t="s">
        <v>348</v>
      </c>
      <c r="B93" s="8">
        <v>3</v>
      </c>
      <c r="C93" s="8">
        <v>3</v>
      </c>
      <c r="G93" s="7" t="s">
        <v>317</v>
      </c>
      <c r="H93" t="s">
        <v>1779</v>
      </c>
      <c r="I93" s="10" t="s">
        <v>358</v>
      </c>
      <c r="J93" s="10" t="s">
        <v>379</v>
      </c>
      <c r="K93" s="10" t="s">
        <v>429</v>
      </c>
      <c r="L93" s="10" t="s">
        <v>398</v>
      </c>
      <c r="M93" s="10" t="s">
        <v>348</v>
      </c>
      <c r="AO93" s="7"/>
    </row>
    <row r="94" spans="1:41" x14ac:dyDescent="0.25">
      <c r="A94" s="10" t="s">
        <v>375</v>
      </c>
      <c r="B94" s="8">
        <v>1</v>
      </c>
      <c r="C94" s="8">
        <v>1</v>
      </c>
      <c r="G94" s="7" t="s">
        <v>317</v>
      </c>
      <c r="H94" t="s">
        <v>1777</v>
      </c>
      <c r="I94" s="10" t="s">
        <v>411</v>
      </c>
      <c r="J94" s="10" t="s">
        <v>418</v>
      </c>
      <c r="K94" s="10" t="s">
        <v>358</v>
      </c>
      <c r="L94" s="10" t="s">
        <v>420</v>
      </c>
      <c r="M94" s="10" t="s">
        <v>427</v>
      </c>
      <c r="N94" s="10" t="s">
        <v>348</v>
      </c>
      <c r="O94" s="10" t="s">
        <v>833</v>
      </c>
      <c r="P94" s="10" t="s">
        <v>409</v>
      </c>
      <c r="Q94" s="10" t="s">
        <v>483</v>
      </c>
      <c r="R94" s="10" t="s">
        <v>393</v>
      </c>
      <c r="AO94" s="7"/>
    </row>
    <row r="95" spans="1:41" x14ac:dyDescent="0.25">
      <c r="A95" s="10" t="s">
        <v>483</v>
      </c>
      <c r="B95" s="8">
        <v>1</v>
      </c>
      <c r="C95" s="8">
        <v>1</v>
      </c>
      <c r="G95" s="7" t="s">
        <v>318</v>
      </c>
      <c r="H95" t="s">
        <v>1779</v>
      </c>
      <c r="I95" s="10" t="s">
        <v>418</v>
      </c>
      <c r="J95" s="10" t="s">
        <v>358</v>
      </c>
      <c r="K95" s="10" t="s">
        <v>379</v>
      </c>
      <c r="L95" s="10" t="s">
        <v>525</v>
      </c>
      <c r="M95" s="10" t="s">
        <v>414</v>
      </c>
      <c r="N95" s="10" t="s">
        <v>425</v>
      </c>
      <c r="O95" s="10" t="s">
        <v>396</v>
      </c>
      <c r="P95" s="10" t="s">
        <v>398</v>
      </c>
      <c r="Q95" s="10" t="s">
        <v>439</v>
      </c>
      <c r="R95" s="10" t="s">
        <v>403</v>
      </c>
      <c r="AO95" s="7"/>
    </row>
    <row r="96" spans="1:41" x14ac:dyDescent="0.25">
      <c r="A96" s="10" t="s">
        <v>393</v>
      </c>
      <c r="B96" s="8">
        <v>2</v>
      </c>
      <c r="C96" s="8">
        <v>2</v>
      </c>
      <c r="G96" s="7" t="s">
        <v>318</v>
      </c>
      <c r="H96" t="s">
        <v>1777</v>
      </c>
      <c r="I96" s="10" t="s">
        <v>411</v>
      </c>
      <c r="J96" s="10" t="s">
        <v>418</v>
      </c>
      <c r="K96" s="10" t="s">
        <v>358</v>
      </c>
      <c r="L96" s="10" t="s">
        <v>389</v>
      </c>
      <c r="M96" s="10" t="s">
        <v>420</v>
      </c>
      <c r="N96" s="10" t="s">
        <v>368</v>
      </c>
      <c r="O96" s="10" t="s">
        <v>432</v>
      </c>
      <c r="P96" s="10" t="s">
        <v>429</v>
      </c>
      <c r="Q96" s="10" t="s">
        <v>517</v>
      </c>
      <c r="R96" s="10" t="s">
        <v>391</v>
      </c>
      <c r="S96" s="10" t="s">
        <v>448</v>
      </c>
      <c r="T96" s="10" t="s">
        <v>408</v>
      </c>
      <c r="U96" s="10" t="s">
        <v>348</v>
      </c>
      <c r="V96" s="10" t="s">
        <v>375</v>
      </c>
      <c r="W96" s="10" t="s">
        <v>409</v>
      </c>
      <c r="X96" s="10" t="s">
        <v>377</v>
      </c>
      <c r="Y96" s="10" t="s">
        <v>393</v>
      </c>
      <c r="AO96" s="7"/>
    </row>
    <row r="97" spans="1:42" x14ac:dyDescent="0.25">
      <c r="A97" s="7" t="s">
        <v>118</v>
      </c>
      <c r="B97" s="8">
        <v>21</v>
      </c>
      <c r="C97" s="8">
        <v>21</v>
      </c>
      <c r="G97" s="7" t="s">
        <v>321</v>
      </c>
      <c r="H97" t="s">
        <v>1779</v>
      </c>
      <c r="I97" s="10" t="s">
        <v>358</v>
      </c>
      <c r="AO97" s="7"/>
    </row>
    <row r="98" spans="1:42" x14ac:dyDescent="0.25">
      <c r="A98" s="10" t="s">
        <v>495</v>
      </c>
      <c r="B98" s="8">
        <v>1</v>
      </c>
      <c r="C98" s="8">
        <v>1</v>
      </c>
      <c r="G98" s="7" t="s">
        <v>321</v>
      </c>
      <c r="H98" t="s">
        <v>1777</v>
      </c>
      <c r="I98" s="10" t="s">
        <v>418</v>
      </c>
      <c r="J98" s="10" t="s">
        <v>358</v>
      </c>
      <c r="K98" s="10" t="s">
        <v>389</v>
      </c>
      <c r="L98" s="10" t="s">
        <v>437</v>
      </c>
      <c r="M98" s="10" t="s">
        <v>379</v>
      </c>
      <c r="N98" s="10" t="s">
        <v>384</v>
      </c>
      <c r="O98" s="10" t="s">
        <v>429</v>
      </c>
      <c r="P98" s="10" t="s">
        <v>503</v>
      </c>
      <c r="Q98" s="10" t="s">
        <v>427</v>
      </c>
      <c r="R98" s="10" t="s">
        <v>425</v>
      </c>
      <c r="S98" s="10" t="s">
        <v>448</v>
      </c>
      <c r="T98" s="10" t="s">
        <v>350</v>
      </c>
      <c r="U98" s="10" t="s">
        <v>408</v>
      </c>
      <c r="V98" s="10" t="s">
        <v>348</v>
      </c>
      <c r="W98" s="10" t="s">
        <v>833</v>
      </c>
      <c r="X98" s="10" t="s">
        <v>501</v>
      </c>
      <c r="Y98" s="10" t="s">
        <v>506</v>
      </c>
      <c r="AO98" s="7"/>
    </row>
    <row r="99" spans="1:42" x14ac:dyDescent="0.25">
      <c r="A99" s="10" t="s">
        <v>358</v>
      </c>
      <c r="B99" s="8">
        <v>4</v>
      </c>
      <c r="C99" s="8">
        <v>4</v>
      </c>
      <c r="G99" s="7" t="s">
        <v>326</v>
      </c>
      <c r="H99" t="s">
        <v>1779</v>
      </c>
      <c r="I99" s="10" t="s">
        <v>474</v>
      </c>
      <c r="J99" s="10" t="s">
        <v>379</v>
      </c>
      <c r="K99" s="10" t="s">
        <v>414</v>
      </c>
      <c r="L99" s="10" t="s">
        <v>425</v>
      </c>
      <c r="M99" s="10" t="s">
        <v>396</v>
      </c>
      <c r="N99" s="10" t="s">
        <v>398</v>
      </c>
      <c r="O99" s="10" t="s">
        <v>348</v>
      </c>
      <c r="AO99" s="7"/>
    </row>
    <row r="100" spans="1:42" x14ac:dyDescent="0.25">
      <c r="A100" s="10" t="s">
        <v>389</v>
      </c>
      <c r="B100" s="8">
        <v>1</v>
      </c>
      <c r="C100" s="8">
        <v>1</v>
      </c>
      <c r="G100" s="7" t="s">
        <v>326</v>
      </c>
      <c r="H100" t="s">
        <v>1777</v>
      </c>
      <c r="I100" s="10" t="s">
        <v>411</v>
      </c>
      <c r="J100" s="10" t="s">
        <v>358</v>
      </c>
      <c r="K100" s="10" t="s">
        <v>435</v>
      </c>
      <c r="L100" s="10" t="s">
        <v>389</v>
      </c>
      <c r="M100" s="10" t="s">
        <v>379</v>
      </c>
      <c r="N100" s="10" t="s">
        <v>446</v>
      </c>
      <c r="O100" s="10" t="s">
        <v>525</v>
      </c>
      <c r="P100" s="10" t="s">
        <v>373</v>
      </c>
      <c r="Q100" s="10" t="s">
        <v>429</v>
      </c>
      <c r="R100" s="10" t="s">
        <v>594</v>
      </c>
      <c r="S100" s="10" t="s">
        <v>427</v>
      </c>
      <c r="T100" s="10" t="s">
        <v>517</v>
      </c>
      <c r="U100" s="10" t="s">
        <v>391</v>
      </c>
      <c r="V100" s="10" t="s">
        <v>350</v>
      </c>
      <c r="W100" s="10" t="s">
        <v>348</v>
      </c>
      <c r="X100" s="10" t="s">
        <v>375</v>
      </c>
      <c r="Y100" s="10" t="s">
        <v>833</v>
      </c>
      <c r="Z100" s="10" t="s">
        <v>377</v>
      </c>
      <c r="AO100" s="7"/>
    </row>
    <row r="101" spans="1:42" x14ac:dyDescent="0.25">
      <c r="A101" s="10" t="s">
        <v>420</v>
      </c>
      <c r="B101" s="8">
        <v>2</v>
      </c>
      <c r="C101" s="8">
        <v>2</v>
      </c>
      <c r="G101" s="7" t="s">
        <v>332</v>
      </c>
      <c r="H101" t="s">
        <v>1779</v>
      </c>
      <c r="I101" s="10" t="s">
        <v>358</v>
      </c>
      <c r="J101" s="10" t="s">
        <v>446</v>
      </c>
      <c r="K101" s="10" t="s">
        <v>414</v>
      </c>
      <c r="L101" s="10" t="s">
        <v>441</v>
      </c>
      <c r="M101" s="10" t="s">
        <v>403</v>
      </c>
      <c r="AO101" s="7"/>
    </row>
    <row r="102" spans="1:42" x14ac:dyDescent="0.25">
      <c r="A102" s="10" t="s">
        <v>384</v>
      </c>
      <c r="B102" s="8">
        <v>1</v>
      </c>
      <c r="C102" s="8">
        <v>1</v>
      </c>
      <c r="G102" s="7" t="s">
        <v>332</v>
      </c>
      <c r="H102" t="s">
        <v>1777</v>
      </c>
      <c r="I102" s="10" t="s">
        <v>418</v>
      </c>
      <c r="J102" s="10" t="s">
        <v>358</v>
      </c>
      <c r="K102" s="10" t="s">
        <v>389</v>
      </c>
      <c r="L102" s="10" t="s">
        <v>437</v>
      </c>
      <c r="M102" s="10" t="s">
        <v>420</v>
      </c>
      <c r="N102" s="10" t="s">
        <v>384</v>
      </c>
      <c r="O102" s="10" t="s">
        <v>368</v>
      </c>
      <c r="P102" s="10" t="s">
        <v>487</v>
      </c>
      <c r="Q102" s="10" t="s">
        <v>429</v>
      </c>
      <c r="R102" s="10" t="s">
        <v>517</v>
      </c>
      <c r="S102" s="10" t="s">
        <v>350</v>
      </c>
      <c r="T102" s="10" t="s">
        <v>408</v>
      </c>
      <c r="U102" s="10" t="s">
        <v>348</v>
      </c>
      <c r="V102" s="10" t="s">
        <v>375</v>
      </c>
      <c r="W102" s="10" t="s">
        <v>506</v>
      </c>
      <c r="AO102" s="7"/>
    </row>
    <row r="103" spans="1:42" x14ac:dyDescent="0.25">
      <c r="A103" s="10" t="s">
        <v>368</v>
      </c>
      <c r="B103" s="8">
        <v>1</v>
      </c>
      <c r="C103" s="8">
        <v>1</v>
      </c>
      <c r="G103" s="7" t="s">
        <v>335</v>
      </c>
      <c r="H103" t="s">
        <v>1779</v>
      </c>
      <c r="I103" s="10" t="s">
        <v>398</v>
      </c>
      <c r="AO103" s="7"/>
    </row>
    <row r="104" spans="1:42" x14ac:dyDescent="0.25">
      <c r="A104" s="10" t="s">
        <v>429</v>
      </c>
      <c r="B104" s="8">
        <v>2</v>
      </c>
      <c r="C104" s="8">
        <v>2</v>
      </c>
      <c r="G104" s="7" t="s">
        <v>335</v>
      </c>
      <c r="H104" t="s">
        <v>1777</v>
      </c>
      <c r="I104" s="10" t="s">
        <v>358</v>
      </c>
      <c r="J104" s="10" t="s">
        <v>389</v>
      </c>
      <c r="K104" s="10" t="s">
        <v>437</v>
      </c>
      <c r="L104" s="10" t="s">
        <v>420</v>
      </c>
      <c r="M104" s="10" t="s">
        <v>384</v>
      </c>
      <c r="N104" s="10" t="s">
        <v>429</v>
      </c>
      <c r="O104" s="10" t="s">
        <v>503</v>
      </c>
      <c r="P104" s="10" t="s">
        <v>427</v>
      </c>
      <c r="Q104" s="10" t="s">
        <v>493</v>
      </c>
      <c r="R104" s="10" t="s">
        <v>448</v>
      </c>
      <c r="S104" s="10" t="s">
        <v>350</v>
      </c>
      <c r="T104" s="10" t="s">
        <v>408</v>
      </c>
      <c r="U104" s="10" t="s">
        <v>348</v>
      </c>
      <c r="V104" s="10" t="s">
        <v>375</v>
      </c>
      <c r="W104" s="10" t="s">
        <v>833</v>
      </c>
      <c r="X104" s="10" t="s">
        <v>514</v>
      </c>
      <c r="Y104" s="10" t="s">
        <v>377</v>
      </c>
      <c r="AO104" s="7"/>
    </row>
    <row r="105" spans="1:42" x14ac:dyDescent="0.25">
      <c r="A105" s="10" t="s">
        <v>491</v>
      </c>
      <c r="B105" s="8">
        <v>1</v>
      </c>
      <c r="C105" s="8">
        <v>1</v>
      </c>
      <c r="G105" s="7" t="s">
        <v>337</v>
      </c>
      <c r="H105" t="s">
        <v>1779</v>
      </c>
      <c r="I105" s="10" t="s">
        <v>453</v>
      </c>
      <c r="J105" s="10" t="s">
        <v>379</v>
      </c>
      <c r="K105" s="10" t="s">
        <v>425</v>
      </c>
      <c r="L105" s="10" t="s">
        <v>348</v>
      </c>
      <c r="AO105" s="7"/>
    </row>
    <row r="106" spans="1:42" x14ac:dyDescent="0.25">
      <c r="A106" s="10" t="s">
        <v>493</v>
      </c>
      <c r="B106" s="8">
        <v>1</v>
      </c>
      <c r="C106" s="8">
        <v>1</v>
      </c>
      <c r="G106" s="7" t="s">
        <v>337</v>
      </c>
      <c r="H106" t="s">
        <v>1777</v>
      </c>
      <c r="I106" s="10" t="s">
        <v>358</v>
      </c>
      <c r="J106" s="10" t="s">
        <v>389</v>
      </c>
      <c r="K106" s="10" t="s">
        <v>379</v>
      </c>
      <c r="L106" s="10" t="s">
        <v>503</v>
      </c>
      <c r="M106" s="10" t="s">
        <v>427</v>
      </c>
      <c r="N106" s="10" t="s">
        <v>448</v>
      </c>
      <c r="O106" s="10" t="s">
        <v>408</v>
      </c>
      <c r="P106" s="10" t="s">
        <v>348</v>
      </c>
      <c r="Q106" s="10" t="s">
        <v>833</v>
      </c>
      <c r="R106" s="10" t="s">
        <v>483</v>
      </c>
      <c r="S106" s="10" t="s">
        <v>393</v>
      </c>
      <c r="T106" s="10" t="s">
        <v>356</v>
      </c>
      <c r="AO106" s="7"/>
    </row>
    <row r="107" spans="1:42" x14ac:dyDescent="0.25">
      <c r="A107" s="10" t="s">
        <v>391</v>
      </c>
      <c r="B107" s="8">
        <v>1</v>
      </c>
      <c r="C107" s="8">
        <v>1</v>
      </c>
      <c r="G107" s="7" t="s">
        <v>339</v>
      </c>
      <c r="H107" t="s">
        <v>1779</v>
      </c>
      <c r="I107" s="10" t="s">
        <v>474</v>
      </c>
      <c r="J107" s="10" t="s">
        <v>382</v>
      </c>
      <c r="K107" s="10" t="s">
        <v>439</v>
      </c>
      <c r="L107" s="10" t="s">
        <v>348</v>
      </c>
      <c r="AO107" s="7"/>
    </row>
    <row r="108" spans="1:42" x14ac:dyDescent="0.25">
      <c r="A108" s="10" t="s">
        <v>350</v>
      </c>
      <c r="B108" s="8">
        <v>2</v>
      </c>
      <c r="C108" s="8">
        <v>2</v>
      </c>
      <c r="G108" s="7" t="s">
        <v>339</v>
      </c>
      <c r="H108" t="s">
        <v>1777</v>
      </c>
      <c r="I108" s="10" t="s">
        <v>411</v>
      </c>
      <c r="J108" s="10" t="s">
        <v>352</v>
      </c>
      <c r="K108" s="10" t="s">
        <v>358</v>
      </c>
      <c r="L108" s="10" t="s">
        <v>420</v>
      </c>
      <c r="M108" s="10" t="s">
        <v>368</v>
      </c>
      <c r="N108" s="10" t="s">
        <v>429</v>
      </c>
      <c r="O108" s="10" t="s">
        <v>350</v>
      </c>
      <c r="P108" s="10" t="s">
        <v>398</v>
      </c>
      <c r="Q108" s="10" t="s">
        <v>375</v>
      </c>
      <c r="R108" s="10" t="s">
        <v>377</v>
      </c>
      <c r="S108" s="10" t="s">
        <v>393</v>
      </c>
      <c r="AO108" s="7"/>
    </row>
    <row r="109" spans="1:42" x14ac:dyDescent="0.25">
      <c r="A109" s="10" t="s">
        <v>408</v>
      </c>
      <c r="B109" s="8">
        <v>2</v>
      </c>
      <c r="C109" s="8">
        <v>2</v>
      </c>
      <c r="G109" s="7" t="s">
        <v>341</v>
      </c>
      <c r="H109" t="s">
        <v>1779</v>
      </c>
      <c r="I109" s="10" t="s">
        <v>358</v>
      </c>
      <c r="J109" s="10" t="s">
        <v>386</v>
      </c>
      <c r="K109" s="10" t="s">
        <v>525</v>
      </c>
      <c r="L109" s="10" t="s">
        <v>414</v>
      </c>
      <c r="M109" s="10" t="s">
        <v>398</v>
      </c>
      <c r="N109" s="10" t="s">
        <v>439</v>
      </c>
      <c r="O109" s="10" t="s">
        <v>375</v>
      </c>
      <c r="P109" s="10" t="s">
        <v>441</v>
      </c>
      <c r="Q109" s="10" t="s">
        <v>403</v>
      </c>
      <c r="AO109" s="7"/>
    </row>
    <row r="110" spans="1:42" x14ac:dyDescent="0.25">
      <c r="A110" s="10" t="s">
        <v>348</v>
      </c>
      <c r="B110" s="8">
        <v>1</v>
      </c>
      <c r="C110" s="8">
        <v>1</v>
      </c>
      <c r="G110" s="7" t="s">
        <v>341</v>
      </c>
      <c r="H110" t="s">
        <v>1777</v>
      </c>
      <c r="I110" s="10" t="s">
        <v>358</v>
      </c>
      <c r="J110" s="10" t="s">
        <v>389</v>
      </c>
      <c r="K110" s="10" t="s">
        <v>384</v>
      </c>
      <c r="L110" s="10" t="s">
        <v>429</v>
      </c>
      <c r="M110" s="10" t="s">
        <v>427</v>
      </c>
      <c r="N110" s="10" t="s">
        <v>517</v>
      </c>
      <c r="O110" s="10" t="s">
        <v>439</v>
      </c>
      <c r="P110" s="10" t="s">
        <v>408</v>
      </c>
      <c r="Q110" s="10" t="s">
        <v>348</v>
      </c>
      <c r="R110" s="10" t="s">
        <v>375</v>
      </c>
      <c r="S110" s="10" t="s">
        <v>833</v>
      </c>
      <c r="AO110" s="7" t="s">
        <v>341</v>
      </c>
      <c r="AP110">
        <v>11</v>
      </c>
    </row>
    <row r="111" spans="1:42" x14ac:dyDescent="0.25">
      <c r="A111" s="10" t="s">
        <v>441</v>
      </c>
      <c r="B111" s="8">
        <v>1</v>
      </c>
      <c r="C111" s="8">
        <v>1</v>
      </c>
    </row>
    <row r="112" spans="1:42" x14ac:dyDescent="0.25">
      <c r="A112" s="7" t="s">
        <v>134</v>
      </c>
      <c r="B112" s="8">
        <v>15</v>
      </c>
      <c r="C112" s="8">
        <v>15</v>
      </c>
    </row>
    <row r="113" spans="1:3" x14ac:dyDescent="0.25">
      <c r="A113" s="10" t="s">
        <v>495</v>
      </c>
      <c r="B113" s="8">
        <v>1</v>
      </c>
      <c r="C113" s="8">
        <v>1</v>
      </c>
    </row>
    <row r="114" spans="1:3" x14ac:dyDescent="0.25">
      <c r="A114" s="10" t="s">
        <v>358</v>
      </c>
      <c r="B114" s="8">
        <v>2</v>
      </c>
      <c r="C114" s="8">
        <v>2</v>
      </c>
    </row>
    <row r="115" spans="1:3" x14ac:dyDescent="0.25">
      <c r="A115" s="10" t="s">
        <v>435</v>
      </c>
      <c r="B115" s="8">
        <v>1</v>
      </c>
      <c r="C115" s="8">
        <v>1</v>
      </c>
    </row>
    <row r="116" spans="1:3" x14ac:dyDescent="0.25">
      <c r="A116" s="10" t="s">
        <v>379</v>
      </c>
      <c r="B116" s="8">
        <v>1</v>
      </c>
      <c r="C116" s="8">
        <v>1</v>
      </c>
    </row>
    <row r="117" spans="1:3" x14ac:dyDescent="0.25">
      <c r="A117" s="10" t="s">
        <v>384</v>
      </c>
      <c r="B117" s="8">
        <v>1</v>
      </c>
      <c r="C117" s="8">
        <v>1</v>
      </c>
    </row>
    <row r="118" spans="1:3" x14ac:dyDescent="0.25">
      <c r="A118" s="10" t="s">
        <v>373</v>
      </c>
      <c r="B118" s="8">
        <v>1</v>
      </c>
      <c r="C118" s="8">
        <v>1</v>
      </c>
    </row>
    <row r="119" spans="1:3" x14ac:dyDescent="0.25">
      <c r="A119" s="10" t="s">
        <v>503</v>
      </c>
      <c r="B119" s="8">
        <v>1</v>
      </c>
      <c r="C119" s="8">
        <v>1</v>
      </c>
    </row>
    <row r="120" spans="1:3" x14ac:dyDescent="0.25">
      <c r="A120" s="10" t="s">
        <v>427</v>
      </c>
      <c r="B120" s="8">
        <v>1</v>
      </c>
      <c r="C120" s="8">
        <v>1</v>
      </c>
    </row>
    <row r="121" spans="1:3" x14ac:dyDescent="0.25">
      <c r="A121" s="10" t="s">
        <v>350</v>
      </c>
      <c r="B121" s="8">
        <v>1</v>
      </c>
      <c r="C121" s="8">
        <v>1</v>
      </c>
    </row>
    <row r="122" spans="1:3" x14ac:dyDescent="0.25">
      <c r="A122" s="10" t="s">
        <v>408</v>
      </c>
      <c r="B122" s="8">
        <v>1</v>
      </c>
      <c r="C122" s="8">
        <v>1</v>
      </c>
    </row>
    <row r="123" spans="1:3" x14ac:dyDescent="0.25">
      <c r="A123" s="10" t="s">
        <v>833</v>
      </c>
      <c r="B123" s="8">
        <v>2</v>
      </c>
      <c r="C123" s="8">
        <v>2</v>
      </c>
    </row>
    <row r="124" spans="1:3" x14ac:dyDescent="0.25">
      <c r="A124" s="10" t="s">
        <v>501</v>
      </c>
      <c r="B124" s="8">
        <v>1</v>
      </c>
      <c r="C124" s="8">
        <v>1</v>
      </c>
    </row>
    <row r="125" spans="1:3" x14ac:dyDescent="0.25">
      <c r="A125" s="10" t="s">
        <v>506</v>
      </c>
      <c r="B125" s="8">
        <v>1</v>
      </c>
      <c r="C125" s="8">
        <v>1</v>
      </c>
    </row>
    <row r="126" spans="1:3" x14ac:dyDescent="0.25">
      <c r="A126" s="7" t="s">
        <v>145</v>
      </c>
      <c r="B126" s="8">
        <v>41</v>
      </c>
      <c r="C126" s="8">
        <v>41</v>
      </c>
    </row>
    <row r="127" spans="1:3" x14ac:dyDescent="0.25">
      <c r="A127" s="10" t="s">
        <v>495</v>
      </c>
      <c r="B127" s="8">
        <v>1</v>
      </c>
      <c r="C127" s="8">
        <v>1</v>
      </c>
    </row>
    <row r="128" spans="1:3" x14ac:dyDescent="0.25">
      <c r="A128" s="10" t="s">
        <v>358</v>
      </c>
      <c r="B128" s="8">
        <v>5</v>
      </c>
      <c r="C128" s="8">
        <v>5</v>
      </c>
    </row>
    <row r="129" spans="1:3" x14ac:dyDescent="0.25">
      <c r="A129" s="10" t="s">
        <v>389</v>
      </c>
      <c r="B129" s="8">
        <v>2</v>
      </c>
      <c r="C129" s="8">
        <v>2</v>
      </c>
    </row>
    <row r="130" spans="1:3" x14ac:dyDescent="0.25">
      <c r="A130" s="10" t="s">
        <v>420</v>
      </c>
      <c r="B130" s="8">
        <v>1</v>
      </c>
      <c r="C130" s="8">
        <v>1</v>
      </c>
    </row>
    <row r="131" spans="1:3" x14ac:dyDescent="0.25">
      <c r="A131" s="10" t="s">
        <v>366</v>
      </c>
      <c r="B131" s="8">
        <v>1</v>
      </c>
      <c r="C131" s="8">
        <v>1</v>
      </c>
    </row>
    <row r="132" spans="1:3" x14ac:dyDescent="0.25">
      <c r="A132" s="10" t="s">
        <v>384</v>
      </c>
      <c r="B132" s="8">
        <v>1</v>
      </c>
      <c r="C132" s="8">
        <v>1</v>
      </c>
    </row>
    <row r="133" spans="1:3" x14ac:dyDescent="0.25">
      <c r="A133" s="10" t="s">
        <v>373</v>
      </c>
      <c r="B133" s="8">
        <v>1</v>
      </c>
      <c r="C133" s="8">
        <v>1</v>
      </c>
    </row>
    <row r="134" spans="1:3" x14ac:dyDescent="0.25">
      <c r="A134" s="10" t="s">
        <v>364</v>
      </c>
      <c r="B134" s="8">
        <v>1</v>
      </c>
      <c r="C134" s="8">
        <v>1</v>
      </c>
    </row>
    <row r="135" spans="1:3" x14ac:dyDescent="0.25">
      <c r="A135" s="10" t="s">
        <v>429</v>
      </c>
      <c r="B135" s="8">
        <v>1</v>
      </c>
      <c r="C135" s="8">
        <v>1</v>
      </c>
    </row>
    <row r="136" spans="1:3" x14ac:dyDescent="0.25">
      <c r="A136" s="10" t="s">
        <v>503</v>
      </c>
      <c r="B136" s="8">
        <v>2</v>
      </c>
      <c r="C136" s="8">
        <v>2</v>
      </c>
    </row>
    <row r="137" spans="1:3" x14ac:dyDescent="0.25">
      <c r="A137" s="10" t="s">
        <v>517</v>
      </c>
      <c r="B137" s="8">
        <v>1</v>
      </c>
      <c r="C137" s="8">
        <v>1</v>
      </c>
    </row>
    <row r="138" spans="1:3" x14ac:dyDescent="0.25">
      <c r="A138" s="10" t="s">
        <v>448</v>
      </c>
      <c r="B138" s="8">
        <v>2</v>
      </c>
      <c r="C138" s="8">
        <v>2</v>
      </c>
    </row>
    <row r="139" spans="1:3" x14ac:dyDescent="0.25">
      <c r="A139" s="10" t="s">
        <v>350</v>
      </c>
      <c r="B139" s="8">
        <v>6</v>
      </c>
      <c r="C139" s="8">
        <v>6</v>
      </c>
    </row>
    <row r="140" spans="1:3" x14ac:dyDescent="0.25">
      <c r="A140" s="10" t="s">
        <v>398</v>
      </c>
      <c r="B140" s="8">
        <v>1</v>
      </c>
      <c r="C140" s="8">
        <v>1</v>
      </c>
    </row>
    <row r="141" spans="1:3" x14ac:dyDescent="0.25">
      <c r="A141" s="10" t="s">
        <v>408</v>
      </c>
      <c r="B141" s="8">
        <v>3</v>
      </c>
      <c r="C141" s="8">
        <v>3</v>
      </c>
    </row>
    <row r="142" spans="1:3" x14ac:dyDescent="0.25">
      <c r="A142" s="10" t="s">
        <v>348</v>
      </c>
      <c r="B142" s="8">
        <v>3</v>
      </c>
      <c r="C142" s="8">
        <v>3</v>
      </c>
    </row>
    <row r="143" spans="1:3" x14ac:dyDescent="0.25">
      <c r="A143" s="10" t="s">
        <v>375</v>
      </c>
      <c r="B143" s="8">
        <v>1</v>
      </c>
      <c r="C143" s="8">
        <v>1</v>
      </c>
    </row>
    <row r="144" spans="1:3" x14ac:dyDescent="0.25">
      <c r="A144" s="10" t="s">
        <v>441</v>
      </c>
      <c r="B144" s="8">
        <v>1</v>
      </c>
      <c r="C144" s="8">
        <v>1</v>
      </c>
    </row>
    <row r="145" spans="1:3" x14ac:dyDescent="0.25">
      <c r="A145" s="10" t="s">
        <v>833</v>
      </c>
      <c r="B145" s="8">
        <v>2</v>
      </c>
      <c r="C145" s="8">
        <v>2</v>
      </c>
    </row>
    <row r="146" spans="1:3" x14ac:dyDescent="0.25">
      <c r="A146" s="10" t="s">
        <v>501</v>
      </c>
      <c r="B146" s="8">
        <v>1</v>
      </c>
      <c r="C146" s="8">
        <v>1</v>
      </c>
    </row>
    <row r="147" spans="1:3" x14ac:dyDescent="0.25">
      <c r="A147" s="10" t="s">
        <v>514</v>
      </c>
      <c r="B147" s="8">
        <v>1</v>
      </c>
      <c r="C147" s="8">
        <v>1</v>
      </c>
    </row>
    <row r="148" spans="1:3" x14ac:dyDescent="0.25">
      <c r="A148" s="10" t="s">
        <v>506</v>
      </c>
      <c r="B148" s="8">
        <v>1</v>
      </c>
      <c r="C148" s="8">
        <v>1</v>
      </c>
    </row>
    <row r="149" spans="1:3" x14ac:dyDescent="0.25">
      <c r="A149" s="10" t="s">
        <v>377</v>
      </c>
      <c r="B149" s="8">
        <v>1</v>
      </c>
      <c r="C149" s="8">
        <v>1</v>
      </c>
    </row>
    <row r="150" spans="1:3" x14ac:dyDescent="0.25">
      <c r="A150" s="10" t="s">
        <v>356</v>
      </c>
      <c r="B150" s="8">
        <v>1</v>
      </c>
      <c r="C150" s="8">
        <v>1</v>
      </c>
    </row>
    <row r="151" spans="1:3" x14ac:dyDescent="0.25">
      <c r="A151" s="7" t="s">
        <v>161</v>
      </c>
      <c r="B151" s="8">
        <v>24</v>
      </c>
      <c r="C151" s="8">
        <v>24</v>
      </c>
    </row>
    <row r="152" spans="1:3" x14ac:dyDescent="0.25">
      <c r="A152" s="10" t="s">
        <v>418</v>
      </c>
      <c r="B152" s="8">
        <v>1</v>
      </c>
      <c r="C152" s="8">
        <v>1</v>
      </c>
    </row>
    <row r="153" spans="1:3" x14ac:dyDescent="0.25">
      <c r="A153" s="10" t="s">
        <v>358</v>
      </c>
      <c r="B153" s="8">
        <v>7</v>
      </c>
      <c r="C153" s="8">
        <v>7</v>
      </c>
    </row>
    <row r="154" spans="1:3" x14ac:dyDescent="0.25">
      <c r="A154" s="10" t="s">
        <v>446</v>
      </c>
      <c r="B154" s="8">
        <v>1</v>
      </c>
      <c r="C154" s="8">
        <v>1</v>
      </c>
    </row>
    <row r="155" spans="1:3" x14ac:dyDescent="0.25">
      <c r="A155" s="10" t="s">
        <v>384</v>
      </c>
      <c r="B155" s="8">
        <v>1</v>
      </c>
      <c r="C155" s="8">
        <v>1</v>
      </c>
    </row>
    <row r="156" spans="1:3" x14ac:dyDescent="0.25">
      <c r="A156" s="10" t="s">
        <v>368</v>
      </c>
      <c r="B156" s="8">
        <v>1</v>
      </c>
      <c r="C156" s="8">
        <v>1</v>
      </c>
    </row>
    <row r="157" spans="1:3" x14ac:dyDescent="0.25">
      <c r="A157" s="10" t="s">
        <v>487</v>
      </c>
      <c r="B157" s="8">
        <v>1</v>
      </c>
      <c r="C157" s="8">
        <v>1</v>
      </c>
    </row>
    <row r="158" spans="1:3" x14ac:dyDescent="0.25">
      <c r="A158" s="10" t="s">
        <v>429</v>
      </c>
      <c r="B158" s="8">
        <v>2</v>
      </c>
      <c r="C158" s="8">
        <v>2</v>
      </c>
    </row>
    <row r="159" spans="1:3" x14ac:dyDescent="0.25">
      <c r="A159" s="10" t="s">
        <v>391</v>
      </c>
      <c r="B159" s="8">
        <v>1</v>
      </c>
      <c r="C159" s="8">
        <v>1</v>
      </c>
    </row>
    <row r="160" spans="1:3" x14ac:dyDescent="0.25">
      <c r="A160" s="10" t="s">
        <v>350</v>
      </c>
      <c r="B160" s="8">
        <v>2</v>
      </c>
      <c r="C160" s="8">
        <v>2</v>
      </c>
    </row>
    <row r="161" spans="1:3" x14ac:dyDescent="0.25">
      <c r="A161" s="10" t="s">
        <v>408</v>
      </c>
      <c r="B161" s="8">
        <v>2</v>
      </c>
      <c r="C161" s="8">
        <v>2</v>
      </c>
    </row>
    <row r="162" spans="1:3" x14ac:dyDescent="0.25">
      <c r="A162" s="10" t="s">
        <v>348</v>
      </c>
      <c r="B162" s="8">
        <v>3</v>
      </c>
      <c r="C162" s="8">
        <v>3</v>
      </c>
    </row>
    <row r="163" spans="1:3" x14ac:dyDescent="0.25">
      <c r="A163" s="10" t="s">
        <v>375</v>
      </c>
      <c r="B163" s="8">
        <v>1</v>
      </c>
      <c r="C163" s="8">
        <v>1</v>
      </c>
    </row>
    <row r="164" spans="1:3" x14ac:dyDescent="0.25">
      <c r="A164" s="10" t="s">
        <v>514</v>
      </c>
      <c r="B164" s="8">
        <v>1</v>
      </c>
      <c r="C164" s="8">
        <v>1</v>
      </c>
    </row>
    <row r="165" spans="1:3" x14ac:dyDescent="0.25">
      <c r="A165" s="7" t="s">
        <v>170</v>
      </c>
      <c r="B165" s="8">
        <v>18</v>
      </c>
      <c r="C165" s="8">
        <v>18</v>
      </c>
    </row>
    <row r="166" spans="1:3" x14ac:dyDescent="0.25">
      <c r="A166" s="10" t="s">
        <v>444</v>
      </c>
      <c r="B166" s="8">
        <v>1</v>
      </c>
      <c r="C166" s="8">
        <v>1</v>
      </c>
    </row>
    <row r="167" spans="1:3" x14ac:dyDescent="0.25">
      <c r="A167" s="10" t="s">
        <v>358</v>
      </c>
      <c r="B167" s="8">
        <v>1</v>
      </c>
      <c r="C167" s="8">
        <v>1</v>
      </c>
    </row>
    <row r="168" spans="1:3" x14ac:dyDescent="0.25">
      <c r="A168" s="10" t="s">
        <v>389</v>
      </c>
      <c r="B168" s="8">
        <v>1</v>
      </c>
      <c r="C168" s="8">
        <v>1</v>
      </c>
    </row>
    <row r="169" spans="1:3" x14ac:dyDescent="0.25">
      <c r="A169" s="10" t="s">
        <v>525</v>
      </c>
      <c r="B169" s="8">
        <v>1</v>
      </c>
      <c r="C169" s="8">
        <v>1</v>
      </c>
    </row>
    <row r="170" spans="1:3" x14ac:dyDescent="0.25">
      <c r="A170" s="10" t="s">
        <v>420</v>
      </c>
      <c r="B170" s="8">
        <v>1</v>
      </c>
      <c r="C170" s="8">
        <v>1</v>
      </c>
    </row>
    <row r="171" spans="1:3" x14ac:dyDescent="0.25">
      <c r="A171" s="10" t="s">
        <v>366</v>
      </c>
      <c r="B171" s="8">
        <v>2</v>
      </c>
      <c r="C171" s="8">
        <v>2</v>
      </c>
    </row>
    <row r="172" spans="1:3" x14ac:dyDescent="0.25">
      <c r="A172" s="10" t="s">
        <v>384</v>
      </c>
      <c r="B172" s="8">
        <v>1</v>
      </c>
      <c r="C172" s="8">
        <v>1</v>
      </c>
    </row>
    <row r="173" spans="1:3" x14ac:dyDescent="0.25">
      <c r="A173" s="10" t="s">
        <v>429</v>
      </c>
      <c r="B173" s="8">
        <v>1</v>
      </c>
      <c r="C173" s="8">
        <v>1</v>
      </c>
    </row>
    <row r="174" spans="1:3" x14ac:dyDescent="0.25">
      <c r="A174" s="10" t="s">
        <v>491</v>
      </c>
      <c r="B174" s="8">
        <v>1</v>
      </c>
      <c r="C174" s="8">
        <v>1</v>
      </c>
    </row>
    <row r="175" spans="1:3" x14ac:dyDescent="0.25">
      <c r="A175" s="10" t="s">
        <v>517</v>
      </c>
      <c r="B175" s="8">
        <v>1</v>
      </c>
      <c r="C175" s="8">
        <v>1</v>
      </c>
    </row>
    <row r="176" spans="1:3" x14ac:dyDescent="0.25">
      <c r="A176" s="10" t="s">
        <v>493</v>
      </c>
      <c r="B176" s="8">
        <v>1</v>
      </c>
      <c r="C176" s="8">
        <v>1</v>
      </c>
    </row>
    <row r="177" spans="1:3" x14ac:dyDescent="0.25">
      <c r="A177" s="10" t="s">
        <v>350</v>
      </c>
      <c r="B177" s="8">
        <v>1</v>
      </c>
      <c r="C177" s="8">
        <v>1</v>
      </c>
    </row>
    <row r="178" spans="1:3" x14ac:dyDescent="0.25">
      <c r="A178" s="10" t="s">
        <v>348</v>
      </c>
      <c r="B178" s="8">
        <v>3</v>
      </c>
      <c r="C178" s="8">
        <v>3</v>
      </c>
    </row>
    <row r="179" spans="1:3" x14ac:dyDescent="0.25">
      <c r="A179" s="10" t="s">
        <v>375</v>
      </c>
      <c r="B179" s="8">
        <v>1</v>
      </c>
      <c r="C179" s="8">
        <v>1</v>
      </c>
    </row>
    <row r="180" spans="1:3" x14ac:dyDescent="0.25">
      <c r="A180" s="10" t="s">
        <v>514</v>
      </c>
      <c r="B180" s="8">
        <v>1</v>
      </c>
      <c r="C180" s="8">
        <v>1</v>
      </c>
    </row>
    <row r="181" spans="1:3" x14ac:dyDescent="0.25">
      <c r="A181" s="7" t="s">
        <v>177</v>
      </c>
      <c r="B181" s="8">
        <v>13</v>
      </c>
      <c r="C181" s="8">
        <v>13</v>
      </c>
    </row>
    <row r="182" spans="1:3" x14ac:dyDescent="0.25">
      <c r="A182" s="10" t="s">
        <v>411</v>
      </c>
      <c r="B182" s="8">
        <v>1</v>
      </c>
      <c r="C182" s="8">
        <v>1</v>
      </c>
    </row>
    <row r="183" spans="1:3" x14ac:dyDescent="0.25">
      <c r="A183" s="10" t="s">
        <v>352</v>
      </c>
      <c r="B183" s="8">
        <v>1</v>
      </c>
      <c r="C183" s="8">
        <v>1</v>
      </c>
    </row>
    <row r="184" spans="1:3" x14ac:dyDescent="0.25">
      <c r="A184" s="10" t="s">
        <v>358</v>
      </c>
      <c r="B184" s="8">
        <v>4</v>
      </c>
      <c r="C184" s="8">
        <v>4</v>
      </c>
    </row>
    <row r="185" spans="1:3" x14ac:dyDescent="0.25">
      <c r="A185" s="10" t="s">
        <v>396</v>
      </c>
      <c r="B185" s="8">
        <v>1</v>
      </c>
      <c r="C185" s="8">
        <v>1</v>
      </c>
    </row>
    <row r="186" spans="1:3" x14ac:dyDescent="0.25">
      <c r="A186" s="10" t="s">
        <v>350</v>
      </c>
      <c r="B186" s="8">
        <v>1</v>
      </c>
      <c r="C186" s="8">
        <v>1</v>
      </c>
    </row>
    <row r="187" spans="1:3" x14ac:dyDescent="0.25">
      <c r="A187" s="10" t="s">
        <v>398</v>
      </c>
      <c r="B187" s="8">
        <v>1</v>
      </c>
      <c r="C187" s="8">
        <v>1</v>
      </c>
    </row>
    <row r="188" spans="1:3" x14ac:dyDescent="0.25">
      <c r="A188" s="10" t="s">
        <v>441</v>
      </c>
      <c r="B188" s="8">
        <v>1</v>
      </c>
      <c r="C188" s="8">
        <v>1</v>
      </c>
    </row>
    <row r="189" spans="1:3" x14ac:dyDescent="0.25">
      <c r="A189" s="10" t="s">
        <v>535</v>
      </c>
      <c r="B189" s="8">
        <v>2</v>
      </c>
      <c r="C189" s="8">
        <v>2</v>
      </c>
    </row>
    <row r="190" spans="1:3" x14ac:dyDescent="0.25">
      <c r="A190" s="10" t="s">
        <v>393</v>
      </c>
      <c r="B190" s="8">
        <v>1</v>
      </c>
      <c r="C190" s="8">
        <v>1</v>
      </c>
    </row>
    <row r="191" spans="1:3" x14ac:dyDescent="0.25">
      <c r="A191" s="7" t="s">
        <v>188</v>
      </c>
      <c r="B191" s="8">
        <v>28</v>
      </c>
      <c r="C191" s="8">
        <v>28</v>
      </c>
    </row>
    <row r="192" spans="1:3" x14ac:dyDescent="0.25">
      <c r="A192" s="10" t="s">
        <v>352</v>
      </c>
      <c r="B192" s="8">
        <v>1</v>
      </c>
      <c r="C192" s="8">
        <v>1</v>
      </c>
    </row>
    <row r="193" spans="1:3" x14ac:dyDescent="0.25">
      <c r="A193" s="10" t="s">
        <v>495</v>
      </c>
      <c r="B193" s="8">
        <v>1</v>
      </c>
      <c r="C193" s="8">
        <v>1</v>
      </c>
    </row>
    <row r="194" spans="1:3" x14ac:dyDescent="0.25">
      <c r="A194" s="10" t="s">
        <v>358</v>
      </c>
      <c r="B194" s="8">
        <v>6</v>
      </c>
      <c r="C194" s="8">
        <v>6</v>
      </c>
    </row>
    <row r="195" spans="1:3" x14ac:dyDescent="0.25">
      <c r="A195" s="10" t="s">
        <v>435</v>
      </c>
      <c r="B195" s="8">
        <v>1</v>
      </c>
      <c r="C195" s="8">
        <v>1</v>
      </c>
    </row>
    <row r="196" spans="1:3" x14ac:dyDescent="0.25">
      <c r="A196" s="10" t="s">
        <v>389</v>
      </c>
      <c r="B196" s="8">
        <v>1</v>
      </c>
      <c r="C196" s="8">
        <v>1</v>
      </c>
    </row>
    <row r="197" spans="1:3" x14ac:dyDescent="0.25">
      <c r="A197" s="10" t="s">
        <v>420</v>
      </c>
      <c r="B197" s="8">
        <v>1</v>
      </c>
      <c r="C197" s="8">
        <v>1</v>
      </c>
    </row>
    <row r="198" spans="1:3" x14ac:dyDescent="0.25">
      <c r="A198" s="10" t="s">
        <v>366</v>
      </c>
      <c r="B198" s="8">
        <v>1</v>
      </c>
      <c r="C198" s="8">
        <v>1</v>
      </c>
    </row>
    <row r="199" spans="1:3" x14ac:dyDescent="0.25">
      <c r="A199" s="10" t="s">
        <v>384</v>
      </c>
      <c r="B199" s="8">
        <v>1</v>
      </c>
      <c r="C199" s="8">
        <v>1</v>
      </c>
    </row>
    <row r="200" spans="1:3" x14ac:dyDescent="0.25">
      <c r="A200" s="10" t="s">
        <v>429</v>
      </c>
      <c r="B200" s="8">
        <v>1</v>
      </c>
      <c r="C200" s="8">
        <v>1</v>
      </c>
    </row>
    <row r="201" spans="1:3" x14ac:dyDescent="0.25">
      <c r="A201" s="10" t="s">
        <v>517</v>
      </c>
      <c r="B201" s="8">
        <v>1</v>
      </c>
      <c r="C201" s="8">
        <v>1</v>
      </c>
    </row>
    <row r="202" spans="1:3" x14ac:dyDescent="0.25">
      <c r="A202" s="10" t="s">
        <v>493</v>
      </c>
      <c r="B202" s="8">
        <v>1</v>
      </c>
      <c r="C202" s="8">
        <v>1</v>
      </c>
    </row>
    <row r="203" spans="1:3" x14ac:dyDescent="0.25">
      <c r="A203" s="10" t="s">
        <v>350</v>
      </c>
      <c r="B203" s="8">
        <v>3</v>
      </c>
      <c r="C203" s="8">
        <v>3</v>
      </c>
    </row>
    <row r="204" spans="1:3" x14ac:dyDescent="0.25">
      <c r="A204" s="10" t="s">
        <v>398</v>
      </c>
      <c r="B204" s="8">
        <v>1</v>
      </c>
      <c r="C204" s="8">
        <v>1</v>
      </c>
    </row>
    <row r="205" spans="1:3" x14ac:dyDescent="0.25">
      <c r="A205" s="10" t="s">
        <v>408</v>
      </c>
      <c r="B205" s="8">
        <v>2</v>
      </c>
      <c r="C205" s="8">
        <v>2</v>
      </c>
    </row>
    <row r="206" spans="1:3" x14ac:dyDescent="0.25">
      <c r="A206" s="10" t="s">
        <v>348</v>
      </c>
      <c r="B206" s="8">
        <v>1</v>
      </c>
      <c r="C206" s="8">
        <v>1</v>
      </c>
    </row>
    <row r="207" spans="1:3" x14ac:dyDescent="0.25">
      <c r="A207" s="10" t="s">
        <v>375</v>
      </c>
      <c r="B207" s="8">
        <v>1</v>
      </c>
      <c r="C207" s="8">
        <v>1</v>
      </c>
    </row>
    <row r="208" spans="1:3" x14ac:dyDescent="0.25">
      <c r="A208" s="10" t="s">
        <v>833</v>
      </c>
      <c r="B208" s="8">
        <v>1</v>
      </c>
      <c r="C208" s="8">
        <v>1</v>
      </c>
    </row>
    <row r="209" spans="1:3" x14ac:dyDescent="0.25">
      <c r="A209" s="10" t="s">
        <v>501</v>
      </c>
      <c r="B209" s="8">
        <v>1</v>
      </c>
      <c r="C209" s="8">
        <v>1</v>
      </c>
    </row>
    <row r="210" spans="1:3" x14ac:dyDescent="0.25">
      <c r="A210" s="10" t="s">
        <v>393</v>
      </c>
      <c r="B210" s="8">
        <v>1</v>
      </c>
      <c r="C210" s="8">
        <v>1</v>
      </c>
    </row>
    <row r="211" spans="1:3" x14ac:dyDescent="0.25">
      <c r="A211" s="10" t="s">
        <v>356</v>
      </c>
      <c r="B211" s="8">
        <v>1</v>
      </c>
      <c r="C211" s="8">
        <v>1</v>
      </c>
    </row>
    <row r="212" spans="1:3" x14ac:dyDescent="0.25">
      <c r="A212" s="7" t="s">
        <v>189</v>
      </c>
      <c r="B212" s="8">
        <v>29</v>
      </c>
      <c r="C212" s="8">
        <v>29</v>
      </c>
    </row>
    <row r="213" spans="1:3" x14ac:dyDescent="0.25">
      <c r="A213" s="10" t="s">
        <v>418</v>
      </c>
      <c r="B213" s="8">
        <v>2</v>
      </c>
      <c r="C213" s="8">
        <v>2</v>
      </c>
    </row>
    <row r="214" spans="1:3" x14ac:dyDescent="0.25">
      <c r="A214" s="10" t="s">
        <v>358</v>
      </c>
      <c r="B214" s="8">
        <v>5</v>
      </c>
      <c r="C214" s="8">
        <v>5</v>
      </c>
    </row>
    <row r="215" spans="1:3" x14ac:dyDescent="0.25">
      <c r="A215" s="10" t="s">
        <v>435</v>
      </c>
      <c r="B215" s="8">
        <v>1</v>
      </c>
      <c r="C215" s="8">
        <v>1</v>
      </c>
    </row>
    <row r="216" spans="1:3" x14ac:dyDescent="0.25">
      <c r="A216" s="10" t="s">
        <v>386</v>
      </c>
      <c r="B216" s="8">
        <v>1</v>
      </c>
      <c r="C216" s="8">
        <v>1</v>
      </c>
    </row>
    <row r="217" spans="1:3" x14ac:dyDescent="0.25">
      <c r="A217" s="10" t="s">
        <v>437</v>
      </c>
      <c r="B217" s="8">
        <v>1</v>
      </c>
      <c r="C217" s="8">
        <v>1</v>
      </c>
    </row>
    <row r="218" spans="1:3" x14ac:dyDescent="0.25">
      <c r="A218" s="10" t="s">
        <v>384</v>
      </c>
      <c r="B218" s="8">
        <v>1</v>
      </c>
      <c r="C218" s="8">
        <v>1</v>
      </c>
    </row>
    <row r="219" spans="1:3" x14ac:dyDescent="0.25">
      <c r="A219" s="10" t="s">
        <v>414</v>
      </c>
      <c r="B219" s="8">
        <v>1</v>
      </c>
      <c r="C219" s="8">
        <v>1</v>
      </c>
    </row>
    <row r="220" spans="1:3" x14ac:dyDescent="0.25">
      <c r="A220" s="10" t="s">
        <v>429</v>
      </c>
      <c r="B220" s="8">
        <v>3</v>
      </c>
      <c r="C220" s="8">
        <v>3</v>
      </c>
    </row>
    <row r="221" spans="1:3" x14ac:dyDescent="0.25">
      <c r="A221" s="10" t="s">
        <v>517</v>
      </c>
      <c r="B221" s="8">
        <v>2</v>
      </c>
      <c r="C221" s="8">
        <v>2</v>
      </c>
    </row>
    <row r="222" spans="1:3" x14ac:dyDescent="0.25">
      <c r="A222" s="10" t="s">
        <v>448</v>
      </c>
      <c r="B222" s="8">
        <v>1</v>
      </c>
      <c r="C222" s="8">
        <v>1</v>
      </c>
    </row>
    <row r="223" spans="1:3" x14ac:dyDescent="0.25">
      <c r="A223" s="10" t="s">
        <v>350</v>
      </c>
      <c r="B223" s="8">
        <v>1</v>
      </c>
      <c r="C223" s="8">
        <v>1</v>
      </c>
    </row>
    <row r="224" spans="1:3" x14ac:dyDescent="0.25">
      <c r="A224" s="10" t="s">
        <v>398</v>
      </c>
      <c r="B224" s="8">
        <v>1</v>
      </c>
      <c r="C224" s="8">
        <v>1</v>
      </c>
    </row>
    <row r="225" spans="1:3" x14ac:dyDescent="0.25">
      <c r="A225" s="10" t="s">
        <v>348</v>
      </c>
      <c r="B225" s="8">
        <v>1</v>
      </c>
      <c r="C225" s="8">
        <v>1</v>
      </c>
    </row>
    <row r="226" spans="1:3" x14ac:dyDescent="0.25">
      <c r="A226" s="10" t="s">
        <v>441</v>
      </c>
      <c r="B226" s="8">
        <v>1</v>
      </c>
      <c r="C226" s="8">
        <v>1</v>
      </c>
    </row>
    <row r="227" spans="1:3" x14ac:dyDescent="0.25">
      <c r="A227" s="10" t="s">
        <v>833</v>
      </c>
      <c r="B227" s="8">
        <v>2</v>
      </c>
      <c r="C227" s="8">
        <v>2</v>
      </c>
    </row>
    <row r="228" spans="1:3" x14ac:dyDescent="0.25">
      <c r="A228" s="10" t="s">
        <v>483</v>
      </c>
      <c r="B228" s="8">
        <v>1</v>
      </c>
      <c r="C228" s="8">
        <v>1</v>
      </c>
    </row>
    <row r="229" spans="1:3" x14ac:dyDescent="0.25">
      <c r="A229" s="10" t="s">
        <v>377</v>
      </c>
      <c r="B229" s="8">
        <v>2</v>
      </c>
      <c r="C229" s="8">
        <v>2</v>
      </c>
    </row>
    <row r="230" spans="1:3" x14ac:dyDescent="0.25">
      <c r="A230" s="10" t="s">
        <v>393</v>
      </c>
      <c r="B230" s="8">
        <v>2</v>
      </c>
      <c r="C230" s="8">
        <v>2</v>
      </c>
    </row>
    <row r="231" spans="1:3" x14ac:dyDescent="0.25">
      <c r="A231" s="7" t="s">
        <v>200</v>
      </c>
      <c r="B231" s="8">
        <v>23</v>
      </c>
      <c r="C231" s="8">
        <v>23</v>
      </c>
    </row>
    <row r="232" spans="1:3" x14ac:dyDescent="0.25">
      <c r="A232" s="10" t="s">
        <v>352</v>
      </c>
      <c r="B232" s="8">
        <v>1</v>
      </c>
      <c r="C232" s="8">
        <v>1</v>
      </c>
    </row>
    <row r="233" spans="1:3" x14ac:dyDescent="0.25">
      <c r="A233" s="10" t="s">
        <v>358</v>
      </c>
      <c r="B233" s="8">
        <v>5</v>
      </c>
      <c r="C233" s="8">
        <v>5</v>
      </c>
    </row>
    <row r="234" spans="1:3" x14ac:dyDescent="0.25">
      <c r="A234" s="10" t="s">
        <v>435</v>
      </c>
      <c r="B234" s="8">
        <v>1</v>
      </c>
      <c r="C234" s="8">
        <v>1</v>
      </c>
    </row>
    <row r="235" spans="1:3" x14ac:dyDescent="0.25">
      <c r="A235" s="10" t="s">
        <v>389</v>
      </c>
      <c r="B235" s="8">
        <v>1</v>
      </c>
      <c r="C235" s="8">
        <v>1</v>
      </c>
    </row>
    <row r="236" spans="1:3" x14ac:dyDescent="0.25">
      <c r="A236" s="10" t="s">
        <v>379</v>
      </c>
      <c r="B236" s="8">
        <v>1</v>
      </c>
      <c r="C236" s="8">
        <v>1</v>
      </c>
    </row>
    <row r="237" spans="1:3" x14ac:dyDescent="0.25">
      <c r="A237" s="10" t="s">
        <v>420</v>
      </c>
      <c r="B237" s="8">
        <v>1</v>
      </c>
      <c r="C237" s="8">
        <v>1</v>
      </c>
    </row>
    <row r="238" spans="1:3" x14ac:dyDescent="0.25">
      <c r="A238" s="10" t="s">
        <v>384</v>
      </c>
      <c r="B238" s="8">
        <v>1</v>
      </c>
      <c r="C238" s="8">
        <v>1</v>
      </c>
    </row>
    <row r="239" spans="1:3" x14ac:dyDescent="0.25">
      <c r="A239" s="10" t="s">
        <v>427</v>
      </c>
      <c r="B239" s="8">
        <v>1</v>
      </c>
      <c r="C239" s="8">
        <v>1</v>
      </c>
    </row>
    <row r="240" spans="1:3" x14ac:dyDescent="0.25">
      <c r="A240" s="10" t="s">
        <v>350</v>
      </c>
      <c r="B240" s="8">
        <v>1</v>
      </c>
      <c r="C240" s="8">
        <v>1</v>
      </c>
    </row>
    <row r="241" spans="1:3" x14ac:dyDescent="0.25">
      <c r="A241" s="10" t="s">
        <v>398</v>
      </c>
      <c r="B241" s="8">
        <v>1</v>
      </c>
      <c r="C241" s="8">
        <v>1</v>
      </c>
    </row>
    <row r="242" spans="1:3" x14ac:dyDescent="0.25">
      <c r="A242" s="10" t="s">
        <v>439</v>
      </c>
      <c r="B242" s="8">
        <v>1</v>
      </c>
      <c r="C242" s="8">
        <v>1</v>
      </c>
    </row>
    <row r="243" spans="1:3" x14ac:dyDescent="0.25">
      <c r="A243" s="10" t="s">
        <v>408</v>
      </c>
      <c r="B243" s="8">
        <v>3</v>
      </c>
      <c r="C243" s="8">
        <v>3</v>
      </c>
    </row>
    <row r="244" spans="1:3" x14ac:dyDescent="0.25">
      <c r="A244" s="10" t="s">
        <v>348</v>
      </c>
      <c r="B244" s="8">
        <v>1</v>
      </c>
      <c r="C244" s="8">
        <v>1</v>
      </c>
    </row>
    <row r="245" spans="1:3" x14ac:dyDescent="0.25">
      <c r="A245" s="10" t="s">
        <v>375</v>
      </c>
      <c r="B245" s="8">
        <v>1</v>
      </c>
      <c r="C245" s="8">
        <v>1</v>
      </c>
    </row>
    <row r="246" spans="1:3" x14ac:dyDescent="0.25">
      <c r="A246" s="10" t="s">
        <v>833</v>
      </c>
      <c r="B246" s="8">
        <v>2</v>
      </c>
      <c r="C246" s="8">
        <v>2</v>
      </c>
    </row>
    <row r="247" spans="1:3" x14ac:dyDescent="0.25">
      <c r="A247" s="10" t="s">
        <v>393</v>
      </c>
      <c r="B247" s="8">
        <v>1</v>
      </c>
      <c r="C247" s="8">
        <v>1</v>
      </c>
    </row>
    <row r="248" spans="1:3" x14ac:dyDescent="0.25">
      <c r="A248" s="7" t="s">
        <v>210</v>
      </c>
      <c r="B248" s="8">
        <v>13</v>
      </c>
      <c r="C248" s="8">
        <v>13</v>
      </c>
    </row>
    <row r="249" spans="1:3" x14ac:dyDescent="0.25">
      <c r="A249" s="10" t="s">
        <v>411</v>
      </c>
      <c r="B249" s="8">
        <v>1</v>
      </c>
      <c r="C249" s="8">
        <v>1</v>
      </c>
    </row>
    <row r="250" spans="1:3" x14ac:dyDescent="0.25">
      <c r="A250" s="10" t="s">
        <v>435</v>
      </c>
      <c r="B250" s="8">
        <v>1</v>
      </c>
      <c r="C250" s="8">
        <v>1</v>
      </c>
    </row>
    <row r="251" spans="1:3" x14ac:dyDescent="0.25">
      <c r="A251" s="10" t="s">
        <v>420</v>
      </c>
      <c r="B251" s="8">
        <v>1</v>
      </c>
      <c r="C251" s="8">
        <v>1</v>
      </c>
    </row>
    <row r="252" spans="1:3" x14ac:dyDescent="0.25">
      <c r="A252" s="10" t="s">
        <v>546</v>
      </c>
      <c r="B252" s="8">
        <v>1</v>
      </c>
      <c r="C252" s="8">
        <v>1</v>
      </c>
    </row>
    <row r="253" spans="1:3" x14ac:dyDescent="0.25">
      <c r="A253" s="10" t="s">
        <v>373</v>
      </c>
      <c r="B253" s="8">
        <v>1</v>
      </c>
      <c r="C253" s="8">
        <v>1</v>
      </c>
    </row>
    <row r="254" spans="1:3" x14ac:dyDescent="0.25">
      <c r="A254" s="10" t="s">
        <v>427</v>
      </c>
      <c r="B254" s="8">
        <v>1</v>
      </c>
      <c r="C254" s="8">
        <v>1</v>
      </c>
    </row>
    <row r="255" spans="1:3" x14ac:dyDescent="0.25">
      <c r="A255" s="10" t="s">
        <v>391</v>
      </c>
      <c r="B255" s="8">
        <v>1</v>
      </c>
      <c r="C255" s="8">
        <v>1</v>
      </c>
    </row>
    <row r="256" spans="1:3" x14ac:dyDescent="0.25">
      <c r="A256" s="10" t="s">
        <v>441</v>
      </c>
      <c r="B256" s="8">
        <v>1</v>
      </c>
      <c r="C256" s="8">
        <v>1</v>
      </c>
    </row>
    <row r="257" spans="1:3" x14ac:dyDescent="0.25">
      <c r="A257" s="10" t="s">
        <v>833</v>
      </c>
      <c r="B257" s="8">
        <v>1</v>
      </c>
      <c r="C257" s="8">
        <v>1</v>
      </c>
    </row>
    <row r="258" spans="1:3" x14ac:dyDescent="0.25">
      <c r="A258" s="10" t="s">
        <v>409</v>
      </c>
      <c r="B258" s="8">
        <v>1</v>
      </c>
      <c r="C258" s="8">
        <v>1</v>
      </c>
    </row>
    <row r="259" spans="1:3" x14ac:dyDescent="0.25">
      <c r="A259" s="10" t="s">
        <v>483</v>
      </c>
      <c r="B259" s="8">
        <v>1</v>
      </c>
      <c r="C259" s="8">
        <v>1</v>
      </c>
    </row>
    <row r="260" spans="1:3" x14ac:dyDescent="0.25">
      <c r="A260" s="10" t="s">
        <v>377</v>
      </c>
      <c r="B260" s="8">
        <v>1</v>
      </c>
      <c r="C260" s="8">
        <v>1</v>
      </c>
    </row>
    <row r="261" spans="1:3" x14ac:dyDescent="0.25">
      <c r="A261" s="10" t="s">
        <v>393</v>
      </c>
      <c r="B261" s="8">
        <v>1</v>
      </c>
      <c r="C261" s="8">
        <v>1</v>
      </c>
    </row>
    <row r="262" spans="1:3" x14ac:dyDescent="0.25">
      <c r="A262" s="7" t="s">
        <v>218</v>
      </c>
      <c r="B262" s="8">
        <v>25</v>
      </c>
      <c r="C262" s="8">
        <v>25</v>
      </c>
    </row>
    <row r="263" spans="1:3" x14ac:dyDescent="0.25">
      <c r="A263" s="10" t="s">
        <v>358</v>
      </c>
      <c r="B263" s="8">
        <v>4</v>
      </c>
      <c r="C263" s="8">
        <v>4</v>
      </c>
    </row>
    <row r="264" spans="1:3" x14ac:dyDescent="0.25">
      <c r="A264" s="10" t="s">
        <v>389</v>
      </c>
      <c r="B264" s="8">
        <v>1</v>
      </c>
      <c r="C264" s="8">
        <v>1</v>
      </c>
    </row>
    <row r="265" spans="1:3" x14ac:dyDescent="0.25">
      <c r="A265" s="10" t="s">
        <v>366</v>
      </c>
      <c r="B265" s="8">
        <v>1</v>
      </c>
      <c r="C265" s="8">
        <v>1</v>
      </c>
    </row>
    <row r="266" spans="1:3" x14ac:dyDescent="0.25">
      <c r="A266" s="10" t="s">
        <v>384</v>
      </c>
      <c r="B266" s="8">
        <v>1</v>
      </c>
      <c r="C266" s="8">
        <v>1</v>
      </c>
    </row>
    <row r="267" spans="1:3" x14ac:dyDescent="0.25">
      <c r="A267" s="10" t="s">
        <v>487</v>
      </c>
      <c r="B267" s="8">
        <v>2</v>
      </c>
      <c r="C267" s="8">
        <v>2</v>
      </c>
    </row>
    <row r="268" spans="1:3" x14ac:dyDescent="0.25">
      <c r="A268" s="10" t="s">
        <v>429</v>
      </c>
      <c r="B268" s="8">
        <v>2</v>
      </c>
      <c r="C268" s="8">
        <v>2</v>
      </c>
    </row>
    <row r="269" spans="1:3" x14ac:dyDescent="0.25">
      <c r="A269" s="10" t="s">
        <v>350</v>
      </c>
      <c r="B269" s="8">
        <v>2</v>
      </c>
      <c r="C269" s="8">
        <v>2</v>
      </c>
    </row>
    <row r="270" spans="1:3" x14ac:dyDescent="0.25">
      <c r="A270" s="10" t="s">
        <v>408</v>
      </c>
      <c r="B270" s="8">
        <v>2</v>
      </c>
      <c r="C270" s="8">
        <v>2</v>
      </c>
    </row>
    <row r="271" spans="1:3" x14ac:dyDescent="0.25">
      <c r="A271" s="10" t="s">
        <v>348</v>
      </c>
      <c r="B271" s="8">
        <v>4</v>
      </c>
      <c r="C271" s="8">
        <v>4</v>
      </c>
    </row>
    <row r="272" spans="1:3" x14ac:dyDescent="0.25">
      <c r="A272" s="10" t="s">
        <v>375</v>
      </c>
      <c r="B272" s="8">
        <v>2</v>
      </c>
      <c r="C272" s="8">
        <v>2</v>
      </c>
    </row>
    <row r="273" spans="1:3" x14ac:dyDescent="0.25">
      <c r="A273" s="10" t="s">
        <v>441</v>
      </c>
      <c r="B273" s="8">
        <v>1</v>
      </c>
      <c r="C273" s="8">
        <v>1</v>
      </c>
    </row>
    <row r="274" spans="1:3" x14ac:dyDescent="0.25">
      <c r="A274" s="10" t="s">
        <v>514</v>
      </c>
      <c r="B274" s="8">
        <v>1</v>
      </c>
      <c r="C274" s="8">
        <v>1</v>
      </c>
    </row>
    <row r="275" spans="1:3" x14ac:dyDescent="0.25">
      <c r="A275" s="10" t="s">
        <v>506</v>
      </c>
      <c r="B275" s="8">
        <v>1</v>
      </c>
      <c r="C275" s="8">
        <v>1</v>
      </c>
    </row>
    <row r="276" spans="1:3" x14ac:dyDescent="0.25">
      <c r="A276" s="10" t="s">
        <v>393</v>
      </c>
      <c r="B276" s="8">
        <v>1</v>
      </c>
      <c r="C276" s="8">
        <v>1</v>
      </c>
    </row>
    <row r="277" spans="1:3" x14ac:dyDescent="0.25">
      <c r="A277" s="7" t="s">
        <v>222</v>
      </c>
      <c r="B277" s="8">
        <v>10</v>
      </c>
      <c r="C277" s="8">
        <v>10</v>
      </c>
    </row>
    <row r="278" spans="1:3" x14ac:dyDescent="0.25">
      <c r="A278" s="10" t="s">
        <v>358</v>
      </c>
      <c r="B278" s="8">
        <v>5</v>
      </c>
      <c r="C278" s="8">
        <v>5</v>
      </c>
    </row>
    <row r="279" spans="1:3" x14ac:dyDescent="0.25">
      <c r="A279" s="10" t="s">
        <v>384</v>
      </c>
      <c r="B279" s="8">
        <v>1</v>
      </c>
      <c r="C279" s="8">
        <v>1</v>
      </c>
    </row>
    <row r="280" spans="1:3" x14ac:dyDescent="0.25">
      <c r="A280" s="10" t="s">
        <v>408</v>
      </c>
      <c r="B280" s="8">
        <v>1</v>
      </c>
      <c r="C280" s="8">
        <v>1</v>
      </c>
    </row>
    <row r="281" spans="1:3" x14ac:dyDescent="0.25">
      <c r="A281" s="10" t="s">
        <v>441</v>
      </c>
      <c r="B281" s="8">
        <v>1</v>
      </c>
      <c r="C281" s="8">
        <v>1</v>
      </c>
    </row>
    <row r="282" spans="1:3" x14ac:dyDescent="0.25">
      <c r="A282" s="10" t="s">
        <v>409</v>
      </c>
      <c r="B282" s="8">
        <v>1</v>
      </c>
      <c r="C282" s="8">
        <v>1</v>
      </c>
    </row>
    <row r="283" spans="1:3" x14ac:dyDescent="0.25">
      <c r="A283" s="10" t="s">
        <v>483</v>
      </c>
      <c r="B283" s="8">
        <v>1</v>
      </c>
      <c r="C283" s="8">
        <v>1</v>
      </c>
    </row>
    <row r="284" spans="1:3" x14ac:dyDescent="0.25">
      <c r="A284" s="7" t="s">
        <v>224</v>
      </c>
      <c r="B284" s="8">
        <v>33</v>
      </c>
      <c r="C284" s="8">
        <v>33</v>
      </c>
    </row>
    <row r="285" spans="1:3" x14ac:dyDescent="0.25">
      <c r="A285" s="10" t="s">
        <v>358</v>
      </c>
      <c r="B285" s="8">
        <v>7</v>
      </c>
      <c r="C285" s="8">
        <v>7</v>
      </c>
    </row>
    <row r="286" spans="1:3" x14ac:dyDescent="0.25">
      <c r="A286" s="10" t="s">
        <v>389</v>
      </c>
      <c r="B286" s="8">
        <v>2</v>
      </c>
      <c r="C286" s="8">
        <v>2</v>
      </c>
    </row>
    <row r="287" spans="1:3" x14ac:dyDescent="0.25">
      <c r="A287" s="10" t="s">
        <v>446</v>
      </c>
      <c r="B287" s="8">
        <v>1</v>
      </c>
      <c r="C287" s="8">
        <v>1</v>
      </c>
    </row>
    <row r="288" spans="1:3" x14ac:dyDescent="0.25">
      <c r="A288" s="10" t="s">
        <v>366</v>
      </c>
      <c r="B288" s="8">
        <v>1</v>
      </c>
      <c r="C288" s="8">
        <v>1</v>
      </c>
    </row>
    <row r="289" spans="1:3" x14ac:dyDescent="0.25">
      <c r="A289" s="10" t="s">
        <v>384</v>
      </c>
      <c r="B289" s="8">
        <v>2</v>
      </c>
      <c r="C289" s="8">
        <v>2</v>
      </c>
    </row>
    <row r="290" spans="1:3" x14ac:dyDescent="0.25">
      <c r="A290" s="10" t="s">
        <v>368</v>
      </c>
      <c r="B290" s="8">
        <v>1</v>
      </c>
      <c r="C290" s="8">
        <v>1</v>
      </c>
    </row>
    <row r="291" spans="1:3" x14ac:dyDescent="0.25">
      <c r="A291" s="10" t="s">
        <v>414</v>
      </c>
      <c r="B291" s="8">
        <v>1</v>
      </c>
      <c r="C291" s="8">
        <v>1</v>
      </c>
    </row>
    <row r="292" spans="1:3" x14ac:dyDescent="0.25">
      <c r="A292" s="10" t="s">
        <v>373</v>
      </c>
      <c r="B292" s="8">
        <v>1</v>
      </c>
      <c r="C292" s="8">
        <v>1</v>
      </c>
    </row>
    <row r="293" spans="1:3" x14ac:dyDescent="0.25">
      <c r="A293" s="10" t="s">
        <v>432</v>
      </c>
      <c r="B293" s="8">
        <v>1</v>
      </c>
      <c r="C293" s="8">
        <v>1</v>
      </c>
    </row>
    <row r="294" spans="1:3" x14ac:dyDescent="0.25">
      <c r="A294" s="10" t="s">
        <v>364</v>
      </c>
      <c r="B294" s="8">
        <v>1</v>
      </c>
      <c r="C294" s="8">
        <v>1</v>
      </c>
    </row>
    <row r="295" spans="1:3" x14ac:dyDescent="0.25">
      <c r="A295" s="10" t="s">
        <v>429</v>
      </c>
      <c r="B295" s="8">
        <v>1</v>
      </c>
      <c r="C295" s="8">
        <v>1</v>
      </c>
    </row>
    <row r="296" spans="1:3" x14ac:dyDescent="0.25">
      <c r="A296" s="10" t="s">
        <v>503</v>
      </c>
      <c r="B296" s="8">
        <v>1</v>
      </c>
      <c r="C296" s="8">
        <v>1</v>
      </c>
    </row>
    <row r="297" spans="1:3" x14ac:dyDescent="0.25">
      <c r="A297" s="10" t="s">
        <v>427</v>
      </c>
      <c r="B297" s="8">
        <v>1</v>
      </c>
      <c r="C297" s="8">
        <v>1</v>
      </c>
    </row>
    <row r="298" spans="1:3" x14ac:dyDescent="0.25">
      <c r="A298" s="10" t="s">
        <v>391</v>
      </c>
      <c r="B298" s="8">
        <v>1</v>
      </c>
      <c r="C298" s="8">
        <v>1</v>
      </c>
    </row>
    <row r="299" spans="1:3" x14ac:dyDescent="0.25">
      <c r="A299" s="10" t="s">
        <v>448</v>
      </c>
      <c r="B299" s="8">
        <v>1</v>
      </c>
      <c r="C299" s="8">
        <v>1</v>
      </c>
    </row>
    <row r="300" spans="1:3" x14ac:dyDescent="0.25">
      <c r="A300" s="10" t="s">
        <v>350</v>
      </c>
      <c r="B300" s="8">
        <v>3</v>
      </c>
      <c r="C300" s="8">
        <v>3</v>
      </c>
    </row>
    <row r="301" spans="1:3" x14ac:dyDescent="0.25">
      <c r="A301" s="10" t="s">
        <v>408</v>
      </c>
      <c r="B301" s="8">
        <v>1</v>
      </c>
      <c r="C301" s="8">
        <v>1</v>
      </c>
    </row>
    <row r="302" spans="1:3" x14ac:dyDescent="0.25">
      <c r="A302" s="10" t="s">
        <v>348</v>
      </c>
      <c r="B302" s="8">
        <v>4</v>
      </c>
      <c r="C302" s="8">
        <v>4</v>
      </c>
    </row>
    <row r="303" spans="1:3" x14ac:dyDescent="0.25">
      <c r="A303" s="10" t="s">
        <v>833</v>
      </c>
      <c r="B303" s="8">
        <v>1</v>
      </c>
      <c r="C303" s="8">
        <v>1</v>
      </c>
    </row>
    <row r="304" spans="1:3" x14ac:dyDescent="0.25">
      <c r="A304" s="10" t="s">
        <v>483</v>
      </c>
      <c r="B304" s="8">
        <v>1</v>
      </c>
      <c r="C304" s="8">
        <v>1</v>
      </c>
    </row>
    <row r="305" spans="1:3" x14ac:dyDescent="0.25">
      <c r="A305" s="7" t="s">
        <v>226</v>
      </c>
      <c r="B305" s="8">
        <v>18</v>
      </c>
      <c r="C305" s="8">
        <v>18</v>
      </c>
    </row>
    <row r="306" spans="1:3" x14ac:dyDescent="0.25">
      <c r="A306" s="10" t="s">
        <v>358</v>
      </c>
      <c r="B306" s="8">
        <v>3</v>
      </c>
      <c r="C306" s="8">
        <v>3</v>
      </c>
    </row>
    <row r="307" spans="1:3" x14ac:dyDescent="0.25">
      <c r="A307" s="10" t="s">
        <v>389</v>
      </c>
      <c r="B307" s="8">
        <v>1</v>
      </c>
      <c r="C307" s="8">
        <v>1</v>
      </c>
    </row>
    <row r="308" spans="1:3" x14ac:dyDescent="0.25">
      <c r="A308" s="10" t="s">
        <v>420</v>
      </c>
      <c r="B308" s="8">
        <v>2</v>
      </c>
      <c r="C308" s="8">
        <v>2</v>
      </c>
    </row>
    <row r="309" spans="1:3" x14ac:dyDescent="0.25">
      <c r="A309" s="10" t="s">
        <v>552</v>
      </c>
      <c r="B309" s="8">
        <v>1</v>
      </c>
      <c r="C309" s="8">
        <v>1</v>
      </c>
    </row>
    <row r="310" spans="1:3" x14ac:dyDescent="0.25">
      <c r="A310" s="10" t="s">
        <v>550</v>
      </c>
      <c r="B310" s="8">
        <v>1</v>
      </c>
      <c r="C310" s="8">
        <v>1</v>
      </c>
    </row>
    <row r="311" spans="1:3" x14ac:dyDescent="0.25">
      <c r="A311" s="10" t="s">
        <v>364</v>
      </c>
      <c r="B311" s="8">
        <v>1</v>
      </c>
      <c r="C311" s="8">
        <v>1</v>
      </c>
    </row>
    <row r="312" spans="1:3" x14ac:dyDescent="0.25">
      <c r="A312" s="10" t="s">
        <v>429</v>
      </c>
      <c r="B312" s="8">
        <v>2</v>
      </c>
      <c r="C312" s="8">
        <v>2</v>
      </c>
    </row>
    <row r="313" spans="1:3" x14ac:dyDescent="0.25">
      <c r="A313" s="10" t="s">
        <v>350</v>
      </c>
      <c r="B313" s="8">
        <v>1</v>
      </c>
      <c r="C313" s="8">
        <v>1</v>
      </c>
    </row>
    <row r="314" spans="1:3" x14ac:dyDescent="0.25">
      <c r="A314" s="10" t="s">
        <v>408</v>
      </c>
      <c r="B314" s="8">
        <v>1</v>
      </c>
      <c r="C314" s="8">
        <v>1</v>
      </c>
    </row>
    <row r="315" spans="1:3" x14ac:dyDescent="0.25">
      <c r="A315" s="10" t="s">
        <v>348</v>
      </c>
      <c r="B315" s="8">
        <v>2</v>
      </c>
      <c r="C315" s="8">
        <v>2</v>
      </c>
    </row>
    <row r="316" spans="1:3" x14ac:dyDescent="0.25">
      <c r="A316" s="10" t="s">
        <v>375</v>
      </c>
      <c r="B316" s="8">
        <v>1</v>
      </c>
      <c r="C316" s="8">
        <v>1</v>
      </c>
    </row>
    <row r="317" spans="1:3" x14ac:dyDescent="0.25">
      <c r="A317" s="10" t="s">
        <v>833</v>
      </c>
      <c r="B317" s="8">
        <v>1</v>
      </c>
      <c r="C317" s="8">
        <v>1</v>
      </c>
    </row>
    <row r="318" spans="1:3" x14ac:dyDescent="0.25">
      <c r="A318" s="10" t="s">
        <v>506</v>
      </c>
      <c r="B318" s="8">
        <v>1</v>
      </c>
      <c r="C318" s="8">
        <v>1</v>
      </c>
    </row>
    <row r="319" spans="1:3" x14ac:dyDescent="0.25">
      <c r="A319" s="7" t="s">
        <v>233</v>
      </c>
      <c r="B319" s="8">
        <v>20</v>
      </c>
      <c r="C319" s="8">
        <v>20</v>
      </c>
    </row>
    <row r="320" spans="1:3" x14ac:dyDescent="0.25">
      <c r="A320" s="10" t="s">
        <v>411</v>
      </c>
      <c r="B320" s="8">
        <v>1</v>
      </c>
      <c r="C320" s="8">
        <v>1</v>
      </c>
    </row>
    <row r="321" spans="1:3" x14ac:dyDescent="0.25">
      <c r="A321" s="10" t="s">
        <v>495</v>
      </c>
      <c r="B321" s="8">
        <v>1</v>
      </c>
      <c r="C321" s="8">
        <v>1</v>
      </c>
    </row>
    <row r="322" spans="1:3" x14ac:dyDescent="0.25">
      <c r="A322" s="10" t="s">
        <v>358</v>
      </c>
      <c r="B322" s="8">
        <v>3</v>
      </c>
      <c r="C322" s="8">
        <v>3</v>
      </c>
    </row>
    <row r="323" spans="1:3" x14ac:dyDescent="0.25">
      <c r="A323" s="10" t="s">
        <v>435</v>
      </c>
      <c r="B323" s="8">
        <v>1</v>
      </c>
      <c r="C323" s="8">
        <v>1</v>
      </c>
    </row>
    <row r="324" spans="1:3" x14ac:dyDescent="0.25">
      <c r="A324" s="10" t="s">
        <v>384</v>
      </c>
      <c r="B324" s="8">
        <v>1</v>
      </c>
      <c r="C324" s="8">
        <v>1</v>
      </c>
    </row>
    <row r="325" spans="1:3" x14ac:dyDescent="0.25">
      <c r="A325" s="10" t="s">
        <v>414</v>
      </c>
      <c r="B325" s="8">
        <v>1</v>
      </c>
      <c r="C325" s="8">
        <v>1</v>
      </c>
    </row>
    <row r="326" spans="1:3" x14ac:dyDescent="0.25">
      <c r="A326" s="10" t="s">
        <v>555</v>
      </c>
      <c r="B326" s="8">
        <v>1</v>
      </c>
      <c r="C326" s="8">
        <v>1</v>
      </c>
    </row>
    <row r="327" spans="1:3" x14ac:dyDescent="0.25">
      <c r="A327" s="10" t="s">
        <v>517</v>
      </c>
      <c r="B327" s="8">
        <v>1</v>
      </c>
      <c r="C327" s="8">
        <v>1</v>
      </c>
    </row>
    <row r="328" spans="1:3" x14ac:dyDescent="0.25">
      <c r="A328" s="10" t="s">
        <v>391</v>
      </c>
      <c r="B328" s="8">
        <v>1</v>
      </c>
      <c r="C328" s="8">
        <v>1</v>
      </c>
    </row>
    <row r="329" spans="1:3" x14ac:dyDescent="0.25">
      <c r="A329" s="10" t="s">
        <v>350</v>
      </c>
      <c r="B329" s="8">
        <v>2</v>
      </c>
      <c r="C329" s="8">
        <v>2</v>
      </c>
    </row>
    <row r="330" spans="1:3" x14ac:dyDescent="0.25">
      <c r="A330" s="10" t="s">
        <v>398</v>
      </c>
      <c r="B330" s="8">
        <v>1</v>
      </c>
      <c r="C330" s="8">
        <v>1</v>
      </c>
    </row>
    <row r="331" spans="1:3" x14ac:dyDescent="0.25">
      <c r="A331" s="10" t="s">
        <v>408</v>
      </c>
      <c r="B331" s="8">
        <v>1</v>
      </c>
      <c r="C331" s="8">
        <v>1</v>
      </c>
    </row>
    <row r="332" spans="1:3" x14ac:dyDescent="0.25">
      <c r="A332" s="10" t="s">
        <v>400</v>
      </c>
      <c r="B332" s="8">
        <v>1</v>
      </c>
      <c r="C332" s="8">
        <v>1</v>
      </c>
    </row>
    <row r="333" spans="1:3" x14ac:dyDescent="0.25">
      <c r="A333" s="10" t="s">
        <v>833</v>
      </c>
      <c r="B333" s="8">
        <v>1</v>
      </c>
      <c r="C333" s="8">
        <v>1</v>
      </c>
    </row>
    <row r="334" spans="1:3" x14ac:dyDescent="0.25">
      <c r="A334" s="10" t="s">
        <v>377</v>
      </c>
      <c r="B334" s="8">
        <v>2</v>
      </c>
      <c r="C334" s="8">
        <v>2</v>
      </c>
    </row>
    <row r="335" spans="1:3" x14ac:dyDescent="0.25">
      <c r="A335" s="10" t="s">
        <v>393</v>
      </c>
      <c r="B335" s="8">
        <v>1</v>
      </c>
      <c r="C335" s="8">
        <v>1</v>
      </c>
    </row>
    <row r="336" spans="1:3" x14ac:dyDescent="0.25">
      <c r="A336" s="7" t="s">
        <v>239</v>
      </c>
      <c r="B336" s="8">
        <v>36</v>
      </c>
      <c r="C336" s="8">
        <v>36</v>
      </c>
    </row>
    <row r="337" spans="1:3" x14ac:dyDescent="0.25">
      <c r="A337" s="10" t="s">
        <v>444</v>
      </c>
      <c r="B337" s="8">
        <v>1</v>
      </c>
      <c r="C337" s="8">
        <v>1</v>
      </c>
    </row>
    <row r="338" spans="1:3" x14ac:dyDescent="0.25">
      <c r="A338" s="10" t="s">
        <v>411</v>
      </c>
      <c r="B338" s="8">
        <v>1</v>
      </c>
      <c r="C338" s="8">
        <v>1</v>
      </c>
    </row>
    <row r="339" spans="1:3" x14ac:dyDescent="0.25">
      <c r="A339" s="10" t="s">
        <v>358</v>
      </c>
      <c r="B339" s="8">
        <v>8</v>
      </c>
      <c r="C339" s="8">
        <v>8</v>
      </c>
    </row>
    <row r="340" spans="1:3" x14ac:dyDescent="0.25">
      <c r="A340" s="10" t="s">
        <v>435</v>
      </c>
      <c r="B340" s="8">
        <v>1</v>
      </c>
      <c r="C340" s="8">
        <v>1</v>
      </c>
    </row>
    <row r="341" spans="1:3" x14ac:dyDescent="0.25">
      <c r="A341" s="10" t="s">
        <v>389</v>
      </c>
      <c r="B341" s="8">
        <v>1</v>
      </c>
      <c r="C341" s="8">
        <v>1</v>
      </c>
    </row>
    <row r="342" spans="1:3" x14ac:dyDescent="0.25">
      <c r="A342" s="10" t="s">
        <v>420</v>
      </c>
      <c r="B342" s="8">
        <v>1</v>
      </c>
      <c r="C342" s="8">
        <v>1</v>
      </c>
    </row>
    <row r="343" spans="1:3" x14ac:dyDescent="0.25">
      <c r="A343" s="10" t="s">
        <v>384</v>
      </c>
      <c r="B343" s="8">
        <v>3</v>
      </c>
      <c r="C343" s="8">
        <v>3</v>
      </c>
    </row>
    <row r="344" spans="1:3" x14ac:dyDescent="0.25">
      <c r="A344" s="10" t="s">
        <v>414</v>
      </c>
      <c r="B344" s="8">
        <v>1</v>
      </c>
      <c r="C344" s="8">
        <v>1</v>
      </c>
    </row>
    <row r="345" spans="1:3" x14ac:dyDescent="0.25">
      <c r="A345" s="10" t="s">
        <v>429</v>
      </c>
      <c r="B345" s="8">
        <v>1</v>
      </c>
      <c r="C345" s="8">
        <v>1</v>
      </c>
    </row>
    <row r="346" spans="1:3" x14ac:dyDescent="0.25">
      <c r="A346" s="10" t="s">
        <v>503</v>
      </c>
      <c r="B346" s="8">
        <v>1</v>
      </c>
      <c r="C346" s="8">
        <v>1</v>
      </c>
    </row>
    <row r="347" spans="1:3" x14ac:dyDescent="0.25">
      <c r="A347" s="10" t="s">
        <v>427</v>
      </c>
      <c r="B347" s="8">
        <v>1</v>
      </c>
      <c r="C347" s="8">
        <v>1</v>
      </c>
    </row>
    <row r="348" spans="1:3" x14ac:dyDescent="0.25">
      <c r="A348" s="10" t="s">
        <v>517</v>
      </c>
      <c r="B348" s="8">
        <v>1</v>
      </c>
      <c r="C348" s="8">
        <v>1</v>
      </c>
    </row>
    <row r="349" spans="1:3" x14ac:dyDescent="0.25">
      <c r="A349" s="10" t="s">
        <v>396</v>
      </c>
      <c r="B349" s="8">
        <v>1</v>
      </c>
      <c r="C349" s="8">
        <v>1</v>
      </c>
    </row>
    <row r="350" spans="1:3" x14ac:dyDescent="0.25">
      <c r="A350" s="10" t="s">
        <v>350</v>
      </c>
      <c r="B350" s="8">
        <v>5</v>
      </c>
      <c r="C350" s="8">
        <v>5</v>
      </c>
    </row>
    <row r="351" spans="1:3" x14ac:dyDescent="0.25">
      <c r="A351" s="10" t="s">
        <v>398</v>
      </c>
      <c r="B351" s="8">
        <v>1</v>
      </c>
      <c r="C351" s="8">
        <v>1</v>
      </c>
    </row>
    <row r="352" spans="1:3" x14ac:dyDescent="0.25">
      <c r="A352" s="10" t="s">
        <v>408</v>
      </c>
      <c r="B352" s="8">
        <v>1</v>
      </c>
      <c r="C352" s="8">
        <v>1</v>
      </c>
    </row>
    <row r="353" spans="1:3" x14ac:dyDescent="0.25">
      <c r="A353" s="10" t="s">
        <v>348</v>
      </c>
      <c r="B353" s="8">
        <v>1</v>
      </c>
      <c r="C353" s="8">
        <v>1</v>
      </c>
    </row>
    <row r="354" spans="1:3" x14ac:dyDescent="0.25">
      <c r="A354" s="10" t="s">
        <v>833</v>
      </c>
      <c r="B354" s="8">
        <v>1</v>
      </c>
      <c r="C354" s="8">
        <v>1</v>
      </c>
    </row>
    <row r="355" spans="1:3" x14ac:dyDescent="0.25">
      <c r="A355" s="10" t="s">
        <v>409</v>
      </c>
      <c r="B355" s="8">
        <v>1</v>
      </c>
      <c r="C355" s="8">
        <v>1</v>
      </c>
    </row>
    <row r="356" spans="1:3" x14ac:dyDescent="0.25">
      <c r="A356" s="10" t="s">
        <v>483</v>
      </c>
      <c r="B356" s="8">
        <v>1</v>
      </c>
      <c r="C356" s="8">
        <v>1</v>
      </c>
    </row>
    <row r="357" spans="1:3" x14ac:dyDescent="0.25">
      <c r="A357" s="10" t="s">
        <v>377</v>
      </c>
      <c r="B357" s="8">
        <v>1</v>
      </c>
      <c r="C357" s="8">
        <v>1</v>
      </c>
    </row>
    <row r="358" spans="1:3" x14ac:dyDescent="0.25">
      <c r="A358" s="10" t="s">
        <v>393</v>
      </c>
      <c r="B358" s="8">
        <v>2</v>
      </c>
      <c r="C358" s="8">
        <v>2</v>
      </c>
    </row>
    <row r="359" spans="1:3" x14ac:dyDescent="0.25">
      <c r="A359" s="7" t="s">
        <v>242</v>
      </c>
      <c r="B359" s="8">
        <v>15</v>
      </c>
      <c r="C359" s="8">
        <v>15</v>
      </c>
    </row>
    <row r="360" spans="1:3" x14ac:dyDescent="0.25">
      <c r="A360" s="10" t="s">
        <v>358</v>
      </c>
      <c r="B360" s="8">
        <v>4</v>
      </c>
      <c r="C360" s="8">
        <v>4</v>
      </c>
    </row>
    <row r="361" spans="1:3" x14ac:dyDescent="0.25">
      <c r="A361" s="10" t="s">
        <v>389</v>
      </c>
      <c r="B361" s="8">
        <v>1</v>
      </c>
      <c r="C361" s="8">
        <v>1</v>
      </c>
    </row>
    <row r="362" spans="1:3" x14ac:dyDescent="0.25">
      <c r="A362" s="10" t="s">
        <v>437</v>
      </c>
      <c r="B362" s="8">
        <v>1</v>
      </c>
      <c r="C362" s="8">
        <v>1</v>
      </c>
    </row>
    <row r="363" spans="1:3" x14ac:dyDescent="0.25">
      <c r="A363" s="10" t="s">
        <v>446</v>
      </c>
      <c r="B363" s="8">
        <v>1</v>
      </c>
      <c r="C363" s="8">
        <v>1</v>
      </c>
    </row>
    <row r="364" spans="1:3" x14ac:dyDescent="0.25">
      <c r="A364" s="10" t="s">
        <v>384</v>
      </c>
      <c r="B364" s="8">
        <v>1</v>
      </c>
      <c r="C364" s="8">
        <v>1</v>
      </c>
    </row>
    <row r="365" spans="1:3" x14ac:dyDescent="0.25">
      <c r="A365" s="10" t="s">
        <v>517</v>
      </c>
      <c r="B365" s="8">
        <v>1</v>
      </c>
      <c r="C365" s="8">
        <v>1</v>
      </c>
    </row>
    <row r="366" spans="1:3" x14ac:dyDescent="0.25">
      <c r="A366" s="10" t="s">
        <v>350</v>
      </c>
      <c r="B366" s="8">
        <v>1</v>
      </c>
      <c r="C366" s="8">
        <v>1</v>
      </c>
    </row>
    <row r="367" spans="1:3" x14ac:dyDescent="0.25">
      <c r="A367" s="10" t="s">
        <v>348</v>
      </c>
      <c r="B367" s="8">
        <v>2</v>
      </c>
      <c r="C367" s="8">
        <v>2</v>
      </c>
    </row>
    <row r="368" spans="1:3" x14ac:dyDescent="0.25">
      <c r="A368" s="10" t="s">
        <v>375</v>
      </c>
      <c r="B368" s="8">
        <v>1</v>
      </c>
      <c r="C368" s="8">
        <v>1</v>
      </c>
    </row>
    <row r="369" spans="1:3" x14ac:dyDescent="0.25">
      <c r="A369" s="10" t="s">
        <v>514</v>
      </c>
      <c r="B369" s="8">
        <v>1</v>
      </c>
      <c r="C369" s="8">
        <v>1</v>
      </c>
    </row>
    <row r="370" spans="1:3" x14ac:dyDescent="0.25">
      <c r="A370" s="10" t="s">
        <v>483</v>
      </c>
      <c r="B370" s="8">
        <v>1</v>
      </c>
      <c r="C370" s="8">
        <v>1</v>
      </c>
    </row>
    <row r="371" spans="1:3" x14ac:dyDescent="0.25">
      <c r="A371" s="7" t="s">
        <v>244</v>
      </c>
      <c r="B371" s="8">
        <v>22</v>
      </c>
      <c r="C371" s="8">
        <v>22</v>
      </c>
    </row>
    <row r="372" spans="1:3" x14ac:dyDescent="0.25">
      <c r="A372" s="10" t="s">
        <v>444</v>
      </c>
      <c r="B372" s="8">
        <v>1</v>
      </c>
      <c r="C372" s="8">
        <v>1</v>
      </c>
    </row>
    <row r="373" spans="1:3" x14ac:dyDescent="0.25">
      <c r="A373" s="10" t="s">
        <v>354</v>
      </c>
      <c r="B373" s="8">
        <v>1</v>
      </c>
      <c r="C373" s="8">
        <v>1</v>
      </c>
    </row>
    <row r="374" spans="1:3" x14ac:dyDescent="0.25">
      <c r="A374" s="10" t="s">
        <v>358</v>
      </c>
      <c r="B374" s="8">
        <v>4</v>
      </c>
      <c r="C374" s="8">
        <v>4</v>
      </c>
    </row>
    <row r="375" spans="1:3" x14ac:dyDescent="0.25">
      <c r="A375" s="10" t="s">
        <v>386</v>
      </c>
      <c r="B375" s="8">
        <v>1</v>
      </c>
      <c r="C375" s="8">
        <v>1</v>
      </c>
    </row>
    <row r="376" spans="1:3" x14ac:dyDescent="0.25">
      <c r="A376" s="10" t="s">
        <v>446</v>
      </c>
      <c r="B376" s="8">
        <v>1</v>
      </c>
      <c r="C376" s="8">
        <v>1</v>
      </c>
    </row>
    <row r="377" spans="1:3" x14ac:dyDescent="0.25">
      <c r="A377" s="10" t="s">
        <v>423</v>
      </c>
      <c r="B377" s="8">
        <v>1</v>
      </c>
      <c r="C377" s="8">
        <v>1</v>
      </c>
    </row>
    <row r="378" spans="1:3" x14ac:dyDescent="0.25">
      <c r="A378" s="10" t="s">
        <v>366</v>
      </c>
      <c r="B378" s="8">
        <v>3</v>
      </c>
      <c r="C378" s="8">
        <v>3</v>
      </c>
    </row>
    <row r="379" spans="1:3" x14ac:dyDescent="0.25">
      <c r="A379" s="10" t="s">
        <v>562</v>
      </c>
      <c r="B379" s="8">
        <v>1</v>
      </c>
      <c r="C379" s="8">
        <v>1</v>
      </c>
    </row>
    <row r="380" spans="1:3" x14ac:dyDescent="0.25">
      <c r="A380" s="10" t="s">
        <v>429</v>
      </c>
      <c r="B380" s="8">
        <v>1</v>
      </c>
      <c r="C380" s="8">
        <v>1</v>
      </c>
    </row>
    <row r="381" spans="1:3" x14ac:dyDescent="0.25">
      <c r="A381" s="10" t="s">
        <v>391</v>
      </c>
      <c r="B381" s="8">
        <v>1</v>
      </c>
      <c r="C381" s="8">
        <v>1</v>
      </c>
    </row>
    <row r="382" spans="1:3" x14ac:dyDescent="0.25">
      <c r="A382" s="10" t="s">
        <v>350</v>
      </c>
      <c r="B382" s="8">
        <v>1</v>
      </c>
      <c r="C382" s="8">
        <v>1</v>
      </c>
    </row>
    <row r="383" spans="1:3" x14ac:dyDescent="0.25">
      <c r="A383" s="10" t="s">
        <v>441</v>
      </c>
      <c r="B383" s="8">
        <v>2</v>
      </c>
      <c r="C383" s="8">
        <v>2</v>
      </c>
    </row>
    <row r="384" spans="1:3" x14ac:dyDescent="0.25">
      <c r="A384" s="10" t="s">
        <v>833</v>
      </c>
      <c r="B384" s="8">
        <v>2</v>
      </c>
      <c r="C384" s="8">
        <v>2</v>
      </c>
    </row>
    <row r="385" spans="1:3" x14ac:dyDescent="0.25">
      <c r="A385" s="10" t="s">
        <v>514</v>
      </c>
      <c r="B385" s="8">
        <v>1</v>
      </c>
      <c r="C385" s="8">
        <v>1</v>
      </c>
    </row>
    <row r="386" spans="1:3" x14ac:dyDescent="0.25">
      <c r="A386" s="10" t="s">
        <v>393</v>
      </c>
      <c r="B386" s="8">
        <v>1</v>
      </c>
      <c r="C386" s="8">
        <v>1</v>
      </c>
    </row>
    <row r="387" spans="1:3" x14ac:dyDescent="0.25">
      <c r="A387" s="7" t="s">
        <v>248</v>
      </c>
      <c r="B387" s="8">
        <v>16</v>
      </c>
      <c r="C387" s="8">
        <v>16</v>
      </c>
    </row>
    <row r="388" spans="1:3" x14ac:dyDescent="0.25">
      <c r="A388" s="10" t="s">
        <v>411</v>
      </c>
      <c r="B388" s="8">
        <v>1</v>
      </c>
      <c r="C388" s="8">
        <v>1</v>
      </c>
    </row>
    <row r="389" spans="1:3" x14ac:dyDescent="0.25">
      <c r="A389" s="10" t="s">
        <v>358</v>
      </c>
      <c r="B389" s="8">
        <v>2</v>
      </c>
      <c r="C389" s="8">
        <v>2</v>
      </c>
    </row>
    <row r="390" spans="1:3" x14ac:dyDescent="0.25">
      <c r="A390" s="10" t="s">
        <v>389</v>
      </c>
      <c r="B390" s="8">
        <v>1</v>
      </c>
      <c r="C390" s="8">
        <v>1</v>
      </c>
    </row>
    <row r="391" spans="1:3" x14ac:dyDescent="0.25">
      <c r="A391" s="10" t="s">
        <v>420</v>
      </c>
      <c r="B391" s="8">
        <v>1</v>
      </c>
      <c r="C391" s="8">
        <v>1</v>
      </c>
    </row>
    <row r="392" spans="1:3" x14ac:dyDescent="0.25">
      <c r="A392" s="10" t="s">
        <v>384</v>
      </c>
      <c r="B392" s="8">
        <v>1</v>
      </c>
      <c r="C392" s="8">
        <v>1</v>
      </c>
    </row>
    <row r="393" spans="1:3" x14ac:dyDescent="0.25">
      <c r="A393" s="10" t="s">
        <v>503</v>
      </c>
      <c r="B393" s="8">
        <v>1</v>
      </c>
      <c r="C393" s="8">
        <v>1</v>
      </c>
    </row>
    <row r="394" spans="1:3" x14ac:dyDescent="0.25">
      <c r="A394" s="10" t="s">
        <v>350</v>
      </c>
      <c r="B394" s="8">
        <v>1</v>
      </c>
      <c r="C394" s="8">
        <v>1</v>
      </c>
    </row>
    <row r="395" spans="1:3" x14ac:dyDescent="0.25">
      <c r="A395" s="10" t="s">
        <v>398</v>
      </c>
      <c r="B395" s="8">
        <v>2</v>
      </c>
      <c r="C395" s="8">
        <v>2</v>
      </c>
    </row>
    <row r="396" spans="1:3" x14ac:dyDescent="0.25">
      <c r="A396" s="10" t="s">
        <v>348</v>
      </c>
      <c r="B396" s="8">
        <v>1</v>
      </c>
      <c r="C396" s="8">
        <v>1</v>
      </c>
    </row>
    <row r="397" spans="1:3" x14ac:dyDescent="0.25">
      <c r="A397" s="10" t="s">
        <v>375</v>
      </c>
      <c r="B397" s="8">
        <v>1</v>
      </c>
      <c r="C397" s="8">
        <v>1</v>
      </c>
    </row>
    <row r="398" spans="1:3" x14ac:dyDescent="0.25">
      <c r="A398" s="10" t="s">
        <v>441</v>
      </c>
      <c r="B398" s="8">
        <v>1</v>
      </c>
      <c r="C398" s="8">
        <v>1</v>
      </c>
    </row>
    <row r="399" spans="1:3" x14ac:dyDescent="0.25">
      <c r="A399" s="10" t="s">
        <v>833</v>
      </c>
      <c r="B399" s="8">
        <v>1</v>
      </c>
      <c r="C399" s="8">
        <v>1</v>
      </c>
    </row>
    <row r="400" spans="1:3" x14ac:dyDescent="0.25">
      <c r="A400" s="10" t="s">
        <v>409</v>
      </c>
      <c r="B400" s="8">
        <v>1</v>
      </c>
      <c r="C400" s="8">
        <v>1</v>
      </c>
    </row>
    <row r="401" spans="1:3" x14ac:dyDescent="0.25">
      <c r="A401" s="10" t="s">
        <v>393</v>
      </c>
      <c r="B401" s="8">
        <v>1</v>
      </c>
      <c r="C401" s="8">
        <v>1</v>
      </c>
    </row>
    <row r="402" spans="1:3" x14ac:dyDescent="0.25">
      <c r="A402" s="7" t="s">
        <v>251</v>
      </c>
      <c r="B402" s="8">
        <v>22</v>
      </c>
      <c r="C402" s="8">
        <v>22</v>
      </c>
    </row>
    <row r="403" spans="1:3" x14ac:dyDescent="0.25">
      <c r="A403" s="10" t="s">
        <v>358</v>
      </c>
      <c r="B403" s="8">
        <v>4</v>
      </c>
      <c r="C403" s="8">
        <v>4</v>
      </c>
    </row>
    <row r="404" spans="1:3" x14ac:dyDescent="0.25">
      <c r="A404" s="10" t="s">
        <v>435</v>
      </c>
      <c r="B404" s="8">
        <v>1</v>
      </c>
      <c r="C404" s="8">
        <v>1</v>
      </c>
    </row>
    <row r="405" spans="1:3" x14ac:dyDescent="0.25">
      <c r="A405" s="10" t="s">
        <v>386</v>
      </c>
      <c r="B405" s="8">
        <v>1</v>
      </c>
      <c r="C405" s="8">
        <v>1</v>
      </c>
    </row>
    <row r="406" spans="1:3" x14ac:dyDescent="0.25">
      <c r="A406" s="10" t="s">
        <v>366</v>
      </c>
      <c r="B406" s="8">
        <v>2</v>
      </c>
      <c r="C406" s="8">
        <v>2</v>
      </c>
    </row>
    <row r="407" spans="1:3" x14ac:dyDescent="0.25">
      <c r="A407" s="10" t="s">
        <v>368</v>
      </c>
      <c r="B407" s="8">
        <v>1</v>
      </c>
      <c r="C407" s="8">
        <v>1</v>
      </c>
    </row>
    <row r="408" spans="1:3" x14ac:dyDescent="0.25">
      <c r="A408" s="10" t="s">
        <v>429</v>
      </c>
      <c r="B408" s="8">
        <v>1</v>
      </c>
      <c r="C408" s="8">
        <v>1</v>
      </c>
    </row>
    <row r="409" spans="1:3" x14ac:dyDescent="0.25">
      <c r="A409" s="10" t="s">
        <v>517</v>
      </c>
      <c r="B409" s="8">
        <v>1</v>
      </c>
      <c r="C409" s="8">
        <v>1</v>
      </c>
    </row>
    <row r="410" spans="1:3" x14ac:dyDescent="0.25">
      <c r="A410" s="10" t="s">
        <v>391</v>
      </c>
      <c r="B410" s="8">
        <v>1</v>
      </c>
      <c r="C410" s="8">
        <v>1</v>
      </c>
    </row>
    <row r="411" spans="1:3" x14ac:dyDescent="0.25">
      <c r="A411" s="10" t="s">
        <v>396</v>
      </c>
      <c r="B411" s="8">
        <v>1</v>
      </c>
      <c r="C411" s="8">
        <v>1</v>
      </c>
    </row>
    <row r="412" spans="1:3" x14ac:dyDescent="0.25">
      <c r="A412" s="10" t="s">
        <v>350</v>
      </c>
      <c r="B412" s="8">
        <v>3</v>
      </c>
      <c r="C412" s="8">
        <v>3</v>
      </c>
    </row>
    <row r="413" spans="1:3" x14ac:dyDescent="0.25">
      <c r="A413" s="10" t="s">
        <v>348</v>
      </c>
      <c r="B413" s="8">
        <v>3</v>
      </c>
      <c r="C413" s="8">
        <v>3</v>
      </c>
    </row>
    <row r="414" spans="1:3" x14ac:dyDescent="0.25">
      <c r="A414" s="10" t="s">
        <v>441</v>
      </c>
      <c r="B414" s="8">
        <v>1</v>
      </c>
      <c r="C414" s="8">
        <v>1</v>
      </c>
    </row>
    <row r="415" spans="1:3" x14ac:dyDescent="0.25">
      <c r="A415" s="10" t="s">
        <v>833</v>
      </c>
      <c r="B415" s="8">
        <v>1</v>
      </c>
      <c r="C415" s="8">
        <v>1</v>
      </c>
    </row>
    <row r="416" spans="1:3" x14ac:dyDescent="0.25">
      <c r="A416" s="10" t="s">
        <v>393</v>
      </c>
      <c r="B416" s="8">
        <v>1</v>
      </c>
      <c r="C416" s="8">
        <v>1</v>
      </c>
    </row>
    <row r="417" spans="1:3" x14ac:dyDescent="0.25">
      <c r="A417" s="7" t="s">
        <v>259</v>
      </c>
      <c r="B417" s="8">
        <v>34</v>
      </c>
      <c r="C417" s="8">
        <v>34</v>
      </c>
    </row>
    <row r="418" spans="1:3" x14ac:dyDescent="0.25">
      <c r="A418" s="10" t="s">
        <v>411</v>
      </c>
      <c r="B418" s="8">
        <v>1</v>
      </c>
      <c r="C418" s="8">
        <v>1</v>
      </c>
    </row>
    <row r="419" spans="1:3" x14ac:dyDescent="0.25">
      <c r="A419" s="10" t="s">
        <v>418</v>
      </c>
      <c r="B419" s="8">
        <v>1</v>
      </c>
      <c r="C419" s="8">
        <v>1</v>
      </c>
    </row>
    <row r="420" spans="1:3" x14ac:dyDescent="0.25">
      <c r="A420" s="10" t="s">
        <v>358</v>
      </c>
      <c r="B420" s="8">
        <v>8</v>
      </c>
      <c r="C420" s="8">
        <v>8</v>
      </c>
    </row>
    <row r="421" spans="1:3" x14ac:dyDescent="0.25">
      <c r="A421" s="10" t="s">
        <v>389</v>
      </c>
      <c r="B421" s="8">
        <v>1</v>
      </c>
      <c r="C421" s="8">
        <v>1</v>
      </c>
    </row>
    <row r="422" spans="1:3" x14ac:dyDescent="0.25">
      <c r="A422" s="10" t="s">
        <v>437</v>
      </c>
      <c r="B422" s="8">
        <v>1</v>
      </c>
      <c r="C422" s="8">
        <v>1</v>
      </c>
    </row>
    <row r="423" spans="1:3" x14ac:dyDescent="0.25">
      <c r="A423" s="10" t="s">
        <v>446</v>
      </c>
      <c r="B423" s="8">
        <v>1</v>
      </c>
      <c r="C423" s="8">
        <v>1</v>
      </c>
    </row>
    <row r="424" spans="1:3" x14ac:dyDescent="0.25">
      <c r="A424" s="10" t="s">
        <v>420</v>
      </c>
      <c r="B424" s="8">
        <v>1</v>
      </c>
      <c r="C424" s="8">
        <v>1</v>
      </c>
    </row>
    <row r="425" spans="1:3" x14ac:dyDescent="0.25">
      <c r="A425" s="10" t="s">
        <v>384</v>
      </c>
      <c r="B425" s="8">
        <v>1</v>
      </c>
      <c r="C425" s="8">
        <v>1</v>
      </c>
    </row>
    <row r="426" spans="1:3" x14ac:dyDescent="0.25">
      <c r="A426" s="10" t="s">
        <v>429</v>
      </c>
      <c r="B426" s="8">
        <v>1</v>
      </c>
      <c r="C426" s="8">
        <v>1</v>
      </c>
    </row>
    <row r="427" spans="1:3" x14ac:dyDescent="0.25">
      <c r="A427" s="10" t="s">
        <v>503</v>
      </c>
      <c r="B427" s="8">
        <v>1</v>
      </c>
      <c r="C427" s="8">
        <v>1</v>
      </c>
    </row>
    <row r="428" spans="1:3" x14ac:dyDescent="0.25">
      <c r="A428" s="10" t="s">
        <v>427</v>
      </c>
      <c r="B428" s="8">
        <v>1</v>
      </c>
      <c r="C428" s="8">
        <v>1</v>
      </c>
    </row>
    <row r="429" spans="1:3" x14ac:dyDescent="0.25">
      <c r="A429" s="10" t="s">
        <v>391</v>
      </c>
      <c r="B429" s="8">
        <v>1</v>
      </c>
      <c r="C429" s="8">
        <v>1</v>
      </c>
    </row>
    <row r="430" spans="1:3" x14ac:dyDescent="0.25">
      <c r="A430" s="10" t="s">
        <v>570</v>
      </c>
      <c r="B430" s="8">
        <v>1</v>
      </c>
      <c r="C430" s="8">
        <v>1</v>
      </c>
    </row>
    <row r="431" spans="1:3" x14ac:dyDescent="0.25">
      <c r="A431" s="10" t="s">
        <v>350</v>
      </c>
      <c r="B431" s="8">
        <v>2</v>
      </c>
      <c r="C431" s="8">
        <v>2</v>
      </c>
    </row>
    <row r="432" spans="1:3" x14ac:dyDescent="0.25">
      <c r="A432" s="10" t="s">
        <v>398</v>
      </c>
      <c r="B432" s="8">
        <v>1</v>
      </c>
      <c r="C432" s="8">
        <v>1</v>
      </c>
    </row>
    <row r="433" spans="1:3" x14ac:dyDescent="0.25">
      <c r="A433" s="10" t="s">
        <v>348</v>
      </c>
      <c r="B433" s="8">
        <v>2</v>
      </c>
      <c r="C433" s="8">
        <v>2</v>
      </c>
    </row>
    <row r="434" spans="1:3" x14ac:dyDescent="0.25">
      <c r="A434" s="10" t="s">
        <v>375</v>
      </c>
      <c r="B434" s="8">
        <v>1</v>
      </c>
      <c r="C434" s="8">
        <v>1</v>
      </c>
    </row>
    <row r="435" spans="1:3" x14ac:dyDescent="0.25">
      <c r="A435" s="10" t="s">
        <v>441</v>
      </c>
      <c r="B435" s="8">
        <v>1</v>
      </c>
      <c r="C435" s="8">
        <v>1</v>
      </c>
    </row>
    <row r="436" spans="1:3" x14ac:dyDescent="0.25">
      <c r="A436" s="10" t="s">
        <v>833</v>
      </c>
      <c r="B436" s="8">
        <v>1</v>
      </c>
      <c r="C436" s="8">
        <v>1</v>
      </c>
    </row>
    <row r="437" spans="1:3" x14ac:dyDescent="0.25">
      <c r="A437" s="10" t="s">
        <v>409</v>
      </c>
      <c r="B437" s="8">
        <v>1</v>
      </c>
      <c r="C437" s="8">
        <v>1</v>
      </c>
    </row>
    <row r="438" spans="1:3" x14ac:dyDescent="0.25">
      <c r="A438" s="10" t="s">
        <v>377</v>
      </c>
      <c r="B438" s="8">
        <v>2</v>
      </c>
      <c r="C438" s="8">
        <v>2</v>
      </c>
    </row>
    <row r="439" spans="1:3" x14ac:dyDescent="0.25">
      <c r="A439" s="10" t="s">
        <v>393</v>
      </c>
      <c r="B439" s="8">
        <v>2</v>
      </c>
      <c r="C439" s="8">
        <v>2</v>
      </c>
    </row>
    <row r="440" spans="1:3" x14ac:dyDescent="0.25">
      <c r="A440" s="10" t="s">
        <v>356</v>
      </c>
      <c r="B440" s="8">
        <v>1</v>
      </c>
      <c r="C440" s="8">
        <v>1</v>
      </c>
    </row>
    <row r="441" spans="1:3" x14ac:dyDescent="0.25">
      <c r="A441" s="7" t="s">
        <v>262</v>
      </c>
      <c r="B441" s="8">
        <v>19</v>
      </c>
      <c r="C441" s="8">
        <v>19</v>
      </c>
    </row>
    <row r="442" spans="1:3" x14ac:dyDescent="0.25">
      <c r="A442" s="10" t="s">
        <v>411</v>
      </c>
      <c r="B442" s="8">
        <v>1</v>
      </c>
      <c r="C442" s="8">
        <v>1</v>
      </c>
    </row>
    <row r="443" spans="1:3" x14ac:dyDescent="0.25">
      <c r="A443" s="10" t="s">
        <v>358</v>
      </c>
      <c r="B443" s="8">
        <v>5</v>
      </c>
      <c r="C443" s="8">
        <v>5</v>
      </c>
    </row>
    <row r="444" spans="1:3" x14ac:dyDescent="0.25">
      <c r="A444" s="10" t="s">
        <v>435</v>
      </c>
      <c r="B444" s="8">
        <v>1</v>
      </c>
      <c r="C444" s="8">
        <v>1</v>
      </c>
    </row>
    <row r="445" spans="1:3" x14ac:dyDescent="0.25">
      <c r="A445" s="10" t="s">
        <v>364</v>
      </c>
      <c r="B445" s="8">
        <v>1</v>
      </c>
      <c r="C445" s="8">
        <v>1</v>
      </c>
    </row>
    <row r="446" spans="1:3" x14ac:dyDescent="0.25">
      <c r="A446" s="10" t="s">
        <v>429</v>
      </c>
      <c r="B446" s="8">
        <v>1</v>
      </c>
      <c r="C446" s="8">
        <v>1</v>
      </c>
    </row>
    <row r="447" spans="1:3" x14ac:dyDescent="0.25">
      <c r="A447" s="10" t="s">
        <v>391</v>
      </c>
      <c r="B447" s="8">
        <v>1</v>
      </c>
      <c r="C447" s="8">
        <v>1</v>
      </c>
    </row>
    <row r="448" spans="1:3" x14ac:dyDescent="0.25">
      <c r="A448" s="10" t="s">
        <v>570</v>
      </c>
      <c r="B448" s="8">
        <v>1</v>
      </c>
      <c r="C448" s="8">
        <v>1</v>
      </c>
    </row>
    <row r="449" spans="1:3" x14ac:dyDescent="0.25">
      <c r="A449" s="10" t="s">
        <v>350</v>
      </c>
      <c r="B449" s="8">
        <v>1</v>
      </c>
      <c r="C449" s="8">
        <v>1</v>
      </c>
    </row>
    <row r="450" spans="1:3" x14ac:dyDescent="0.25">
      <c r="A450" s="10" t="s">
        <v>348</v>
      </c>
      <c r="B450" s="8">
        <v>2</v>
      </c>
      <c r="C450" s="8">
        <v>2</v>
      </c>
    </row>
    <row r="451" spans="1:3" x14ac:dyDescent="0.25">
      <c r="A451" s="10" t="s">
        <v>375</v>
      </c>
      <c r="B451" s="8">
        <v>1</v>
      </c>
      <c r="C451" s="8">
        <v>1</v>
      </c>
    </row>
    <row r="452" spans="1:3" x14ac:dyDescent="0.25">
      <c r="A452" s="10" t="s">
        <v>833</v>
      </c>
      <c r="B452" s="8">
        <v>1</v>
      </c>
      <c r="C452" s="8">
        <v>1</v>
      </c>
    </row>
    <row r="453" spans="1:3" x14ac:dyDescent="0.25">
      <c r="A453" s="10" t="s">
        <v>377</v>
      </c>
      <c r="B453" s="8">
        <v>3</v>
      </c>
      <c r="C453" s="8">
        <v>3</v>
      </c>
    </row>
    <row r="454" spans="1:3" x14ac:dyDescent="0.25">
      <c r="A454" s="7" t="s">
        <v>267</v>
      </c>
      <c r="B454" s="8">
        <v>25</v>
      </c>
      <c r="C454" s="8">
        <v>25</v>
      </c>
    </row>
    <row r="455" spans="1:3" x14ac:dyDescent="0.25">
      <c r="A455" s="10" t="s">
        <v>358</v>
      </c>
      <c r="B455" s="8">
        <v>5</v>
      </c>
      <c r="C455" s="8">
        <v>5</v>
      </c>
    </row>
    <row r="456" spans="1:3" x14ac:dyDescent="0.25">
      <c r="A456" s="10" t="s">
        <v>435</v>
      </c>
      <c r="B456" s="8">
        <v>1</v>
      </c>
      <c r="C456" s="8">
        <v>1</v>
      </c>
    </row>
    <row r="457" spans="1:3" x14ac:dyDescent="0.25">
      <c r="A457" s="10" t="s">
        <v>389</v>
      </c>
      <c r="B457" s="8">
        <v>4</v>
      </c>
      <c r="C457" s="8">
        <v>4</v>
      </c>
    </row>
    <row r="458" spans="1:3" x14ac:dyDescent="0.25">
      <c r="A458" s="10" t="s">
        <v>420</v>
      </c>
      <c r="B458" s="8">
        <v>1</v>
      </c>
      <c r="C458" s="8">
        <v>1</v>
      </c>
    </row>
    <row r="459" spans="1:3" x14ac:dyDescent="0.25">
      <c r="A459" s="10" t="s">
        <v>384</v>
      </c>
      <c r="B459" s="8">
        <v>1</v>
      </c>
      <c r="C459" s="8">
        <v>1</v>
      </c>
    </row>
    <row r="460" spans="1:3" x14ac:dyDescent="0.25">
      <c r="A460" s="10" t="s">
        <v>429</v>
      </c>
      <c r="B460" s="8">
        <v>1</v>
      </c>
      <c r="C460" s="8">
        <v>1</v>
      </c>
    </row>
    <row r="461" spans="1:3" x14ac:dyDescent="0.25">
      <c r="A461" s="10" t="s">
        <v>503</v>
      </c>
      <c r="B461" s="8">
        <v>1</v>
      </c>
      <c r="C461" s="8">
        <v>1</v>
      </c>
    </row>
    <row r="462" spans="1:3" x14ac:dyDescent="0.25">
      <c r="A462" s="10" t="s">
        <v>427</v>
      </c>
      <c r="B462" s="8">
        <v>1</v>
      </c>
      <c r="C462" s="8">
        <v>1</v>
      </c>
    </row>
    <row r="463" spans="1:3" x14ac:dyDescent="0.25">
      <c r="A463" s="10" t="s">
        <v>398</v>
      </c>
      <c r="B463" s="8">
        <v>1</v>
      </c>
      <c r="C463" s="8">
        <v>1</v>
      </c>
    </row>
    <row r="464" spans="1:3" x14ac:dyDescent="0.25">
      <c r="A464" s="10" t="s">
        <v>408</v>
      </c>
      <c r="B464" s="8">
        <v>1</v>
      </c>
      <c r="C464" s="8">
        <v>1</v>
      </c>
    </row>
    <row r="465" spans="1:3" x14ac:dyDescent="0.25">
      <c r="A465" s="10" t="s">
        <v>348</v>
      </c>
      <c r="B465" s="8">
        <v>4</v>
      </c>
      <c r="C465" s="8">
        <v>4</v>
      </c>
    </row>
    <row r="466" spans="1:3" x14ac:dyDescent="0.25">
      <c r="A466" s="10" t="s">
        <v>833</v>
      </c>
      <c r="B466" s="8">
        <v>1</v>
      </c>
      <c r="C466" s="8">
        <v>1</v>
      </c>
    </row>
    <row r="467" spans="1:3" x14ac:dyDescent="0.25">
      <c r="A467" s="10" t="s">
        <v>483</v>
      </c>
      <c r="B467" s="8">
        <v>1</v>
      </c>
      <c r="C467" s="8">
        <v>1</v>
      </c>
    </row>
    <row r="468" spans="1:3" x14ac:dyDescent="0.25">
      <c r="A468" s="10" t="s">
        <v>377</v>
      </c>
      <c r="B468" s="8">
        <v>1</v>
      </c>
      <c r="C468" s="8">
        <v>1</v>
      </c>
    </row>
    <row r="469" spans="1:3" x14ac:dyDescent="0.25">
      <c r="A469" s="10" t="s">
        <v>393</v>
      </c>
      <c r="B469" s="8">
        <v>1</v>
      </c>
      <c r="C469" s="8">
        <v>1</v>
      </c>
    </row>
    <row r="470" spans="1:3" x14ac:dyDescent="0.25">
      <c r="A470" s="7" t="s">
        <v>270</v>
      </c>
      <c r="B470" s="8">
        <v>22</v>
      </c>
      <c r="C470" s="8">
        <v>22</v>
      </c>
    </row>
    <row r="471" spans="1:3" x14ac:dyDescent="0.25">
      <c r="A471" s="10" t="s">
        <v>495</v>
      </c>
      <c r="B471" s="8">
        <v>1</v>
      </c>
      <c r="C471" s="8">
        <v>1</v>
      </c>
    </row>
    <row r="472" spans="1:3" x14ac:dyDescent="0.25">
      <c r="A472" s="10" t="s">
        <v>358</v>
      </c>
      <c r="B472" s="8">
        <v>5</v>
      </c>
      <c r="C472" s="8">
        <v>5</v>
      </c>
    </row>
    <row r="473" spans="1:3" x14ac:dyDescent="0.25">
      <c r="A473" s="10" t="s">
        <v>389</v>
      </c>
      <c r="B473" s="8">
        <v>1</v>
      </c>
      <c r="C473" s="8">
        <v>1</v>
      </c>
    </row>
    <row r="474" spans="1:3" x14ac:dyDescent="0.25">
      <c r="A474" s="10" t="s">
        <v>437</v>
      </c>
      <c r="B474" s="8">
        <v>1</v>
      </c>
      <c r="C474" s="8">
        <v>1</v>
      </c>
    </row>
    <row r="475" spans="1:3" x14ac:dyDescent="0.25">
      <c r="A475" s="10" t="s">
        <v>525</v>
      </c>
      <c r="B475" s="8">
        <v>1</v>
      </c>
      <c r="C475" s="8">
        <v>1</v>
      </c>
    </row>
    <row r="476" spans="1:3" x14ac:dyDescent="0.25">
      <c r="A476" s="10" t="s">
        <v>420</v>
      </c>
      <c r="B476" s="8">
        <v>1</v>
      </c>
      <c r="C476" s="8">
        <v>1</v>
      </c>
    </row>
    <row r="477" spans="1:3" x14ac:dyDescent="0.25">
      <c r="A477" s="10" t="s">
        <v>384</v>
      </c>
      <c r="B477" s="8">
        <v>1</v>
      </c>
      <c r="C477" s="8">
        <v>1</v>
      </c>
    </row>
    <row r="478" spans="1:3" x14ac:dyDescent="0.25">
      <c r="A478" s="10" t="s">
        <v>391</v>
      </c>
      <c r="B478" s="8">
        <v>1</v>
      </c>
      <c r="C478" s="8">
        <v>1</v>
      </c>
    </row>
    <row r="479" spans="1:3" x14ac:dyDescent="0.25">
      <c r="A479" s="10" t="s">
        <v>350</v>
      </c>
      <c r="B479" s="8">
        <v>4</v>
      </c>
      <c r="C479" s="8">
        <v>4</v>
      </c>
    </row>
    <row r="480" spans="1:3" x14ac:dyDescent="0.25">
      <c r="A480" s="10" t="s">
        <v>439</v>
      </c>
      <c r="B480" s="8">
        <v>1</v>
      </c>
      <c r="C480" s="8">
        <v>1</v>
      </c>
    </row>
    <row r="481" spans="1:3" x14ac:dyDescent="0.25">
      <c r="A481" s="10" t="s">
        <v>408</v>
      </c>
      <c r="B481" s="8">
        <v>1</v>
      </c>
      <c r="C481" s="8">
        <v>1</v>
      </c>
    </row>
    <row r="482" spans="1:3" x14ac:dyDescent="0.25">
      <c r="A482" s="10" t="s">
        <v>348</v>
      </c>
      <c r="B482" s="8">
        <v>2</v>
      </c>
      <c r="C482" s="8">
        <v>2</v>
      </c>
    </row>
    <row r="483" spans="1:3" x14ac:dyDescent="0.25">
      <c r="A483" s="10" t="s">
        <v>375</v>
      </c>
      <c r="B483" s="8">
        <v>1</v>
      </c>
      <c r="C483" s="8">
        <v>1</v>
      </c>
    </row>
    <row r="484" spans="1:3" x14ac:dyDescent="0.25">
      <c r="A484" s="10" t="s">
        <v>377</v>
      </c>
      <c r="B484" s="8">
        <v>1</v>
      </c>
      <c r="C484" s="8">
        <v>1</v>
      </c>
    </row>
    <row r="485" spans="1:3" x14ac:dyDescent="0.25">
      <c r="A485" s="7" t="s">
        <v>271</v>
      </c>
      <c r="B485" s="8">
        <v>29</v>
      </c>
      <c r="C485" s="8">
        <v>29</v>
      </c>
    </row>
    <row r="486" spans="1:3" x14ac:dyDescent="0.25">
      <c r="A486" s="10" t="s">
        <v>418</v>
      </c>
      <c r="B486" s="8">
        <v>1</v>
      </c>
      <c r="C486" s="8">
        <v>1</v>
      </c>
    </row>
    <row r="487" spans="1:3" x14ac:dyDescent="0.25">
      <c r="A487" s="10" t="s">
        <v>358</v>
      </c>
      <c r="B487" s="8">
        <v>5</v>
      </c>
      <c r="C487" s="8">
        <v>5</v>
      </c>
    </row>
    <row r="488" spans="1:3" x14ac:dyDescent="0.25">
      <c r="A488" s="10" t="s">
        <v>389</v>
      </c>
      <c r="B488" s="8">
        <v>1</v>
      </c>
      <c r="C488" s="8">
        <v>1</v>
      </c>
    </row>
    <row r="489" spans="1:3" x14ac:dyDescent="0.25">
      <c r="A489" s="10" t="s">
        <v>437</v>
      </c>
      <c r="B489" s="8">
        <v>1</v>
      </c>
      <c r="C489" s="8">
        <v>1</v>
      </c>
    </row>
    <row r="490" spans="1:3" x14ac:dyDescent="0.25">
      <c r="A490" s="10" t="s">
        <v>384</v>
      </c>
      <c r="B490" s="8">
        <v>2</v>
      </c>
      <c r="C490" s="8">
        <v>2</v>
      </c>
    </row>
    <row r="491" spans="1:3" x14ac:dyDescent="0.25">
      <c r="A491" s="10" t="s">
        <v>429</v>
      </c>
      <c r="B491" s="8">
        <v>1</v>
      </c>
      <c r="C491" s="8">
        <v>1</v>
      </c>
    </row>
    <row r="492" spans="1:3" x14ac:dyDescent="0.25">
      <c r="A492" s="10" t="s">
        <v>503</v>
      </c>
      <c r="B492" s="8">
        <v>1</v>
      </c>
      <c r="C492" s="8">
        <v>1</v>
      </c>
    </row>
    <row r="493" spans="1:3" x14ac:dyDescent="0.25">
      <c r="A493" s="10" t="s">
        <v>425</v>
      </c>
      <c r="B493" s="8">
        <v>1</v>
      </c>
      <c r="C493" s="8">
        <v>1</v>
      </c>
    </row>
    <row r="494" spans="1:3" x14ac:dyDescent="0.25">
      <c r="A494" s="10" t="s">
        <v>448</v>
      </c>
      <c r="B494" s="8">
        <v>2</v>
      </c>
      <c r="C494" s="8">
        <v>2</v>
      </c>
    </row>
    <row r="495" spans="1:3" x14ac:dyDescent="0.25">
      <c r="A495" s="10" t="s">
        <v>350</v>
      </c>
      <c r="B495" s="8">
        <v>4</v>
      </c>
      <c r="C495" s="8">
        <v>4</v>
      </c>
    </row>
    <row r="496" spans="1:3" x14ac:dyDescent="0.25">
      <c r="A496" s="10" t="s">
        <v>408</v>
      </c>
      <c r="B496" s="8">
        <v>2</v>
      </c>
      <c r="C496" s="8">
        <v>2</v>
      </c>
    </row>
    <row r="497" spans="1:3" x14ac:dyDescent="0.25">
      <c r="A497" s="10" t="s">
        <v>348</v>
      </c>
      <c r="B497" s="8">
        <v>4</v>
      </c>
      <c r="C497" s="8">
        <v>4</v>
      </c>
    </row>
    <row r="498" spans="1:3" x14ac:dyDescent="0.25">
      <c r="A498" s="10" t="s">
        <v>375</v>
      </c>
      <c r="B498" s="8">
        <v>1</v>
      </c>
      <c r="C498" s="8">
        <v>1</v>
      </c>
    </row>
    <row r="499" spans="1:3" x14ac:dyDescent="0.25">
      <c r="A499" s="10" t="s">
        <v>833</v>
      </c>
      <c r="B499" s="8">
        <v>1</v>
      </c>
      <c r="C499" s="8">
        <v>1</v>
      </c>
    </row>
    <row r="500" spans="1:3" x14ac:dyDescent="0.25">
      <c r="A500" s="10" t="s">
        <v>514</v>
      </c>
      <c r="B500" s="8">
        <v>1</v>
      </c>
      <c r="C500" s="8">
        <v>1</v>
      </c>
    </row>
    <row r="501" spans="1:3" x14ac:dyDescent="0.25">
      <c r="A501" s="10" t="s">
        <v>356</v>
      </c>
      <c r="B501" s="8">
        <v>1</v>
      </c>
      <c r="C501" s="8">
        <v>1</v>
      </c>
    </row>
    <row r="502" spans="1:3" x14ac:dyDescent="0.25">
      <c r="A502" s="7" t="s">
        <v>275</v>
      </c>
      <c r="B502" s="8">
        <v>21</v>
      </c>
      <c r="C502" s="8">
        <v>21</v>
      </c>
    </row>
    <row r="503" spans="1:3" x14ac:dyDescent="0.25">
      <c r="A503" s="10" t="s">
        <v>411</v>
      </c>
      <c r="B503" s="8">
        <v>1</v>
      </c>
      <c r="C503" s="8">
        <v>1</v>
      </c>
    </row>
    <row r="504" spans="1:3" x14ac:dyDescent="0.25">
      <c r="A504" s="10" t="s">
        <v>358</v>
      </c>
      <c r="B504" s="8">
        <v>3</v>
      </c>
      <c r="C504" s="8">
        <v>3</v>
      </c>
    </row>
    <row r="505" spans="1:3" x14ac:dyDescent="0.25">
      <c r="A505" s="10" t="s">
        <v>389</v>
      </c>
      <c r="B505" s="8">
        <v>2</v>
      </c>
      <c r="C505" s="8">
        <v>2</v>
      </c>
    </row>
    <row r="506" spans="1:3" x14ac:dyDescent="0.25">
      <c r="A506" s="10" t="s">
        <v>420</v>
      </c>
      <c r="B506" s="8">
        <v>1</v>
      </c>
      <c r="C506" s="8">
        <v>1</v>
      </c>
    </row>
    <row r="507" spans="1:3" x14ac:dyDescent="0.25">
      <c r="A507" s="10" t="s">
        <v>384</v>
      </c>
      <c r="B507" s="8">
        <v>2</v>
      </c>
      <c r="C507" s="8">
        <v>2</v>
      </c>
    </row>
    <row r="508" spans="1:3" x14ac:dyDescent="0.25">
      <c r="A508" s="10" t="s">
        <v>373</v>
      </c>
      <c r="B508" s="8">
        <v>1</v>
      </c>
      <c r="C508" s="8">
        <v>1</v>
      </c>
    </row>
    <row r="509" spans="1:3" x14ac:dyDescent="0.25">
      <c r="A509" s="10" t="s">
        <v>503</v>
      </c>
      <c r="B509" s="8">
        <v>1</v>
      </c>
      <c r="C509" s="8">
        <v>1</v>
      </c>
    </row>
    <row r="510" spans="1:3" x14ac:dyDescent="0.25">
      <c r="A510" s="10" t="s">
        <v>427</v>
      </c>
      <c r="B510" s="8">
        <v>1</v>
      </c>
      <c r="C510" s="8">
        <v>1</v>
      </c>
    </row>
    <row r="511" spans="1:3" x14ac:dyDescent="0.25">
      <c r="A511" s="10" t="s">
        <v>391</v>
      </c>
      <c r="B511" s="8">
        <v>1</v>
      </c>
      <c r="C511" s="8">
        <v>1</v>
      </c>
    </row>
    <row r="512" spans="1:3" x14ac:dyDescent="0.25">
      <c r="A512" s="10" t="s">
        <v>448</v>
      </c>
      <c r="B512" s="8">
        <v>1</v>
      </c>
      <c r="C512" s="8">
        <v>1</v>
      </c>
    </row>
    <row r="513" spans="1:3" x14ac:dyDescent="0.25">
      <c r="A513" s="10" t="s">
        <v>348</v>
      </c>
      <c r="B513" s="8">
        <v>3</v>
      </c>
      <c r="C513" s="8">
        <v>3</v>
      </c>
    </row>
    <row r="514" spans="1:3" x14ac:dyDescent="0.25">
      <c r="A514" s="10" t="s">
        <v>833</v>
      </c>
      <c r="B514" s="8">
        <v>1</v>
      </c>
      <c r="C514" s="8">
        <v>1</v>
      </c>
    </row>
    <row r="515" spans="1:3" x14ac:dyDescent="0.25">
      <c r="A515" s="10" t="s">
        <v>409</v>
      </c>
      <c r="B515" s="8">
        <v>1</v>
      </c>
      <c r="C515" s="8">
        <v>1</v>
      </c>
    </row>
    <row r="516" spans="1:3" x14ac:dyDescent="0.25">
      <c r="A516" s="10" t="s">
        <v>377</v>
      </c>
      <c r="B516" s="8">
        <v>1</v>
      </c>
      <c r="C516" s="8">
        <v>1</v>
      </c>
    </row>
    <row r="517" spans="1:3" x14ac:dyDescent="0.25">
      <c r="A517" s="10" t="s">
        <v>393</v>
      </c>
      <c r="B517" s="8">
        <v>1</v>
      </c>
      <c r="C517" s="8">
        <v>1</v>
      </c>
    </row>
    <row r="518" spans="1:3" x14ac:dyDescent="0.25">
      <c r="A518" s="7" t="s">
        <v>276</v>
      </c>
      <c r="B518" s="8">
        <v>20</v>
      </c>
      <c r="C518" s="8">
        <v>20</v>
      </c>
    </row>
    <row r="519" spans="1:3" x14ac:dyDescent="0.25">
      <c r="A519" s="10" t="s">
        <v>358</v>
      </c>
      <c r="B519" s="8">
        <v>2</v>
      </c>
      <c r="C519" s="8">
        <v>2</v>
      </c>
    </row>
    <row r="520" spans="1:3" x14ac:dyDescent="0.25">
      <c r="A520" s="10" t="s">
        <v>435</v>
      </c>
      <c r="B520" s="8">
        <v>1</v>
      </c>
      <c r="C520" s="8">
        <v>1</v>
      </c>
    </row>
    <row r="521" spans="1:3" x14ac:dyDescent="0.25">
      <c r="A521" s="10" t="s">
        <v>389</v>
      </c>
      <c r="B521" s="8">
        <v>3</v>
      </c>
      <c r="C521" s="8">
        <v>3</v>
      </c>
    </row>
    <row r="522" spans="1:3" x14ac:dyDescent="0.25">
      <c r="A522" s="10" t="s">
        <v>420</v>
      </c>
      <c r="B522" s="8">
        <v>1</v>
      </c>
      <c r="C522" s="8">
        <v>1</v>
      </c>
    </row>
    <row r="523" spans="1:3" x14ac:dyDescent="0.25">
      <c r="A523" s="10" t="s">
        <v>384</v>
      </c>
      <c r="B523" s="8">
        <v>1</v>
      </c>
      <c r="C523" s="8">
        <v>1</v>
      </c>
    </row>
    <row r="524" spans="1:3" x14ac:dyDescent="0.25">
      <c r="A524" s="10" t="s">
        <v>414</v>
      </c>
      <c r="B524" s="8">
        <v>1</v>
      </c>
      <c r="C524" s="8">
        <v>1</v>
      </c>
    </row>
    <row r="525" spans="1:3" x14ac:dyDescent="0.25">
      <c r="A525" s="10" t="s">
        <v>503</v>
      </c>
      <c r="B525" s="8">
        <v>1</v>
      </c>
      <c r="C525" s="8">
        <v>1</v>
      </c>
    </row>
    <row r="526" spans="1:3" x14ac:dyDescent="0.25">
      <c r="A526" s="10" t="s">
        <v>448</v>
      </c>
      <c r="B526" s="8">
        <v>1</v>
      </c>
      <c r="C526" s="8">
        <v>1</v>
      </c>
    </row>
    <row r="527" spans="1:3" x14ac:dyDescent="0.25">
      <c r="A527" s="10" t="s">
        <v>439</v>
      </c>
      <c r="B527" s="8">
        <v>1</v>
      </c>
      <c r="C527" s="8">
        <v>1</v>
      </c>
    </row>
    <row r="528" spans="1:3" x14ac:dyDescent="0.25">
      <c r="A528" s="10" t="s">
        <v>408</v>
      </c>
      <c r="B528" s="8">
        <v>1</v>
      </c>
      <c r="C528" s="8">
        <v>1</v>
      </c>
    </row>
    <row r="529" spans="1:3" x14ac:dyDescent="0.25">
      <c r="A529" s="10" t="s">
        <v>348</v>
      </c>
      <c r="B529" s="8">
        <v>3</v>
      </c>
      <c r="C529" s="8">
        <v>3</v>
      </c>
    </row>
    <row r="530" spans="1:3" x14ac:dyDescent="0.25">
      <c r="A530" s="10" t="s">
        <v>375</v>
      </c>
      <c r="B530" s="8">
        <v>1</v>
      </c>
      <c r="C530" s="8">
        <v>1</v>
      </c>
    </row>
    <row r="531" spans="1:3" x14ac:dyDescent="0.25">
      <c r="A531" s="10" t="s">
        <v>409</v>
      </c>
      <c r="B531" s="8">
        <v>1</v>
      </c>
      <c r="C531" s="8">
        <v>1</v>
      </c>
    </row>
    <row r="532" spans="1:3" x14ac:dyDescent="0.25">
      <c r="A532" s="10" t="s">
        <v>393</v>
      </c>
      <c r="B532" s="8">
        <v>1</v>
      </c>
      <c r="C532" s="8">
        <v>1</v>
      </c>
    </row>
    <row r="533" spans="1:3" x14ac:dyDescent="0.25">
      <c r="A533" s="10" t="s">
        <v>356</v>
      </c>
      <c r="B533" s="8">
        <v>1</v>
      </c>
      <c r="C533" s="8">
        <v>1</v>
      </c>
    </row>
    <row r="534" spans="1:3" x14ac:dyDescent="0.25">
      <c r="A534" s="7" t="s">
        <v>278</v>
      </c>
      <c r="B534" s="8">
        <v>17</v>
      </c>
      <c r="C534" s="8">
        <v>17</v>
      </c>
    </row>
    <row r="535" spans="1:3" x14ac:dyDescent="0.25">
      <c r="A535" s="10" t="s">
        <v>358</v>
      </c>
      <c r="B535" s="8">
        <v>1</v>
      </c>
      <c r="C535" s="8">
        <v>1</v>
      </c>
    </row>
    <row r="536" spans="1:3" x14ac:dyDescent="0.25">
      <c r="A536" s="10" t="s">
        <v>389</v>
      </c>
      <c r="B536" s="8">
        <v>1</v>
      </c>
      <c r="C536" s="8">
        <v>1</v>
      </c>
    </row>
    <row r="537" spans="1:3" x14ac:dyDescent="0.25">
      <c r="A537" s="10" t="s">
        <v>552</v>
      </c>
      <c r="B537" s="8">
        <v>1</v>
      </c>
      <c r="C537" s="8">
        <v>1</v>
      </c>
    </row>
    <row r="538" spans="1:3" x14ac:dyDescent="0.25">
      <c r="A538" s="10" t="s">
        <v>429</v>
      </c>
      <c r="B538" s="8">
        <v>1</v>
      </c>
      <c r="C538" s="8">
        <v>1</v>
      </c>
    </row>
    <row r="539" spans="1:3" x14ac:dyDescent="0.25">
      <c r="A539" s="10" t="s">
        <v>448</v>
      </c>
      <c r="B539" s="8">
        <v>1</v>
      </c>
      <c r="C539" s="8">
        <v>1</v>
      </c>
    </row>
    <row r="540" spans="1:3" x14ac:dyDescent="0.25">
      <c r="A540" s="10" t="s">
        <v>350</v>
      </c>
      <c r="B540" s="8">
        <v>4</v>
      </c>
      <c r="C540" s="8">
        <v>4</v>
      </c>
    </row>
    <row r="541" spans="1:3" x14ac:dyDescent="0.25">
      <c r="A541" s="10" t="s">
        <v>398</v>
      </c>
      <c r="B541" s="8">
        <v>1</v>
      </c>
      <c r="C541" s="8">
        <v>1</v>
      </c>
    </row>
    <row r="542" spans="1:3" x14ac:dyDescent="0.25">
      <c r="A542" s="10" t="s">
        <v>408</v>
      </c>
      <c r="B542" s="8">
        <v>1</v>
      </c>
      <c r="C542" s="8">
        <v>1</v>
      </c>
    </row>
    <row r="543" spans="1:3" x14ac:dyDescent="0.25">
      <c r="A543" s="10" t="s">
        <v>348</v>
      </c>
      <c r="B543" s="8">
        <v>3</v>
      </c>
      <c r="C543" s="8">
        <v>3</v>
      </c>
    </row>
    <row r="544" spans="1:3" x14ac:dyDescent="0.25">
      <c r="A544" s="10" t="s">
        <v>833</v>
      </c>
      <c r="B544" s="8">
        <v>1</v>
      </c>
      <c r="C544" s="8">
        <v>1</v>
      </c>
    </row>
    <row r="545" spans="1:3" x14ac:dyDescent="0.25">
      <c r="A545" s="10" t="s">
        <v>514</v>
      </c>
      <c r="B545" s="8">
        <v>1</v>
      </c>
      <c r="C545" s="8">
        <v>1</v>
      </c>
    </row>
    <row r="546" spans="1:3" x14ac:dyDescent="0.25">
      <c r="A546" s="10" t="s">
        <v>506</v>
      </c>
      <c r="B546" s="8">
        <v>1</v>
      </c>
      <c r="C546" s="8">
        <v>1</v>
      </c>
    </row>
    <row r="547" spans="1:3" x14ac:dyDescent="0.25">
      <c r="A547" s="7" t="s">
        <v>279</v>
      </c>
      <c r="B547" s="8">
        <v>27</v>
      </c>
      <c r="C547" s="8">
        <v>27</v>
      </c>
    </row>
    <row r="548" spans="1:3" x14ac:dyDescent="0.25">
      <c r="A548" s="10" t="s">
        <v>358</v>
      </c>
      <c r="B548" s="8">
        <v>5</v>
      </c>
      <c r="C548" s="8">
        <v>5</v>
      </c>
    </row>
    <row r="549" spans="1:3" x14ac:dyDescent="0.25">
      <c r="A549" s="10" t="s">
        <v>389</v>
      </c>
      <c r="B549" s="8">
        <v>1</v>
      </c>
      <c r="C549" s="8">
        <v>1</v>
      </c>
    </row>
    <row r="550" spans="1:3" x14ac:dyDescent="0.25">
      <c r="A550" s="10" t="s">
        <v>580</v>
      </c>
      <c r="B550" s="8">
        <v>1</v>
      </c>
      <c r="C550" s="8">
        <v>1</v>
      </c>
    </row>
    <row r="551" spans="1:3" x14ac:dyDescent="0.25">
      <c r="A551" s="10" t="s">
        <v>429</v>
      </c>
      <c r="B551" s="8">
        <v>1</v>
      </c>
      <c r="C551" s="8">
        <v>1</v>
      </c>
    </row>
    <row r="552" spans="1:3" x14ac:dyDescent="0.25">
      <c r="A552" s="10" t="s">
        <v>503</v>
      </c>
      <c r="B552" s="8">
        <v>1</v>
      </c>
      <c r="C552" s="8">
        <v>1</v>
      </c>
    </row>
    <row r="553" spans="1:3" x14ac:dyDescent="0.25">
      <c r="A553" s="10" t="s">
        <v>427</v>
      </c>
      <c r="B553" s="8">
        <v>1</v>
      </c>
      <c r="C553" s="8">
        <v>1</v>
      </c>
    </row>
    <row r="554" spans="1:3" x14ac:dyDescent="0.25">
      <c r="A554" s="10" t="s">
        <v>448</v>
      </c>
      <c r="B554" s="8">
        <v>1</v>
      </c>
      <c r="C554" s="8">
        <v>1</v>
      </c>
    </row>
    <row r="555" spans="1:3" x14ac:dyDescent="0.25">
      <c r="A555" s="10" t="s">
        <v>350</v>
      </c>
      <c r="B555" s="8">
        <v>5</v>
      </c>
      <c r="C555" s="8">
        <v>5</v>
      </c>
    </row>
    <row r="556" spans="1:3" x14ac:dyDescent="0.25">
      <c r="A556" s="10" t="s">
        <v>398</v>
      </c>
      <c r="B556" s="8">
        <v>1</v>
      </c>
      <c r="C556" s="8">
        <v>1</v>
      </c>
    </row>
    <row r="557" spans="1:3" x14ac:dyDescent="0.25">
      <c r="A557" s="10" t="s">
        <v>408</v>
      </c>
      <c r="B557" s="8">
        <v>2</v>
      </c>
      <c r="C557" s="8">
        <v>2</v>
      </c>
    </row>
    <row r="558" spans="1:3" x14ac:dyDescent="0.25">
      <c r="A558" s="10" t="s">
        <v>348</v>
      </c>
      <c r="B558" s="8">
        <v>5</v>
      </c>
      <c r="C558" s="8">
        <v>5</v>
      </c>
    </row>
    <row r="559" spans="1:3" x14ac:dyDescent="0.25">
      <c r="A559" s="10" t="s">
        <v>833</v>
      </c>
      <c r="B559" s="8">
        <v>1</v>
      </c>
      <c r="C559" s="8">
        <v>1</v>
      </c>
    </row>
    <row r="560" spans="1:3" x14ac:dyDescent="0.25">
      <c r="A560" s="10" t="s">
        <v>514</v>
      </c>
      <c r="B560" s="8">
        <v>1</v>
      </c>
      <c r="C560" s="8">
        <v>1</v>
      </c>
    </row>
    <row r="561" spans="1:3" x14ac:dyDescent="0.25">
      <c r="A561" s="10" t="s">
        <v>506</v>
      </c>
      <c r="B561" s="8">
        <v>1</v>
      </c>
      <c r="C561" s="8">
        <v>1</v>
      </c>
    </row>
    <row r="562" spans="1:3" x14ac:dyDescent="0.25">
      <c r="A562" s="7" t="s">
        <v>283</v>
      </c>
      <c r="B562" s="8">
        <v>21</v>
      </c>
      <c r="C562" s="8">
        <v>21</v>
      </c>
    </row>
    <row r="563" spans="1:3" x14ac:dyDescent="0.25">
      <c r="A563" s="10" t="s">
        <v>354</v>
      </c>
      <c r="B563" s="8">
        <v>1</v>
      </c>
      <c r="C563" s="8">
        <v>1</v>
      </c>
    </row>
    <row r="564" spans="1:3" x14ac:dyDescent="0.25">
      <c r="A564" s="10" t="s">
        <v>358</v>
      </c>
      <c r="B564" s="8">
        <v>4</v>
      </c>
      <c r="C564" s="8">
        <v>4</v>
      </c>
    </row>
    <row r="565" spans="1:3" x14ac:dyDescent="0.25">
      <c r="A565" s="10" t="s">
        <v>389</v>
      </c>
      <c r="B565" s="8">
        <v>1</v>
      </c>
      <c r="C565" s="8">
        <v>1</v>
      </c>
    </row>
    <row r="566" spans="1:3" x14ac:dyDescent="0.25">
      <c r="A566" s="10" t="s">
        <v>437</v>
      </c>
      <c r="B566" s="8">
        <v>1</v>
      </c>
      <c r="C566" s="8">
        <v>1</v>
      </c>
    </row>
    <row r="567" spans="1:3" x14ac:dyDescent="0.25">
      <c r="A567" s="10" t="s">
        <v>420</v>
      </c>
      <c r="B567" s="8">
        <v>1</v>
      </c>
      <c r="C567" s="8">
        <v>1</v>
      </c>
    </row>
    <row r="568" spans="1:3" x14ac:dyDescent="0.25">
      <c r="A568" s="10" t="s">
        <v>552</v>
      </c>
      <c r="B568" s="8">
        <v>1</v>
      </c>
      <c r="C568" s="8">
        <v>1</v>
      </c>
    </row>
    <row r="569" spans="1:3" x14ac:dyDescent="0.25">
      <c r="A569" s="10" t="s">
        <v>384</v>
      </c>
      <c r="B569" s="8">
        <v>1</v>
      </c>
      <c r="C569" s="8">
        <v>1</v>
      </c>
    </row>
    <row r="570" spans="1:3" x14ac:dyDescent="0.25">
      <c r="A570" s="10" t="s">
        <v>414</v>
      </c>
      <c r="B570" s="8">
        <v>1</v>
      </c>
      <c r="C570" s="8">
        <v>1</v>
      </c>
    </row>
    <row r="571" spans="1:3" x14ac:dyDescent="0.25">
      <c r="A571" s="10" t="s">
        <v>429</v>
      </c>
      <c r="B571" s="8">
        <v>1</v>
      </c>
      <c r="C571" s="8">
        <v>1</v>
      </c>
    </row>
    <row r="572" spans="1:3" x14ac:dyDescent="0.25">
      <c r="A572" s="10" t="s">
        <v>491</v>
      </c>
      <c r="B572" s="8">
        <v>1</v>
      </c>
      <c r="C572" s="8">
        <v>1</v>
      </c>
    </row>
    <row r="573" spans="1:3" x14ac:dyDescent="0.25">
      <c r="A573" s="10" t="s">
        <v>448</v>
      </c>
      <c r="B573" s="8">
        <v>2</v>
      </c>
      <c r="C573" s="8">
        <v>2</v>
      </c>
    </row>
    <row r="574" spans="1:3" x14ac:dyDescent="0.25">
      <c r="A574" s="10" t="s">
        <v>408</v>
      </c>
      <c r="B574" s="8">
        <v>1</v>
      </c>
      <c r="C574" s="8">
        <v>1</v>
      </c>
    </row>
    <row r="575" spans="1:3" x14ac:dyDescent="0.25">
      <c r="A575" s="10" t="s">
        <v>348</v>
      </c>
      <c r="B575" s="8">
        <v>2</v>
      </c>
      <c r="C575" s="8">
        <v>2</v>
      </c>
    </row>
    <row r="576" spans="1:3" x14ac:dyDescent="0.25">
      <c r="A576" s="10" t="s">
        <v>375</v>
      </c>
      <c r="B576" s="8">
        <v>1</v>
      </c>
      <c r="C576" s="8">
        <v>1</v>
      </c>
    </row>
    <row r="577" spans="1:3" x14ac:dyDescent="0.25">
      <c r="A577" s="10" t="s">
        <v>483</v>
      </c>
      <c r="B577" s="8">
        <v>1</v>
      </c>
      <c r="C577" s="8">
        <v>1</v>
      </c>
    </row>
    <row r="578" spans="1:3" x14ac:dyDescent="0.25">
      <c r="A578" s="10" t="s">
        <v>393</v>
      </c>
      <c r="B578" s="8">
        <v>1</v>
      </c>
      <c r="C578" s="8">
        <v>1</v>
      </c>
    </row>
    <row r="579" spans="1:3" x14ac:dyDescent="0.25">
      <c r="A579" s="7" t="s">
        <v>286</v>
      </c>
      <c r="B579" s="8">
        <v>15</v>
      </c>
      <c r="C579" s="8">
        <v>15</v>
      </c>
    </row>
    <row r="580" spans="1:3" x14ac:dyDescent="0.25">
      <c r="A580" s="10" t="s">
        <v>411</v>
      </c>
      <c r="B580" s="8">
        <v>1</v>
      </c>
      <c r="C580" s="8">
        <v>1</v>
      </c>
    </row>
    <row r="581" spans="1:3" x14ac:dyDescent="0.25">
      <c r="A581" s="10" t="s">
        <v>418</v>
      </c>
      <c r="B581" s="8">
        <v>1</v>
      </c>
      <c r="C581" s="8">
        <v>1</v>
      </c>
    </row>
    <row r="582" spans="1:3" x14ac:dyDescent="0.25">
      <c r="A582" s="10" t="s">
        <v>352</v>
      </c>
      <c r="B582" s="8">
        <v>1</v>
      </c>
      <c r="C582" s="8">
        <v>1</v>
      </c>
    </row>
    <row r="583" spans="1:3" x14ac:dyDescent="0.25">
      <c r="A583" s="10" t="s">
        <v>358</v>
      </c>
      <c r="B583" s="8">
        <v>3</v>
      </c>
      <c r="C583" s="8">
        <v>3</v>
      </c>
    </row>
    <row r="584" spans="1:3" x14ac:dyDescent="0.25">
      <c r="A584" s="10" t="s">
        <v>435</v>
      </c>
      <c r="B584" s="8">
        <v>2</v>
      </c>
      <c r="C584" s="8">
        <v>2</v>
      </c>
    </row>
    <row r="585" spans="1:3" x14ac:dyDescent="0.25">
      <c r="A585" s="10" t="s">
        <v>414</v>
      </c>
      <c r="B585" s="8">
        <v>1</v>
      </c>
      <c r="C585" s="8">
        <v>1</v>
      </c>
    </row>
    <row r="586" spans="1:3" x14ac:dyDescent="0.25">
      <c r="A586" s="10" t="s">
        <v>350</v>
      </c>
      <c r="B586" s="8">
        <v>1</v>
      </c>
      <c r="C586" s="8">
        <v>1</v>
      </c>
    </row>
    <row r="587" spans="1:3" x14ac:dyDescent="0.25">
      <c r="A587" s="10" t="s">
        <v>441</v>
      </c>
      <c r="B587" s="8">
        <v>2</v>
      </c>
      <c r="C587" s="8">
        <v>2</v>
      </c>
    </row>
    <row r="588" spans="1:3" x14ac:dyDescent="0.25">
      <c r="A588" s="10" t="s">
        <v>833</v>
      </c>
      <c r="B588" s="8">
        <v>1</v>
      </c>
      <c r="C588" s="8">
        <v>1</v>
      </c>
    </row>
    <row r="589" spans="1:3" x14ac:dyDescent="0.25">
      <c r="A589" s="10" t="s">
        <v>483</v>
      </c>
      <c r="B589" s="8">
        <v>1</v>
      </c>
      <c r="C589" s="8">
        <v>1</v>
      </c>
    </row>
    <row r="590" spans="1:3" x14ac:dyDescent="0.25">
      <c r="A590" s="10" t="s">
        <v>393</v>
      </c>
      <c r="B590" s="8">
        <v>1</v>
      </c>
      <c r="C590" s="8">
        <v>1</v>
      </c>
    </row>
    <row r="591" spans="1:3" x14ac:dyDescent="0.25">
      <c r="A591" s="7" t="s">
        <v>289</v>
      </c>
      <c r="B591" s="8">
        <v>30</v>
      </c>
      <c r="C591" s="8">
        <v>30</v>
      </c>
    </row>
    <row r="592" spans="1:3" x14ac:dyDescent="0.25">
      <c r="A592" s="10" t="s">
        <v>411</v>
      </c>
      <c r="B592" s="8">
        <v>1</v>
      </c>
      <c r="C592" s="8">
        <v>1</v>
      </c>
    </row>
    <row r="593" spans="1:3" x14ac:dyDescent="0.25">
      <c r="A593" s="10" t="s">
        <v>495</v>
      </c>
      <c r="B593" s="8">
        <v>1</v>
      </c>
      <c r="C593" s="8">
        <v>1</v>
      </c>
    </row>
    <row r="594" spans="1:3" x14ac:dyDescent="0.25">
      <c r="A594" s="10" t="s">
        <v>358</v>
      </c>
      <c r="B594" s="8">
        <v>5</v>
      </c>
      <c r="C594" s="8">
        <v>5</v>
      </c>
    </row>
    <row r="595" spans="1:3" x14ac:dyDescent="0.25">
      <c r="A595" s="10" t="s">
        <v>435</v>
      </c>
      <c r="B595" s="8">
        <v>1</v>
      </c>
      <c r="C595" s="8">
        <v>1</v>
      </c>
    </row>
    <row r="596" spans="1:3" x14ac:dyDescent="0.25">
      <c r="A596" s="10" t="s">
        <v>389</v>
      </c>
      <c r="B596" s="8">
        <v>1</v>
      </c>
      <c r="C596" s="8">
        <v>1</v>
      </c>
    </row>
    <row r="597" spans="1:3" x14ac:dyDescent="0.25">
      <c r="A597" s="10" t="s">
        <v>420</v>
      </c>
      <c r="B597" s="8">
        <v>1</v>
      </c>
      <c r="C597" s="8">
        <v>1</v>
      </c>
    </row>
    <row r="598" spans="1:3" x14ac:dyDescent="0.25">
      <c r="A598" s="10" t="s">
        <v>366</v>
      </c>
      <c r="B598" s="8">
        <v>1</v>
      </c>
      <c r="C598" s="8">
        <v>1</v>
      </c>
    </row>
    <row r="599" spans="1:3" x14ac:dyDescent="0.25">
      <c r="A599" s="10" t="s">
        <v>384</v>
      </c>
      <c r="B599" s="8">
        <v>1</v>
      </c>
      <c r="C599" s="8">
        <v>1</v>
      </c>
    </row>
    <row r="600" spans="1:3" x14ac:dyDescent="0.25">
      <c r="A600" s="10" t="s">
        <v>368</v>
      </c>
      <c r="B600" s="8">
        <v>1</v>
      </c>
      <c r="C600" s="8">
        <v>1</v>
      </c>
    </row>
    <row r="601" spans="1:3" x14ac:dyDescent="0.25">
      <c r="A601" s="10" t="s">
        <v>414</v>
      </c>
      <c r="B601" s="8">
        <v>1</v>
      </c>
      <c r="C601" s="8">
        <v>1</v>
      </c>
    </row>
    <row r="602" spans="1:3" x14ac:dyDescent="0.25">
      <c r="A602" s="10" t="s">
        <v>429</v>
      </c>
      <c r="B602" s="8">
        <v>1</v>
      </c>
      <c r="C602" s="8">
        <v>1</v>
      </c>
    </row>
    <row r="603" spans="1:3" x14ac:dyDescent="0.25">
      <c r="A603" s="10" t="s">
        <v>427</v>
      </c>
      <c r="B603" s="8">
        <v>1</v>
      </c>
      <c r="C603" s="8">
        <v>1</v>
      </c>
    </row>
    <row r="604" spans="1:3" x14ac:dyDescent="0.25">
      <c r="A604" s="10" t="s">
        <v>517</v>
      </c>
      <c r="B604" s="8">
        <v>1</v>
      </c>
      <c r="C604" s="8">
        <v>1</v>
      </c>
    </row>
    <row r="605" spans="1:3" x14ac:dyDescent="0.25">
      <c r="A605" s="10" t="s">
        <v>391</v>
      </c>
      <c r="B605" s="8">
        <v>1</v>
      </c>
      <c r="C605" s="8">
        <v>1</v>
      </c>
    </row>
    <row r="606" spans="1:3" x14ac:dyDescent="0.25">
      <c r="A606" s="10" t="s">
        <v>350</v>
      </c>
      <c r="B606" s="8">
        <v>3</v>
      </c>
      <c r="C606" s="8">
        <v>3</v>
      </c>
    </row>
    <row r="607" spans="1:3" x14ac:dyDescent="0.25">
      <c r="A607" s="10" t="s">
        <v>398</v>
      </c>
      <c r="B607" s="8">
        <v>2</v>
      </c>
      <c r="C607" s="8">
        <v>2</v>
      </c>
    </row>
    <row r="608" spans="1:3" x14ac:dyDescent="0.25">
      <c r="A608" s="10" t="s">
        <v>408</v>
      </c>
      <c r="B608" s="8">
        <v>1</v>
      </c>
      <c r="C608" s="8">
        <v>1</v>
      </c>
    </row>
    <row r="609" spans="1:3" x14ac:dyDescent="0.25">
      <c r="A609" s="10" t="s">
        <v>348</v>
      </c>
      <c r="B609" s="8">
        <v>1</v>
      </c>
      <c r="C609" s="8">
        <v>1</v>
      </c>
    </row>
    <row r="610" spans="1:3" x14ac:dyDescent="0.25">
      <c r="A610" s="10" t="s">
        <v>375</v>
      </c>
      <c r="B610" s="8">
        <v>1</v>
      </c>
      <c r="C610" s="8">
        <v>1</v>
      </c>
    </row>
    <row r="611" spans="1:3" x14ac:dyDescent="0.25">
      <c r="A611" s="10" t="s">
        <v>833</v>
      </c>
      <c r="B611" s="8">
        <v>1</v>
      </c>
      <c r="C611" s="8">
        <v>1</v>
      </c>
    </row>
    <row r="612" spans="1:3" x14ac:dyDescent="0.25">
      <c r="A612" s="10" t="s">
        <v>377</v>
      </c>
      <c r="B612" s="8">
        <v>2</v>
      </c>
      <c r="C612" s="8">
        <v>2</v>
      </c>
    </row>
    <row r="613" spans="1:3" x14ac:dyDescent="0.25">
      <c r="A613" s="10" t="s">
        <v>393</v>
      </c>
      <c r="B613" s="8">
        <v>1</v>
      </c>
      <c r="C613" s="8">
        <v>1</v>
      </c>
    </row>
    <row r="614" spans="1:3" x14ac:dyDescent="0.25">
      <c r="A614" s="7" t="s">
        <v>292</v>
      </c>
      <c r="B614" s="8">
        <v>34</v>
      </c>
      <c r="C614" s="8">
        <v>34</v>
      </c>
    </row>
    <row r="615" spans="1:3" x14ac:dyDescent="0.25">
      <c r="A615" s="10" t="s">
        <v>411</v>
      </c>
      <c r="B615" s="8">
        <v>1</v>
      </c>
      <c r="C615" s="8">
        <v>1</v>
      </c>
    </row>
    <row r="616" spans="1:3" x14ac:dyDescent="0.25">
      <c r="A616" s="10" t="s">
        <v>418</v>
      </c>
      <c r="B616" s="8">
        <v>1</v>
      </c>
      <c r="C616" s="8">
        <v>1</v>
      </c>
    </row>
    <row r="617" spans="1:3" x14ac:dyDescent="0.25">
      <c r="A617" s="10" t="s">
        <v>358</v>
      </c>
      <c r="B617" s="8">
        <v>8</v>
      </c>
      <c r="C617" s="8">
        <v>8</v>
      </c>
    </row>
    <row r="618" spans="1:3" x14ac:dyDescent="0.25">
      <c r="A618" s="10" t="s">
        <v>435</v>
      </c>
      <c r="B618" s="8">
        <v>1</v>
      </c>
      <c r="C618" s="8">
        <v>1</v>
      </c>
    </row>
    <row r="619" spans="1:3" x14ac:dyDescent="0.25">
      <c r="A619" s="10" t="s">
        <v>446</v>
      </c>
      <c r="B619" s="8">
        <v>1</v>
      </c>
      <c r="C619" s="8">
        <v>1</v>
      </c>
    </row>
    <row r="620" spans="1:3" x14ac:dyDescent="0.25">
      <c r="A620" s="10" t="s">
        <v>384</v>
      </c>
      <c r="B620" s="8">
        <v>1</v>
      </c>
      <c r="C620" s="8">
        <v>1</v>
      </c>
    </row>
    <row r="621" spans="1:3" x14ac:dyDescent="0.25">
      <c r="A621" s="10" t="s">
        <v>364</v>
      </c>
      <c r="B621" s="8">
        <v>1</v>
      </c>
      <c r="C621" s="8">
        <v>1</v>
      </c>
    </row>
    <row r="622" spans="1:3" x14ac:dyDescent="0.25">
      <c r="A622" s="10" t="s">
        <v>427</v>
      </c>
      <c r="B622" s="8">
        <v>1</v>
      </c>
      <c r="C622" s="8">
        <v>1</v>
      </c>
    </row>
    <row r="623" spans="1:3" x14ac:dyDescent="0.25">
      <c r="A623" s="10" t="s">
        <v>391</v>
      </c>
      <c r="B623" s="8">
        <v>1</v>
      </c>
      <c r="C623" s="8">
        <v>1</v>
      </c>
    </row>
    <row r="624" spans="1:3" x14ac:dyDescent="0.25">
      <c r="A624" s="10" t="s">
        <v>350</v>
      </c>
      <c r="B624" s="8">
        <v>5</v>
      </c>
      <c r="C624" s="8">
        <v>5</v>
      </c>
    </row>
    <row r="625" spans="1:3" x14ac:dyDescent="0.25">
      <c r="A625" s="10" t="s">
        <v>398</v>
      </c>
      <c r="B625" s="8">
        <v>1</v>
      </c>
      <c r="C625" s="8">
        <v>1</v>
      </c>
    </row>
    <row r="626" spans="1:3" x14ac:dyDescent="0.25">
      <c r="A626" s="10" t="s">
        <v>408</v>
      </c>
      <c r="B626" s="8">
        <v>2</v>
      </c>
      <c r="C626" s="8">
        <v>2</v>
      </c>
    </row>
    <row r="627" spans="1:3" x14ac:dyDescent="0.25">
      <c r="A627" s="10" t="s">
        <v>348</v>
      </c>
      <c r="B627" s="8">
        <v>1</v>
      </c>
      <c r="C627" s="8">
        <v>1</v>
      </c>
    </row>
    <row r="628" spans="1:3" x14ac:dyDescent="0.25">
      <c r="A628" s="10" t="s">
        <v>375</v>
      </c>
      <c r="B628" s="8">
        <v>1</v>
      </c>
      <c r="C628" s="8">
        <v>1</v>
      </c>
    </row>
    <row r="629" spans="1:3" x14ac:dyDescent="0.25">
      <c r="A629" s="10" t="s">
        <v>441</v>
      </c>
      <c r="B629" s="8">
        <v>1</v>
      </c>
      <c r="C629" s="8">
        <v>1</v>
      </c>
    </row>
    <row r="630" spans="1:3" x14ac:dyDescent="0.25">
      <c r="A630" s="10" t="s">
        <v>833</v>
      </c>
      <c r="B630" s="8">
        <v>2</v>
      </c>
      <c r="C630" s="8">
        <v>2</v>
      </c>
    </row>
    <row r="631" spans="1:3" x14ac:dyDescent="0.25">
      <c r="A631" s="10" t="s">
        <v>409</v>
      </c>
      <c r="B631" s="8">
        <v>1</v>
      </c>
      <c r="C631" s="8">
        <v>1</v>
      </c>
    </row>
    <row r="632" spans="1:3" x14ac:dyDescent="0.25">
      <c r="A632" s="10" t="s">
        <v>483</v>
      </c>
      <c r="B632" s="8">
        <v>1</v>
      </c>
      <c r="C632" s="8">
        <v>1</v>
      </c>
    </row>
    <row r="633" spans="1:3" x14ac:dyDescent="0.25">
      <c r="A633" s="10" t="s">
        <v>377</v>
      </c>
      <c r="B633" s="8">
        <v>1</v>
      </c>
      <c r="C633" s="8">
        <v>1</v>
      </c>
    </row>
    <row r="634" spans="1:3" x14ac:dyDescent="0.25">
      <c r="A634" s="10" t="s">
        <v>393</v>
      </c>
      <c r="B634" s="8">
        <v>2</v>
      </c>
      <c r="C634" s="8">
        <v>2</v>
      </c>
    </row>
    <row r="635" spans="1:3" x14ac:dyDescent="0.25">
      <c r="A635" s="7" t="s">
        <v>297</v>
      </c>
      <c r="B635" s="8">
        <v>34</v>
      </c>
      <c r="C635" s="8">
        <v>34</v>
      </c>
    </row>
    <row r="636" spans="1:3" x14ac:dyDescent="0.25">
      <c r="A636" s="10" t="s">
        <v>358</v>
      </c>
      <c r="B636" s="8">
        <v>10</v>
      </c>
      <c r="C636" s="8">
        <v>10</v>
      </c>
    </row>
    <row r="637" spans="1:3" x14ac:dyDescent="0.25">
      <c r="A637" s="10" t="s">
        <v>389</v>
      </c>
      <c r="B637" s="8">
        <v>1</v>
      </c>
      <c r="C637" s="8">
        <v>1</v>
      </c>
    </row>
    <row r="638" spans="1:3" x14ac:dyDescent="0.25">
      <c r="A638" s="10" t="s">
        <v>446</v>
      </c>
      <c r="B638" s="8">
        <v>1</v>
      </c>
      <c r="C638" s="8">
        <v>1</v>
      </c>
    </row>
    <row r="639" spans="1:3" x14ac:dyDescent="0.25">
      <c r="A639" s="10" t="s">
        <v>525</v>
      </c>
      <c r="B639" s="8">
        <v>1</v>
      </c>
      <c r="C639" s="8">
        <v>1</v>
      </c>
    </row>
    <row r="640" spans="1:3" x14ac:dyDescent="0.25">
      <c r="A640" s="10" t="s">
        <v>384</v>
      </c>
      <c r="B640" s="8">
        <v>2</v>
      </c>
      <c r="C640" s="8">
        <v>2</v>
      </c>
    </row>
    <row r="641" spans="1:3" x14ac:dyDescent="0.25">
      <c r="A641" s="10" t="s">
        <v>429</v>
      </c>
      <c r="B641" s="8">
        <v>1</v>
      </c>
      <c r="C641" s="8">
        <v>1</v>
      </c>
    </row>
    <row r="642" spans="1:3" x14ac:dyDescent="0.25">
      <c r="A642" s="10" t="s">
        <v>503</v>
      </c>
      <c r="B642" s="8">
        <v>2</v>
      </c>
      <c r="C642" s="8">
        <v>2</v>
      </c>
    </row>
    <row r="643" spans="1:3" x14ac:dyDescent="0.25">
      <c r="A643" s="10" t="s">
        <v>517</v>
      </c>
      <c r="B643" s="8">
        <v>1</v>
      </c>
      <c r="C643" s="8">
        <v>1</v>
      </c>
    </row>
    <row r="644" spans="1:3" x14ac:dyDescent="0.25">
      <c r="A644" s="10" t="s">
        <v>493</v>
      </c>
      <c r="B644" s="8">
        <v>1</v>
      </c>
      <c r="C644" s="8">
        <v>1</v>
      </c>
    </row>
    <row r="645" spans="1:3" x14ac:dyDescent="0.25">
      <c r="A645" s="10" t="s">
        <v>350</v>
      </c>
      <c r="B645" s="8">
        <v>6</v>
      </c>
      <c r="C645" s="8">
        <v>6</v>
      </c>
    </row>
    <row r="646" spans="1:3" x14ac:dyDescent="0.25">
      <c r="A646" s="10" t="s">
        <v>408</v>
      </c>
      <c r="B646" s="8">
        <v>2</v>
      </c>
      <c r="C646" s="8">
        <v>2</v>
      </c>
    </row>
    <row r="647" spans="1:3" x14ac:dyDescent="0.25">
      <c r="A647" s="10" t="s">
        <v>348</v>
      </c>
      <c r="B647" s="8">
        <v>1</v>
      </c>
      <c r="C647" s="8">
        <v>1</v>
      </c>
    </row>
    <row r="648" spans="1:3" x14ac:dyDescent="0.25">
      <c r="A648" s="10" t="s">
        <v>375</v>
      </c>
      <c r="B648" s="8">
        <v>1</v>
      </c>
      <c r="C648" s="8">
        <v>1</v>
      </c>
    </row>
    <row r="649" spans="1:3" x14ac:dyDescent="0.25">
      <c r="A649" s="10" t="s">
        <v>441</v>
      </c>
      <c r="B649" s="8">
        <v>1</v>
      </c>
      <c r="C649" s="8">
        <v>1</v>
      </c>
    </row>
    <row r="650" spans="1:3" x14ac:dyDescent="0.25">
      <c r="A650" s="10" t="s">
        <v>501</v>
      </c>
      <c r="B650" s="8">
        <v>1</v>
      </c>
      <c r="C650" s="8">
        <v>1</v>
      </c>
    </row>
    <row r="651" spans="1:3" x14ac:dyDescent="0.25">
      <c r="A651" s="10" t="s">
        <v>514</v>
      </c>
      <c r="B651" s="8">
        <v>1</v>
      </c>
      <c r="C651" s="8">
        <v>1</v>
      </c>
    </row>
    <row r="652" spans="1:3" x14ac:dyDescent="0.25">
      <c r="A652" s="10" t="s">
        <v>356</v>
      </c>
      <c r="B652" s="8">
        <v>1</v>
      </c>
      <c r="C652" s="8">
        <v>1</v>
      </c>
    </row>
    <row r="653" spans="1:3" x14ac:dyDescent="0.25">
      <c r="A653" s="7" t="s">
        <v>305</v>
      </c>
      <c r="B653" s="8">
        <v>21</v>
      </c>
      <c r="C653" s="8">
        <v>21</v>
      </c>
    </row>
    <row r="654" spans="1:3" x14ac:dyDescent="0.25">
      <c r="A654" s="10" t="s">
        <v>358</v>
      </c>
      <c r="B654" s="8">
        <v>1</v>
      </c>
      <c r="C654" s="8">
        <v>1</v>
      </c>
    </row>
    <row r="655" spans="1:3" x14ac:dyDescent="0.25">
      <c r="A655" s="10" t="s">
        <v>435</v>
      </c>
      <c r="B655" s="8">
        <v>1</v>
      </c>
      <c r="C655" s="8">
        <v>1</v>
      </c>
    </row>
    <row r="656" spans="1:3" x14ac:dyDescent="0.25">
      <c r="A656" s="10" t="s">
        <v>446</v>
      </c>
      <c r="B656" s="8">
        <v>1</v>
      </c>
      <c r="C656" s="8">
        <v>1</v>
      </c>
    </row>
    <row r="657" spans="1:3" x14ac:dyDescent="0.25">
      <c r="A657" s="10" t="s">
        <v>384</v>
      </c>
      <c r="B657" s="8">
        <v>1</v>
      </c>
      <c r="C657" s="8">
        <v>1</v>
      </c>
    </row>
    <row r="658" spans="1:3" x14ac:dyDescent="0.25">
      <c r="A658" s="10" t="s">
        <v>414</v>
      </c>
      <c r="B658" s="8">
        <v>1</v>
      </c>
      <c r="C658" s="8">
        <v>1</v>
      </c>
    </row>
    <row r="659" spans="1:3" x14ac:dyDescent="0.25">
      <c r="A659" s="10" t="s">
        <v>391</v>
      </c>
      <c r="B659" s="8">
        <v>1</v>
      </c>
      <c r="C659" s="8">
        <v>1</v>
      </c>
    </row>
    <row r="660" spans="1:3" x14ac:dyDescent="0.25">
      <c r="A660" s="10" t="s">
        <v>350</v>
      </c>
      <c r="B660" s="8">
        <v>1</v>
      </c>
      <c r="C660" s="8">
        <v>1</v>
      </c>
    </row>
    <row r="661" spans="1:3" x14ac:dyDescent="0.25">
      <c r="A661" s="10" t="s">
        <v>398</v>
      </c>
      <c r="B661" s="8">
        <v>1</v>
      </c>
      <c r="C661" s="8">
        <v>1</v>
      </c>
    </row>
    <row r="662" spans="1:3" x14ac:dyDescent="0.25">
      <c r="A662" s="10" t="s">
        <v>408</v>
      </c>
      <c r="B662" s="8">
        <v>2</v>
      </c>
      <c r="C662" s="8">
        <v>2</v>
      </c>
    </row>
    <row r="663" spans="1:3" x14ac:dyDescent="0.25">
      <c r="A663" s="10" t="s">
        <v>348</v>
      </c>
      <c r="B663" s="8">
        <v>3</v>
      </c>
      <c r="C663" s="8">
        <v>3</v>
      </c>
    </row>
    <row r="664" spans="1:3" x14ac:dyDescent="0.25">
      <c r="A664" s="10" t="s">
        <v>375</v>
      </c>
      <c r="B664" s="8">
        <v>2</v>
      </c>
      <c r="C664" s="8">
        <v>2</v>
      </c>
    </row>
    <row r="665" spans="1:3" x14ac:dyDescent="0.25">
      <c r="A665" s="10" t="s">
        <v>833</v>
      </c>
      <c r="B665" s="8">
        <v>1</v>
      </c>
      <c r="C665" s="8">
        <v>1</v>
      </c>
    </row>
    <row r="666" spans="1:3" x14ac:dyDescent="0.25">
      <c r="A666" s="10" t="s">
        <v>483</v>
      </c>
      <c r="B666" s="8">
        <v>1</v>
      </c>
      <c r="C666" s="8">
        <v>1</v>
      </c>
    </row>
    <row r="667" spans="1:3" x14ac:dyDescent="0.25">
      <c r="A667" s="10" t="s">
        <v>377</v>
      </c>
      <c r="B667" s="8">
        <v>1</v>
      </c>
      <c r="C667" s="8">
        <v>1</v>
      </c>
    </row>
    <row r="668" spans="1:3" x14ac:dyDescent="0.25">
      <c r="A668" s="10" t="s">
        <v>393</v>
      </c>
      <c r="B668" s="8">
        <v>2</v>
      </c>
      <c r="C668" s="8">
        <v>2</v>
      </c>
    </row>
    <row r="669" spans="1:3" x14ac:dyDescent="0.25">
      <c r="A669" s="10" t="s">
        <v>356</v>
      </c>
      <c r="B669" s="8">
        <v>1</v>
      </c>
      <c r="C669" s="8">
        <v>1</v>
      </c>
    </row>
    <row r="670" spans="1:3" x14ac:dyDescent="0.25">
      <c r="A670" s="7" t="s">
        <v>310</v>
      </c>
      <c r="B670" s="8">
        <v>13</v>
      </c>
      <c r="C670" s="8">
        <v>13</v>
      </c>
    </row>
    <row r="671" spans="1:3" x14ac:dyDescent="0.25">
      <c r="A671" s="10" t="s">
        <v>352</v>
      </c>
      <c r="B671" s="8">
        <v>1</v>
      </c>
      <c r="C671" s="8">
        <v>1</v>
      </c>
    </row>
    <row r="672" spans="1:3" x14ac:dyDescent="0.25">
      <c r="A672" s="10" t="s">
        <v>435</v>
      </c>
      <c r="B672" s="8">
        <v>1</v>
      </c>
      <c r="C672" s="8">
        <v>1</v>
      </c>
    </row>
    <row r="673" spans="1:3" x14ac:dyDescent="0.25">
      <c r="A673" s="10" t="s">
        <v>389</v>
      </c>
      <c r="B673" s="8">
        <v>1</v>
      </c>
      <c r="C673" s="8">
        <v>1</v>
      </c>
    </row>
    <row r="674" spans="1:3" x14ac:dyDescent="0.25">
      <c r="A674" s="10" t="s">
        <v>432</v>
      </c>
      <c r="B674" s="8">
        <v>1</v>
      </c>
      <c r="C674" s="8">
        <v>1</v>
      </c>
    </row>
    <row r="675" spans="1:3" x14ac:dyDescent="0.25">
      <c r="A675" s="10" t="s">
        <v>429</v>
      </c>
      <c r="B675" s="8">
        <v>1</v>
      </c>
      <c r="C675" s="8">
        <v>1</v>
      </c>
    </row>
    <row r="676" spans="1:3" x14ac:dyDescent="0.25">
      <c r="A676" s="10" t="s">
        <v>427</v>
      </c>
      <c r="B676" s="8">
        <v>1</v>
      </c>
      <c r="C676" s="8">
        <v>1</v>
      </c>
    </row>
    <row r="677" spans="1:3" x14ac:dyDescent="0.25">
      <c r="A677" s="10" t="s">
        <v>448</v>
      </c>
      <c r="B677" s="8">
        <v>1</v>
      </c>
      <c r="C677" s="8">
        <v>1</v>
      </c>
    </row>
    <row r="678" spans="1:3" x14ac:dyDescent="0.25">
      <c r="A678" s="10" t="s">
        <v>350</v>
      </c>
      <c r="B678" s="8">
        <v>2</v>
      </c>
      <c r="C678" s="8">
        <v>2</v>
      </c>
    </row>
    <row r="679" spans="1:3" x14ac:dyDescent="0.25">
      <c r="A679" s="10" t="s">
        <v>398</v>
      </c>
      <c r="B679" s="8">
        <v>1</v>
      </c>
      <c r="C679" s="8">
        <v>1</v>
      </c>
    </row>
    <row r="680" spans="1:3" x14ac:dyDescent="0.25">
      <c r="A680" s="10" t="s">
        <v>833</v>
      </c>
      <c r="B680" s="8">
        <v>1</v>
      </c>
      <c r="C680" s="8">
        <v>1</v>
      </c>
    </row>
    <row r="681" spans="1:3" x14ac:dyDescent="0.25">
      <c r="A681" s="10" t="s">
        <v>483</v>
      </c>
      <c r="B681" s="8">
        <v>1</v>
      </c>
      <c r="C681" s="8">
        <v>1</v>
      </c>
    </row>
    <row r="682" spans="1:3" x14ac:dyDescent="0.25">
      <c r="A682" s="10" t="s">
        <v>377</v>
      </c>
      <c r="B682" s="8">
        <v>1</v>
      </c>
      <c r="C682" s="8">
        <v>1</v>
      </c>
    </row>
    <row r="683" spans="1:3" x14ac:dyDescent="0.25">
      <c r="A683" s="7" t="s">
        <v>312</v>
      </c>
      <c r="B683" s="8">
        <v>28</v>
      </c>
      <c r="C683" s="8">
        <v>28</v>
      </c>
    </row>
    <row r="684" spans="1:3" x14ac:dyDescent="0.25">
      <c r="A684" s="10" t="s">
        <v>444</v>
      </c>
      <c r="B684" s="8">
        <v>1</v>
      </c>
      <c r="C684" s="8">
        <v>1</v>
      </c>
    </row>
    <row r="685" spans="1:3" x14ac:dyDescent="0.25">
      <c r="A685" s="10" t="s">
        <v>358</v>
      </c>
      <c r="B685" s="8">
        <v>6</v>
      </c>
      <c r="C685" s="8">
        <v>6</v>
      </c>
    </row>
    <row r="686" spans="1:3" x14ac:dyDescent="0.25">
      <c r="A686" s="10" t="s">
        <v>389</v>
      </c>
      <c r="B686" s="8">
        <v>1</v>
      </c>
      <c r="C686" s="8">
        <v>1</v>
      </c>
    </row>
    <row r="687" spans="1:3" x14ac:dyDescent="0.25">
      <c r="A687" s="10" t="s">
        <v>366</v>
      </c>
      <c r="B687" s="8">
        <v>1</v>
      </c>
      <c r="C687" s="8">
        <v>1</v>
      </c>
    </row>
    <row r="688" spans="1:3" x14ac:dyDescent="0.25">
      <c r="A688" s="10" t="s">
        <v>384</v>
      </c>
      <c r="B688" s="8">
        <v>1</v>
      </c>
      <c r="C688" s="8">
        <v>1</v>
      </c>
    </row>
    <row r="689" spans="1:3" x14ac:dyDescent="0.25">
      <c r="A689" s="10" t="s">
        <v>368</v>
      </c>
      <c r="B689" s="8">
        <v>1</v>
      </c>
      <c r="C689" s="8">
        <v>1</v>
      </c>
    </row>
    <row r="690" spans="1:3" x14ac:dyDescent="0.25">
      <c r="A690" s="10" t="s">
        <v>373</v>
      </c>
      <c r="B690" s="8">
        <v>1</v>
      </c>
      <c r="C690" s="8">
        <v>1</v>
      </c>
    </row>
    <row r="691" spans="1:3" x14ac:dyDescent="0.25">
      <c r="A691" s="10" t="s">
        <v>429</v>
      </c>
      <c r="B691" s="8">
        <v>1</v>
      </c>
      <c r="C691" s="8">
        <v>1</v>
      </c>
    </row>
    <row r="692" spans="1:3" x14ac:dyDescent="0.25">
      <c r="A692" s="10" t="s">
        <v>391</v>
      </c>
      <c r="B692" s="8">
        <v>1</v>
      </c>
      <c r="C692" s="8">
        <v>1</v>
      </c>
    </row>
    <row r="693" spans="1:3" x14ac:dyDescent="0.25">
      <c r="A693" s="10" t="s">
        <v>448</v>
      </c>
      <c r="B693" s="8">
        <v>1</v>
      </c>
      <c r="C693" s="8">
        <v>1</v>
      </c>
    </row>
    <row r="694" spans="1:3" x14ac:dyDescent="0.25">
      <c r="A694" s="10" t="s">
        <v>350</v>
      </c>
      <c r="B694" s="8">
        <v>3</v>
      </c>
      <c r="C694" s="8">
        <v>3</v>
      </c>
    </row>
    <row r="695" spans="1:3" x14ac:dyDescent="0.25">
      <c r="A695" s="10" t="s">
        <v>398</v>
      </c>
      <c r="B695" s="8">
        <v>1</v>
      </c>
      <c r="C695" s="8">
        <v>1</v>
      </c>
    </row>
    <row r="696" spans="1:3" x14ac:dyDescent="0.25">
      <c r="A696" s="10" t="s">
        <v>408</v>
      </c>
      <c r="B696" s="8">
        <v>2</v>
      </c>
      <c r="C696" s="8">
        <v>2</v>
      </c>
    </row>
    <row r="697" spans="1:3" x14ac:dyDescent="0.25">
      <c r="A697" s="10" t="s">
        <v>348</v>
      </c>
      <c r="B697" s="8">
        <v>1</v>
      </c>
      <c r="C697" s="8">
        <v>1</v>
      </c>
    </row>
    <row r="698" spans="1:3" x14ac:dyDescent="0.25">
      <c r="A698" s="10" t="s">
        <v>375</v>
      </c>
      <c r="B698" s="8">
        <v>1</v>
      </c>
      <c r="C698" s="8">
        <v>1</v>
      </c>
    </row>
    <row r="699" spans="1:3" x14ac:dyDescent="0.25">
      <c r="A699" s="10" t="s">
        <v>441</v>
      </c>
      <c r="B699" s="8">
        <v>1</v>
      </c>
      <c r="C699" s="8">
        <v>1</v>
      </c>
    </row>
    <row r="700" spans="1:3" x14ac:dyDescent="0.25">
      <c r="A700" s="10" t="s">
        <v>514</v>
      </c>
      <c r="B700" s="8">
        <v>1</v>
      </c>
      <c r="C700" s="8">
        <v>1</v>
      </c>
    </row>
    <row r="701" spans="1:3" x14ac:dyDescent="0.25">
      <c r="A701" s="10" t="s">
        <v>506</v>
      </c>
      <c r="B701" s="8">
        <v>1</v>
      </c>
      <c r="C701" s="8">
        <v>1</v>
      </c>
    </row>
    <row r="702" spans="1:3" x14ac:dyDescent="0.25">
      <c r="A702" s="10" t="s">
        <v>483</v>
      </c>
      <c r="B702" s="8">
        <v>1</v>
      </c>
      <c r="C702" s="8">
        <v>1</v>
      </c>
    </row>
    <row r="703" spans="1:3" x14ac:dyDescent="0.25">
      <c r="A703" s="10" t="s">
        <v>356</v>
      </c>
      <c r="B703" s="8">
        <v>1</v>
      </c>
      <c r="C703" s="8">
        <v>1</v>
      </c>
    </row>
    <row r="704" spans="1:3" x14ac:dyDescent="0.25">
      <c r="A704" s="7" t="s">
        <v>314</v>
      </c>
      <c r="B704" s="8">
        <v>33</v>
      </c>
      <c r="C704" s="8">
        <v>33</v>
      </c>
    </row>
    <row r="705" spans="1:3" x14ac:dyDescent="0.25">
      <c r="A705" s="10" t="s">
        <v>358</v>
      </c>
      <c r="B705" s="8">
        <v>7</v>
      </c>
      <c r="C705" s="8">
        <v>7</v>
      </c>
    </row>
    <row r="706" spans="1:3" x14ac:dyDescent="0.25">
      <c r="A706" s="10" t="s">
        <v>435</v>
      </c>
      <c r="B706" s="8">
        <v>1</v>
      </c>
      <c r="C706" s="8">
        <v>1</v>
      </c>
    </row>
    <row r="707" spans="1:3" x14ac:dyDescent="0.25">
      <c r="A707" s="10" t="s">
        <v>389</v>
      </c>
      <c r="B707" s="8">
        <v>1</v>
      </c>
      <c r="C707" s="8">
        <v>1</v>
      </c>
    </row>
    <row r="708" spans="1:3" x14ac:dyDescent="0.25">
      <c r="A708" s="10" t="s">
        <v>437</v>
      </c>
      <c r="B708" s="8">
        <v>1</v>
      </c>
      <c r="C708" s="8">
        <v>1</v>
      </c>
    </row>
    <row r="709" spans="1:3" x14ac:dyDescent="0.25">
      <c r="A709" s="10" t="s">
        <v>420</v>
      </c>
      <c r="B709" s="8">
        <v>2</v>
      </c>
      <c r="C709" s="8">
        <v>2</v>
      </c>
    </row>
    <row r="710" spans="1:3" x14ac:dyDescent="0.25">
      <c r="A710" s="10" t="s">
        <v>384</v>
      </c>
      <c r="B710" s="8">
        <v>1</v>
      </c>
      <c r="C710" s="8">
        <v>1</v>
      </c>
    </row>
    <row r="711" spans="1:3" x14ac:dyDescent="0.25">
      <c r="A711" s="10" t="s">
        <v>368</v>
      </c>
      <c r="B711" s="8">
        <v>1</v>
      </c>
      <c r="C711" s="8">
        <v>1</v>
      </c>
    </row>
    <row r="712" spans="1:3" x14ac:dyDescent="0.25">
      <c r="A712" s="10" t="s">
        <v>414</v>
      </c>
      <c r="B712" s="8">
        <v>1</v>
      </c>
      <c r="C712" s="8">
        <v>1</v>
      </c>
    </row>
    <row r="713" spans="1:3" x14ac:dyDescent="0.25">
      <c r="A713" s="10" t="s">
        <v>429</v>
      </c>
      <c r="B713" s="8">
        <v>1</v>
      </c>
      <c r="C713" s="8">
        <v>1</v>
      </c>
    </row>
    <row r="714" spans="1:3" x14ac:dyDescent="0.25">
      <c r="A714" s="10" t="s">
        <v>517</v>
      </c>
      <c r="B714" s="8">
        <v>2</v>
      </c>
      <c r="C714" s="8">
        <v>2</v>
      </c>
    </row>
    <row r="715" spans="1:3" x14ac:dyDescent="0.25">
      <c r="A715" s="10" t="s">
        <v>391</v>
      </c>
      <c r="B715" s="8">
        <v>1</v>
      </c>
      <c r="C715" s="8">
        <v>1</v>
      </c>
    </row>
    <row r="716" spans="1:3" x14ac:dyDescent="0.25">
      <c r="A716" s="10" t="s">
        <v>350</v>
      </c>
      <c r="B716" s="8">
        <v>3</v>
      </c>
      <c r="C716" s="8">
        <v>3</v>
      </c>
    </row>
    <row r="717" spans="1:3" x14ac:dyDescent="0.25">
      <c r="A717" s="10" t="s">
        <v>398</v>
      </c>
      <c r="B717" s="8">
        <v>1</v>
      </c>
      <c r="C717" s="8">
        <v>1</v>
      </c>
    </row>
    <row r="718" spans="1:3" x14ac:dyDescent="0.25">
      <c r="A718" s="10" t="s">
        <v>348</v>
      </c>
      <c r="B718" s="8">
        <v>2</v>
      </c>
      <c r="C718" s="8">
        <v>2</v>
      </c>
    </row>
    <row r="719" spans="1:3" x14ac:dyDescent="0.25">
      <c r="A719" s="10" t="s">
        <v>441</v>
      </c>
      <c r="B719" s="8">
        <v>1</v>
      </c>
      <c r="C719" s="8">
        <v>1</v>
      </c>
    </row>
    <row r="720" spans="1:3" x14ac:dyDescent="0.25">
      <c r="A720" s="10" t="s">
        <v>833</v>
      </c>
      <c r="B720" s="8">
        <v>1</v>
      </c>
      <c r="C720" s="8">
        <v>1</v>
      </c>
    </row>
    <row r="721" spans="1:3" x14ac:dyDescent="0.25">
      <c r="A721" s="10" t="s">
        <v>514</v>
      </c>
      <c r="B721" s="8">
        <v>1</v>
      </c>
      <c r="C721" s="8">
        <v>1</v>
      </c>
    </row>
    <row r="722" spans="1:3" x14ac:dyDescent="0.25">
      <c r="A722" s="10" t="s">
        <v>483</v>
      </c>
      <c r="B722" s="8">
        <v>1</v>
      </c>
      <c r="C722" s="8">
        <v>1</v>
      </c>
    </row>
    <row r="723" spans="1:3" x14ac:dyDescent="0.25">
      <c r="A723" s="10" t="s">
        <v>377</v>
      </c>
      <c r="B723" s="8">
        <v>2</v>
      </c>
      <c r="C723" s="8">
        <v>2</v>
      </c>
    </row>
    <row r="724" spans="1:3" x14ac:dyDescent="0.25">
      <c r="A724" s="10" t="s">
        <v>393</v>
      </c>
      <c r="B724" s="8">
        <v>2</v>
      </c>
      <c r="C724" s="8">
        <v>2</v>
      </c>
    </row>
    <row r="725" spans="1:3" x14ac:dyDescent="0.25">
      <c r="A725" s="7" t="s">
        <v>315</v>
      </c>
      <c r="B725" s="8">
        <v>17</v>
      </c>
      <c r="C725" s="8">
        <v>17</v>
      </c>
    </row>
    <row r="726" spans="1:3" x14ac:dyDescent="0.25">
      <c r="A726" s="10" t="s">
        <v>411</v>
      </c>
      <c r="B726" s="8">
        <v>1</v>
      </c>
      <c r="C726" s="8">
        <v>1</v>
      </c>
    </row>
    <row r="727" spans="1:3" x14ac:dyDescent="0.25">
      <c r="A727" s="10" t="s">
        <v>358</v>
      </c>
      <c r="B727" s="8">
        <v>2</v>
      </c>
      <c r="C727" s="8">
        <v>2</v>
      </c>
    </row>
    <row r="728" spans="1:3" x14ac:dyDescent="0.25">
      <c r="A728" s="10" t="s">
        <v>435</v>
      </c>
      <c r="B728" s="8">
        <v>1</v>
      </c>
      <c r="C728" s="8">
        <v>1</v>
      </c>
    </row>
    <row r="729" spans="1:3" x14ac:dyDescent="0.25">
      <c r="A729" s="10" t="s">
        <v>379</v>
      </c>
      <c r="B729" s="8">
        <v>1</v>
      </c>
      <c r="C729" s="8">
        <v>1</v>
      </c>
    </row>
    <row r="730" spans="1:3" x14ac:dyDescent="0.25">
      <c r="A730" s="10" t="s">
        <v>420</v>
      </c>
      <c r="B730" s="8">
        <v>1</v>
      </c>
      <c r="C730" s="8">
        <v>1</v>
      </c>
    </row>
    <row r="731" spans="1:3" x14ac:dyDescent="0.25">
      <c r="A731" s="10" t="s">
        <v>384</v>
      </c>
      <c r="B731" s="8">
        <v>1</v>
      </c>
      <c r="C731" s="8">
        <v>1</v>
      </c>
    </row>
    <row r="732" spans="1:3" x14ac:dyDescent="0.25">
      <c r="A732" s="10" t="s">
        <v>429</v>
      </c>
      <c r="B732" s="8">
        <v>1</v>
      </c>
      <c r="C732" s="8">
        <v>1</v>
      </c>
    </row>
    <row r="733" spans="1:3" x14ac:dyDescent="0.25">
      <c r="A733" s="10" t="s">
        <v>427</v>
      </c>
      <c r="B733" s="8">
        <v>1</v>
      </c>
      <c r="C733" s="8">
        <v>1</v>
      </c>
    </row>
    <row r="734" spans="1:3" x14ac:dyDescent="0.25">
      <c r="A734" s="10" t="s">
        <v>570</v>
      </c>
      <c r="B734" s="8">
        <v>1</v>
      </c>
      <c r="C734" s="8">
        <v>1</v>
      </c>
    </row>
    <row r="735" spans="1:3" x14ac:dyDescent="0.25">
      <c r="A735" s="10" t="s">
        <v>350</v>
      </c>
      <c r="B735" s="8">
        <v>2</v>
      </c>
      <c r="C735" s="8">
        <v>2</v>
      </c>
    </row>
    <row r="736" spans="1:3" x14ac:dyDescent="0.25">
      <c r="A736" s="10" t="s">
        <v>408</v>
      </c>
      <c r="B736" s="8">
        <v>1</v>
      </c>
      <c r="C736" s="8">
        <v>1</v>
      </c>
    </row>
    <row r="737" spans="1:3" x14ac:dyDescent="0.25">
      <c r="A737" s="10" t="s">
        <v>833</v>
      </c>
      <c r="B737" s="8">
        <v>1</v>
      </c>
      <c r="C737" s="8">
        <v>1</v>
      </c>
    </row>
    <row r="738" spans="1:3" x14ac:dyDescent="0.25">
      <c r="A738" s="10" t="s">
        <v>377</v>
      </c>
      <c r="B738" s="8">
        <v>1</v>
      </c>
      <c r="C738" s="8">
        <v>1</v>
      </c>
    </row>
    <row r="739" spans="1:3" x14ac:dyDescent="0.25">
      <c r="A739" s="10" t="s">
        <v>393</v>
      </c>
      <c r="B739" s="8">
        <v>2</v>
      </c>
      <c r="C739" s="8">
        <v>2</v>
      </c>
    </row>
    <row r="740" spans="1:3" x14ac:dyDescent="0.25">
      <c r="A740" s="7" t="s">
        <v>317</v>
      </c>
      <c r="B740" s="8">
        <v>13</v>
      </c>
      <c r="C740" s="8">
        <v>13</v>
      </c>
    </row>
    <row r="741" spans="1:3" x14ac:dyDescent="0.25">
      <c r="A741" s="10" t="s">
        <v>411</v>
      </c>
      <c r="B741" s="8">
        <v>2</v>
      </c>
      <c r="C741" s="8">
        <v>2</v>
      </c>
    </row>
    <row r="742" spans="1:3" x14ac:dyDescent="0.25">
      <c r="A742" s="10" t="s">
        <v>418</v>
      </c>
      <c r="B742" s="8">
        <v>1</v>
      </c>
      <c r="C742" s="8">
        <v>1</v>
      </c>
    </row>
    <row r="743" spans="1:3" x14ac:dyDescent="0.25">
      <c r="A743" s="10" t="s">
        <v>358</v>
      </c>
      <c r="B743" s="8">
        <v>3</v>
      </c>
      <c r="C743" s="8">
        <v>3</v>
      </c>
    </row>
    <row r="744" spans="1:3" x14ac:dyDescent="0.25">
      <c r="A744" s="10" t="s">
        <v>420</v>
      </c>
      <c r="B744" s="8">
        <v>1</v>
      </c>
      <c r="C744" s="8">
        <v>1</v>
      </c>
    </row>
    <row r="745" spans="1:3" x14ac:dyDescent="0.25">
      <c r="A745" s="10" t="s">
        <v>427</v>
      </c>
      <c r="B745" s="8">
        <v>1</v>
      </c>
      <c r="C745" s="8">
        <v>1</v>
      </c>
    </row>
    <row r="746" spans="1:3" x14ac:dyDescent="0.25">
      <c r="A746" s="10" t="s">
        <v>348</v>
      </c>
      <c r="B746" s="8">
        <v>1</v>
      </c>
      <c r="C746" s="8">
        <v>1</v>
      </c>
    </row>
    <row r="747" spans="1:3" x14ac:dyDescent="0.25">
      <c r="A747" s="10" t="s">
        <v>833</v>
      </c>
      <c r="B747" s="8">
        <v>1</v>
      </c>
      <c r="C747" s="8">
        <v>1</v>
      </c>
    </row>
    <row r="748" spans="1:3" x14ac:dyDescent="0.25">
      <c r="A748" s="10" t="s">
        <v>409</v>
      </c>
      <c r="B748" s="8">
        <v>1</v>
      </c>
      <c r="C748" s="8">
        <v>1</v>
      </c>
    </row>
    <row r="749" spans="1:3" x14ac:dyDescent="0.25">
      <c r="A749" s="10" t="s">
        <v>483</v>
      </c>
      <c r="B749" s="8">
        <v>1</v>
      </c>
      <c r="C749" s="8">
        <v>1</v>
      </c>
    </row>
    <row r="750" spans="1:3" x14ac:dyDescent="0.25">
      <c r="A750" s="10" t="s">
        <v>393</v>
      </c>
      <c r="B750" s="8">
        <v>1</v>
      </c>
      <c r="C750" s="8">
        <v>1</v>
      </c>
    </row>
    <row r="751" spans="1:3" x14ac:dyDescent="0.25">
      <c r="A751" s="7" t="s">
        <v>318</v>
      </c>
      <c r="B751" s="8">
        <v>28</v>
      </c>
      <c r="C751" s="8">
        <v>28</v>
      </c>
    </row>
    <row r="752" spans="1:3" x14ac:dyDescent="0.25">
      <c r="A752" s="10" t="s">
        <v>411</v>
      </c>
      <c r="B752" s="8">
        <v>1</v>
      </c>
      <c r="C752" s="8">
        <v>1</v>
      </c>
    </row>
    <row r="753" spans="1:3" x14ac:dyDescent="0.25">
      <c r="A753" s="10" t="s">
        <v>418</v>
      </c>
      <c r="B753" s="8">
        <v>1</v>
      </c>
      <c r="C753" s="8">
        <v>1</v>
      </c>
    </row>
    <row r="754" spans="1:3" x14ac:dyDescent="0.25">
      <c r="A754" s="10" t="s">
        <v>358</v>
      </c>
      <c r="B754" s="8">
        <v>5</v>
      </c>
      <c r="C754" s="8">
        <v>5</v>
      </c>
    </row>
    <row r="755" spans="1:3" x14ac:dyDescent="0.25">
      <c r="A755" s="10" t="s">
        <v>389</v>
      </c>
      <c r="B755" s="8">
        <v>2</v>
      </c>
      <c r="C755" s="8">
        <v>2</v>
      </c>
    </row>
    <row r="756" spans="1:3" x14ac:dyDescent="0.25">
      <c r="A756" s="10" t="s">
        <v>420</v>
      </c>
      <c r="B756" s="8">
        <v>2</v>
      </c>
      <c r="C756" s="8">
        <v>2</v>
      </c>
    </row>
    <row r="757" spans="1:3" x14ac:dyDescent="0.25">
      <c r="A757" s="10" t="s">
        <v>368</v>
      </c>
      <c r="B757" s="8">
        <v>1</v>
      </c>
      <c r="C757" s="8">
        <v>1</v>
      </c>
    </row>
    <row r="758" spans="1:3" x14ac:dyDescent="0.25">
      <c r="A758" s="10" t="s">
        <v>432</v>
      </c>
      <c r="B758" s="8">
        <v>1</v>
      </c>
      <c r="C758" s="8">
        <v>1</v>
      </c>
    </row>
    <row r="759" spans="1:3" x14ac:dyDescent="0.25">
      <c r="A759" s="10" t="s">
        <v>429</v>
      </c>
      <c r="B759" s="8">
        <v>3</v>
      </c>
      <c r="C759" s="8">
        <v>3</v>
      </c>
    </row>
    <row r="760" spans="1:3" x14ac:dyDescent="0.25">
      <c r="A760" s="10" t="s">
        <v>517</v>
      </c>
      <c r="B760" s="8">
        <v>1</v>
      </c>
      <c r="C760" s="8">
        <v>1</v>
      </c>
    </row>
    <row r="761" spans="1:3" x14ac:dyDescent="0.25">
      <c r="A761" s="10" t="s">
        <v>391</v>
      </c>
      <c r="B761" s="8">
        <v>1</v>
      </c>
      <c r="C761" s="8">
        <v>1</v>
      </c>
    </row>
    <row r="762" spans="1:3" x14ac:dyDescent="0.25">
      <c r="A762" s="10" t="s">
        <v>448</v>
      </c>
      <c r="B762" s="8">
        <v>1</v>
      </c>
      <c r="C762" s="8">
        <v>1</v>
      </c>
    </row>
    <row r="763" spans="1:3" x14ac:dyDescent="0.25">
      <c r="A763" s="10" t="s">
        <v>408</v>
      </c>
      <c r="B763" s="8">
        <v>2</v>
      </c>
      <c r="C763" s="8">
        <v>2</v>
      </c>
    </row>
    <row r="764" spans="1:3" x14ac:dyDescent="0.25">
      <c r="A764" s="10" t="s">
        <v>348</v>
      </c>
      <c r="B764" s="8">
        <v>2</v>
      </c>
      <c r="C764" s="8">
        <v>2</v>
      </c>
    </row>
    <row r="765" spans="1:3" x14ac:dyDescent="0.25">
      <c r="A765" s="10" t="s">
        <v>375</v>
      </c>
      <c r="B765" s="8">
        <v>1</v>
      </c>
      <c r="C765" s="8">
        <v>1</v>
      </c>
    </row>
    <row r="766" spans="1:3" x14ac:dyDescent="0.25">
      <c r="A766" s="10" t="s">
        <v>409</v>
      </c>
      <c r="B766" s="8">
        <v>1</v>
      </c>
      <c r="C766" s="8">
        <v>1</v>
      </c>
    </row>
    <row r="767" spans="1:3" x14ac:dyDescent="0.25">
      <c r="A767" s="10" t="s">
        <v>377</v>
      </c>
      <c r="B767" s="8">
        <v>1</v>
      </c>
      <c r="C767" s="8">
        <v>1</v>
      </c>
    </row>
    <row r="768" spans="1:3" x14ac:dyDescent="0.25">
      <c r="A768" s="10" t="s">
        <v>393</v>
      </c>
      <c r="B768" s="8">
        <v>2</v>
      </c>
      <c r="C768" s="8">
        <v>2</v>
      </c>
    </row>
    <row r="769" spans="1:3" x14ac:dyDescent="0.25">
      <c r="A769" s="7" t="s">
        <v>321</v>
      </c>
      <c r="B769" s="8">
        <v>30</v>
      </c>
      <c r="C769" s="8">
        <v>30</v>
      </c>
    </row>
    <row r="770" spans="1:3" x14ac:dyDescent="0.25">
      <c r="A770" s="10" t="s">
        <v>418</v>
      </c>
      <c r="B770" s="8">
        <v>1</v>
      </c>
      <c r="C770" s="8">
        <v>1</v>
      </c>
    </row>
    <row r="771" spans="1:3" x14ac:dyDescent="0.25">
      <c r="A771" s="10" t="s">
        <v>358</v>
      </c>
      <c r="B771" s="8">
        <v>5</v>
      </c>
      <c r="C771" s="8">
        <v>5</v>
      </c>
    </row>
    <row r="772" spans="1:3" x14ac:dyDescent="0.25">
      <c r="A772" s="10" t="s">
        <v>389</v>
      </c>
      <c r="B772" s="8">
        <v>1</v>
      </c>
      <c r="C772" s="8">
        <v>1</v>
      </c>
    </row>
    <row r="773" spans="1:3" x14ac:dyDescent="0.25">
      <c r="A773" s="10" t="s">
        <v>437</v>
      </c>
      <c r="B773" s="8">
        <v>1</v>
      </c>
      <c r="C773" s="8">
        <v>1</v>
      </c>
    </row>
    <row r="774" spans="1:3" x14ac:dyDescent="0.25">
      <c r="A774" s="10" t="s">
        <v>379</v>
      </c>
      <c r="B774" s="8">
        <v>1</v>
      </c>
      <c r="C774" s="8">
        <v>1</v>
      </c>
    </row>
    <row r="775" spans="1:3" x14ac:dyDescent="0.25">
      <c r="A775" s="10" t="s">
        <v>384</v>
      </c>
      <c r="B775" s="8">
        <v>1</v>
      </c>
      <c r="C775" s="8">
        <v>1</v>
      </c>
    </row>
    <row r="776" spans="1:3" x14ac:dyDescent="0.25">
      <c r="A776" s="10" t="s">
        <v>429</v>
      </c>
      <c r="B776" s="8">
        <v>1</v>
      </c>
      <c r="C776" s="8">
        <v>1</v>
      </c>
    </row>
    <row r="777" spans="1:3" x14ac:dyDescent="0.25">
      <c r="A777" s="10" t="s">
        <v>503</v>
      </c>
      <c r="B777" s="8">
        <v>3</v>
      </c>
      <c r="C777" s="8">
        <v>3</v>
      </c>
    </row>
    <row r="778" spans="1:3" x14ac:dyDescent="0.25">
      <c r="A778" s="10" t="s">
        <v>427</v>
      </c>
      <c r="B778" s="8">
        <v>1</v>
      </c>
      <c r="C778" s="8">
        <v>1</v>
      </c>
    </row>
    <row r="779" spans="1:3" x14ac:dyDescent="0.25">
      <c r="A779" s="10" t="s">
        <v>425</v>
      </c>
      <c r="B779" s="8">
        <v>1</v>
      </c>
      <c r="C779" s="8">
        <v>1</v>
      </c>
    </row>
    <row r="780" spans="1:3" x14ac:dyDescent="0.25">
      <c r="A780" s="10" t="s">
        <v>448</v>
      </c>
      <c r="B780" s="8">
        <v>1</v>
      </c>
      <c r="C780" s="8">
        <v>1</v>
      </c>
    </row>
    <row r="781" spans="1:3" x14ac:dyDescent="0.25">
      <c r="A781" s="10" t="s">
        <v>350</v>
      </c>
      <c r="B781" s="8">
        <v>2</v>
      </c>
      <c r="C781" s="8">
        <v>2</v>
      </c>
    </row>
    <row r="782" spans="1:3" x14ac:dyDescent="0.25">
      <c r="A782" s="10" t="s">
        <v>408</v>
      </c>
      <c r="B782" s="8">
        <v>2</v>
      </c>
      <c r="C782" s="8">
        <v>2</v>
      </c>
    </row>
    <row r="783" spans="1:3" x14ac:dyDescent="0.25">
      <c r="A783" s="10" t="s">
        <v>348</v>
      </c>
      <c r="B783" s="8">
        <v>4</v>
      </c>
      <c r="C783" s="8">
        <v>4</v>
      </c>
    </row>
    <row r="784" spans="1:3" x14ac:dyDescent="0.25">
      <c r="A784" s="10" t="s">
        <v>833</v>
      </c>
      <c r="B784" s="8">
        <v>3</v>
      </c>
      <c r="C784" s="8">
        <v>3</v>
      </c>
    </row>
    <row r="785" spans="1:3" x14ac:dyDescent="0.25">
      <c r="A785" s="10" t="s">
        <v>501</v>
      </c>
      <c r="B785" s="8">
        <v>1</v>
      </c>
      <c r="C785" s="8">
        <v>1</v>
      </c>
    </row>
    <row r="786" spans="1:3" x14ac:dyDescent="0.25">
      <c r="A786" s="10" t="s">
        <v>506</v>
      </c>
      <c r="B786" s="8">
        <v>1</v>
      </c>
      <c r="C786" s="8">
        <v>1</v>
      </c>
    </row>
    <row r="787" spans="1:3" x14ac:dyDescent="0.25">
      <c r="A787" s="7" t="s">
        <v>326</v>
      </c>
      <c r="B787" s="8">
        <v>22</v>
      </c>
      <c r="C787" s="8">
        <v>22</v>
      </c>
    </row>
    <row r="788" spans="1:3" x14ac:dyDescent="0.25">
      <c r="A788" s="10" t="s">
        <v>411</v>
      </c>
      <c r="B788" s="8">
        <v>1</v>
      </c>
      <c r="C788" s="8">
        <v>1</v>
      </c>
    </row>
    <row r="789" spans="1:3" x14ac:dyDescent="0.25">
      <c r="A789" s="10" t="s">
        <v>358</v>
      </c>
      <c r="B789" s="8">
        <v>3</v>
      </c>
      <c r="C789" s="8">
        <v>3</v>
      </c>
    </row>
    <row r="790" spans="1:3" x14ac:dyDescent="0.25">
      <c r="A790" s="10" t="s">
        <v>435</v>
      </c>
      <c r="B790" s="8">
        <v>1</v>
      </c>
      <c r="C790" s="8">
        <v>1</v>
      </c>
    </row>
    <row r="791" spans="1:3" x14ac:dyDescent="0.25">
      <c r="A791" s="10" t="s">
        <v>389</v>
      </c>
      <c r="B791" s="8">
        <v>1</v>
      </c>
      <c r="C791" s="8">
        <v>1</v>
      </c>
    </row>
    <row r="792" spans="1:3" x14ac:dyDescent="0.25">
      <c r="A792" s="10" t="s">
        <v>379</v>
      </c>
      <c r="B792" s="8">
        <v>1</v>
      </c>
      <c r="C792" s="8">
        <v>1</v>
      </c>
    </row>
    <row r="793" spans="1:3" x14ac:dyDescent="0.25">
      <c r="A793" s="10" t="s">
        <v>446</v>
      </c>
      <c r="B793" s="8">
        <v>1</v>
      </c>
      <c r="C793" s="8">
        <v>1</v>
      </c>
    </row>
    <row r="794" spans="1:3" x14ac:dyDescent="0.25">
      <c r="A794" s="10" t="s">
        <v>525</v>
      </c>
      <c r="B794" s="8">
        <v>1</v>
      </c>
      <c r="C794" s="8">
        <v>1</v>
      </c>
    </row>
    <row r="795" spans="1:3" x14ac:dyDescent="0.25">
      <c r="A795" s="10" t="s">
        <v>373</v>
      </c>
      <c r="B795" s="8">
        <v>1</v>
      </c>
      <c r="C795" s="8">
        <v>1</v>
      </c>
    </row>
    <row r="796" spans="1:3" x14ac:dyDescent="0.25">
      <c r="A796" s="10" t="s">
        <v>429</v>
      </c>
      <c r="B796" s="8">
        <v>1</v>
      </c>
      <c r="C796" s="8">
        <v>1</v>
      </c>
    </row>
    <row r="797" spans="1:3" x14ac:dyDescent="0.25">
      <c r="A797" s="10" t="s">
        <v>594</v>
      </c>
      <c r="B797" s="8">
        <v>1</v>
      </c>
      <c r="C797" s="8">
        <v>1</v>
      </c>
    </row>
    <row r="798" spans="1:3" x14ac:dyDescent="0.25">
      <c r="A798" s="10" t="s">
        <v>427</v>
      </c>
      <c r="B798" s="8">
        <v>1</v>
      </c>
      <c r="C798" s="8">
        <v>1</v>
      </c>
    </row>
    <row r="799" spans="1:3" x14ac:dyDescent="0.25">
      <c r="A799" s="10" t="s">
        <v>517</v>
      </c>
      <c r="B799" s="8">
        <v>1</v>
      </c>
      <c r="C799" s="8">
        <v>1</v>
      </c>
    </row>
    <row r="800" spans="1:3" x14ac:dyDescent="0.25">
      <c r="A800" s="10" t="s">
        <v>391</v>
      </c>
      <c r="B800" s="8">
        <v>1</v>
      </c>
      <c r="C800" s="8">
        <v>1</v>
      </c>
    </row>
    <row r="801" spans="1:3" x14ac:dyDescent="0.25">
      <c r="A801" s="10" t="s">
        <v>350</v>
      </c>
      <c r="B801" s="8">
        <v>2</v>
      </c>
      <c r="C801" s="8">
        <v>2</v>
      </c>
    </row>
    <row r="802" spans="1:3" x14ac:dyDescent="0.25">
      <c r="A802" s="10" t="s">
        <v>348</v>
      </c>
      <c r="B802" s="8">
        <v>1</v>
      </c>
      <c r="C802" s="8">
        <v>1</v>
      </c>
    </row>
    <row r="803" spans="1:3" x14ac:dyDescent="0.25">
      <c r="A803" s="10" t="s">
        <v>375</v>
      </c>
      <c r="B803" s="8">
        <v>2</v>
      </c>
      <c r="C803" s="8">
        <v>2</v>
      </c>
    </row>
    <row r="804" spans="1:3" x14ac:dyDescent="0.25">
      <c r="A804" s="10" t="s">
        <v>833</v>
      </c>
      <c r="B804" s="8">
        <v>1</v>
      </c>
      <c r="C804" s="8">
        <v>1</v>
      </c>
    </row>
    <row r="805" spans="1:3" x14ac:dyDescent="0.25">
      <c r="A805" s="10" t="s">
        <v>377</v>
      </c>
      <c r="B805" s="8">
        <v>1</v>
      </c>
      <c r="C805" s="8">
        <v>1</v>
      </c>
    </row>
    <row r="806" spans="1:3" x14ac:dyDescent="0.25">
      <c r="A806" s="7" t="s">
        <v>332</v>
      </c>
      <c r="B806" s="8">
        <v>17</v>
      </c>
      <c r="C806" s="8">
        <v>17</v>
      </c>
    </row>
    <row r="807" spans="1:3" x14ac:dyDescent="0.25">
      <c r="A807" s="10" t="s">
        <v>418</v>
      </c>
      <c r="B807" s="8">
        <v>1</v>
      </c>
      <c r="C807" s="8">
        <v>1</v>
      </c>
    </row>
    <row r="808" spans="1:3" x14ac:dyDescent="0.25">
      <c r="A808" s="10" t="s">
        <v>358</v>
      </c>
      <c r="B808" s="8">
        <v>1</v>
      </c>
      <c r="C808" s="8">
        <v>1</v>
      </c>
    </row>
    <row r="809" spans="1:3" x14ac:dyDescent="0.25">
      <c r="A809" s="10" t="s">
        <v>389</v>
      </c>
      <c r="B809" s="8">
        <v>2</v>
      </c>
      <c r="C809" s="8">
        <v>2</v>
      </c>
    </row>
    <row r="810" spans="1:3" x14ac:dyDescent="0.25">
      <c r="A810" s="10" t="s">
        <v>437</v>
      </c>
      <c r="B810" s="8">
        <v>1</v>
      </c>
      <c r="C810" s="8">
        <v>1</v>
      </c>
    </row>
    <row r="811" spans="1:3" x14ac:dyDescent="0.25">
      <c r="A811" s="10" t="s">
        <v>420</v>
      </c>
      <c r="B811" s="8">
        <v>1</v>
      </c>
      <c r="C811" s="8">
        <v>1</v>
      </c>
    </row>
    <row r="812" spans="1:3" x14ac:dyDescent="0.25">
      <c r="A812" s="10" t="s">
        <v>384</v>
      </c>
      <c r="B812" s="8">
        <v>1</v>
      </c>
      <c r="C812" s="8">
        <v>1</v>
      </c>
    </row>
    <row r="813" spans="1:3" x14ac:dyDescent="0.25">
      <c r="A813" s="10" t="s">
        <v>368</v>
      </c>
      <c r="B813" s="8">
        <v>2</v>
      </c>
      <c r="C813" s="8">
        <v>2</v>
      </c>
    </row>
    <row r="814" spans="1:3" x14ac:dyDescent="0.25">
      <c r="A814" s="10" t="s">
        <v>487</v>
      </c>
      <c r="B814" s="8">
        <v>1</v>
      </c>
      <c r="C814" s="8">
        <v>1</v>
      </c>
    </row>
    <row r="815" spans="1:3" x14ac:dyDescent="0.25">
      <c r="A815" s="10" t="s">
        <v>429</v>
      </c>
      <c r="B815" s="8">
        <v>1</v>
      </c>
      <c r="C815" s="8">
        <v>1</v>
      </c>
    </row>
    <row r="816" spans="1:3" x14ac:dyDescent="0.25">
      <c r="A816" s="10" t="s">
        <v>517</v>
      </c>
      <c r="B816" s="8">
        <v>1</v>
      </c>
      <c r="C816" s="8">
        <v>1</v>
      </c>
    </row>
    <row r="817" spans="1:3" x14ac:dyDescent="0.25">
      <c r="A817" s="10" t="s">
        <v>350</v>
      </c>
      <c r="B817" s="8">
        <v>1</v>
      </c>
      <c r="C817" s="8">
        <v>1</v>
      </c>
    </row>
    <row r="818" spans="1:3" x14ac:dyDescent="0.25">
      <c r="A818" s="10" t="s">
        <v>408</v>
      </c>
      <c r="B818" s="8">
        <v>1</v>
      </c>
      <c r="C818" s="8">
        <v>1</v>
      </c>
    </row>
    <row r="819" spans="1:3" x14ac:dyDescent="0.25">
      <c r="A819" s="10" t="s">
        <v>348</v>
      </c>
      <c r="B819" s="8">
        <v>1</v>
      </c>
      <c r="C819" s="8">
        <v>1</v>
      </c>
    </row>
    <row r="820" spans="1:3" x14ac:dyDescent="0.25">
      <c r="A820" s="10" t="s">
        <v>375</v>
      </c>
      <c r="B820" s="8">
        <v>1</v>
      </c>
      <c r="C820" s="8">
        <v>1</v>
      </c>
    </row>
    <row r="821" spans="1:3" x14ac:dyDescent="0.25">
      <c r="A821" s="10" t="s">
        <v>506</v>
      </c>
      <c r="B821" s="8">
        <v>1</v>
      </c>
      <c r="C821" s="8">
        <v>1</v>
      </c>
    </row>
    <row r="822" spans="1:3" x14ac:dyDescent="0.25">
      <c r="A822" s="7" t="s">
        <v>335</v>
      </c>
      <c r="B822" s="8">
        <v>24</v>
      </c>
      <c r="C822" s="8">
        <v>24</v>
      </c>
    </row>
    <row r="823" spans="1:3" x14ac:dyDescent="0.25">
      <c r="A823" s="10" t="s">
        <v>358</v>
      </c>
      <c r="B823" s="8">
        <v>3</v>
      </c>
      <c r="C823" s="8">
        <v>3</v>
      </c>
    </row>
    <row r="824" spans="1:3" x14ac:dyDescent="0.25">
      <c r="A824" s="10" t="s">
        <v>389</v>
      </c>
      <c r="B824" s="8">
        <v>1</v>
      </c>
      <c r="C824" s="8">
        <v>1</v>
      </c>
    </row>
    <row r="825" spans="1:3" x14ac:dyDescent="0.25">
      <c r="A825" s="10" t="s">
        <v>437</v>
      </c>
      <c r="B825" s="8">
        <v>1</v>
      </c>
      <c r="C825" s="8">
        <v>1</v>
      </c>
    </row>
    <row r="826" spans="1:3" x14ac:dyDescent="0.25">
      <c r="A826" s="10" t="s">
        <v>420</v>
      </c>
      <c r="B826" s="8">
        <v>1</v>
      </c>
      <c r="C826" s="8">
        <v>1</v>
      </c>
    </row>
    <row r="827" spans="1:3" x14ac:dyDescent="0.25">
      <c r="A827" s="10" t="s">
        <v>384</v>
      </c>
      <c r="B827" s="8">
        <v>1</v>
      </c>
      <c r="C827" s="8">
        <v>1</v>
      </c>
    </row>
    <row r="828" spans="1:3" x14ac:dyDescent="0.25">
      <c r="A828" s="10" t="s">
        <v>429</v>
      </c>
      <c r="B828" s="8">
        <v>1</v>
      </c>
      <c r="C828" s="8">
        <v>1</v>
      </c>
    </row>
    <row r="829" spans="1:3" x14ac:dyDescent="0.25">
      <c r="A829" s="10" t="s">
        <v>503</v>
      </c>
      <c r="B829" s="8">
        <v>2</v>
      </c>
      <c r="C829" s="8">
        <v>2</v>
      </c>
    </row>
    <row r="830" spans="1:3" x14ac:dyDescent="0.25">
      <c r="A830" s="10" t="s">
        <v>427</v>
      </c>
      <c r="B830" s="8">
        <v>1</v>
      </c>
      <c r="C830" s="8">
        <v>1</v>
      </c>
    </row>
    <row r="831" spans="1:3" x14ac:dyDescent="0.25">
      <c r="A831" s="10" t="s">
        <v>493</v>
      </c>
      <c r="B831" s="8">
        <v>1</v>
      </c>
      <c r="C831" s="8">
        <v>1</v>
      </c>
    </row>
    <row r="832" spans="1:3" x14ac:dyDescent="0.25">
      <c r="A832" s="10" t="s">
        <v>448</v>
      </c>
      <c r="B832" s="8">
        <v>1</v>
      </c>
      <c r="C832" s="8">
        <v>1</v>
      </c>
    </row>
    <row r="833" spans="1:3" x14ac:dyDescent="0.25">
      <c r="A833" s="10" t="s">
        <v>350</v>
      </c>
      <c r="B833" s="8">
        <v>3</v>
      </c>
      <c r="C833" s="8">
        <v>3</v>
      </c>
    </row>
    <row r="834" spans="1:3" x14ac:dyDescent="0.25">
      <c r="A834" s="10" t="s">
        <v>408</v>
      </c>
      <c r="B834" s="8">
        <v>2</v>
      </c>
      <c r="C834" s="8">
        <v>2</v>
      </c>
    </row>
    <row r="835" spans="1:3" x14ac:dyDescent="0.25">
      <c r="A835" s="10" t="s">
        <v>348</v>
      </c>
      <c r="B835" s="8">
        <v>1</v>
      </c>
      <c r="C835" s="8">
        <v>1</v>
      </c>
    </row>
    <row r="836" spans="1:3" x14ac:dyDescent="0.25">
      <c r="A836" s="10" t="s">
        <v>375</v>
      </c>
      <c r="B836" s="8">
        <v>1</v>
      </c>
      <c r="C836" s="8">
        <v>1</v>
      </c>
    </row>
    <row r="837" spans="1:3" x14ac:dyDescent="0.25">
      <c r="A837" s="10" t="s">
        <v>833</v>
      </c>
      <c r="B837" s="8">
        <v>2</v>
      </c>
      <c r="C837" s="8">
        <v>2</v>
      </c>
    </row>
    <row r="838" spans="1:3" x14ac:dyDescent="0.25">
      <c r="A838" s="10" t="s">
        <v>514</v>
      </c>
      <c r="B838" s="8">
        <v>1</v>
      </c>
      <c r="C838" s="8">
        <v>1</v>
      </c>
    </row>
    <row r="839" spans="1:3" x14ac:dyDescent="0.25">
      <c r="A839" s="10" t="s">
        <v>377</v>
      </c>
      <c r="B839" s="8">
        <v>1</v>
      </c>
      <c r="C839" s="8">
        <v>1</v>
      </c>
    </row>
    <row r="840" spans="1:3" x14ac:dyDescent="0.25">
      <c r="A840" s="7" t="s">
        <v>337</v>
      </c>
      <c r="B840" s="8">
        <v>13</v>
      </c>
      <c r="C840" s="8">
        <v>13</v>
      </c>
    </row>
    <row r="841" spans="1:3" x14ac:dyDescent="0.25">
      <c r="A841" s="10" t="s">
        <v>358</v>
      </c>
      <c r="B841" s="8">
        <v>2</v>
      </c>
      <c r="C841" s="8">
        <v>2</v>
      </c>
    </row>
    <row r="842" spans="1:3" x14ac:dyDescent="0.25">
      <c r="A842" s="10" t="s">
        <v>389</v>
      </c>
      <c r="B842" s="8">
        <v>1</v>
      </c>
      <c r="C842" s="8">
        <v>1</v>
      </c>
    </row>
    <row r="843" spans="1:3" x14ac:dyDescent="0.25">
      <c r="A843" s="10" t="s">
        <v>379</v>
      </c>
      <c r="B843" s="8">
        <v>1</v>
      </c>
      <c r="C843" s="8">
        <v>1</v>
      </c>
    </row>
    <row r="844" spans="1:3" x14ac:dyDescent="0.25">
      <c r="A844" s="10" t="s">
        <v>503</v>
      </c>
      <c r="B844" s="8">
        <v>1</v>
      </c>
      <c r="C844" s="8">
        <v>1</v>
      </c>
    </row>
    <row r="845" spans="1:3" x14ac:dyDescent="0.25">
      <c r="A845" s="10" t="s">
        <v>427</v>
      </c>
      <c r="B845" s="8">
        <v>1</v>
      </c>
      <c r="C845" s="8">
        <v>1</v>
      </c>
    </row>
    <row r="846" spans="1:3" x14ac:dyDescent="0.25">
      <c r="A846" s="10" t="s">
        <v>448</v>
      </c>
      <c r="B846" s="8">
        <v>1</v>
      </c>
      <c r="C846" s="8">
        <v>1</v>
      </c>
    </row>
    <row r="847" spans="1:3" x14ac:dyDescent="0.25">
      <c r="A847" s="10" t="s">
        <v>408</v>
      </c>
      <c r="B847" s="8">
        <v>1</v>
      </c>
      <c r="C847" s="8">
        <v>1</v>
      </c>
    </row>
    <row r="848" spans="1:3" x14ac:dyDescent="0.25">
      <c r="A848" s="10" t="s">
        <v>348</v>
      </c>
      <c r="B848" s="8">
        <v>1</v>
      </c>
      <c r="C848" s="8">
        <v>1</v>
      </c>
    </row>
    <row r="849" spans="1:3" x14ac:dyDescent="0.25">
      <c r="A849" s="10" t="s">
        <v>833</v>
      </c>
      <c r="B849" s="8">
        <v>1</v>
      </c>
      <c r="C849" s="8">
        <v>1</v>
      </c>
    </row>
    <row r="850" spans="1:3" x14ac:dyDescent="0.25">
      <c r="A850" s="10" t="s">
        <v>483</v>
      </c>
      <c r="B850" s="8">
        <v>1</v>
      </c>
      <c r="C850" s="8">
        <v>1</v>
      </c>
    </row>
    <row r="851" spans="1:3" x14ac:dyDescent="0.25">
      <c r="A851" s="10" t="s">
        <v>393</v>
      </c>
      <c r="B851" s="8">
        <v>1</v>
      </c>
      <c r="C851" s="8">
        <v>1</v>
      </c>
    </row>
    <row r="852" spans="1:3" x14ac:dyDescent="0.25">
      <c r="A852" s="10" t="s">
        <v>356</v>
      </c>
      <c r="B852" s="8">
        <v>1</v>
      </c>
      <c r="C852" s="8">
        <v>1</v>
      </c>
    </row>
    <row r="853" spans="1:3" x14ac:dyDescent="0.25">
      <c r="A853" s="7" t="s">
        <v>339</v>
      </c>
      <c r="B853" s="8">
        <v>11</v>
      </c>
      <c r="C853" s="8">
        <v>11</v>
      </c>
    </row>
    <row r="854" spans="1:3" x14ac:dyDescent="0.25">
      <c r="A854" s="10" t="s">
        <v>411</v>
      </c>
      <c r="B854" s="8">
        <v>1</v>
      </c>
      <c r="C854" s="8">
        <v>1</v>
      </c>
    </row>
    <row r="855" spans="1:3" x14ac:dyDescent="0.25">
      <c r="A855" s="10" t="s">
        <v>352</v>
      </c>
      <c r="B855" s="8">
        <v>1</v>
      </c>
      <c r="C855" s="8">
        <v>1</v>
      </c>
    </row>
    <row r="856" spans="1:3" x14ac:dyDescent="0.25">
      <c r="A856" s="10" t="s">
        <v>358</v>
      </c>
      <c r="B856" s="8">
        <v>1</v>
      </c>
      <c r="C856" s="8">
        <v>1</v>
      </c>
    </row>
    <row r="857" spans="1:3" x14ac:dyDescent="0.25">
      <c r="A857" s="10" t="s">
        <v>420</v>
      </c>
      <c r="B857" s="8">
        <v>1</v>
      </c>
      <c r="C857" s="8">
        <v>1</v>
      </c>
    </row>
    <row r="858" spans="1:3" x14ac:dyDescent="0.25">
      <c r="A858" s="10" t="s">
        <v>368</v>
      </c>
      <c r="B858" s="8">
        <v>1</v>
      </c>
      <c r="C858" s="8">
        <v>1</v>
      </c>
    </row>
    <row r="859" spans="1:3" x14ac:dyDescent="0.25">
      <c r="A859" s="10" t="s">
        <v>429</v>
      </c>
      <c r="B859" s="8">
        <v>1</v>
      </c>
      <c r="C859" s="8">
        <v>1</v>
      </c>
    </row>
    <row r="860" spans="1:3" x14ac:dyDescent="0.25">
      <c r="A860" s="10" t="s">
        <v>350</v>
      </c>
      <c r="B860" s="8">
        <v>1</v>
      </c>
      <c r="C860" s="8">
        <v>1</v>
      </c>
    </row>
    <row r="861" spans="1:3" x14ac:dyDescent="0.25">
      <c r="A861" s="10" t="s">
        <v>398</v>
      </c>
      <c r="B861" s="8">
        <v>1</v>
      </c>
      <c r="C861" s="8">
        <v>1</v>
      </c>
    </row>
    <row r="862" spans="1:3" x14ac:dyDescent="0.25">
      <c r="A862" s="10" t="s">
        <v>375</v>
      </c>
      <c r="B862" s="8">
        <v>1</v>
      </c>
      <c r="C862" s="8">
        <v>1</v>
      </c>
    </row>
    <row r="863" spans="1:3" x14ac:dyDescent="0.25">
      <c r="A863" s="10" t="s">
        <v>377</v>
      </c>
      <c r="B863" s="8">
        <v>1</v>
      </c>
      <c r="C863" s="8">
        <v>1</v>
      </c>
    </row>
    <row r="864" spans="1:3" x14ac:dyDescent="0.25">
      <c r="A864" s="10" t="s">
        <v>393</v>
      </c>
      <c r="B864" s="8">
        <v>1</v>
      </c>
      <c r="C864" s="8">
        <v>1</v>
      </c>
    </row>
    <row r="865" spans="1:3" x14ac:dyDescent="0.25">
      <c r="A865" s="7" t="s">
        <v>341</v>
      </c>
      <c r="B865" s="8">
        <v>16</v>
      </c>
      <c r="C865" s="8">
        <v>16</v>
      </c>
    </row>
    <row r="866" spans="1:3" x14ac:dyDescent="0.25">
      <c r="A866" s="10" t="s">
        <v>358</v>
      </c>
      <c r="B866" s="8">
        <v>3</v>
      </c>
      <c r="C866" s="8">
        <v>3</v>
      </c>
    </row>
    <row r="867" spans="1:3" x14ac:dyDescent="0.25">
      <c r="A867" s="10" t="s">
        <v>389</v>
      </c>
      <c r="B867" s="8">
        <v>2</v>
      </c>
      <c r="C867" s="8">
        <v>2</v>
      </c>
    </row>
    <row r="868" spans="1:3" x14ac:dyDescent="0.25">
      <c r="A868" s="10" t="s">
        <v>384</v>
      </c>
      <c r="B868" s="8">
        <v>1</v>
      </c>
      <c r="C868" s="8">
        <v>1</v>
      </c>
    </row>
    <row r="869" spans="1:3" x14ac:dyDescent="0.25">
      <c r="A869" s="10" t="s">
        <v>429</v>
      </c>
      <c r="B869" s="8">
        <v>1</v>
      </c>
      <c r="C869" s="8">
        <v>1</v>
      </c>
    </row>
    <row r="870" spans="1:3" x14ac:dyDescent="0.25">
      <c r="A870" s="10" t="s">
        <v>427</v>
      </c>
      <c r="B870" s="8">
        <v>1</v>
      </c>
      <c r="C870" s="8">
        <v>1</v>
      </c>
    </row>
    <row r="871" spans="1:3" x14ac:dyDescent="0.25">
      <c r="A871" s="10" t="s">
        <v>517</v>
      </c>
      <c r="B871" s="8">
        <v>1</v>
      </c>
      <c r="C871" s="8">
        <v>1</v>
      </c>
    </row>
    <row r="872" spans="1:3" x14ac:dyDescent="0.25">
      <c r="A872" s="10" t="s">
        <v>439</v>
      </c>
      <c r="B872" s="8">
        <v>1</v>
      </c>
      <c r="C872" s="8">
        <v>1</v>
      </c>
    </row>
    <row r="873" spans="1:3" x14ac:dyDescent="0.25">
      <c r="A873" s="10" t="s">
        <v>408</v>
      </c>
      <c r="B873" s="8">
        <v>2</v>
      </c>
      <c r="C873" s="8">
        <v>2</v>
      </c>
    </row>
    <row r="874" spans="1:3" x14ac:dyDescent="0.25">
      <c r="A874" s="10" t="s">
        <v>348</v>
      </c>
      <c r="B874" s="8">
        <v>1</v>
      </c>
      <c r="C874" s="8">
        <v>1</v>
      </c>
    </row>
    <row r="875" spans="1:3" x14ac:dyDescent="0.25">
      <c r="A875" s="10" t="s">
        <v>375</v>
      </c>
      <c r="B875" s="8">
        <v>2</v>
      </c>
      <c r="C875" s="8">
        <v>2</v>
      </c>
    </row>
    <row r="876" spans="1:3" x14ac:dyDescent="0.25">
      <c r="A876" s="10" t="s">
        <v>833</v>
      </c>
      <c r="B876" s="8">
        <v>1</v>
      </c>
      <c r="C876" s="8">
        <v>1</v>
      </c>
    </row>
    <row r="877" spans="1:3" x14ac:dyDescent="0.25">
      <c r="A877" s="7" t="s">
        <v>1770</v>
      </c>
      <c r="B877" s="8">
        <v>1203</v>
      </c>
      <c r="C877" s="8">
        <v>1203</v>
      </c>
    </row>
  </sheetData>
  <sortState ref="AY2:AY288">
    <sortCondition ref="AY2"/>
  </sortState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8"/>
  <sheetViews>
    <sheetView topLeftCell="A245" workbookViewId="0">
      <selection activeCell="G260" sqref="G260"/>
    </sheetView>
  </sheetViews>
  <sheetFormatPr defaultRowHeight="15" x14ac:dyDescent="0.25"/>
  <cols>
    <col min="7" max="7" width="30.5703125" bestFit="1" customWidth="1"/>
    <col min="8" max="8" width="12.7109375" bestFit="1" customWidth="1"/>
  </cols>
  <sheetData>
    <row r="1" spans="1:8" x14ac:dyDescent="0.25">
      <c r="A1" t="s">
        <v>1</v>
      </c>
      <c r="B1" t="s">
        <v>2</v>
      </c>
      <c r="C1" t="s">
        <v>1758</v>
      </c>
      <c r="D1" t="s">
        <v>1759</v>
      </c>
      <c r="E1" t="s">
        <v>1760</v>
      </c>
      <c r="G1" t="s">
        <v>1</v>
      </c>
      <c r="H1" t="s">
        <v>1760</v>
      </c>
    </row>
    <row r="2" spans="1:8" x14ac:dyDescent="0.25">
      <c r="A2" t="s">
        <v>272</v>
      </c>
      <c r="B2">
        <v>1</v>
      </c>
      <c r="C2" t="s">
        <v>347</v>
      </c>
      <c r="D2" t="s">
        <v>1761</v>
      </c>
      <c r="E2" t="s">
        <v>1762</v>
      </c>
      <c r="G2" t="s">
        <v>1472</v>
      </c>
      <c r="H2" t="s">
        <v>1794</v>
      </c>
    </row>
    <row r="3" spans="1:8" x14ac:dyDescent="0.25">
      <c r="A3" t="s">
        <v>249</v>
      </c>
      <c r="B3">
        <v>1</v>
      </c>
      <c r="C3" t="s">
        <v>347</v>
      </c>
      <c r="D3" t="s">
        <v>1761</v>
      </c>
      <c r="E3" t="s">
        <v>1762</v>
      </c>
      <c r="G3" t="s">
        <v>1473</v>
      </c>
      <c r="H3" t="s">
        <v>1794</v>
      </c>
    </row>
    <row r="4" spans="1:8" x14ac:dyDescent="0.25">
      <c r="A4" t="s">
        <v>322</v>
      </c>
      <c r="B4">
        <v>1</v>
      </c>
      <c r="C4" t="s">
        <v>347</v>
      </c>
      <c r="D4" t="s">
        <v>1761</v>
      </c>
      <c r="E4" t="s">
        <v>1762</v>
      </c>
      <c r="G4" t="s">
        <v>1474</v>
      </c>
      <c r="H4" t="s">
        <v>1794</v>
      </c>
    </row>
    <row r="5" spans="1:8" x14ac:dyDescent="0.25">
      <c r="A5" t="s">
        <v>135</v>
      </c>
      <c r="B5">
        <v>1</v>
      </c>
      <c r="C5" t="s">
        <v>347</v>
      </c>
      <c r="D5" t="s">
        <v>1761</v>
      </c>
      <c r="E5" t="s">
        <v>1762</v>
      </c>
      <c r="G5" t="s">
        <v>1475</v>
      </c>
      <c r="H5" t="s">
        <v>1794</v>
      </c>
    </row>
    <row r="6" spans="1:8" x14ac:dyDescent="0.25">
      <c r="A6" t="s">
        <v>211</v>
      </c>
      <c r="B6">
        <v>1</v>
      </c>
      <c r="C6" t="s">
        <v>347</v>
      </c>
      <c r="D6" t="s">
        <v>1761</v>
      </c>
      <c r="E6" t="s">
        <v>1762</v>
      </c>
      <c r="G6" t="s">
        <v>1476</v>
      </c>
      <c r="H6" t="s">
        <v>1794</v>
      </c>
    </row>
    <row r="7" spans="1:8" x14ac:dyDescent="0.25">
      <c r="A7" t="s">
        <v>4</v>
      </c>
      <c r="B7">
        <v>1</v>
      </c>
      <c r="C7" t="s">
        <v>347</v>
      </c>
      <c r="D7" t="s">
        <v>1761</v>
      </c>
      <c r="E7" t="s">
        <v>1762</v>
      </c>
      <c r="G7" t="s">
        <v>1477</v>
      </c>
      <c r="H7" t="s">
        <v>1794</v>
      </c>
    </row>
    <row r="8" spans="1:8" x14ac:dyDescent="0.25">
      <c r="A8" t="s">
        <v>323</v>
      </c>
      <c r="B8">
        <v>1</v>
      </c>
      <c r="C8" t="s">
        <v>347</v>
      </c>
      <c r="D8" t="s">
        <v>1761</v>
      </c>
      <c r="E8" t="s">
        <v>1762</v>
      </c>
      <c r="G8" t="s">
        <v>1478</v>
      </c>
      <c r="H8" t="s">
        <v>1794</v>
      </c>
    </row>
    <row r="9" spans="1:8" x14ac:dyDescent="0.25">
      <c r="A9" t="s">
        <v>162</v>
      </c>
      <c r="B9">
        <v>1</v>
      </c>
      <c r="C9" t="s">
        <v>363</v>
      </c>
      <c r="D9" t="s">
        <v>1761</v>
      </c>
      <c r="E9" t="s">
        <v>1763</v>
      </c>
      <c r="G9" t="s">
        <v>1479</v>
      </c>
      <c r="H9" t="s">
        <v>1793</v>
      </c>
    </row>
    <row r="10" spans="1:8" x14ac:dyDescent="0.25">
      <c r="A10" t="s">
        <v>104</v>
      </c>
      <c r="B10">
        <v>1</v>
      </c>
      <c r="C10" t="s">
        <v>347</v>
      </c>
      <c r="D10" t="s">
        <v>1761</v>
      </c>
      <c r="E10" t="s">
        <v>1763</v>
      </c>
      <c r="G10" t="s">
        <v>1480</v>
      </c>
      <c r="H10" t="s">
        <v>1793</v>
      </c>
    </row>
    <row r="11" spans="1:8" x14ac:dyDescent="0.25">
      <c r="A11" t="s">
        <v>5</v>
      </c>
      <c r="B11">
        <v>1</v>
      </c>
      <c r="C11" t="s">
        <v>347</v>
      </c>
      <c r="D11" t="s">
        <v>1761</v>
      </c>
      <c r="E11" t="s">
        <v>1763</v>
      </c>
      <c r="G11" t="s">
        <v>1481</v>
      </c>
      <c r="H11" t="s">
        <v>1793</v>
      </c>
    </row>
    <row r="12" spans="1:8" x14ac:dyDescent="0.25">
      <c r="A12" t="s">
        <v>6</v>
      </c>
      <c r="B12">
        <v>1</v>
      </c>
      <c r="C12" t="s">
        <v>347</v>
      </c>
      <c r="D12" t="s">
        <v>1761</v>
      </c>
      <c r="E12" t="s">
        <v>1764</v>
      </c>
      <c r="G12" t="s">
        <v>1482</v>
      </c>
      <c r="H12" t="s">
        <v>1793</v>
      </c>
    </row>
    <row r="13" spans="1:8" x14ac:dyDescent="0.25">
      <c r="A13" t="s">
        <v>212</v>
      </c>
      <c r="B13">
        <v>1</v>
      </c>
      <c r="C13" t="s">
        <v>381</v>
      </c>
      <c r="D13" t="s">
        <v>1765</v>
      </c>
      <c r="E13" t="s">
        <v>1763</v>
      </c>
      <c r="G13" t="s">
        <v>1483</v>
      </c>
      <c r="H13" t="s">
        <v>1793</v>
      </c>
    </row>
    <row r="14" spans="1:8" x14ac:dyDescent="0.25">
      <c r="A14" t="s">
        <v>119</v>
      </c>
      <c r="B14">
        <v>1</v>
      </c>
      <c r="C14" t="s">
        <v>347</v>
      </c>
      <c r="D14" t="s">
        <v>1761</v>
      </c>
      <c r="E14" t="s">
        <v>1762</v>
      </c>
      <c r="G14" t="s">
        <v>1484</v>
      </c>
      <c r="H14" t="s">
        <v>1794</v>
      </c>
    </row>
    <row r="15" spans="1:8" x14ac:dyDescent="0.25">
      <c r="A15" t="s">
        <v>293</v>
      </c>
      <c r="B15">
        <v>1</v>
      </c>
      <c r="C15" t="s">
        <v>363</v>
      </c>
      <c r="D15" t="s">
        <v>1766</v>
      </c>
      <c r="E15" t="s">
        <v>1763</v>
      </c>
      <c r="G15" t="s">
        <v>1485</v>
      </c>
      <c r="H15" t="s">
        <v>1793</v>
      </c>
    </row>
    <row r="16" spans="1:8" x14ac:dyDescent="0.25">
      <c r="A16" t="s">
        <v>46</v>
      </c>
      <c r="B16">
        <v>1</v>
      </c>
      <c r="C16" t="s">
        <v>347</v>
      </c>
      <c r="D16" t="s">
        <v>1766</v>
      </c>
      <c r="E16" t="s">
        <v>1763</v>
      </c>
      <c r="G16" t="s">
        <v>1486</v>
      </c>
      <c r="H16" t="s">
        <v>1793</v>
      </c>
    </row>
    <row r="17" spans="1:8" x14ac:dyDescent="0.25">
      <c r="A17" t="s">
        <v>47</v>
      </c>
      <c r="B17">
        <v>1</v>
      </c>
      <c r="C17" t="s">
        <v>347</v>
      </c>
      <c r="D17" t="s">
        <v>1761</v>
      </c>
      <c r="E17" t="s">
        <v>1763</v>
      </c>
      <c r="G17" t="s">
        <v>1487</v>
      </c>
      <c r="H17" t="s">
        <v>1793</v>
      </c>
    </row>
    <row r="18" spans="1:8" x14ac:dyDescent="0.25">
      <c r="A18" t="s">
        <v>319</v>
      </c>
      <c r="B18">
        <v>1</v>
      </c>
      <c r="C18" t="s">
        <v>347</v>
      </c>
      <c r="D18" t="s">
        <v>1761</v>
      </c>
      <c r="E18" t="s">
        <v>1763</v>
      </c>
      <c r="G18" t="s">
        <v>1488</v>
      </c>
      <c r="H18" t="s">
        <v>1793</v>
      </c>
    </row>
    <row r="19" spans="1:8" x14ac:dyDescent="0.25">
      <c r="A19" t="s">
        <v>7</v>
      </c>
      <c r="B19">
        <v>1</v>
      </c>
      <c r="C19" t="s">
        <v>347</v>
      </c>
      <c r="D19" t="s">
        <v>1761</v>
      </c>
      <c r="E19" t="s">
        <v>1763</v>
      </c>
      <c r="G19" t="s">
        <v>1489</v>
      </c>
      <c r="H19" t="s">
        <v>1793</v>
      </c>
    </row>
    <row r="20" spans="1:8" x14ac:dyDescent="0.25">
      <c r="A20" t="s">
        <v>105</v>
      </c>
      <c r="B20">
        <v>1</v>
      </c>
      <c r="C20" t="s">
        <v>381</v>
      </c>
      <c r="D20" t="s">
        <v>1765</v>
      </c>
      <c r="E20" t="s">
        <v>1763</v>
      </c>
      <c r="G20" t="s">
        <v>1490</v>
      </c>
      <c r="H20" t="s">
        <v>1793</v>
      </c>
    </row>
    <row r="21" spans="1:8" x14ac:dyDescent="0.25">
      <c r="A21" t="s">
        <v>136</v>
      </c>
      <c r="B21">
        <v>1</v>
      </c>
      <c r="C21" t="s">
        <v>347</v>
      </c>
      <c r="D21" t="s">
        <v>1761</v>
      </c>
      <c r="E21" t="s">
        <v>1763</v>
      </c>
      <c r="G21" t="s">
        <v>1491</v>
      </c>
      <c r="H21" t="s">
        <v>1793</v>
      </c>
    </row>
    <row r="22" spans="1:8" x14ac:dyDescent="0.25">
      <c r="A22" t="s">
        <v>287</v>
      </c>
      <c r="B22">
        <v>1</v>
      </c>
      <c r="C22" t="s">
        <v>381</v>
      </c>
      <c r="D22" t="s">
        <v>1761</v>
      </c>
      <c r="E22" t="s">
        <v>1763</v>
      </c>
      <c r="G22" t="s">
        <v>1492</v>
      </c>
      <c r="H22" t="s">
        <v>1793</v>
      </c>
    </row>
    <row r="23" spans="1:8" x14ac:dyDescent="0.25">
      <c r="A23" t="s">
        <v>8</v>
      </c>
      <c r="B23">
        <v>1</v>
      </c>
      <c r="C23" t="s">
        <v>347</v>
      </c>
      <c r="D23" t="s">
        <v>1761</v>
      </c>
      <c r="E23" t="s">
        <v>1763</v>
      </c>
      <c r="G23" t="s">
        <v>1493</v>
      </c>
      <c r="H23" t="s">
        <v>1793</v>
      </c>
    </row>
    <row r="24" spans="1:8" x14ac:dyDescent="0.25">
      <c r="A24" t="s">
        <v>9</v>
      </c>
      <c r="B24">
        <v>1</v>
      </c>
      <c r="C24" t="s">
        <v>347</v>
      </c>
      <c r="D24" t="s">
        <v>1761</v>
      </c>
      <c r="E24" t="s">
        <v>1763</v>
      </c>
      <c r="G24" t="s">
        <v>1494</v>
      </c>
      <c r="H24" t="s">
        <v>1793</v>
      </c>
    </row>
    <row r="25" spans="1:8" x14ac:dyDescent="0.25">
      <c r="A25" t="s">
        <v>106</v>
      </c>
      <c r="B25">
        <v>1</v>
      </c>
      <c r="C25" t="s">
        <v>381</v>
      </c>
      <c r="D25" t="s">
        <v>1765</v>
      </c>
      <c r="E25" t="s">
        <v>1763</v>
      </c>
      <c r="G25" t="s">
        <v>1495</v>
      </c>
      <c r="H25" t="s">
        <v>1793</v>
      </c>
    </row>
    <row r="26" spans="1:8" x14ac:dyDescent="0.25">
      <c r="A26" t="s">
        <v>76</v>
      </c>
      <c r="B26">
        <v>1</v>
      </c>
      <c r="C26" t="s">
        <v>381</v>
      </c>
      <c r="D26" t="s">
        <v>1761</v>
      </c>
      <c r="E26" t="s">
        <v>1767</v>
      </c>
      <c r="G26" t="s">
        <v>1496</v>
      </c>
      <c r="H26" t="s">
        <v>1794</v>
      </c>
    </row>
    <row r="27" spans="1:8" x14ac:dyDescent="0.25">
      <c r="A27" t="s">
        <v>201</v>
      </c>
      <c r="B27">
        <v>1</v>
      </c>
      <c r="C27" t="s">
        <v>347</v>
      </c>
      <c r="D27" t="s">
        <v>1761</v>
      </c>
      <c r="E27" t="s">
        <v>1762</v>
      </c>
      <c r="G27" t="s">
        <v>1497</v>
      </c>
      <c r="H27" t="s">
        <v>1794</v>
      </c>
    </row>
    <row r="28" spans="1:8" x14ac:dyDescent="0.25">
      <c r="A28" t="s">
        <v>146</v>
      </c>
      <c r="B28">
        <v>1</v>
      </c>
      <c r="C28" t="s">
        <v>347</v>
      </c>
      <c r="D28" t="s">
        <v>1761</v>
      </c>
      <c r="E28" t="s">
        <v>1762</v>
      </c>
      <c r="G28" t="s">
        <v>1498</v>
      </c>
      <c r="H28" t="s">
        <v>1794</v>
      </c>
    </row>
    <row r="29" spans="1:8" x14ac:dyDescent="0.25">
      <c r="A29" t="s">
        <v>202</v>
      </c>
      <c r="B29">
        <v>1</v>
      </c>
      <c r="C29" t="s">
        <v>347</v>
      </c>
      <c r="D29" t="s">
        <v>1766</v>
      </c>
      <c r="E29" t="s">
        <v>1763</v>
      </c>
      <c r="G29" t="s">
        <v>1499</v>
      </c>
      <c r="H29" t="s">
        <v>1793</v>
      </c>
    </row>
    <row r="30" spans="1:8" x14ac:dyDescent="0.25">
      <c r="A30" t="s">
        <v>10</v>
      </c>
      <c r="B30">
        <v>1</v>
      </c>
      <c r="C30" t="s">
        <v>347</v>
      </c>
      <c r="D30" t="s">
        <v>1766</v>
      </c>
      <c r="E30" t="s">
        <v>1763</v>
      </c>
      <c r="G30" t="s">
        <v>1500</v>
      </c>
      <c r="H30" t="s">
        <v>1793</v>
      </c>
    </row>
    <row r="31" spans="1:8" x14ac:dyDescent="0.25">
      <c r="A31" t="s">
        <v>320</v>
      </c>
      <c r="B31">
        <v>1</v>
      </c>
      <c r="C31" t="s">
        <v>347</v>
      </c>
      <c r="D31" t="s">
        <v>1761</v>
      </c>
      <c r="E31" t="s">
        <v>1763</v>
      </c>
      <c r="G31" t="s">
        <v>1501</v>
      </c>
      <c r="H31" t="s">
        <v>1793</v>
      </c>
    </row>
    <row r="32" spans="1:8" x14ac:dyDescent="0.25">
      <c r="A32" t="s">
        <v>147</v>
      </c>
      <c r="B32">
        <v>1</v>
      </c>
      <c r="C32" t="s">
        <v>347</v>
      </c>
      <c r="D32" t="s">
        <v>1761</v>
      </c>
      <c r="E32" t="s">
        <v>1763</v>
      </c>
      <c r="G32" t="s">
        <v>1502</v>
      </c>
      <c r="H32" t="s">
        <v>1793</v>
      </c>
    </row>
    <row r="33" spans="1:8" x14ac:dyDescent="0.25">
      <c r="A33" t="s">
        <v>11</v>
      </c>
      <c r="B33">
        <v>1</v>
      </c>
      <c r="C33" t="s">
        <v>347</v>
      </c>
      <c r="D33" t="s">
        <v>1761</v>
      </c>
      <c r="E33" t="s">
        <v>1763</v>
      </c>
      <c r="G33" t="s">
        <v>1503</v>
      </c>
      <c r="H33" t="s">
        <v>1793</v>
      </c>
    </row>
    <row r="34" spans="1:8" x14ac:dyDescent="0.25">
      <c r="A34" t="s">
        <v>178</v>
      </c>
      <c r="B34">
        <v>1</v>
      </c>
      <c r="C34" t="s">
        <v>381</v>
      </c>
      <c r="D34" t="s">
        <v>1766</v>
      </c>
      <c r="E34" t="s">
        <v>1763</v>
      </c>
      <c r="G34" t="s">
        <v>1504</v>
      </c>
      <c r="H34" t="s">
        <v>1793</v>
      </c>
    </row>
    <row r="35" spans="1:8" x14ac:dyDescent="0.25">
      <c r="A35" t="s">
        <v>298</v>
      </c>
      <c r="B35">
        <v>1</v>
      </c>
      <c r="C35" t="s">
        <v>347</v>
      </c>
      <c r="D35" t="s">
        <v>1761</v>
      </c>
      <c r="E35" t="s">
        <v>1764</v>
      </c>
      <c r="G35" t="s">
        <v>1505</v>
      </c>
      <c r="H35" t="s">
        <v>1793</v>
      </c>
    </row>
    <row r="36" spans="1:8" x14ac:dyDescent="0.25">
      <c r="A36" t="s">
        <v>342</v>
      </c>
      <c r="B36">
        <v>1</v>
      </c>
      <c r="C36" t="s">
        <v>363</v>
      </c>
      <c r="D36" t="s">
        <v>1761</v>
      </c>
      <c r="E36" t="s">
        <v>1764</v>
      </c>
      <c r="G36" t="s">
        <v>1506</v>
      </c>
      <c r="H36" t="s">
        <v>1793</v>
      </c>
    </row>
    <row r="37" spans="1:8" x14ac:dyDescent="0.25">
      <c r="A37" t="s">
        <v>273</v>
      </c>
      <c r="B37">
        <v>1</v>
      </c>
      <c r="C37" t="s">
        <v>347</v>
      </c>
      <c r="D37" t="s">
        <v>1761</v>
      </c>
      <c r="E37" t="s">
        <v>1764</v>
      </c>
      <c r="G37" t="s">
        <v>1507</v>
      </c>
      <c r="H37" t="s">
        <v>1793</v>
      </c>
    </row>
    <row r="38" spans="1:8" x14ac:dyDescent="0.25">
      <c r="A38" t="s">
        <v>12</v>
      </c>
      <c r="B38">
        <v>1</v>
      </c>
      <c r="C38" t="s">
        <v>363</v>
      </c>
      <c r="D38" t="s">
        <v>1761</v>
      </c>
      <c r="E38" t="s">
        <v>1763</v>
      </c>
      <c r="G38" t="s">
        <v>1508</v>
      </c>
      <c r="H38" t="s">
        <v>1793</v>
      </c>
    </row>
    <row r="39" spans="1:8" x14ac:dyDescent="0.25">
      <c r="A39" t="s">
        <v>48</v>
      </c>
      <c r="B39">
        <v>1</v>
      </c>
      <c r="C39" t="s">
        <v>347</v>
      </c>
      <c r="D39" t="s">
        <v>1761</v>
      </c>
      <c r="E39" t="s">
        <v>1764</v>
      </c>
      <c r="G39" t="s">
        <v>1509</v>
      </c>
      <c r="H39" t="s">
        <v>1793</v>
      </c>
    </row>
    <row r="40" spans="1:8" x14ac:dyDescent="0.25">
      <c r="A40" t="s">
        <v>252</v>
      </c>
      <c r="B40">
        <v>1</v>
      </c>
      <c r="C40" t="s">
        <v>347</v>
      </c>
      <c r="D40" t="s">
        <v>1761</v>
      </c>
      <c r="E40" t="s">
        <v>1764</v>
      </c>
      <c r="G40" t="s">
        <v>1510</v>
      </c>
      <c r="H40" t="s">
        <v>1793</v>
      </c>
    </row>
    <row r="41" spans="1:8" x14ac:dyDescent="0.25">
      <c r="A41" t="s">
        <v>49</v>
      </c>
      <c r="B41">
        <v>1</v>
      </c>
      <c r="C41" t="s">
        <v>347</v>
      </c>
      <c r="D41" t="s">
        <v>1761</v>
      </c>
      <c r="E41" t="s">
        <v>1762</v>
      </c>
      <c r="G41" t="s">
        <v>1511</v>
      </c>
      <c r="H41" t="s">
        <v>1794</v>
      </c>
    </row>
    <row r="42" spans="1:8" x14ac:dyDescent="0.25">
      <c r="A42" t="s">
        <v>50</v>
      </c>
      <c r="B42">
        <v>1</v>
      </c>
      <c r="C42" t="s">
        <v>347</v>
      </c>
      <c r="D42" t="s">
        <v>1761</v>
      </c>
      <c r="E42" t="s">
        <v>1762</v>
      </c>
      <c r="G42" t="s">
        <v>1512</v>
      </c>
      <c r="H42" t="s">
        <v>1794</v>
      </c>
    </row>
    <row r="43" spans="1:8" x14ac:dyDescent="0.25">
      <c r="A43" t="s">
        <v>13</v>
      </c>
      <c r="B43">
        <v>1</v>
      </c>
      <c r="C43" t="s">
        <v>347</v>
      </c>
      <c r="D43" t="s">
        <v>1761</v>
      </c>
      <c r="E43" t="s">
        <v>1762</v>
      </c>
      <c r="G43" t="s">
        <v>1513</v>
      </c>
      <c r="H43" t="s">
        <v>1794</v>
      </c>
    </row>
    <row r="44" spans="1:8" x14ac:dyDescent="0.25">
      <c r="A44" t="s">
        <v>107</v>
      </c>
      <c r="B44">
        <v>1</v>
      </c>
      <c r="C44" t="s">
        <v>381</v>
      </c>
      <c r="D44" t="s">
        <v>1761</v>
      </c>
      <c r="E44" t="s">
        <v>1763</v>
      </c>
      <c r="G44" t="s">
        <v>1514</v>
      </c>
      <c r="H44" t="s">
        <v>1793</v>
      </c>
    </row>
    <row r="45" spans="1:8" x14ac:dyDescent="0.25">
      <c r="A45" t="s">
        <v>179</v>
      </c>
      <c r="B45">
        <v>1</v>
      </c>
      <c r="C45" t="s">
        <v>381</v>
      </c>
      <c r="D45" t="s">
        <v>1761</v>
      </c>
      <c r="E45" t="s">
        <v>1763</v>
      </c>
      <c r="G45" t="s">
        <v>1515</v>
      </c>
      <c r="H45" t="s">
        <v>1793</v>
      </c>
    </row>
    <row r="46" spans="1:8" x14ac:dyDescent="0.25">
      <c r="A46" t="s">
        <v>120</v>
      </c>
      <c r="B46">
        <v>1</v>
      </c>
      <c r="C46" t="s">
        <v>381</v>
      </c>
      <c r="D46" t="s">
        <v>1761</v>
      </c>
      <c r="E46" t="s">
        <v>1763</v>
      </c>
      <c r="G46" t="s">
        <v>1516</v>
      </c>
      <c r="H46" t="s">
        <v>1793</v>
      </c>
    </row>
    <row r="47" spans="1:8" x14ac:dyDescent="0.25">
      <c r="A47" t="s">
        <v>327</v>
      </c>
      <c r="B47">
        <v>1</v>
      </c>
      <c r="C47" t="s">
        <v>347</v>
      </c>
      <c r="D47" t="s">
        <v>1761</v>
      </c>
      <c r="E47" t="s">
        <v>1767</v>
      </c>
      <c r="G47" t="s">
        <v>1517</v>
      </c>
      <c r="H47" t="s">
        <v>1794</v>
      </c>
    </row>
    <row r="48" spans="1:8" x14ac:dyDescent="0.25">
      <c r="A48" t="s">
        <v>277</v>
      </c>
      <c r="B48">
        <v>1</v>
      </c>
      <c r="C48" t="s">
        <v>381</v>
      </c>
      <c r="D48" t="s">
        <v>1765</v>
      </c>
      <c r="E48" t="s">
        <v>1763</v>
      </c>
      <c r="G48" t="s">
        <v>1518</v>
      </c>
      <c r="H48" t="s">
        <v>1793</v>
      </c>
    </row>
    <row r="49" spans="1:8" x14ac:dyDescent="0.25">
      <c r="A49" t="s">
        <v>148</v>
      </c>
      <c r="B49">
        <v>1</v>
      </c>
      <c r="C49" t="s">
        <v>347</v>
      </c>
      <c r="D49" t="s">
        <v>1761</v>
      </c>
      <c r="E49" t="s">
        <v>1763</v>
      </c>
      <c r="G49" t="s">
        <v>1519</v>
      </c>
      <c r="H49" t="s">
        <v>1793</v>
      </c>
    </row>
    <row r="50" spans="1:8" x14ac:dyDescent="0.25">
      <c r="A50" t="s">
        <v>51</v>
      </c>
      <c r="B50">
        <v>1</v>
      </c>
      <c r="C50" t="s">
        <v>347</v>
      </c>
      <c r="D50" t="s">
        <v>1761</v>
      </c>
      <c r="E50" t="s">
        <v>1763</v>
      </c>
      <c r="G50" t="s">
        <v>1520</v>
      </c>
      <c r="H50" t="s">
        <v>1793</v>
      </c>
    </row>
    <row r="51" spans="1:8" x14ac:dyDescent="0.25">
      <c r="A51" t="s">
        <v>149</v>
      </c>
      <c r="B51">
        <v>1</v>
      </c>
      <c r="C51" t="s">
        <v>347</v>
      </c>
      <c r="D51" t="s">
        <v>1761</v>
      </c>
      <c r="E51" t="s">
        <v>1764</v>
      </c>
      <c r="G51" t="s">
        <v>1521</v>
      </c>
      <c r="H51" t="s">
        <v>1793</v>
      </c>
    </row>
    <row r="52" spans="1:8" x14ac:dyDescent="0.25">
      <c r="A52" t="s">
        <v>150</v>
      </c>
      <c r="B52">
        <v>1</v>
      </c>
      <c r="C52" t="s">
        <v>347</v>
      </c>
      <c r="D52" t="s">
        <v>1761</v>
      </c>
      <c r="E52" t="s">
        <v>1763</v>
      </c>
      <c r="G52" t="s">
        <v>1522</v>
      </c>
      <c r="H52" t="s">
        <v>1793</v>
      </c>
    </row>
    <row r="53" spans="1:8" x14ac:dyDescent="0.25">
      <c r="A53" t="s">
        <v>91</v>
      </c>
      <c r="B53">
        <v>1</v>
      </c>
      <c r="C53" t="s">
        <v>347</v>
      </c>
      <c r="D53" t="s">
        <v>1761</v>
      </c>
      <c r="E53" t="s">
        <v>1768</v>
      </c>
      <c r="G53" t="s">
        <v>1523</v>
      </c>
      <c r="H53" t="s">
        <v>1793</v>
      </c>
    </row>
    <row r="54" spans="1:8" x14ac:dyDescent="0.25">
      <c r="A54" t="s">
        <v>92</v>
      </c>
      <c r="B54">
        <v>1</v>
      </c>
      <c r="C54" t="s">
        <v>347</v>
      </c>
      <c r="D54" t="s">
        <v>1761</v>
      </c>
      <c r="E54" t="s">
        <v>1763</v>
      </c>
      <c r="G54" t="s">
        <v>1524</v>
      </c>
      <c r="H54" t="s">
        <v>1793</v>
      </c>
    </row>
    <row r="55" spans="1:8" x14ac:dyDescent="0.25">
      <c r="A55" t="s">
        <v>190</v>
      </c>
      <c r="B55">
        <v>1</v>
      </c>
      <c r="C55" t="s">
        <v>347</v>
      </c>
      <c r="D55" t="s">
        <v>1761</v>
      </c>
      <c r="E55" t="s">
        <v>1763</v>
      </c>
      <c r="G55" t="s">
        <v>1525</v>
      </c>
      <c r="H55" t="s">
        <v>1793</v>
      </c>
    </row>
    <row r="56" spans="1:8" x14ac:dyDescent="0.25">
      <c r="A56" t="s">
        <v>311</v>
      </c>
      <c r="B56">
        <v>1</v>
      </c>
      <c r="C56" t="s">
        <v>381</v>
      </c>
      <c r="D56" t="s">
        <v>1766</v>
      </c>
      <c r="E56" t="s">
        <v>1763</v>
      </c>
      <c r="G56" t="s">
        <v>1526</v>
      </c>
      <c r="H56" t="s">
        <v>1793</v>
      </c>
    </row>
    <row r="57" spans="1:8" x14ac:dyDescent="0.25">
      <c r="A57" t="s">
        <v>203</v>
      </c>
      <c r="B57">
        <v>1</v>
      </c>
      <c r="C57" t="s">
        <v>347</v>
      </c>
      <c r="D57" t="s">
        <v>1761</v>
      </c>
      <c r="E57" t="s">
        <v>1767</v>
      </c>
      <c r="G57" t="s">
        <v>1527</v>
      </c>
      <c r="H57" t="s">
        <v>1794</v>
      </c>
    </row>
    <row r="58" spans="1:8" x14ac:dyDescent="0.25">
      <c r="A58" t="s">
        <v>227</v>
      </c>
      <c r="B58">
        <v>1</v>
      </c>
      <c r="C58" t="s">
        <v>347</v>
      </c>
      <c r="D58" t="s">
        <v>1761</v>
      </c>
      <c r="E58" t="s">
        <v>1767</v>
      </c>
      <c r="G58" t="s">
        <v>1528</v>
      </c>
      <c r="H58" t="s">
        <v>1794</v>
      </c>
    </row>
    <row r="59" spans="1:8" x14ac:dyDescent="0.25">
      <c r="A59" t="s">
        <v>213</v>
      </c>
      <c r="B59">
        <v>1</v>
      </c>
      <c r="C59" t="s">
        <v>347</v>
      </c>
      <c r="D59" t="s">
        <v>1761</v>
      </c>
      <c r="E59" t="s">
        <v>1767</v>
      </c>
      <c r="G59" t="s">
        <v>1529</v>
      </c>
      <c r="H59" t="s">
        <v>1794</v>
      </c>
    </row>
    <row r="60" spans="1:8" x14ac:dyDescent="0.25">
      <c r="A60" t="s">
        <v>121</v>
      </c>
      <c r="B60">
        <v>1</v>
      </c>
      <c r="C60" t="s">
        <v>347</v>
      </c>
      <c r="D60" t="s">
        <v>1761</v>
      </c>
      <c r="E60" t="s">
        <v>1767</v>
      </c>
      <c r="G60" t="s">
        <v>1530</v>
      </c>
      <c r="H60" t="s">
        <v>1794</v>
      </c>
    </row>
    <row r="61" spans="1:8" x14ac:dyDescent="0.25">
      <c r="A61" t="s">
        <v>52</v>
      </c>
      <c r="B61">
        <v>1</v>
      </c>
      <c r="C61" t="s">
        <v>347</v>
      </c>
      <c r="D61" t="s">
        <v>1761</v>
      </c>
      <c r="E61" t="s">
        <v>1767</v>
      </c>
      <c r="G61" t="s">
        <v>1531</v>
      </c>
      <c r="H61" t="s">
        <v>1794</v>
      </c>
    </row>
    <row r="62" spans="1:8" x14ac:dyDescent="0.25">
      <c r="A62" t="s">
        <v>268</v>
      </c>
      <c r="B62">
        <v>1</v>
      </c>
      <c r="C62" t="s">
        <v>347</v>
      </c>
      <c r="D62" t="s">
        <v>1761</v>
      </c>
      <c r="E62" t="s">
        <v>1762</v>
      </c>
      <c r="G62" t="s">
        <v>1532</v>
      </c>
      <c r="H62" t="s">
        <v>1794</v>
      </c>
    </row>
    <row r="63" spans="1:8" x14ac:dyDescent="0.25">
      <c r="A63" t="s">
        <v>191</v>
      </c>
      <c r="B63">
        <v>1</v>
      </c>
      <c r="C63" t="s">
        <v>347</v>
      </c>
      <c r="D63" t="s">
        <v>1761</v>
      </c>
      <c r="E63" t="s">
        <v>1763</v>
      </c>
      <c r="G63" t="s">
        <v>1533</v>
      </c>
      <c r="H63" t="s">
        <v>1793</v>
      </c>
    </row>
    <row r="64" spans="1:8" x14ac:dyDescent="0.25">
      <c r="A64" t="s">
        <v>234</v>
      </c>
      <c r="B64">
        <v>1</v>
      </c>
      <c r="C64" t="s">
        <v>381</v>
      </c>
      <c r="D64" t="s">
        <v>1761</v>
      </c>
      <c r="E64" t="s">
        <v>1763</v>
      </c>
      <c r="G64" t="s">
        <v>1534</v>
      </c>
      <c r="H64" t="s">
        <v>1793</v>
      </c>
    </row>
    <row r="65" spans="1:8" x14ac:dyDescent="0.25">
      <c r="A65" t="s">
        <v>14</v>
      </c>
      <c r="B65">
        <v>1</v>
      </c>
      <c r="C65" t="s">
        <v>346</v>
      </c>
      <c r="E65" t="s">
        <v>1764</v>
      </c>
      <c r="G65" t="s">
        <v>1535</v>
      </c>
      <c r="H65" t="s">
        <v>1793</v>
      </c>
    </row>
    <row r="66" spans="1:8" x14ac:dyDescent="0.25">
      <c r="A66" t="s">
        <v>299</v>
      </c>
      <c r="B66">
        <v>1</v>
      </c>
      <c r="C66" t="s">
        <v>346</v>
      </c>
      <c r="E66" t="s">
        <v>1764</v>
      </c>
      <c r="G66" t="s">
        <v>1536</v>
      </c>
      <c r="H66" t="s">
        <v>1793</v>
      </c>
    </row>
    <row r="67" spans="1:8" x14ac:dyDescent="0.25">
      <c r="A67" t="s">
        <v>53</v>
      </c>
      <c r="B67">
        <v>1</v>
      </c>
      <c r="C67" t="s">
        <v>347</v>
      </c>
      <c r="D67" t="s">
        <v>1761</v>
      </c>
      <c r="E67" t="s">
        <v>1764</v>
      </c>
      <c r="G67" t="s">
        <v>1537</v>
      </c>
      <c r="H67" t="s">
        <v>1793</v>
      </c>
    </row>
    <row r="68" spans="1:8" x14ac:dyDescent="0.25">
      <c r="A68" t="s">
        <v>263</v>
      </c>
      <c r="B68">
        <v>1</v>
      </c>
      <c r="C68" t="s">
        <v>381</v>
      </c>
      <c r="D68" t="s">
        <v>1761</v>
      </c>
      <c r="E68" t="s">
        <v>1764</v>
      </c>
      <c r="G68" t="s">
        <v>1538</v>
      </c>
      <c r="H68" t="s">
        <v>1793</v>
      </c>
    </row>
    <row r="69" spans="1:8" x14ac:dyDescent="0.25">
      <c r="A69" t="s">
        <v>77</v>
      </c>
      <c r="B69">
        <v>1</v>
      </c>
      <c r="C69" t="s">
        <v>381</v>
      </c>
      <c r="D69" t="s">
        <v>1765</v>
      </c>
      <c r="E69" t="s">
        <v>1763</v>
      </c>
      <c r="G69" t="s">
        <v>1539</v>
      </c>
      <c r="H69" t="s">
        <v>1793</v>
      </c>
    </row>
    <row r="70" spans="1:8" x14ac:dyDescent="0.25">
      <c r="A70" t="s">
        <v>253</v>
      </c>
      <c r="B70">
        <v>1</v>
      </c>
      <c r="C70" t="s">
        <v>381</v>
      </c>
      <c r="D70" t="s">
        <v>1765</v>
      </c>
      <c r="E70" t="s">
        <v>1763</v>
      </c>
      <c r="G70" t="s">
        <v>1540</v>
      </c>
      <c r="H70" t="s">
        <v>1793</v>
      </c>
    </row>
    <row r="71" spans="1:8" x14ac:dyDescent="0.25">
      <c r="A71" t="s">
        <v>78</v>
      </c>
      <c r="B71">
        <v>1</v>
      </c>
      <c r="C71" t="s">
        <v>347</v>
      </c>
      <c r="D71" t="s">
        <v>1761</v>
      </c>
      <c r="E71" t="s">
        <v>1764</v>
      </c>
      <c r="G71" t="s">
        <v>1541</v>
      </c>
      <c r="H71" t="s">
        <v>1793</v>
      </c>
    </row>
    <row r="72" spans="1:8" x14ac:dyDescent="0.25">
      <c r="A72" t="s">
        <v>245</v>
      </c>
      <c r="B72">
        <v>1</v>
      </c>
      <c r="C72" t="s">
        <v>381</v>
      </c>
      <c r="D72" t="s">
        <v>1766</v>
      </c>
      <c r="E72" t="s">
        <v>1764</v>
      </c>
      <c r="G72" t="s">
        <v>1542</v>
      </c>
      <c r="H72" t="s">
        <v>1793</v>
      </c>
    </row>
    <row r="73" spans="1:8" x14ac:dyDescent="0.25">
      <c r="A73" t="s">
        <v>214</v>
      </c>
      <c r="B73">
        <v>1</v>
      </c>
      <c r="C73" t="s">
        <v>347</v>
      </c>
      <c r="D73" t="s">
        <v>1761</v>
      </c>
      <c r="E73" t="s">
        <v>1763</v>
      </c>
      <c r="G73" t="s">
        <v>1543</v>
      </c>
      <c r="H73" t="s">
        <v>1793</v>
      </c>
    </row>
    <row r="74" spans="1:8" x14ac:dyDescent="0.25">
      <c r="A74" t="s">
        <v>122</v>
      </c>
      <c r="B74">
        <v>1</v>
      </c>
      <c r="C74" t="s">
        <v>347</v>
      </c>
      <c r="D74" t="s">
        <v>1761</v>
      </c>
      <c r="E74" t="s">
        <v>1763</v>
      </c>
      <c r="G74" t="s">
        <v>1544</v>
      </c>
      <c r="H74" t="s">
        <v>1793</v>
      </c>
    </row>
    <row r="75" spans="1:8" x14ac:dyDescent="0.25">
      <c r="A75" t="s">
        <v>269</v>
      </c>
      <c r="B75">
        <v>1</v>
      </c>
      <c r="C75" t="s">
        <v>347</v>
      </c>
      <c r="D75" t="s">
        <v>1761</v>
      </c>
      <c r="E75" t="s">
        <v>1763</v>
      </c>
      <c r="G75" t="s">
        <v>1545</v>
      </c>
      <c r="H75" t="s">
        <v>1793</v>
      </c>
    </row>
    <row r="76" spans="1:8" x14ac:dyDescent="0.25">
      <c r="A76" t="s">
        <v>192</v>
      </c>
      <c r="B76">
        <v>1</v>
      </c>
      <c r="C76" t="s">
        <v>347</v>
      </c>
      <c r="D76" t="s">
        <v>1761</v>
      </c>
      <c r="E76" t="s">
        <v>1763</v>
      </c>
      <c r="G76" t="s">
        <v>1546</v>
      </c>
      <c r="H76" t="s">
        <v>1793</v>
      </c>
    </row>
    <row r="77" spans="1:8" x14ac:dyDescent="0.25">
      <c r="A77" t="s">
        <v>54</v>
      </c>
      <c r="B77">
        <v>1</v>
      </c>
      <c r="C77" t="s">
        <v>347</v>
      </c>
      <c r="D77" t="s">
        <v>1766</v>
      </c>
      <c r="E77" t="s">
        <v>1763</v>
      </c>
      <c r="G77" t="s">
        <v>1547</v>
      </c>
      <c r="H77" t="s">
        <v>1793</v>
      </c>
    </row>
    <row r="78" spans="1:8" x14ac:dyDescent="0.25">
      <c r="A78" t="s">
        <v>15</v>
      </c>
      <c r="B78">
        <v>1</v>
      </c>
      <c r="C78" t="s">
        <v>347</v>
      </c>
      <c r="D78" t="s">
        <v>1761</v>
      </c>
      <c r="E78" t="s">
        <v>1764</v>
      </c>
      <c r="G78" t="s">
        <v>1548</v>
      </c>
      <c r="H78" t="s">
        <v>1793</v>
      </c>
    </row>
    <row r="79" spans="1:8" x14ac:dyDescent="0.25">
      <c r="A79" t="s">
        <v>328</v>
      </c>
      <c r="B79">
        <v>1</v>
      </c>
      <c r="C79" t="s">
        <v>347</v>
      </c>
      <c r="D79" t="s">
        <v>1761</v>
      </c>
      <c r="E79" t="s">
        <v>1764</v>
      </c>
      <c r="G79" t="s">
        <v>1549</v>
      </c>
      <c r="H79" t="s">
        <v>1793</v>
      </c>
    </row>
    <row r="80" spans="1:8" x14ac:dyDescent="0.25">
      <c r="A80" t="s">
        <v>204</v>
      </c>
      <c r="B80">
        <v>1</v>
      </c>
      <c r="C80" t="s">
        <v>381</v>
      </c>
      <c r="D80" t="s">
        <v>1761</v>
      </c>
      <c r="E80" t="s">
        <v>1764</v>
      </c>
      <c r="G80" t="s">
        <v>1550</v>
      </c>
      <c r="H80" t="s">
        <v>1793</v>
      </c>
    </row>
    <row r="81" spans="1:8" x14ac:dyDescent="0.25">
      <c r="A81" t="s">
        <v>163</v>
      </c>
      <c r="B81">
        <v>1</v>
      </c>
      <c r="C81" t="s">
        <v>347</v>
      </c>
      <c r="D81" t="s">
        <v>1761</v>
      </c>
      <c r="E81" t="s">
        <v>1764</v>
      </c>
      <c r="G81" t="s">
        <v>1551</v>
      </c>
      <c r="H81" t="s">
        <v>1793</v>
      </c>
    </row>
    <row r="82" spans="1:8" x14ac:dyDescent="0.25">
      <c r="A82" t="s">
        <v>93</v>
      </c>
      <c r="B82">
        <v>1</v>
      </c>
      <c r="C82" t="s">
        <v>347</v>
      </c>
      <c r="D82" t="s">
        <v>1761</v>
      </c>
      <c r="E82" t="s">
        <v>1764</v>
      </c>
      <c r="G82" t="s">
        <v>1552</v>
      </c>
      <c r="H82" t="s">
        <v>1793</v>
      </c>
    </row>
    <row r="83" spans="1:8" x14ac:dyDescent="0.25">
      <c r="A83" t="s">
        <v>193</v>
      </c>
      <c r="B83">
        <v>1</v>
      </c>
      <c r="C83" t="s">
        <v>347</v>
      </c>
      <c r="D83" t="s">
        <v>1761</v>
      </c>
      <c r="E83" t="s">
        <v>1763</v>
      </c>
      <c r="G83" t="s">
        <v>1553</v>
      </c>
      <c r="H83" t="s">
        <v>1793</v>
      </c>
    </row>
    <row r="84" spans="1:8" x14ac:dyDescent="0.25">
      <c r="A84" t="s">
        <v>55</v>
      </c>
      <c r="B84">
        <v>1</v>
      </c>
      <c r="C84" t="s">
        <v>381</v>
      </c>
      <c r="D84" t="s">
        <v>1761</v>
      </c>
      <c r="E84" t="s">
        <v>1763</v>
      </c>
      <c r="G84" t="s">
        <v>1554</v>
      </c>
      <c r="H84" t="s">
        <v>1793</v>
      </c>
    </row>
    <row r="85" spans="1:8" x14ac:dyDescent="0.25">
      <c r="A85" t="s">
        <v>79</v>
      </c>
      <c r="B85">
        <v>1</v>
      </c>
      <c r="C85" t="s">
        <v>347</v>
      </c>
      <c r="D85" t="s">
        <v>1761</v>
      </c>
      <c r="E85" t="s">
        <v>1763</v>
      </c>
      <c r="G85" t="s">
        <v>1555</v>
      </c>
      <c r="H85" t="s">
        <v>1793</v>
      </c>
    </row>
    <row r="86" spans="1:8" x14ac:dyDescent="0.25">
      <c r="A86" t="s">
        <v>333</v>
      </c>
      <c r="B86">
        <v>1</v>
      </c>
      <c r="C86" t="s">
        <v>347</v>
      </c>
      <c r="D86" t="s">
        <v>1761</v>
      </c>
      <c r="E86" t="s">
        <v>1763</v>
      </c>
      <c r="G86" t="s">
        <v>1556</v>
      </c>
      <c r="H86" t="s">
        <v>1793</v>
      </c>
    </row>
    <row r="87" spans="1:8" x14ac:dyDescent="0.25">
      <c r="A87" t="s">
        <v>164</v>
      </c>
      <c r="B87">
        <v>1</v>
      </c>
      <c r="C87" t="s">
        <v>347</v>
      </c>
      <c r="D87" t="s">
        <v>1761</v>
      </c>
      <c r="E87" t="s">
        <v>1763</v>
      </c>
      <c r="G87" t="s">
        <v>1557</v>
      </c>
      <c r="H87" t="s">
        <v>1793</v>
      </c>
    </row>
    <row r="88" spans="1:8" x14ac:dyDescent="0.25">
      <c r="A88" t="s">
        <v>16</v>
      </c>
      <c r="B88">
        <v>1</v>
      </c>
      <c r="C88" t="s">
        <v>347</v>
      </c>
      <c r="D88" t="s">
        <v>1761</v>
      </c>
      <c r="E88" t="s">
        <v>1763</v>
      </c>
      <c r="G88" t="s">
        <v>1558</v>
      </c>
      <c r="H88" t="s">
        <v>1793</v>
      </c>
    </row>
    <row r="89" spans="1:8" x14ac:dyDescent="0.25">
      <c r="A89" t="s">
        <v>254</v>
      </c>
      <c r="B89">
        <v>1</v>
      </c>
      <c r="C89" t="s">
        <v>347</v>
      </c>
      <c r="D89" t="s">
        <v>1766</v>
      </c>
      <c r="E89" t="s">
        <v>1763</v>
      </c>
      <c r="G89" t="s">
        <v>1559</v>
      </c>
      <c r="H89" t="s">
        <v>1793</v>
      </c>
    </row>
    <row r="90" spans="1:8" x14ac:dyDescent="0.25">
      <c r="A90" t="s">
        <v>80</v>
      </c>
      <c r="B90">
        <v>1</v>
      </c>
      <c r="C90" t="s">
        <v>381</v>
      </c>
      <c r="D90" t="s">
        <v>1761</v>
      </c>
      <c r="E90" t="s">
        <v>1767</v>
      </c>
      <c r="G90" t="s">
        <v>1560</v>
      </c>
      <c r="H90" t="s">
        <v>1794</v>
      </c>
    </row>
    <row r="91" spans="1:8" x14ac:dyDescent="0.25">
      <c r="A91" t="s">
        <v>194</v>
      </c>
      <c r="B91">
        <v>1</v>
      </c>
      <c r="C91" t="s">
        <v>347</v>
      </c>
      <c r="D91" t="s">
        <v>1761</v>
      </c>
      <c r="E91" t="s">
        <v>1763</v>
      </c>
      <c r="G91" t="s">
        <v>1561</v>
      </c>
      <c r="H91" t="s">
        <v>1793</v>
      </c>
    </row>
    <row r="92" spans="1:8" x14ac:dyDescent="0.25">
      <c r="A92" t="s">
        <v>246</v>
      </c>
      <c r="B92">
        <v>1</v>
      </c>
      <c r="C92" t="s">
        <v>347</v>
      </c>
      <c r="D92" t="s">
        <v>1766</v>
      </c>
      <c r="E92" t="s">
        <v>1763</v>
      </c>
      <c r="G92" t="s">
        <v>1562</v>
      </c>
      <c r="H92" t="s">
        <v>1793</v>
      </c>
    </row>
    <row r="93" spans="1:8" x14ac:dyDescent="0.25">
      <c r="A93" t="s">
        <v>17</v>
      </c>
      <c r="B93">
        <v>1</v>
      </c>
      <c r="C93" t="s">
        <v>347</v>
      </c>
      <c r="D93" t="s">
        <v>1766</v>
      </c>
      <c r="E93" t="s">
        <v>1763</v>
      </c>
      <c r="G93" t="s">
        <v>1563</v>
      </c>
      <c r="H93" t="s">
        <v>1793</v>
      </c>
    </row>
    <row r="94" spans="1:8" x14ac:dyDescent="0.25">
      <c r="A94" t="s">
        <v>165</v>
      </c>
      <c r="B94">
        <v>1</v>
      </c>
      <c r="C94" t="s">
        <v>347</v>
      </c>
      <c r="D94" t="s">
        <v>1766</v>
      </c>
      <c r="E94" t="s">
        <v>1763</v>
      </c>
      <c r="G94" t="s">
        <v>1564</v>
      </c>
      <c r="H94" t="s">
        <v>1793</v>
      </c>
    </row>
    <row r="95" spans="1:8" x14ac:dyDescent="0.25">
      <c r="A95" t="s">
        <v>94</v>
      </c>
      <c r="B95">
        <v>1</v>
      </c>
      <c r="C95" t="s">
        <v>347</v>
      </c>
      <c r="D95" t="s">
        <v>1761</v>
      </c>
      <c r="E95" t="s">
        <v>1763</v>
      </c>
      <c r="G95" t="s">
        <v>1565</v>
      </c>
      <c r="H95" t="s">
        <v>1793</v>
      </c>
    </row>
    <row r="96" spans="1:8" x14ac:dyDescent="0.25">
      <c r="A96" t="s">
        <v>18</v>
      </c>
      <c r="B96">
        <v>1</v>
      </c>
      <c r="C96" t="s">
        <v>347</v>
      </c>
      <c r="D96" t="s">
        <v>1761</v>
      </c>
      <c r="E96" t="s">
        <v>1763</v>
      </c>
      <c r="G96" t="s">
        <v>1566</v>
      </c>
      <c r="H96" t="s">
        <v>1793</v>
      </c>
    </row>
    <row r="97" spans="1:8" x14ac:dyDescent="0.25">
      <c r="A97" t="s">
        <v>19</v>
      </c>
      <c r="B97">
        <v>1</v>
      </c>
      <c r="C97" t="s">
        <v>347</v>
      </c>
      <c r="D97" t="s">
        <v>1761</v>
      </c>
      <c r="E97" t="s">
        <v>1763</v>
      </c>
      <c r="G97" t="s">
        <v>1567</v>
      </c>
      <c r="H97" t="s">
        <v>1793</v>
      </c>
    </row>
    <row r="98" spans="1:8" x14ac:dyDescent="0.25">
      <c r="A98" t="s">
        <v>20</v>
      </c>
      <c r="B98">
        <v>1</v>
      </c>
      <c r="C98" t="s">
        <v>347</v>
      </c>
      <c r="D98" t="s">
        <v>1761</v>
      </c>
      <c r="E98" t="s">
        <v>1762</v>
      </c>
      <c r="G98" t="s">
        <v>1568</v>
      </c>
      <c r="H98" t="s">
        <v>1794</v>
      </c>
    </row>
    <row r="99" spans="1:8" x14ac:dyDescent="0.25">
      <c r="A99" t="s">
        <v>108</v>
      </c>
      <c r="B99">
        <v>1</v>
      </c>
      <c r="C99" t="s">
        <v>347</v>
      </c>
      <c r="D99" t="s">
        <v>1761</v>
      </c>
      <c r="E99" t="s">
        <v>1763</v>
      </c>
      <c r="G99" t="s">
        <v>1569</v>
      </c>
      <c r="H99" t="s">
        <v>1793</v>
      </c>
    </row>
    <row r="100" spans="1:8" x14ac:dyDescent="0.25">
      <c r="A100" t="s">
        <v>56</v>
      </c>
      <c r="B100">
        <v>1</v>
      </c>
      <c r="C100" t="s">
        <v>347</v>
      </c>
      <c r="D100" t="s">
        <v>1761</v>
      </c>
      <c r="E100" t="s">
        <v>1762</v>
      </c>
      <c r="G100" t="s">
        <v>1570</v>
      </c>
      <c r="H100" t="s">
        <v>1794</v>
      </c>
    </row>
    <row r="101" spans="1:8" x14ac:dyDescent="0.25">
      <c r="A101" t="s">
        <v>324</v>
      </c>
      <c r="B101">
        <v>1</v>
      </c>
      <c r="C101" t="s">
        <v>347</v>
      </c>
      <c r="D101" t="s">
        <v>1761</v>
      </c>
      <c r="E101" t="s">
        <v>1762</v>
      </c>
      <c r="G101" t="s">
        <v>1571</v>
      </c>
      <c r="H101" t="s">
        <v>1794</v>
      </c>
    </row>
    <row r="102" spans="1:8" x14ac:dyDescent="0.25">
      <c r="A102" t="s">
        <v>290</v>
      </c>
      <c r="B102">
        <v>1</v>
      </c>
      <c r="C102" t="s">
        <v>347</v>
      </c>
      <c r="D102" t="s">
        <v>1761</v>
      </c>
      <c r="E102" t="s">
        <v>1762</v>
      </c>
      <c r="G102" t="s">
        <v>1572</v>
      </c>
      <c r="H102" t="s">
        <v>1794</v>
      </c>
    </row>
    <row r="103" spans="1:8" x14ac:dyDescent="0.25">
      <c r="A103" t="s">
        <v>109</v>
      </c>
      <c r="B103">
        <v>1</v>
      </c>
      <c r="C103" t="s">
        <v>347</v>
      </c>
      <c r="D103" t="s">
        <v>1766</v>
      </c>
      <c r="E103" t="s">
        <v>1763</v>
      </c>
      <c r="G103" t="s">
        <v>1573</v>
      </c>
      <c r="H103" t="s">
        <v>1793</v>
      </c>
    </row>
    <row r="104" spans="1:8" x14ac:dyDescent="0.25">
      <c r="A104" t="s">
        <v>151</v>
      </c>
      <c r="B104">
        <v>1</v>
      </c>
      <c r="C104" t="s">
        <v>347</v>
      </c>
      <c r="D104" t="s">
        <v>1761</v>
      </c>
      <c r="E104" t="s">
        <v>1763</v>
      </c>
      <c r="G104" t="s">
        <v>1574</v>
      </c>
      <c r="H104" t="s">
        <v>1793</v>
      </c>
    </row>
    <row r="105" spans="1:8" x14ac:dyDescent="0.25">
      <c r="A105" t="s">
        <v>95</v>
      </c>
      <c r="B105">
        <v>1</v>
      </c>
      <c r="C105" t="s">
        <v>347</v>
      </c>
      <c r="D105" t="s">
        <v>1761</v>
      </c>
      <c r="E105" t="s">
        <v>1763</v>
      </c>
      <c r="G105" t="s">
        <v>1575</v>
      </c>
      <c r="H105" t="s">
        <v>1793</v>
      </c>
    </row>
    <row r="106" spans="1:8" x14ac:dyDescent="0.25">
      <c r="A106" t="s">
        <v>180</v>
      </c>
      <c r="B106">
        <v>1</v>
      </c>
      <c r="C106" t="s">
        <v>381</v>
      </c>
      <c r="D106" t="s">
        <v>1761</v>
      </c>
      <c r="E106" t="s">
        <v>1763</v>
      </c>
      <c r="G106" t="s">
        <v>1576</v>
      </c>
      <c r="H106" t="s">
        <v>1793</v>
      </c>
    </row>
    <row r="107" spans="1:8" x14ac:dyDescent="0.25">
      <c r="A107" t="s">
        <v>21</v>
      </c>
      <c r="B107">
        <v>1</v>
      </c>
      <c r="C107" t="s">
        <v>347</v>
      </c>
      <c r="D107" t="s">
        <v>1761</v>
      </c>
      <c r="E107" t="s">
        <v>1763</v>
      </c>
      <c r="G107" t="s">
        <v>1577</v>
      </c>
      <c r="H107" t="s">
        <v>1793</v>
      </c>
    </row>
    <row r="108" spans="1:8" x14ac:dyDescent="0.25">
      <c r="A108" t="s">
        <v>306</v>
      </c>
      <c r="B108">
        <v>1</v>
      </c>
      <c r="C108" t="s">
        <v>347</v>
      </c>
      <c r="D108" t="s">
        <v>1761</v>
      </c>
      <c r="E108" t="s">
        <v>1763</v>
      </c>
      <c r="G108" t="s">
        <v>1578</v>
      </c>
      <c r="H108" t="s">
        <v>1793</v>
      </c>
    </row>
    <row r="109" spans="1:8" x14ac:dyDescent="0.25">
      <c r="A109" t="s">
        <v>228</v>
      </c>
      <c r="B109">
        <v>1</v>
      </c>
      <c r="C109" t="s">
        <v>347</v>
      </c>
      <c r="D109" t="s">
        <v>1761</v>
      </c>
      <c r="E109" t="s">
        <v>1763</v>
      </c>
      <c r="G109" t="s">
        <v>1579</v>
      </c>
      <c r="H109" t="s">
        <v>1793</v>
      </c>
    </row>
    <row r="110" spans="1:8" x14ac:dyDescent="0.25">
      <c r="A110" t="s">
        <v>264</v>
      </c>
      <c r="B110">
        <v>1</v>
      </c>
      <c r="C110" t="s">
        <v>347</v>
      </c>
      <c r="D110" t="s">
        <v>1761</v>
      </c>
      <c r="E110" t="s">
        <v>1763</v>
      </c>
      <c r="G110" t="s">
        <v>1580</v>
      </c>
      <c r="H110" t="s">
        <v>1793</v>
      </c>
    </row>
    <row r="111" spans="1:8" x14ac:dyDescent="0.25">
      <c r="A111" t="s">
        <v>57</v>
      </c>
      <c r="B111">
        <v>1</v>
      </c>
      <c r="C111" t="s">
        <v>381</v>
      </c>
      <c r="D111" t="s">
        <v>1761</v>
      </c>
      <c r="E111" t="s">
        <v>1763</v>
      </c>
      <c r="G111" t="s">
        <v>1581</v>
      </c>
      <c r="H111" t="s">
        <v>1793</v>
      </c>
    </row>
    <row r="112" spans="1:8" x14ac:dyDescent="0.25">
      <c r="A112" t="s">
        <v>58</v>
      </c>
      <c r="B112">
        <v>1</v>
      </c>
      <c r="C112" t="s">
        <v>347</v>
      </c>
      <c r="D112" t="s">
        <v>1761</v>
      </c>
      <c r="E112" t="s">
        <v>1764</v>
      </c>
      <c r="G112" t="s">
        <v>1582</v>
      </c>
      <c r="H112" t="s">
        <v>1793</v>
      </c>
    </row>
    <row r="113" spans="1:8" x14ac:dyDescent="0.25">
      <c r="A113" t="s">
        <v>59</v>
      </c>
      <c r="B113">
        <v>1</v>
      </c>
      <c r="C113" t="s">
        <v>347</v>
      </c>
      <c r="D113" t="s">
        <v>1761</v>
      </c>
      <c r="E113" t="s">
        <v>1762</v>
      </c>
      <c r="G113" t="s">
        <v>1583</v>
      </c>
      <c r="H113" t="s">
        <v>1794</v>
      </c>
    </row>
    <row r="114" spans="1:8" x14ac:dyDescent="0.25">
      <c r="A114" t="s">
        <v>60</v>
      </c>
      <c r="B114">
        <v>1</v>
      </c>
      <c r="C114" t="s">
        <v>347</v>
      </c>
      <c r="D114" t="s">
        <v>1761</v>
      </c>
      <c r="E114" t="s">
        <v>1762</v>
      </c>
      <c r="G114" t="s">
        <v>1584</v>
      </c>
      <c r="H114" t="s">
        <v>1794</v>
      </c>
    </row>
    <row r="115" spans="1:8" x14ac:dyDescent="0.25">
      <c r="A115" t="s">
        <v>81</v>
      </c>
      <c r="B115">
        <v>1</v>
      </c>
      <c r="C115" t="s">
        <v>347</v>
      </c>
      <c r="D115" t="s">
        <v>1761</v>
      </c>
      <c r="E115" t="s">
        <v>1763</v>
      </c>
      <c r="G115" t="s">
        <v>1585</v>
      </c>
      <c r="H115" t="s">
        <v>1793</v>
      </c>
    </row>
    <row r="116" spans="1:8" x14ac:dyDescent="0.25">
      <c r="A116" t="s">
        <v>294</v>
      </c>
      <c r="B116">
        <v>1</v>
      </c>
      <c r="C116" t="s">
        <v>347</v>
      </c>
      <c r="D116" t="s">
        <v>1761</v>
      </c>
      <c r="E116" t="s">
        <v>1763</v>
      </c>
      <c r="G116" t="s">
        <v>1586</v>
      </c>
      <c r="H116" t="s">
        <v>1793</v>
      </c>
    </row>
    <row r="117" spans="1:8" x14ac:dyDescent="0.25">
      <c r="A117" t="s">
        <v>284</v>
      </c>
      <c r="B117">
        <v>1</v>
      </c>
      <c r="C117" t="s">
        <v>381</v>
      </c>
      <c r="D117" t="s">
        <v>1761</v>
      </c>
      <c r="E117" t="s">
        <v>1763</v>
      </c>
      <c r="G117" t="s">
        <v>1587</v>
      </c>
      <c r="H117" t="s">
        <v>1793</v>
      </c>
    </row>
    <row r="118" spans="1:8" x14ac:dyDescent="0.25">
      <c r="A118" t="s">
        <v>137</v>
      </c>
      <c r="B118">
        <v>1</v>
      </c>
      <c r="C118" t="s">
        <v>347</v>
      </c>
      <c r="D118" t="s">
        <v>1761</v>
      </c>
      <c r="E118" t="s">
        <v>1763</v>
      </c>
      <c r="G118" t="s">
        <v>1588</v>
      </c>
      <c r="H118" t="s">
        <v>1793</v>
      </c>
    </row>
    <row r="119" spans="1:8" x14ac:dyDescent="0.25">
      <c r="A119" t="s">
        <v>300</v>
      </c>
      <c r="B119">
        <v>1</v>
      </c>
      <c r="C119" t="s">
        <v>347</v>
      </c>
      <c r="D119" t="s">
        <v>1761</v>
      </c>
      <c r="E119" t="s">
        <v>1763</v>
      </c>
      <c r="G119" t="s">
        <v>1589</v>
      </c>
      <c r="H119" t="s">
        <v>1793</v>
      </c>
    </row>
    <row r="120" spans="1:8" x14ac:dyDescent="0.25">
      <c r="A120" t="s">
        <v>166</v>
      </c>
      <c r="B120">
        <v>1</v>
      </c>
      <c r="C120" t="s">
        <v>381</v>
      </c>
      <c r="D120" t="s">
        <v>1761</v>
      </c>
      <c r="E120" t="s">
        <v>1763</v>
      </c>
      <c r="G120" t="s">
        <v>1590</v>
      </c>
      <c r="H120" t="s">
        <v>1793</v>
      </c>
    </row>
    <row r="121" spans="1:8" x14ac:dyDescent="0.25">
      <c r="A121" t="s">
        <v>329</v>
      </c>
      <c r="B121">
        <v>1</v>
      </c>
      <c r="C121" t="s">
        <v>347</v>
      </c>
      <c r="D121" t="s">
        <v>1761</v>
      </c>
      <c r="E121" t="s">
        <v>1763</v>
      </c>
      <c r="G121" t="s">
        <v>1591</v>
      </c>
      <c r="H121" t="s">
        <v>1793</v>
      </c>
    </row>
    <row r="122" spans="1:8" x14ac:dyDescent="0.25">
      <c r="A122" t="s">
        <v>61</v>
      </c>
      <c r="B122">
        <v>1</v>
      </c>
      <c r="C122" t="s">
        <v>347</v>
      </c>
      <c r="D122" t="s">
        <v>1766</v>
      </c>
      <c r="E122" t="s">
        <v>1763</v>
      </c>
      <c r="G122" t="s">
        <v>1592</v>
      </c>
      <c r="H122" t="s">
        <v>1793</v>
      </c>
    </row>
    <row r="123" spans="1:8" x14ac:dyDescent="0.25">
      <c r="A123" t="s">
        <v>62</v>
      </c>
      <c r="B123">
        <v>1</v>
      </c>
      <c r="C123" t="s">
        <v>347</v>
      </c>
      <c r="D123" t="s">
        <v>1766</v>
      </c>
      <c r="E123" t="s">
        <v>1763</v>
      </c>
      <c r="G123" t="s">
        <v>1593</v>
      </c>
      <c r="H123" t="s">
        <v>1793</v>
      </c>
    </row>
    <row r="124" spans="1:8" x14ac:dyDescent="0.25">
      <c r="A124" t="s">
        <v>152</v>
      </c>
      <c r="B124">
        <v>1</v>
      </c>
      <c r="C124" t="s">
        <v>347</v>
      </c>
      <c r="D124" t="s">
        <v>1761</v>
      </c>
      <c r="E124" t="s">
        <v>1762</v>
      </c>
      <c r="G124" t="s">
        <v>1594</v>
      </c>
      <c r="H124" t="s">
        <v>1794</v>
      </c>
    </row>
    <row r="125" spans="1:8" x14ac:dyDescent="0.25">
      <c r="A125" t="s">
        <v>229</v>
      </c>
      <c r="B125">
        <v>1</v>
      </c>
      <c r="C125" t="s">
        <v>347</v>
      </c>
      <c r="D125" t="s">
        <v>1761</v>
      </c>
      <c r="E125" t="s">
        <v>1762</v>
      </c>
      <c r="G125" t="s">
        <v>1595</v>
      </c>
      <c r="H125" t="s">
        <v>1794</v>
      </c>
    </row>
    <row r="126" spans="1:8" x14ac:dyDescent="0.25">
      <c r="A126" t="s">
        <v>123</v>
      </c>
      <c r="B126">
        <v>1</v>
      </c>
      <c r="C126" t="s">
        <v>346</v>
      </c>
      <c r="D126" t="s">
        <v>346</v>
      </c>
      <c r="E126" t="s">
        <v>1764</v>
      </c>
      <c r="G126" t="s">
        <v>1596</v>
      </c>
      <c r="H126" t="s">
        <v>1793</v>
      </c>
    </row>
    <row r="127" spans="1:8" x14ac:dyDescent="0.25">
      <c r="A127" t="s">
        <v>219</v>
      </c>
      <c r="B127">
        <v>1</v>
      </c>
      <c r="C127" t="s">
        <v>347</v>
      </c>
      <c r="D127" t="s">
        <v>1761</v>
      </c>
      <c r="E127" t="s">
        <v>1764</v>
      </c>
      <c r="G127" t="s">
        <v>1597</v>
      </c>
      <c r="H127" t="s">
        <v>1793</v>
      </c>
    </row>
    <row r="128" spans="1:8" x14ac:dyDescent="0.25">
      <c r="A128" t="s">
        <v>167</v>
      </c>
      <c r="B128">
        <v>1</v>
      </c>
      <c r="C128" t="s">
        <v>347</v>
      </c>
      <c r="D128" t="s">
        <v>1761</v>
      </c>
      <c r="E128" t="s">
        <v>1764</v>
      </c>
      <c r="G128" t="s">
        <v>1598</v>
      </c>
      <c r="H128" t="s">
        <v>1793</v>
      </c>
    </row>
    <row r="129" spans="1:8" x14ac:dyDescent="0.25">
      <c r="A129" t="s">
        <v>22</v>
      </c>
      <c r="B129">
        <v>1</v>
      </c>
      <c r="C129" t="s">
        <v>347</v>
      </c>
      <c r="D129" t="s">
        <v>1761</v>
      </c>
      <c r="E129" t="s">
        <v>1763</v>
      </c>
      <c r="G129" t="s">
        <v>1599</v>
      </c>
      <c r="H129" t="s">
        <v>1793</v>
      </c>
    </row>
    <row r="130" spans="1:8" x14ac:dyDescent="0.25">
      <c r="A130" t="s">
        <v>153</v>
      </c>
      <c r="B130">
        <v>1</v>
      </c>
      <c r="C130" t="s">
        <v>381</v>
      </c>
      <c r="D130" t="s">
        <v>1761</v>
      </c>
      <c r="E130" t="s">
        <v>1763</v>
      </c>
      <c r="G130" t="s">
        <v>1600</v>
      </c>
      <c r="H130" t="s">
        <v>1793</v>
      </c>
    </row>
    <row r="131" spans="1:8" x14ac:dyDescent="0.25">
      <c r="A131" t="s">
        <v>124</v>
      </c>
      <c r="B131">
        <v>1</v>
      </c>
      <c r="C131" t="s">
        <v>381</v>
      </c>
      <c r="D131" t="s">
        <v>1761</v>
      </c>
      <c r="E131" t="s">
        <v>1763</v>
      </c>
      <c r="G131" t="s">
        <v>1601</v>
      </c>
      <c r="H131" t="s">
        <v>1793</v>
      </c>
    </row>
    <row r="132" spans="1:8" x14ac:dyDescent="0.25">
      <c r="A132" t="s">
        <v>168</v>
      </c>
      <c r="B132">
        <v>1</v>
      </c>
      <c r="C132" t="s">
        <v>381</v>
      </c>
      <c r="D132" t="s">
        <v>1761</v>
      </c>
      <c r="E132" t="s">
        <v>1763</v>
      </c>
      <c r="G132" t="s">
        <v>1602</v>
      </c>
      <c r="H132" t="s">
        <v>1793</v>
      </c>
    </row>
    <row r="133" spans="1:8" x14ac:dyDescent="0.25">
      <c r="A133" t="s">
        <v>235</v>
      </c>
      <c r="B133">
        <v>1</v>
      </c>
      <c r="C133" t="s">
        <v>347</v>
      </c>
      <c r="D133" t="s">
        <v>1761</v>
      </c>
      <c r="E133" t="s">
        <v>1767</v>
      </c>
      <c r="G133" t="s">
        <v>1603</v>
      </c>
      <c r="H133" t="s">
        <v>1794</v>
      </c>
    </row>
    <row r="134" spans="1:8" x14ac:dyDescent="0.25">
      <c r="A134" t="s">
        <v>82</v>
      </c>
      <c r="B134">
        <v>1</v>
      </c>
      <c r="C134" t="s">
        <v>347</v>
      </c>
      <c r="D134" t="s">
        <v>1761</v>
      </c>
      <c r="E134" t="s">
        <v>1763</v>
      </c>
      <c r="G134" t="s">
        <v>1604</v>
      </c>
      <c r="H134" t="s">
        <v>1793</v>
      </c>
    </row>
    <row r="135" spans="1:8" x14ac:dyDescent="0.25">
      <c r="A135" t="s">
        <v>307</v>
      </c>
      <c r="B135">
        <v>1</v>
      </c>
      <c r="C135" t="s">
        <v>381</v>
      </c>
      <c r="D135" t="s">
        <v>1761</v>
      </c>
      <c r="E135" t="s">
        <v>1763</v>
      </c>
      <c r="G135" t="s">
        <v>1605</v>
      </c>
      <c r="H135" t="s">
        <v>1793</v>
      </c>
    </row>
    <row r="136" spans="1:8" x14ac:dyDescent="0.25">
      <c r="A136" t="s">
        <v>63</v>
      </c>
      <c r="B136">
        <v>1</v>
      </c>
      <c r="C136" t="s">
        <v>347</v>
      </c>
      <c r="D136" t="s">
        <v>1761</v>
      </c>
      <c r="E136" t="s">
        <v>1763</v>
      </c>
      <c r="G136" t="s">
        <v>1606</v>
      </c>
      <c r="H136" t="s">
        <v>1793</v>
      </c>
    </row>
    <row r="137" spans="1:8" x14ac:dyDescent="0.25">
      <c r="A137" t="s">
        <v>260</v>
      </c>
      <c r="B137">
        <v>1</v>
      </c>
      <c r="C137" t="s">
        <v>347</v>
      </c>
      <c r="D137" t="s">
        <v>1766</v>
      </c>
      <c r="E137" t="s">
        <v>1763</v>
      </c>
      <c r="G137" t="s">
        <v>1607</v>
      </c>
      <c r="H137" t="s">
        <v>1793</v>
      </c>
    </row>
    <row r="138" spans="1:8" x14ac:dyDescent="0.25">
      <c r="A138" t="s">
        <v>195</v>
      </c>
      <c r="B138">
        <v>1</v>
      </c>
      <c r="C138" t="s">
        <v>347</v>
      </c>
      <c r="D138" t="s">
        <v>1761</v>
      </c>
      <c r="E138" t="s">
        <v>1763</v>
      </c>
      <c r="G138" t="s">
        <v>1608</v>
      </c>
      <c r="H138" t="s">
        <v>1793</v>
      </c>
    </row>
    <row r="139" spans="1:8" x14ac:dyDescent="0.25">
      <c r="A139" t="s">
        <v>338</v>
      </c>
      <c r="B139">
        <v>1</v>
      </c>
      <c r="C139" t="s">
        <v>381</v>
      </c>
      <c r="D139" t="s">
        <v>1761</v>
      </c>
      <c r="E139" t="s">
        <v>1768</v>
      </c>
      <c r="G139" t="s">
        <v>1609</v>
      </c>
      <c r="H139" t="s">
        <v>1793</v>
      </c>
    </row>
    <row r="140" spans="1:8" x14ac:dyDescent="0.25">
      <c r="A140" t="s">
        <v>23</v>
      </c>
      <c r="B140">
        <v>1</v>
      </c>
      <c r="C140" t="s">
        <v>381</v>
      </c>
      <c r="D140" t="s">
        <v>1761</v>
      </c>
      <c r="E140" t="s">
        <v>1767</v>
      </c>
      <c r="G140" t="s">
        <v>1610</v>
      </c>
      <c r="H140" t="s">
        <v>1794</v>
      </c>
    </row>
    <row r="141" spans="1:8" x14ac:dyDescent="0.25">
      <c r="A141" t="s">
        <v>125</v>
      </c>
      <c r="B141">
        <v>1</v>
      </c>
      <c r="C141" t="s">
        <v>381</v>
      </c>
      <c r="D141" t="s">
        <v>1761</v>
      </c>
      <c r="E141" t="s">
        <v>1763</v>
      </c>
      <c r="G141" t="s">
        <v>1611</v>
      </c>
      <c r="H141" t="s">
        <v>1793</v>
      </c>
    </row>
    <row r="142" spans="1:8" x14ac:dyDescent="0.25">
      <c r="A142" t="s">
        <v>171</v>
      </c>
      <c r="B142">
        <v>1</v>
      </c>
      <c r="C142" t="s">
        <v>347</v>
      </c>
      <c r="D142" t="s">
        <v>1761</v>
      </c>
      <c r="E142" t="s">
        <v>1763</v>
      </c>
      <c r="G142" t="s">
        <v>1612</v>
      </c>
      <c r="H142" t="s">
        <v>1793</v>
      </c>
    </row>
    <row r="143" spans="1:8" x14ac:dyDescent="0.25">
      <c r="A143" t="s">
        <v>230</v>
      </c>
      <c r="B143">
        <v>1</v>
      </c>
      <c r="C143" t="s">
        <v>347</v>
      </c>
      <c r="D143" t="s">
        <v>1761</v>
      </c>
      <c r="E143" t="s">
        <v>1763</v>
      </c>
      <c r="G143" t="s">
        <v>1613</v>
      </c>
      <c r="H143" t="s">
        <v>1793</v>
      </c>
    </row>
    <row r="144" spans="1:8" x14ac:dyDescent="0.25">
      <c r="A144" t="s">
        <v>126</v>
      </c>
      <c r="B144">
        <v>1</v>
      </c>
      <c r="C144" t="s">
        <v>347</v>
      </c>
      <c r="D144" t="s">
        <v>1761</v>
      </c>
      <c r="E144" t="s">
        <v>1763</v>
      </c>
      <c r="G144" t="s">
        <v>1614</v>
      </c>
      <c r="H144" t="s">
        <v>1793</v>
      </c>
    </row>
    <row r="145" spans="1:8" x14ac:dyDescent="0.25">
      <c r="A145" t="s">
        <v>83</v>
      </c>
      <c r="B145">
        <v>1</v>
      </c>
      <c r="C145" t="s">
        <v>347</v>
      </c>
      <c r="D145" t="s">
        <v>1761</v>
      </c>
      <c r="E145" t="s">
        <v>1763</v>
      </c>
      <c r="G145" t="s">
        <v>1615</v>
      </c>
      <c r="H145" t="s">
        <v>1793</v>
      </c>
    </row>
    <row r="146" spans="1:8" x14ac:dyDescent="0.25">
      <c r="A146" t="s">
        <v>64</v>
      </c>
      <c r="B146">
        <v>1</v>
      </c>
      <c r="C146" t="s">
        <v>381</v>
      </c>
      <c r="D146" t="s">
        <v>1761</v>
      </c>
      <c r="E146" t="s">
        <v>1763</v>
      </c>
      <c r="G146" t="s">
        <v>1616</v>
      </c>
      <c r="H146" t="s">
        <v>1793</v>
      </c>
    </row>
    <row r="147" spans="1:8" x14ac:dyDescent="0.25">
      <c r="A147" t="s">
        <v>65</v>
      </c>
      <c r="B147">
        <v>1</v>
      </c>
      <c r="C147" t="s">
        <v>347</v>
      </c>
      <c r="D147" t="s">
        <v>1761</v>
      </c>
      <c r="E147" t="s">
        <v>1763</v>
      </c>
      <c r="G147" t="s">
        <v>1617</v>
      </c>
      <c r="H147" t="s">
        <v>1793</v>
      </c>
    </row>
    <row r="148" spans="1:8" x14ac:dyDescent="0.25">
      <c r="A148" t="s">
        <v>205</v>
      </c>
      <c r="B148">
        <v>1</v>
      </c>
      <c r="C148" t="s">
        <v>347</v>
      </c>
      <c r="D148" t="s">
        <v>1761</v>
      </c>
      <c r="E148" t="s">
        <v>1763</v>
      </c>
      <c r="G148" t="s">
        <v>1618</v>
      </c>
      <c r="H148" t="s">
        <v>1793</v>
      </c>
    </row>
    <row r="149" spans="1:8" x14ac:dyDescent="0.25">
      <c r="A149" t="s">
        <v>24</v>
      </c>
      <c r="B149">
        <v>1</v>
      </c>
      <c r="C149" t="s">
        <v>381</v>
      </c>
      <c r="D149" t="s">
        <v>1761</v>
      </c>
      <c r="E149" t="s">
        <v>1763</v>
      </c>
      <c r="G149" t="s">
        <v>1619</v>
      </c>
      <c r="H149" t="s">
        <v>1793</v>
      </c>
    </row>
    <row r="150" spans="1:8" x14ac:dyDescent="0.25">
      <c r="A150" t="s">
        <v>138</v>
      </c>
      <c r="B150">
        <v>1</v>
      </c>
      <c r="C150" t="s">
        <v>347</v>
      </c>
      <c r="D150" t="s">
        <v>1761</v>
      </c>
      <c r="E150" t="s">
        <v>1763</v>
      </c>
      <c r="G150" t="s">
        <v>1620</v>
      </c>
      <c r="H150" t="s">
        <v>1793</v>
      </c>
    </row>
    <row r="151" spans="1:8" x14ac:dyDescent="0.25">
      <c r="A151" t="s">
        <v>215</v>
      </c>
      <c r="B151">
        <v>1</v>
      </c>
      <c r="C151" t="s">
        <v>381</v>
      </c>
      <c r="D151" t="s">
        <v>1761</v>
      </c>
      <c r="E151" t="s">
        <v>1762</v>
      </c>
      <c r="G151" t="s">
        <v>1621</v>
      </c>
      <c r="H151" t="s">
        <v>1794</v>
      </c>
    </row>
    <row r="152" spans="1:8" x14ac:dyDescent="0.25">
      <c r="A152" t="s">
        <v>25</v>
      </c>
      <c r="B152">
        <v>1</v>
      </c>
      <c r="C152" t="s">
        <v>347</v>
      </c>
      <c r="D152" t="s">
        <v>1761</v>
      </c>
      <c r="E152" t="s">
        <v>1763</v>
      </c>
      <c r="G152" t="s">
        <v>1622</v>
      </c>
      <c r="H152" t="s">
        <v>1793</v>
      </c>
    </row>
    <row r="153" spans="1:8" x14ac:dyDescent="0.25">
      <c r="A153" t="s">
        <v>181</v>
      </c>
      <c r="B153">
        <v>1</v>
      </c>
      <c r="C153" t="s">
        <v>381</v>
      </c>
      <c r="D153" t="s">
        <v>1761</v>
      </c>
      <c r="E153" t="s">
        <v>1763</v>
      </c>
      <c r="G153" t="s">
        <v>1623</v>
      </c>
      <c r="H153" t="s">
        <v>1793</v>
      </c>
    </row>
    <row r="154" spans="1:8" x14ac:dyDescent="0.25">
      <c r="A154" t="s">
        <v>243</v>
      </c>
      <c r="B154">
        <v>1</v>
      </c>
      <c r="C154" t="s">
        <v>347</v>
      </c>
      <c r="D154" t="s">
        <v>1761</v>
      </c>
      <c r="E154" t="s">
        <v>1763</v>
      </c>
      <c r="G154" t="s">
        <v>1624</v>
      </c>
      <c r="H154" t="s">
        <v>1793</v>
      </c>
    </row>
    <row r="155" spans="1:8" x14ac:dyDescent="0.25">
      <c r="A155" t="s">
        <v>336</v>
      </c>
      <c r="B155">
        <v>1</v>
      </c>
      <c r="C155" t="s">
        <v>347</v>
      </c>
      <c r="D155" t="s">
        <v>1761</v>
      </c>
      <c r="E155" t="s">
        <v>1763</v>
      </c>
      <c r="G155" t="s">
        <v>1625</v>
      </c>
      <c r="H155" t="s">
        <v>1793</v>
      </c>
    </row>
    <row r="156" spans="1:8" x14ac:dyDescent="0.25">
      <c r="A156" t="s">
        <v>330</v>
      </c>
      <c r="B156">
        <v>1</v>
      </c>
      <c r="C156" t="s">
        <v>347</v>
      </c>
      <c r="D156" t="s">
        <v>1761</v>
      </c>
      <c r="E156" t="s">
        <v>1763</v>
      </c>
      <c r="G156" t="s">
        <v>1626</v>
      </c>
      <c r="H156" t="s">
        <v>1793</v>
      </c>
    </row>
    <row r="157" spans="1:8" x14ac:dyDescent="0.25">
      <c r="A157" t="s">
        <v>295</v>
      </c>
      <c r="B157">
        <v>1</v>
      </c>
      <c r="C157" t="s">
        <v>347</v>
      </c>
      <c r="D157" t="s">
        <v>1761</v>
      </c>
      <c r="E157" t="s">
        <v>1764</v>
      </c>
      <c r="G157" t="s">
        <v>1627</v>
      </c>
      <c r="H157" t="s">
        <v>1793</v>
      </c>
    </row>
    <row r="158" spans="1:8" x14ac:dyDescent="0.25">
      <c r="A158" t="s">
        <v>26</v>
      </c>
      <c r="B158">
        <v>1</v>
      </c>
      <c r="C158" t="s">
        <v>347</v>
      </c>
      <c r="D158" t="s">
        <v>1761</v>
      </c>
      <c r="E158" t="s">
        <v>1763</v>
      </c>
      <c r="G158" t="s">
        <v>1628</v>
      </c>
      <c r="H158" t="s">
        <v>1793</v>
      </c>
    </row>
    <row r="159" spans="1:8" x14ac:dyDescent="0.25">
      <c r="A159" t="s">
        <v>182</v>
      </c>
      <c r="B159">
        <v>1</v>
      </c>
      <c r="C159" t="s">
        <v>381</v>
      </c>
      <c r="D159" t="s">
        <v>1761</v>
      </c>
      <c r="E159" t="s">
        <v>1763</v>
      </c>
      <c r="G159" t="s">
        <v>1629</v>
      </c>
      <c r="H159" t="s">
        <v>1793</v>
      </c>
    </row>
    <row r="160" spans="1:8" x14ac:dyDescent="0.25">
      <c r="A160" t="s">
        <v>127</v>
      </c>
      <c r="B160">
        <v>1</v>
      </c>
      <c r="C160" t="s">
        <v>347</v>
      </c>
      <c r="D160" t="s">
        <v>1761</v>
      </c>
      <c r="E160" t="s">
        <v>1767</v>
      </c>
      <c r="G160" t="s">
        <v>1630</v>
      </c>
      <c r="H160" t="s">
        <v>1794</v>
      </c>
    </row>
    <row r="161" spans="1:8" x14ac:dyDescent="0.25">
      <c r="A161" t="s">
        <v>139</v>
      </c>
      <c r="B161">
        <v>1</v>
      </c>
      <c r="C161" t="s">
        <v>347</v>
      </c>
      <c r="D161" t="s">
        <v>1761</v>
      </c>
      <c r="E161" t="s">
        <v>1767</v>
      </c>
      <c r="G161" t="s">
        <v>1631</v>
      </c>
      <c r="H161" t="s">
        <v>1794</v>
      </c>
    </row>
    <row r="162" spans="1:8" x14ac:dyDescent="0.25">
      <c r="A162" t="s">
        <v>255</v>
      </c>
      <c r="B162">
        <v>1</v>
      </c>
      <c r="C162" t="s">
        <v>347</v>
      </c>
      <c r="D162" t="s">
        <v>1761</v>
      </c>
      <c r="E162" t="s">
        <v>1767</v>
      </c>
      <c r="G162" t="s">
        <v>1632</v>
      </c>
      <c r="H162" t="s">
        <v>1794</v>
      </c>
    </row>
    <row r="163" spans="1:8" x14ac:dyDescent="0.25">
      <c r="A163" t="s">
        <v>27</v>
      </c>
      <c r="B163">
        <v>1</v>
      </c>
      <c r="C163" t="s">
        <v>347</v>
      </c>
      <c r="D163" t="s">
        <v>1761</v>
      </c>
      <c r="E163" t="s">
        <v>1763</v>
      </c>
      <c r="G163" t="s">
        <v>1633</v>
      </c>
      <c r="H163" t="s">
        <v>1793</v>
      </c>
    </row>
    <row r="164" spans="1:8" x14ac:dyDescent="0.25">
      <c r="A164" t="s">
        <v>301</v>
      </c>
      <c r="B164">
        <v>1</v>
      </c>
      <c r="C164" t="s">
        <v>347</v>
      </c>
      <c r="D164" t="s">
        <v>1761</v>
      </c>
      <c r="E164" t="s">
        <v>1763</v>
      </c>
      <c r="G164" t="s">
        <v>1634</v>
      </c>
      <c r="H164" t="s">
        <v>1793</v>
      </c>
    </row>
    <row r="165" spans="1:8" x14ac:dyDescent="0.25">
      <c r="A165" t="s">
        <v>128</v>
      </c>
      <c r="B165">
        <v>1</v>
      </c>
      <c r="C165" t="s">
        <v>347</v>
      </c>
      <c r="D165" t="s">
        <v>1761</v>
      </c>
      <c r="E165" t="s">
        <v>1763</v>
      </c>
      <c r="G165" t="s">
        <v>1635</v>
      </c>
      <c r="H165" t="s">
        <v>1793</v>
      </c>
    </row>
    <row r="166" spans="1:8" x14ac:dyDescent="0.25">
      <c r="A166" t="s">
        <v>28</v>
      </c>
      <c r="B166">
        <v>1</v>
      </c>
      <c r="C166" t="s">
        <v>347</v>
      </c>
      <c r="D166" t="s">
        <v>1761</v>
      </c>
      <c r="E166" t="s">
        <v>1767</v>
      </c>
      <c r="G166" t="s">
        <v>1636</v>
      </c>
      <c r="H166" t="s">
        <v>1794</v>
      </c>
    </row>
    <row r="167" spans="1:8" x14ac:dyDescent="0.25">
      <c r="A167" t="s">
        <v>29</v>
      </c>
      <c r="B167">
        <v>1</v>
      </c>
      <c r="C167" t="s">
        <v>347</v>
      </c>
      <c r="D167" t="s">
        <v>1761</v>
      </c>
      <c r="E167" t="s">
        <v>1763</v>
      </c>
      <c r="G167" t="s">
        <v>1637</v>
      </c>
      <c r="H167" t="s">
        <v>1793</v>
      </c>
    </row>
    <row r="168" spans="1:8" x14ac:dyDescent="0.25">
      <c r="A168" t="s">
        <v>96</v>
      </c>
      <c r="B168">
        <v>1</v>
      </c>
      <c r="C168" t="s">
        <v>347</v>
      </c>
      <c r="D168" t="s">
        <v>1766</v>
      </c>
      <c r="E168" t="s">
        <v>1764</v>
      </c>
      <c r="G168" t="s">
        <v>1638</v>
      </c>
      <c r="H168" t="s">
        <v>1793</v>
      </c>
    </row>
    <row r="169" spans="1:8" x14ac:dyDescent="0.25">
      <c r="A169" t="s">
        <v>30</v>
      </c>
      <c r="B169">
        <v>1</v>
      </c>
      <c r="C169" t="s">
        <v>347</v>
      </c>
      <c r="D169" t="s">
        <v>1761</v>
      </c>
      <c r="E169" t="s">
        <v>1768</v>
      </c>
      <c r="G169" t="s">
        <v>1639</v>
      </c>
      <c r="H169" t="s">
        <v>1793</v>
      </c>
    </row>
    <row r="170" spans="1:8" x14ac:dyDescent="0.25">
      <c r="A170" t="s">
        <v>129</v>
      </c>
      <c r="B170">
        <v>1</v>
      </c>
      <c r="C170" t="s">
        <v>347</v>
      </c>
      <c r="D170" t="s">
        <v>1761</v>
      </c>
      <c r="E170" t="s">
        <v>1763</v>
      </c>
      <c r="G170" t="s">
        <v>1640</v>
      </c>
      <c r="H170" t="s">
        <v>1793</v>
      </c>
    </row>
    <row r="171" spans="1:8" x14ac:dyDescent="0.25">
      <c r="A171" t="s">
        <v>130</v>
      </c>
      <c r="B171">
        <v>1</v>
      </c>
      <c r="C171" t="s">
        <v>347</v>
      </c>
      <c r="D171" t="s">
        <v>1761</v>
      </c>
      <c r="E171" t="s">
        <v>1764</v>
      </c>
      <c r="G171" t="s">
        <v>1641</v>
      </c>
      <c r="H171" t="s">
        <v>1793</v>
      </c>
    </row>
    <row r="172" spans="1:8" x14ac:dyDescent="0.25">
      <c r="A172" t="s">
        <v>140</v>
      </c>
      <c r="B172">
        <v>1</v>
      </c>
      <c r="C172" t="s">
        <v>347</v>
      </c>
      <c r="D172" t="s">
        <v>1761</v>
      </c>
      <c r="E172" t="s">
        <v>1763</v>
      </c>
      <c r="G172" t="s">
        <v>1642</v>
      </c>
      <c r="H172" t="s">
        <v>1793</v>
      </c>
    </row>
    <row r="173" spans="1:8" x14ac:dyDescent="0.25">
      <c r="A173" t="s">
        <v>220</v>
      </c>
      <c r="B173">
        <v>1</v>
      </c>
      <c r="C173" t="s">
        <v>347</v>
      </c>
      <c r="D173" t="s">
        <v>1761</v>
      </c>
      <c r="E173" t="s">
        <v>1763</v>
      </c>
      <c r="G173" t="s">
        <v>1643</v>
      </c>
      <c r="H173" t="s">
        <v>1793</v>
      </c>
    </row>
    <row r="174" spans="1:8" x14ac:dyDescent="0.25">
      <c r="A174" t="s">
        <v>84</v>
      </c>
      <c r="B174">
        <v>1</v>
      </c>
      <c r="C174" t="s">
        <v>381</v>
      </c>
      <c r="D174" t="s">
        <v>1761</v>
      </c>
      <c r="E174" t="s">
        <v>1764</v>
      </c>
      <c r="G174" t="s">
        <v>1644</v>
      </c>
      <c r="H174" t="s">
        <v>1793</v>
      </c>
    </row>
    <row r="175" spans="1:8" x14ac:dyDescent="0.25">
      <c r="A175" t="s">
        <v>31</v>
      </c>
      <c r="B175">
        <v>1</v>
      </c>
      <c r="C175" t="s">
        <v>347</v>
      </c>
      <c r="D175" t="s">
        <v>1766</v>
      </c>
      <c r="E175" t="s">
        <v>1763</v>
      </c>
      <c r="G175" t="s">
        <v>1645</v>
      </c>
      <c r="H175" t="s">
        <v>1793</v>
      </c>
    </row>
    <row r="176" spans="1:8" x14ac:dyDescent="0.25">
      <c r="A176" t="s">
        <v>154</v>
      </c>
      <c r="B176">
        <v>1</v>
      </c>
      <c r="C176" t="s">
        <v>347</v>
      </c>
      <c r="D176" t="s">
        <v>1761</v>
      </c>
      <c r="E176" t="s">
        <v>1762</v>
      </c>
      <c r="G176" t="s">
        <v>1646</v>
      </c>
      <c r="H176" t="s">
        <v>1794</v>
      </c>
    </row>
    <row r="177" spans="1:8" x14ac:dyDescent="0.25">
      <c r="A177" t="s">
        <v>85</v>
      </c>
      <c r="B177">
        <v>1</v>
      </c>
      <c r="C177" t="s">
        <v>381</v>
      </c>
      <c r="D177" t="s">
        <v>1761</v>
      </c>
      <c r="E177" t="s">
        <v>1763</v>
      </c>
      <c r="G177" t="s">
        <v>1647</v>
      </c>
      <c r="H177" t="s">
        <v>1793</v>
      </c>
    </row>
    <row r="178" spans="1:8" x14ac:dyDescent="0.25">
      <c r="A178" t="s">
        <v>32</v>
      </c>
      <c r="B178">
        <v>1</v>
      </c>
      <c r="C178" t="s">
        <v>381</v>
      </c>
      <c r="D178" t="s">
        <v>1761</v>
      </c>
      <c r="E178" t="s">
        <v>1763</v>
      </c>
      <c r="G178" t="s">
        <v>1648</v>
      </c>
      <c r="H178" t="s">
        <v>1793</v>
      </c>
    </row>
    <row r="179" spans="1:8" x14ac:dyDescent="0.25">
      <c r="A179" t="s">
        <v>261</v>
      </c>
      <c r="B179">
        <v>1</v>
      </c>
      <c r="C179" t="s">
        <v>347</v>
      </c>
      <c r="D179" t="s">
        <v>1761</v>
      </c>
      <c r="E179" t="s">
        <v>1762</v>
      </c>
      <c r="G179" t="s">
        <v>1649</v>
      </c>
      <c r="H179" t="s">
        <v>1794</v>
      </c>
    </row>
    <row r="180" spans="1:8" x14ac:dyDescent="0.25">
      <c r="A180" t="s">
        <v>33</v>
      </c>
      <c r="B180">
        <v>1</v>
      </c>
      <c r="C180" t="s">
        <v>346</v>
      </c>
      <c r="D180" t="s">
        <v>346</v>
      </c>
      <c r="E180" t="s">
        <v>1764</v>
      </c>
      <c r="G180" t="s">
        <v>33</v>
      </c>
      <c r="H180" t="s">
        <v>1793</v>
      </c>
    </row>
    <row r="181" spans="1:8" x14ac:dyDescent="0.25">
      <c r="A181" t="s">
        <v>216</v>
      </c>
      <c r="B181">
        <v>1</v>
      </c>
      <c r="C181" t="s">
        <v>346</v>
      </c>
      <c r="D181" t="s">
        <v>346</v>
      </c>
      <c r="E181" t="s">
        <v>1764</v>
      </c>
      <c r="G181" t="s">
        <v>216</v>
      </c>
      <c r="H181" t="s">
        <v>1793</v>
      </c>
    </row>
    <row r="182" spans="1:8" x14ac:dyDescent="0.25">
      <c r="A182" t="s">
        <v>285</v>
      </c>
      <c r="B182">
        <v>1</v>
      </c>
      <c r="C182" t="s">
        <v>346</v>
      </c>
      <c r="D182" t="s">
        <v>346</v>
      </c>
      <c r="E182" t="s">
        <v>1764</v>
      </c>
      <c r="G182" t="s">
        <v>285</v>
      </c>
      <c r="H182" t="s">
        <v>1793</v>
      </c>
    </row>
    <row r="183" spans="1:8" x14ac:dyDescent="0.25">
      <c r="A183" t="s">
        <v>97</v>
      </c>
      <c r="B183">
        <v>1</v>
      </c>
      <c r="C183" t="s">
        <v>347</v>
      </c>
      <c r="D183" t="s">
        <v>1761</v>
      </c>
      <c r="E183" t="s">
        <v>1763</v>
      </c>
      <c r="G183" t="s">
        <v>1650</v>
      </c>
      <c r="H183" t="s">
        <v>1793</v>
      </c>
    </row>
    <row r="184" spans="1:8" x14ac:dyDescent="0.25">
      <c r="A184" t="s">
        <v>66</v>
      </c>
      <c r="B184">
        <v>1</v>
      </c>
      <c r="C184" t="s">
        <v>347</v>
      </c>
      <c r="D184" t="s">
        <v>1761</v>
      </c>
      <c r="E184" t="s">
        <v>1763</v>
      </c>
      <c r="G184" t="s">
        <v>1651</v>
      </c>
      <c r="H184" t="s">
        <v>1793</v>
      </c>
    </row>
    <row r="185" spans="1:8" x14ac:dyDescent="0.25">
      <c r="A185" t="s">
        <v>98</v>
      </c>
      <c r="B185">
        <v>1</v>
      </c>
      <c r="C185" t="s">
        <v>347</v>
      </c>
      <c r="D185" t="s">
        <v>1761</v>
      </c>
      <c r="E185" t="s">
        <v>1763</v>
      </c>
      <c r="G185" t="s">
        <v>1652</v>
      </c>
      <c r="H185" t="s">
        <v>1793</v>
      </c>
    </row>
    <row r="186" spans="1:8" x14ac:dyDescent="0.25">
      <c r="A186" t="s">
        <v>34</v>
      </c>
      <c r="B186">
        <v>1</v>
      </c>
      <c r="C186" t="s">
        <v>381</v>
      </c>
      <c r="D186" t="s">
        <v>1761</v>
      </c>
      <c r="E186" t="s">
        <v>1763</v>
      </c>
      <c r="G186" t="s">
        <v>1653</v>
      </c>
      <c r="H186" t="s">
        <v>1793</v>
      </c>
    </row>
    <row r="187" spans="1:8" x14ac:dyDescent="0.25">
      <c r="A187" t="s">
        <v>206</v>
      </c>
      <c r="B187">
        <v>1</v>
      </c>
      <c r="C187" t="s">
        <v>381</v>
      </c>
      <c r="D187" t="s">
        <v>1766</v>
      </c>
      <c r="E187" t="s">
        <v>1763</v>
      </c>
      <c r="G187" t="s">
        <v>1654</v>
      </c>
      <c r="H187" t="s">
        <v>1793</v>
      </c>
    </row>
    <row r="188" spans="1:8" x14ac:dyDescent="0.25">
      <c r="A188" t="s">
        <v>340</v>
      </c>
      <c r="B188">
        <v>1</v>
      </c>
      <c r="C188" t="s">
        <v>347</v>
      </c>
      <c r="D188" t="s">
        <v>1761</v>
      </c>
      <c r="E188" t="s">
        <v>1763</v>
      </c>
      <c r="G188" t="s">
        <v>1655</v>
      </c>
      <c r="H188" t="s">
        <v>1793</v>
      </c>
    </row>
    <row r="189" spans="1:8" x14ac:dyDescent="0.25">
      <c r="A189" t="s">
        <v>67</v>
      </c>
      <c r="B189">
        <v>1</v>
      </c>
      <c r="C189" t="s">
        <v>381</v>
      </c>
      <c r="D189" t="s">
        <v>1761</v>
      </c>
      <c r="E189" t="s">
        <v>1763</v>
      </c>
      <c r="G189" t="s">
        <v>1656</v>
      </c>
      <c r="H189" t="s">
        <v>1793</v>
      </c>
    </row>
    <row r="190" spans="1:8" x14ac:dyDescent="0.25">
      <c r="A190" t="s">
        <v>196</v>
      </c>
      <c r="B190">
        <v>1</v>
      </c>
      <c r="C190" t="s">
        <v>347</v>
      </c>
      <c r="D190" t="s">
        <v>1761</v>
      </c>
      <c r="E190" t="s">
        <v>1763</v>
      </c>
      <c r="G190" t="s">
        <v>1657</v>
      </c>
      <c r="H190" t="s">
        <v>1793</v>
      </c>
    </row>
    <row r="191" spans="1:8" x14ac:dyDescent="0.25">
      <c r="A191" t="s">
        <v>99</v>
      </c>
      <c r="B191">
        <v>1</v>
      </c>
      <c r="C191" t="s">
        <v>347</v>
      </c>
      <c r="D191" t="s">
        <v>1761</v>
      </c>
      <c r="E191" t="s">
        <v>1763</v>
      </c>
      <c r="G191" t="s">
        <v>1658</v>
      </c>
      <c r="H191" t="s">
        <v>1793</v>
      </c>
    </row>
    <row r="192" spans="1:8" x14ac:dyDescent="0.25">
      <c r="A192" t="s">
        <v>35</v>
      </c>
      <c r="B192">
        <v>1</v>
      </c>
      <c r="C192" t="s">
        <v>347</v>
      </c>
      <c r="D192" t="s">
        <v>1761</v>
      </c>
      <c r="E192" t="s">
        <v>1763</v>
      </c>
      <c r="G192" t="s">
        <v>1659</v>
      </c>
      <c r="H192" t="s">
        <v>1793</v>
      </c>
    </row>
    <row r="193" spans="1:8" x14ac:dyDescent="0.25">
      <c r="A193" t="s">
        <v>141</v>
      </c>
      <c r="B193">
        <v>1</v>
      </c>
      <c r="C193" t="s">
        <v>347</v>
      </c>
      <c r="D193" t="s">
        <v>1761</v>
      </c>
      <c r="E193" t="s">
        <v>1763</v>
      </c>
      <c r="G193" t="s">
        <v>1660</v>
      </c>
      <c r="H193" t="s">
        <v>1793</v>
      </c>
    </row>
    <row r="194" spans="1:8" x14ac:dyDescent="0.25">
      <c r="A194" t="s">
        <v>68</v>
      </c>
      <c r="B194">
        <v>1</v>
      </c>
      <c r="C194" t="s">
        <v>347</v>
      </c>
      <c r="D194" t="s">
        <v>1761</v>
      </c>
      <c r="E194" t="s">
        <v>1762</v>
      </c>
      <c r="G194" t="s">
        <v>1661</v>
      </c>
      <c r="H194" t="s">
        <v>1794</v>
      </c>
    </row>
    <row r="195" spans="1:8" x14ac:dyDescent="0.25">
      <c r="A195" t="s">
        <v>265</v>
      </c>
      <c r="B195">
        <v>1</v>
      </c>
      <c r="C195" t="s">
        <v>381</v>
      </c>
      <c r="D195" t="s">
        <v>1761</v>
      </c>
      <c r="E195" t="s">
        <v>1763</v>
      </c>
      <c r="G195" t="s">
        <v>1662</v>
      </c>
      <c r="H195" t="s">
        <v>1793</v>
      </c>
    </row>
    <row r="196" spans="1:8" x14ac:dyDescent="0.25">
      <c r="A196" t="s">
        <v>110</v>
      </c>
      <c r="B196">
        <v>1</v>
      </c>
      <c r="C196" t="s">
        <v>347</v>
      </c>
      <c r="D196" t="s">
        <v>1761</v>
      </c>
      <c r="E196" t="s">
        <v>1763</v>
      </c>
      <c r="G196" t="s">
        <v>1663</v>
      </c>
      <c r="H196" t="s">
        <v>1793</v>
      </c>
    </row>
    <row r="197" spans="1:8" x14ac:dyDescent="0.25">
      <c r="A197" t="s">
        <v>142</v>
      </c>
      <c r="B197">
        <v>1</v>
      </c>
      <c r="C197" t="s">
        <v>347</v>
      </c>
      <c r="D197" t="s">
        <v>1761</v>
      </c>
      <c r="E197" t="s">
        <v>1763</v>
      </c>
      <c r="G197" t="s">
        <v>1664</v>
      </c>
      <c r="H197" t="s">
        <v>1793</v>
      </c>
    </row>
    <row r="198" spans="1:8" x14ac:dyDescent="0.25">
      <c r="A198" t="s">
        <v>155</v>
      </c>
      <c r="B198">
        <v>1</v>
      </c>
      <c r="C198" t="s">
        <v>347</v>
      </c>
      <c r="D198" t="s">
        <v>1761</v>
      </c>
      <c r="E198" t="s">
        <v>1763</v>
      </c>
      <c r="G198" t="s">
        <v>1665</v>
      </c>
      <c r="H198" t="s">
        <v>1793</v>
      </c>
    </row>
    <row r="199" spans="1:8" x14ac:dyDescent="0.25">
      <c r="A199" t="s">
        <v>313</v>
      </c>
      <c r="B199">
        <v>1</v>
      </c>
      <c r="C199" t="s">
        <v>347</v>
      </c>
      <c r="D199" t="s">
        <v>1761</v>
      </c>
      <c r="E199" t="s">
        <v>1763</v>
      </c>
      <c r="G199" t="s">
        <v>1666</v>
      </c>
      <c r="H199" t="s">
        <v>1793</v>
      </c>
    </row>
    <row r="200" spans="1:8" x14ac:dyDescent="0.25">
      <c r="A200" t="s">
        <v>111</v>
      </c>
      <c r="B200">
        <v>1</v>
      </c>
      <c r="C200" t="s">
        <v>347</v>
      </c>
      <c r="D200" t="s">
        <v>1761</v>
      </c>
      <c r="E200" t="s">
        <v>1763</v>
      </c>
      <c r="G200" t="s">
        <v>1667</v>
      </c>
      <c r="H200" t="s">
        <v>1793</v>
      </c>
    </row>
    <row r="201" spans="1:8" x14ac:dyDescent="0.25">
      <c r="A201" t="s">
        <v>172</v>
      </c>
      <c r="B201">
        <v>1</v>
      </c>
      <c r="C201" t="s">
        <v>347</v>
      </c>
      <c r="D201" t="s">
        <v>1761</v>
      </c>
      <c r="E201" t="s">
        <v>1762</v>
      </c>
      <c r="G201" t="s">
        <v>1668</v>
      </c>
      <c r="H201" t="s">
        <v>1794</v>
      </c>
    </row>
    <row r="202" spans="1:8" x14ac:dyDescent="0.25">
      <c r="A202" t="s">
        <v>156</v>
      </c>
      <c r="B202">
        <v>1</v>
      </c>
      <c r="C202" t="s">
        <v>347</v>
      </c>
      <c r="D202" t="s">
        <v>1761</v>
      </c>
      <c r="E202" t="s">
        <v>1767</v>
      </c>
      <c r="G202" t="s">
        <v>1669</v>
      </c>
      <c r="H202" t="s">
        <v>1794</v>
      </c>
    </row>
    <row r="203" spans="1:8" x14ac:dyDescent="0.25">
      <c r="A203" t="s">
        <v>86</v>
      </c>
      <c r="B203">
        <v>1</v>
      </c>
      <c r="C203" t="s">
        <v>347</v>
      </c>
      <c r="D203" t="s">
        <v>1761</v>
      </c>
      <c r="E203" t="s">
        <v>1767</v>
      </c>
      <c r="G203" t="s">
        <v>1670</v>
      </c>
      <c r="H203" t="s">
        <v>1794</v>
      </c>
    </row>
    <row r="204" spans="1:8" x14ac:dyDescent="0.25">
      <c r="A204" t="s">
        <v>280</v>
      </c>
      <c r="B204">
        <v>1</v>
      </c>
      <c r="C204" t="s">
        <v>347</v>
      </c>
      <c r="D204" t="s">
        <v>1761</v>
      </c>
      <c r="E204" t="s">
        <v>1763</v>
      </c>
      <c r="G204" t="s">
        <v>1671</v>
      </c>
      <c r="H204" t="s">
        <v>1793</v>
      </c>
    </row>
    <row r="205" spans="1:8" x14ac:dyDescent="0.25">
      <c r="A205" t="s">
        <v>331</v>
      </c>
      <c r="B205">
        <v>1</v>
      </c>
      <c r="C205" t="s">
        <v>347</v>
      </c>
      <c r="D205" t="s">
        <v>1761</v>
      </c>
      <c r="E205" t="s">
        <v>1762</v>
      </c>
      <c r="G205" t="s">
        <v>1672</v>
      </c>
      <c r="H205" t="s">
        <v>1794</v>
      </c>
    </row>
    <row r="206" spans="1:8" x14ac:dyDescent="0.25">
      <c r="A206" t="s">
        <v>217</v>
      </c>
      <c r="B206">
        <v>1</v>
      </c>
      <c r="C206" t="s">
        <v>347</v>
      </c>
      <c r="D206" t="s">
        <v>1761</v>
      </c>
      <c r="E206" t="s">
        <v>1762</v>
      </c>
      <c r="G206" t="s">
        <v>1673</v>
      </c>
      <c r="H206" t="s">
        <v>1794</v>
      </c>
    </row>
    <row r="207" spans="1:8" x14ac:dyDescent="0.25">
      <c r="A207" t="s">
        <v>225</v>
      </c>
      <c r="B207">
        <v>1</v>
      </c>
      <c r="C207" t="s">
        <v>347</v>
      </c>
      <c r="D207" t="s">
        <v>1761</v>
      </c>
      <c r="E207" t="s">
        <v>1762</v>
      </c>
      <c r="G207" t="s">
        <v>1674</v>
      </c>
      <c r="H207" t="s">
        <v>1794</v>
      </c>
    </row>
    <row r="208" spans="1:8" x14ac:dyDescent="0.25">
      <c r="A208" t="s">
        <v>207</v>
      </c>
      <c r="B208">
        <v>1</v>
      </c>
      <c r="C208" t="s">
        <v>347</v>
      </c>
      <c r="D208" t="s">
        <v>1761</v>
      </c>
      <c r="E208" t="s">
        <v>1763</v>
      </c>
      <c r="G208" t="s">
        <v>1675</v>
      </c>
      <c r="H208" t="s">
        <v>1793</v>
      </c>
    </row>
    <row r="209" spans="1:8" x14ac:dyDescent="0.25">
      <c r="A209" t="s">
        <v>308</v>
      </c>
      <c r="B209">
        <v>1</v>
      </c>
      <c r="C209" t="s">
        <v>347</v>
      </c>
      <c r="D209" t="s">
        <v>1761</v>
      </c>
      <c r="E209" t="s">
        <v>1763</v>
      </c>
      <c r="G209" t="s">
        <v>1676</v>
      </c>
      <c r="H209" t="s">
        <v>1793</v>
      </c>
    </row>
    <row r="210" spans="1:8" x14ac:dyDescent="0.25">
      <c r="A210" t="s">
        <v>236</v>
      </c>
      <c r="B210">
        <v>1</v>
      </c>
      <c r="C210" t="s">
        <v>347</v>
      </c>
      <c r="D210" t="s">
        <v>1761</v>
      </c>
      <c r="E210" t="s">
        <v>1767</v>
      </c>
      <c r="G210" t="s">
        <v>1677</v>
      </c>
      <c r="H210" t="s">
        <v>1794</v>
      </c>
    </row>
    <row r="211" spans="1:8" x14ac:dyDescent="0.25">
      <c r="A211" t="s">
        <v>36</v>
      </c>
      <c r="B211">
        <v>1</v>
      </c>
      <c r="C211" t="s">
        <v>381</v>
      </c>
      <c r="D211" t="s">
        <v>1761</v>
      </c>
      <c r="E211" t="s">
        <v>1767</v>
      </c>
      <c r="G211" t="s">
        <v>1678</v>
      </c>
      <c r="H211" t="s">
        <v>1794</v>
      </c>
    </row>
    <row r="212" spans="1:8" x14ac:dyDescent="0.25">
      <c r="A212" t="s">
        <v>112</v>
      </c>
      <c r="B212">
        <v>1</v>
      </c>
      <c r="C212" t="s">
        <v>347</v>
      </c>
      <c r="D212" t="s">
        <v>1761</v>
      </c>
      <c r="E212" t="s">
        <v>1762</v>
      </c>
      <c r="G212" t="s">
        <v>1679</v>
      </c>
      <c r="H212" t="s">
        <v>1794</v>
      </c>
    </row>
    <row r="213" spans="1:8" x14ac:dyDescent="0.25">
      <c r="A213" t="s">
        <v>237</v>
      </c>
      <c r="B213">
        <v>1</v>
      </c>
      <c r="C213" t="s">
        <v>347</v>
      </c>
      <c r="D213" t="s">
        <v>1761</v>
      </c>
      <c r="E213" t="s">
        <v>1762</v>
      </c>
      <c r="G213" t="s">
        <v>1680</v>
      </c>
      <c r="H213" t="s">
        <v>1794</v>
      </c>
    </row>
    <row r="214" spans="1:8" x14ac:dyDescent="0.25">
      <c r="A214" t="s">
        <v>37</v>
      </c>
      <c r="B214">
        <v>1</v>
      </c>
      <c r="C214" t="s">
        <v>381</v>
      </c>
      <c r="D214" t="s">
        <v>1761</v>
      </c>
      <c r="E214" t="s">
        <v>1768</v>
      </c>
      <c r="G214" t="s">
        <v>1681</v>
      </c>
      <c r="H214" t="s">
        <v>1793</v>
      </c>
    </row>
    <row r="215" spans="1:8" x14ac:dyDescent="0.25">
      <c r="A215" t="s">
        <v>173</v>
      </c>
      <c r="B215">
        <v>1</v>
      </c>
      <c r="C215" t="s">
        <v>347</v>
      </c>
      <c r="D215" t="s">
        <v>1761</v>
      </c>
      <c r="E215" t="s">
        <v>1767</v>
      </c>
      <c r="G215" t="s">
        <v>1682</v>
      </c>
      <c r="H215" t="s">
        <v>1794</v>
      </c>
    </row>
    <row r="216" spans="1:8" x14ac:dyDescent="0.25">
      <c r="A216" t="s">
        <v>157</v>
      </c>
      <c r="B216">
        <v>1</v>
      </c>
      <c r="C216" t="s">
        <v>347</v>
      </c>
      <c r="D216" t="s">
        <v>1761</v>
      </c>
      <c r="E216" t="s">
        <v>1767</v>
      </c>
      <c r="G216" t="s">
        <v>1683</v>
      </c>
      <c r="H216" t="s">
        <v>1794</v>
      </c>
    </row>
    <row r="217" spans="1:8" x14ac:dyDescent="0.25">
      <c r="A217" t="s">
        <v>221</v>
      </c>
      <c r="B217">
        <v>1</v>
      </c>
      <c r="C217" t="s">
        <v>347</v>
      </c>
      <c r="D217" t="s">
        <v>1761</v>
      </c>
      <c r="E217" t="s">
        <v>1767</v>
      </c>
      <c r="G217" t="s">
        <v>1684</v>
      </c>
      <c r="H217" t="s">
        <v>1794</v>
      </c>
    </row>
    <row r="218" spans="1:8" x14ac:dyDescent="0.25">
      <c r="A218" t="s">
        <v>69</v>
      </c>
      <c r="B218">
        <v>1</v>
      </c>
      <c r="C218" t="s">
        <v>347</v>
      </c>
      <c r="D218" t="s">
        <v>1761</v>
      </c>
      <c r="E218" t="s">
        <v>1767</v>
      </c>
      <c r="G218" t="s">
        <v>1685</v>
      </c>
      <c r="H218" t="s">
        <v>1794</v>
      </c>
    </row>
    <row r="219" spans="1:8" x14ac:dyDescent="0.25">
      <c r="A219" t="s">
        <v>208</v>
      </c>
      <c r="B219">
        <v>1</v>
      </c>
      <c r="C219" t="s">
        <v>347</v>
      </c>
      <c r="D219" t="s">
        <v>1761</v>
      </c>
      <c r="E219" t="s">
        <v>1767</v>
      </c>
      <c r="G219" t="s">
        <v>1686</v>
      </c>
      <c r="H219" t="s">
        <v>1794</v>
      </c>
    </row>
    <row r="220" spans="1:8" x14ac:dyDescent="0.25">
      <c r="A220" t="s">
        <v>197</v>
      </c>
      <c r="B220">
        <v>1</v>
      </c>
      <c r="C220" t="s">
        <v>347</v>
      </c>
      <c r="D220" t="s">
        <v>1761</v>
      </c>
      <c r="E220" t="s">
        <v>1767</v>
      </c>
      <c r="G220" t="s">
        <v>1687</v>
      </c>
      <c r="H220" t="s">
        <v>1794</v>
      </c>
    </row>
    <row r="221" spans="1:8" x14ac:dyDescent="0.25">
      <c r="A221" t="s">
        <v>274</v>
      </c>
      <c r="B221">
        <v>1</v>
      </c>
      <c r="C221" t="s">
        <v>381</v>
      </c>
      <c r="D221" t="s">
        <v>1761</v>
      </c>
      <c r="E221" t="s">
        <v>1767</v>
      </c>
      <c r="G221" t="s">
        <v>1688</v>
      </c>
      <c r="H221" t="s">
        <v>1794</v>
      </c>
    </row>
    <row r="222" spans="1:8" x14ac:dyDescent="0.25">
      <c r="A222" t="s">
        <v>281</v>
      </c>
      <c r="B222">
        <v>1</v>
      </c>
      <c r="C222" t="s">
        <v>347</v>
      </c>
      <c r="D222" t="s">
        <v>1761</v>
      </c>
      <c r="E222" t="s">
        <v>1763</v>
      </c>
      <c r="G222" t="s">
        <v>1689</v>
      </c>
      <c r="H222" t="s">
        <v>1793</v>
      </c>
    </row>
    <row r="223" spans="1:8" x14ac:dyDescent="0.25">
      <c r="A223" t="s">
        <v>240</v>
      </c>
      <c r="B223">
        <v>1</v>
      </c>
      <c r="C223" t="s">
        <v>347</v>
      </c>
      <c r="D223" t="s">
        <v>1761</v>
      </c>
      <c r="E223" t="s">
        <v>1763</v>
      </c>
      <c r="G223" t="s">
        <v>1690</v>
      </c>
      <c r="H223" t="s">
        <v>1793</v>
      </c>
    </row>
    <row r="224" spans="1:8" x14ac:dyDescent="0.25">
      <c r="A224" t="s">
        <v>302</v>
      </c>
      <c r="B224">
        <v>1</v>
      </c>
      <c r="C224" t="s">
        <v>347</v>
      </c>
      <c r="D224" t="s">
        <v>1761</v>
      </c>
      <c r="E224" t="s">
        <v>1763</v>
      </c>
      <c r="G224" t="s">
        <v>1691</v>
      </c>
      <c r="H224" t="s">
        <v>1793</v>
      </c>
    </row>
    <row r="225" spans="1:8" x14ac:dyDescent="0.25">
      <c r="A225" t="s">
        <v>113</v>
      </c>
      <c r="B225">
        <v>1</v>
      </c>
      <c r="C225" t="s">
        <v>381</v>
      </c>
      <c r="D225" t="s">
        <v>1761</v>
      </c>
      <c r="E225" t="s">
        <v>1763</v>
      </c>
      <c r="G225" t="s">
        <v>1692</v>
      </c>
      <c r="H225" t="s">
        <v>1793</v>
      </c>
    </row>
    <row r="226" spans="1:8" x14ac:dyDescent="0.25">
      <c r="A226" t="s">
        <v>183</v>
      </c>
      <c r="B226">
        <v>1</v>
      </c>
      <c r="C226" t="s">
        <v>381</v>
      </c>
      <c r="D226" t="s">
        <v>1761</v>
      </c>
      <c r="E226" t="s">
        <v>1763</v>
      </c>
      <c r="G226" t="s">
        <v>1693</v>
      </c>
      <c r="H226" t="s">
        <v>1793</v>
      </c>
    </row>
    <row r="227" spans="1:8" x14ac:dyDescent="0.25">
      <c r="A227" t="s">
        <v>70</v>
      </c>
      <c r="B227">
        <v>1</v>
      </c>
      <c r="C227" t="s">
        <v>347</v>
      </c>
      <c r="D227" t="s">
        <v>1761</v>
      </c>
      <c r="E227" t="s">
        <v>1763</v>
      </c>
      <c r="G227" t="s">
        <v>1694</v>
      </c>
      <c r="H227" t="s">
        <v>1793</v>
      </c>
    </row>
    <row r="228" spans="1:8" x14ac:dyDescent="0.25">
      <c r="A228" t="s">
        <v>169</v>
      </c>
      <c r="B228">
        <v>1</v>
      </c>
      <c r="C228" t="s">
        <v>381</v>
      </c>
      <c r="D228" t="s">
        <v>1761</v>
      </c>
      <c r="E228" t="s">
        <v>1762</v>
      </c>
      <c r="G228" t="s">
        <v>1695</v>
      </c>
      <c r="H228" t="s">
        <v>1794</v>
      </c>
    </row>
    <row r="229" spans="1:8" x14ac:dyDescent="0.25">
      <c r="A229" t="s">
        <v>87</v>
      </c>
      <c r="B229">
        <v>1</v>
      </c>
      <c r="C229" t="s">
        <v>347</v>
      </c>
      <c r="D229" t="s">
        <v>1761</v>
      </c>
      <c r="E229" t="s">
        <v>1762</v>
      </c>
      <c r="G229" t="s">
        <v>1696</v>
      </c>
      <c r="H229" t="s">
        <v>1794</v>
      </c>
    </row>
    <row r="230" spans="1:8" x14ac:dyDescent="0.25">
      <c r="A230" t="s">
        <v>309</v>
      </c>
      <c r="B230">
        <v>1</v>
      </c>
      <c r="C230" t="s">
        <v>381</v>
      </c>
      <c r="D230" t="s">
        <v>1761</v>
      </c>
      <c r="E230" t="s">
        <v>1762</v>
      </c>
      <c r="G230" t="s">
        <v>1697</v>
      </c>
      <c r="H230" t="s">
        <v>1794</v>
      </c>
    </row>
    <row r="231" spans="1:8" x14ac:dyDescent="0.25">
      <c r="A231" t="s">
        <v>198</v>
      </c>
      <c r="B231">
        <v>1</v>
      </c>
      <c r="C231" t="s">
        <v>363</v>
      </c>
      <c r="D231" t="s">
        <v>1761</v>
      </c>
      <c r="E231" t="s">
        <v>1767</v>
      </c>
      <c r="G231" t="s">
        <v>1698</v>
      </c>
      <c r="H231" t="s">
        <v>1794</v>
      </c>
    </row>
    <row r="232" spans="1:8" x14ac:dyDescent="0.25">
      <c r="A232" t="s">
        <v>114</v>
      </c>
      <c r="B232">
        <v>1</v>
      </c>
      <c r="C232" t="s">
        <v>381</v>
      </c>
      <c r="D232" t="s">
        <v>1761</v>
      </c>
      <c r="E232" t="s">
        <v>1763</v>
      </c>
      <c r="G232" t="s">
        <v>1699</v>
      </c>
      <c r="H232" t="s">
        <v>1793</v>
      </c>
    </row>
    <row r="233" spans="1:8" x14ac:dyDescent="0.25">
      <c r="A233" t="s">
        <v>174</v>
      </c>
      <c r="B233">
        <v>1</v>
      </c>
      <c r="C233" t="s">
        <v>347</v>
      </c>
      <c r="D233" t="s">
        <v>1761</v>
      </c>
      <c r="E233" t="s">
        <v>1764</v>
      </c>
      <c r="G233" t="s">
        <v>1700</v>
      </c>
      <c r="H233" t="s">
        <v>1793</v>
      </c>
    </row>
    <row r="234" spans="1:8" x14ac:dyDescent="0.25">
      <c r="A234" t="s">
        <v>100</v>
      </c>
      <c r="B234">
        <v>1</v>
      </c>
      <c r="C234" t="s">
        <v>347</v>
      </c>
      <c r="D234" t="s">
        <v>1761</v>
      </c>
      <c r="E234" t="s">
        <v>1764</v>
      </c>
      <c r="G234" t="s">
        <v>1701</v>
      </c>
      <c r="H234" t="s">
        <v>1793</v>
      </c>
    </row>
    <row r="235" spans="1:8" x14ac:dyDescent="0.25">
      <c r="A235" t="s">
        <v>101</v>
      </c>
      <c r="B235">
        <v>1</v>
      </c>
      <c r="C235" t="s">
        <v>347</v>
      </c>
      <c r="D235" t="s">
        <v>1761</v>
      </c>
      <c r="E235" t="s">
        <v>1764</v>
      </c>
      <c r="G235" t="s">
        <v>1702</v>
      </c>
      <c r="H235" t="s">
        <v>1793</v>
      </c>
    </row>
    <row r="236" spans="1:8" x14ac:dyDescent="0.25">
      <c r="A236" t="s">
        <v>266</v>
      </c>
      <c r="B236">
        <v>1</v>
      </c>
      <c r="C236" t="s">
        <v>347</v>
      </c>
      <c r="D236" t="s">
        <v>1761</v>
      </c>
      <c r="E236" t="s">
        <v>1763</v>
      </c>
      <c r="G236" t="s">
        <v>1703</v>
      </c>
      <c r="H236" t="s">
        <v>1793</v>
      </c>
    </row>
    <row r="237" spans="1:8" x14ac:dyDescent="0.25">
      <c r="A237" t="s">
        <v>131</v>
      </c>
      <c r="B237">
        <v>1</v>
      </c>
      <c r="C237" t="s">
        <v>381</v>
      </c>
      <c r="D237" t="s">
        <v>1761</v>
      </c>
      <c r="E237" t="s">
        <v>1763</v>
      </c>
      <c r="G237" t="s">
        <v>1704</v>
      </c>
      <c r="H237" t="s">
        <v>1793</v>
      </c>
    </row>
    <row r="238" spans="1:8" x14ac:dyDescent="0.25">
      <c r="A238" t="s">
        <v>334</v>
      </c>
      <c r="B238">
        <v>1</v>
      </c>
      <c r="C238" t="s">
        <v>381</v>
      </c>
      <c r="D238" t="s">
        <v>1761</v>
      </c>
      <c r="E238" t="s">
        <v>1763</v>
      </c>
      <c r="G238" t="s">
        <v>1705</v>
      </c>
      <c r="H238" t="s">
        <v>1793</v>
      </c>
    </row>
    <row r="239" spans="1:8" x14ac:dyDescent="0.25">
      <c r="A239" t="s">
        <v>88</v>
      </c>
      <c r="B239">
        <v>1</v>
      </c>
      <c r="C239" t="s">
        <v>347</v>
      </c>
      <c r="D239" t="s">
        <v>1761</v>
      </c>
      <c r="E239" t="s">
        <v>1763</v>
      </c>
      <c r="G239" t="s">
        <v>1706</v>
      </c>
      <c r="H239" t="s">
        <v>1793</v>
      </c>
    </row>
    <row r="240" spans="1:8" x14ac:dyDescent="0.25">
      <c r="A240" t="s">
        <v>38</v>
      </c>
      <c r="B240">
        <v>1</v>
      </c>
      <c r="C240" t="s">
        <v>381</v>
      </c>
      <c r="D240" t="s">
        <v>1761</v>
      </c>
      <c r="E240" t="s">
        <v>1763</v>
      </c>
      <c r="G240" t="s">
        <v>1707</v>
      </c>
      <c r="H240" t="s">
        <v>1793</v>
      </c>
    </row>
    <row r="241" spans="1:8" x14ac:dyDescent="0.25">
      <c r="A241" t="s">
        <v>115</v>
      </c>
      <c r="B241">
        <v>1</v>
      </c>
      <c r="C241" t="s">
        <v>347</v>
      </c>
      <c r="D241" t="s">
        <v>1761</v>
      </c>
      <c r="E241" t="s">
        <v>1763</v>
      </c>
      <c r="G241" t="s">
        <v>1708</v>
      </c>
      <c r="H241" t="s">
        <v>1793</v>
      </c>
    </row>
    <row r="242" spans="1:8" x14ac:dyDescent="0.25">
      <c r="A242" t="s">
        <v>116</v>
      </c>
      <c r="B242">
        <v>1</v>
      </c>
      <c r="C242" t="s">
        <v>347</v>
      </c>
      <c r="D242" t="s">
        <v>1761</v>
      </c>
      <c r="E242" t="s">
        <v>1763</v>
      </c>
      <c r="G242" t="s">
        <v>1709</v>
      </c>
      <c r="H242" t="s">
        <v>1793</v>
      </c>
    </row>
    <row r="243" spans="1:8" x14ac:dyDescent="0.25">
      <c r="A243" t="s">
        <v>223</v>
      </c>
      <c r="B243">
        <v>1</v>
      </c>
      <c r="C243" t="s">
        <v>347</v>
      </c>
      <c r="D243" t="s">
        <v>1761</v>
      </c>
      <c r="E243" t="s">
        <v>1763</v>
      </c>
      <c r="G243" t="s">
        <v>1710</v>
      </c>
      <c r="H243" t="s">
        <v>1793</v>
      </c>
    </row>
    <row r="244" spans="1:8" x14ac:dyDescent="0.25">
      <c r="A244" t="s">
        <v>39</v>
      </c>
      <c r="B244">
        <v>1</v>
      </c>
      <c r="C244" t="s">
        <v>347</v>
      </c>
      <c r="D244" t="s">
        <v>1761</v>
      </c>
      <c r="E244" t="s">
        <v>1763</v>
      </c>
      <c r="G244" t="s">
        <v>1711</v>
      </c>
      <c r="H244" t="s">
        <v>1793</v>
      </c>
    </row>
    <row r="245" spans="1:8" x14ac:dyDescent="0.25">
      <c r="A245" t="s">
        <v>231</v>
      </c>
      <c r="B245">
        <v>1</v>
      </c>
      <c r="C245" t="s">
        <v>347</v>
      </c>
      <c r="D245" t="s">
        <v>1761</v>
      </c>
      <c r="E245" t="s">
        <v>1763</v>
      </c>
      <c r="G245" t="s">
        <v>1712</v>
      </c>
      <c r="H245" t="s">
        <v>1793</v>
      </c>
    </row>
    <row r="246" spans="1:8" x14ac:dyDescent="0.25">
      <c r="A246" t="s">
        <v>143</v>
      </c>
      <c r="B246">
        <v>1</v>
      </c>
      <c r="C246" t="s">
        <v>381</v>
      </c>
      <c r="D246" t="s">
        <v>1766</v>
      </c>
      <c r="E246" t="s">
        <v>1763</v>
      </c>
      <c r="G246" t="s">
        <v>1713</v>
      </c>
      <c r="H246" t="s">
        <v>1793</v>
      </c>
    </row>
    <row r="247" spans="1:8" x14ac:dyDescent="0.25">
      <c r="A247" t="s">
        <v>132</v>
      </c>
      <c r="B247">
        <v>1</v>
      </c>
      <c r="C247" t="s">
        <v>347</v>
      </c>
      <c r="D247" t="s">
        <v>1761</v>
      </c>
      <c r="E247" t="s">
        <v>1767</v>
      </c>
      <c r="G247" t="s">
        <v>1714</v>
      </c>
      <c r="H247" t="s">
        <v>1794</v>
      </c>
    </row>
    <row r="248" spans="1:8" x14ac:dyDescent="0.25">
      <c r="A248" t="s">
        <v>71</v>
      </c>
      <c r="B248">
        <v>1</v>
      </c>
      <c r="C248" t="s">
        <v>347</v>
      </c>
      <c r="D248" t="s">
        <v>1761</v>
      </c>
      <c r="E248" t="s">
        <v>1767</v>
      </c>
      <c r="G248" t="s">
        <v>1715</v>
      </c>
      <c r="H248" t="s">
        <v>1794</v>
      </c>
    </row>
    <row r="249" spans="1:8" x14ac:dyDescent="0.25">
      <c r="A249" t="s">
        <v>40</v>
      </c>
      <c r="B249">
        <v>1</v>
      </c>
      <c r="C249" t="s">
        <v>347</v>
      </c>
      <c r="D249" t="s">
        <v>1761</v>
      </c>
      <c r="E249" t="s">
        <v>1767</v>
      </c>
      <c r="G249" t="s">
        <v>1716</v>
      </c>
      <c r="H249" t="s">
        <v>1794</v>
      </c>
    </row>
    <row r="250" spans="1:8" x14ac:dyDescent="0.25">
      <c r="A250" t="s">
        <v>303</v>
      </c>
      <c r="B250">
        <v>1</v>
      </c>
      <c r="C250" t="s">
        <v>347</v>
      </c>
      <c r="D250" t="s">
        <v>1761</v>
      </c>
      <c r="E250" t="s">
        <v>1763</v>
      </c>
      <c r="G250" t="s">
        <v>1717</v>
      </c>
      <c r="H250" t="s">
        <v>1793</v>
      </c>
    </row>
    <row r="251" spans="1:8" x14ac:dyDescent="0.25">
      <c r="A251" t="s">
        <v>133</v>
      </c>
      <c r="B251">
        <v>1</v>
      </c>
      <c r="C251" t="s">
        <v>347</v>
      </c>
      <c r="D251" t="s">
        <v>1761</v>
      </c>
      <c r="E251" t="s">
        <v>1763</v>
      </c>
      <c r="G251" t="s">
        <v>1718</v>
      </c>
      <c r="H251" t="s">
        <v>1793</v>
      </c>
    </row>
    <row r="252" spans="1:8" x14ac:dyDescent="0.25">
      <c r="A252" t="s">
        <v>291</v>
      </c>
      <c r="B252">
        <v>1</v>
      </c>
      <c r="C252" t="s">
        <v>347</v>
      </c>
      <c r="D252" t="s">
        <v>1761</v>
      </c>
      <c r="E252" t="s">
        <v>1763</v>
      </c>
      <c r="G252" t="s">
        <v>1719</v>
      </c>
      <c r="H252" t="s">
        <v>1793</v>
      </c>
    </row>
    <row r="253" spans="1:8" x14ac:dyDescent="0.25">
      <c r="A253" t="s">
        <v>238</v>
      </c>
      <c r="B253">
        <v>1</v>
      </c>
      <c r="C253" t="s">
        <v>347</v>
      </c>
      <c r="D253" t="s">
        <v>1761</v>
      </c>
      <c r="E253" t="s">
        <v>1763</v>
      </c>
      <c r="G253" t="s">
        <v>1720</v>
      </c>
      <c r="H253" t="s">
        <v>1793</v>
      </c>
    </row>
    <row r="254" spans="1:8" x14ac:dyDescent="0.25">
      <c r="A254" t="s">
        <v>296</v>
      </c>
      <c r="B254">
        <v>1</v>
      </c>
      <c r="C254" t="s">
        <v>381</v>
      </c>
      <c r="D254" t="s">
        <v>1761</v>
      </c>
      <c r="E254" t="s">
        <v>1763</v>
      </c>
      <c r="G254" t="s">
        <v>1721</v>
      </c>
      <c r="H254" t="s">
        <v>1793</v>
      </c>
    </row>
    <row r="255" spans="1:8" x14ac:dyDescent="0.25">
      <c r="A255" t="s">
        <v>89</v>
      </c>
      <c r="B255">
        <v>1</v>
      </c>
      <c r="C255" t="s">
        <v>363</v>
      </c>
      <c r="D255" t="s">
        <v>1761</v>
      </c>
      <c r="E255" t="s">
        <v>1763</v>
      </c>
      <c r="G255" t="s">
        <v>1722</v>
      </c>
      <c r="H255" t="s">
        <v>1793</v>
      </c>
    </row>
    <row r="256" spans="1:8" x14ac:dyDescent="0.25">
      <c r="A256" t="s">
        <v>41</v>
      </c>
      <c r="B256">
        <v>1</v>
      </c>
      <c r="C256" t="s">
        <v>347</v>
      </c>
      <c r="D256" t="s">
        <v>1761</v>
      </c>
      <c r="E256" t="s">
        <v>1763</v>
      </c>
      <c r="G256" t="s">
        <v>1723</v>
      </c>
      <c r="H256" t="s">
        <v>1793</v>
      </c>
    </row>
    <row r="257" spans="1:8" x14ac:dyDescent="0.25">
      <c r="A257" t="s">
        <v>42</v>
      </c>
      <c r="B257">
        <v>1</v>
      </c>
      <c r="C257" t="s">
        <v>347</v>
      </c>
      <c r="D257" t="s">
        <v>1761</v>
      </c>
      <c r="E257" t="s">
        <v>1763</v>
      </c>
      <c r="G257" t="s">
        <v>1724</v>
      </c>
      <c r="H257" t="s">
        <v>1793</v>
      </c>
    </row>
    <row r="258" spans="1:8" x14ac:dyDescent="0.25">
      <c r="A258" t="s">
        <v>158</v>
      </c>
      <c r="B258">
        <v>1</v>
      </c>
      <c r="C258" t="s">
        <v>347</v>
      </c>
      <c r="D258" t="s">
        <v>1761</v>
      </c>
      <c r="E258" t="s">
        <v>1763</v>
      </c>
      <c r="G258" t="s">
        <v>1725</v>
      </c>
      <c r="H258" t="s">
        <v>1793</v>
      </c>
    </row>
    <row r="259" spans="1:8" x14ac:dyDescent="0.25">
      <c r="A259" t="s">
        <v>159</v>
      </c>
      <c r="B259">
        <v>1</v>
      </c>
      <c r="C259" t="s">
        <v>347</v>
      </c>
      <c r="D259" t="s">
        <v>1761</v>
      </c>
      <c r="E259" t="s">
        <v>1763</v>
      </c>
      <c r="G259" t="s">
        <v>1726</v>
      </c>
      <c r="H259" t="s">
        <v>1793</v>
      </c>
    </row>
    <row r="260" spans="1:8" x14ac:dyDescent="0.25">
      <c r="A260" t="s">
        <v>282</v>
      </c>
      <c r="B260">
        <v>1</v>
      </c>
      <c r="C260" t="s">
        <v>347</v>
      </c>
      <c r="D260" t="s">
        <v>1761</v>
      </c>
      <c r="E260" t="s">
        <v>1763</v>
      </c>
      <c r="G260" t="s">
        <v>1727</v>
      </c>
      <c r="H260" t="s">
        <v>1793</v>
      </c>
    </row>
    <row r="261" spans="1:8" x14ac:dyDescent="0.25">
      <c r="A261" t="s">
        <v>232</v>
      </c>
      <c r="B261">
        <v>1</v>
      </c>
      <c r="C261" t="s">
        <v>347</v>
      </c>
      <c r="D261" t="s">
        <v>1761</v>
      </c>
      <c r="E261" t="s">
        <v>1762</v>
      </c>
      <c r="G261" t="s">
        <v>1728</v>
      </c>
      <c r="H261" t="s">
        <v>1794</v>
      </c>
    </row>
    <row r="262" spans="1:8" x14ac:dyDescent="0.25">
      <c r="A262" t="s">
        <v>43</v>
      </c>
      <c r="B262">
        <v>1</v>
      </c>
      <c r="C262" t="s">
        <v>347</v>
      </c>
      <c r="D262" t="s">
        <v>1761</v>
      </c>
      <c r="E262" t="s">
        <v>1762</v>
      </c>
      <c r="G262" t="s">
        <v>1729</v>
      </c>
      <c r="H262" t="s">
        <v>1794</v>
      </c>
    </row>
    <row r="263" spans="1:8" x14ac:dyDescent="0.25">
      <c r="A263" t="s">
        <v>44</v>
      </c>
      <c r="B263">
        <v>1</v>
      </c>
      <c r="C263" t="s">
        <v>347</v>
      </c>
      <c r="D263" t="s">
        <v>1761</v>
      </c>
      <c r="E263" t="s">
        <v>1763</v>
      </c>
      <c r="G263" t="s">
        <v>1730</v>
      </c>
      <c r="H263" t="s">
        <v>1793</v>
      </c>
    </row>
    <row r="264" spans="1:8" x14ac:dyDescent="0.25">
      <c r="A264" t="s">
        <v>175</v>
      </c>
      <c r="B264">
        <v>1</v>
      </c>
      <c r="C264" t="s">
        <v>347</v>
      </c>
      <c r="D264" t="s">
        <v>1761</v>
      </c>
      <c r="E264" t="s">
        <v>1763</v>
      </c>
      <c r="G264" t="s">
        <v>1731</v>
      </c>
      <c r="H264" t="s">
        <v>1793</v>
      </c>
    </row>
    <row r="265" spans="1:8" x14ac:dyDescent="0.25">
      <c r="A265" t="s">
        <v>256</v>
      </c>
      <c r="B265">
        <v>1</v>
      </c>
      <c r="C265" t="s">
        <v>381</v>
      </c>
      <c r="D265" t="s">
        <v>1765</v>
      </c>
      <c r="E265" t="s">
        <v>1763</v>
      </c>
      <c r="G265" t="s">
        <v>1732</v>
      </c>
      <c r="H265" t="s">
        <v>1793</v>
      </c>
    </row>
    <row r="266" spans="1:8" x14ac:dyDescent="0.25">
      <c r="A266" t="s">
        <v>247</v>
      </c>
      <c r="B266">
        <v>1</v>
      </c>
      <c r="C266" t="s">
        <v>381</v>
      </c>
      <c r="D266" t="s">
        <v>1761</v>
      </c>
      <c r="E266" t="s">
        <v>1763</v>
      </c>
      <c r="G266" t="s">
        <v>1733</v>
      </c>
      <c r="H266" t="s">
        <v>1793</v>
      </c>
    </row>
    <row r="267" spans="1:8" x14ac:dyDescent="0.25">
      <c r="A267" t="s">
        <v>257</v>
      </c>
      <c r="B267">
        <v>1</v>
      </c>
      <c r="C267" t="s">
        <v>381</v>
      </c>
      <c r="D267" t="s">
        <v>1761</v>
      </c>
      <c r="E267" t="s">
        <v>1763</v>
      </c>
      <c r="G267" t="s">
        <v>1734</v>
      </c>
      <c r="H267" t="s">
        <v>1793</v>
      </c>
    </row>
    <row r="268" spans="1:8" x14ac:dyDescent="0.25">
      <c r="A268" t="s">
        <v>325</v>
      </c>
      <c r="B268">
        <v>1</v>
      </c>
      <c r="C268" t="s">
        <v>347</v>
      </c>
      <c r="D268" t="s">
        <v>1761</v>
      </c>
      <c r="E268" t="s">
        <v>1763</v>
      </c>
      <c r="G268" t="s">
        <v>1735</v>
      </c>
      <c r="H268" t="s">
        <v>1793</v>
      </c>
    </row>
    <row r="269" spans="1:8" x14ac:dyDescent="0.25">
      <c r="A269" t="s">
        <v>72</v>
      </c>
      <c r="B269">
        <v>1</v>
      </c>
      <c r="C269" t="s">
        <v>347</v>
      </c>
      <c r="D269" t="s">
        <v>1761</v>
      </c>
      <c r="E269" t="s">
        <v>1762</v>
      </c>
      <c r="G269" t="s">
        <v>1736</v>
      </c>
      <c r="H269" t="s">
        <v>1794</v>
      </c>
    </row>
    <row r="270" spans="1:8" x14ac:dyDescent="0.25">
      <c r="A270" t="s">
        <v>102</v>
      </c>
      <c r="B270">
        <v>1</v>
      </c>
      <c r="C270" t="s">
        <v>381</v>
      </c>
      <c r="D270" t="s">
        <v>1761</v>
      </c>
      <c r="E270" t="s">
        <v>1763</v>
      </c>
      <c r="G270" t="s">
        <v>1737</v>
      </c>
      <c r="H270" t="s">
        <v>1793</v>
      </c>
    </row>
    <row r="271" spans="1:8" x14ac:dyDescent="0.25">
      <c r="A271" t="s">
        <v>288</v>
      </c>
      <c r="B271">
        <v>1</v>
      </c>
      <c r="C271" t="s">
        <v>347</v>
      </c>
      <c r="D271" t="s">
        <v>1761</v>
      </c>
      <c r="E271" t="s">
        <v>1762</v>
      </c>
      <c r="G271" t="s">
        <v>1738</v>
      </c>
      <c r="H271" t="s">
        <v>1794</v>
      </c>
    </row>
    <row r="272" spans="1:8" x14ac:dyDescent="0.25">
      <c r="A272" t="s">
        <v>117</v>
      </c>
      <c r="B272">
        <v>1</v>
      </c>
      <c r="C272" t="s">
        <v>347</v>
      </c>
      <c r="D272" t="s">
        <v>1761</v>
      </c>
      <c r="E272" t="s">
        <v>1762</v>
      </c>
      <c r="G272" t="s">
        <v>1739</v>
      </c>
      <c r="H272" t="s">
        <v>1794</v>
      </c>
    </row>
    <row r="273" spans="1:8" x14ac:dyDescent="0.25">
      <c r="A273" t="s">
        <v>199</v>
      </c>
      <c r="B273">
        <v>1</v>
      </c>
      <c r="C273" t="s">
        <v>363</v>
      </c>
      <c r="D273" t="s">
        <v>1761</v>
      </c>
      <c r="E273" t="s">
        <v>1763</v>
      </c>
      <c r="G273" t="s">
        <v>1740</v>
      </c>
      <c r="H273" t="s">
        <v>1793</v>
      </c>
    </row>
    <row r="274" spans="1:8" x14ac:dyDescent="0.25">
      <c r="A274" t="s">
        <v>160</v>
      </c>
      <c r="B274">
        <v>1</v>
      </c>
      <c r="C274" t="s">
        <v>347</v>
      </c>
      <c r="D274" t="s">
        <v>1761</v>
      </c>
      <c r="E274" t="s">
        <v>1763</v>
      </c>
      <c r="G274" t="s">
        <v>1741</v>
      </c>
      <c r="H274" t="s">
        <v>1793</v>
      </c>
    </row>
    <row r="275" spans="1:8" x14ac:dyDescent="0.25">
      <c r="A275" t="s">
        <v>258</v>
      </c>
      <c r="B275">
        <v>1</v>
      </c>
      <c r="C275" t="s">
        <v>381</v>
      </c>
      <c r="D275" t="s">
        <v>1765</v>
      </c>
      <c r="E275" t="s">
        <v>1763</v>
      </c>
      <c r="G275" t="s">
        <v>1742</v>
      </c>
      <c r="H275" t="s">
        <v>1793</v>
      </c>
    </row>
    <row r="276" spans="1:8" x14ac:dyDescent="0.25">
      <c r="A276" t="s">
        <v>184</v>
      </c>
      <c r="B276">
        <v>1</v>
      </c>
      <c r="C276" t="s">
        <v>347</v>
      </c>
      <c r="D276" t="s">
        <v>1761</v>
      </c>
      <c r="E276" t="s">
        <v>1763</v>
      </c>
      <c r="G276" t="s">
        <v>1743</v>
      </c>
      <c r="H276" t="s">
        <v>1793</v>
      </c>
    </row>
    <row r="277" spans="1:8" x14ac:dyDescent="0.25">
      <c r="A277" t="s">
        <v>185</v>
      </c>
      <c r="B277">
        <v>1</v>
      </c>
      <c r="C277" t="s">
        <v>347</v>
      </c>
      <c r="D277" t="s">
        <v>1761</v>
      </c>
      <c r="E277" t="s">
        <v>1763</v>
      </c>
      <c r="G277" t="s">
        <v>1744</v>
      </c>
      <c r="H277" t="s">
        <v>1793</v>
      </c>
    </row>
    <row r="278" spans="1:8" x14ac:dyDescent="0.25">
      <c r="A278" t="s">
        <v>241</v>
      </c>
      <c r="B278">
        <v>1</v>
      </c>
      <c r="C278" t="s">
        <v>347</v>
      </c>
      <c r="D278" t="s">
        <v>1761</v>
      </c>
      <c r="E278" t="s">
        <v>1763</v>
      </c>
      <c r="G278" t="s">
        <v>1745</v>
      </c>
      <c r="H278" t="s">
        <v>1793</v>
      </c>
    </row>
    <row r="279" spans="1:8" x14ac:dyDescent="0.25">
      <c r="A279" t="s">
        <v>186</v>
      </c>
      <c r="B279">
        <v>1</v>
      </c>
      <c r="C279" t="s">
        <v>347</v>
      </c>
      <c r="D279" t="s">
        <v>1761</v>
      </c>
      <c r="E279" t="s">
        <v>1763</v>
      </c>
      <c r="G279" t="s">
        <v>1746</v>
      </c>
      <c r="H279" t="s">
        <v>1793</v>
      </c>
    </row>
    <row r="280" spans="1:8" x14ac:dyDescent="0.25">
      <c r="A280" t="s">
        <v>176</v>
      </c>
      <c r="B280">
        <v>1</v>
      </c>
      <c r="C280" t="s">
        <v>347</v>
      </c>
      <c r="D280" t="s">
        <v>1761</v>
      </c>
      <c r="E280" t="s">
        <v>1763</v>
      </c>
      <c r="G280" t="s">
        <v>1747</v>
      </c>
      <c r="H280" t="s">
        <v>1793</v>
      </c>
    </row>
    <row r="281" spans="1:8" x14ac:dyDescent="0.25">
      <c r="A281" t="s">
        <v>209</v>
      </c>
      <c r="B281">
        <v>1</v>
      </c>
      <c r="C281" t="s">
        <v>347</v>
      </c>
      <c r="D281" t="s">
        <v>1761</v>
      </c>
      <c r="E281" t="s">
        <v>1767</v>
      </c>
      <c r="G281" t="s">
        <v>1748</v>
      </c>
      <c r="H281" t="s">
        <v>1794</v>
      </c>
    </row>
    <row r="282" spans="1:8" x14ac:dyDescent="0.25">
      <c r="A282" t="s">
        <v>316</v>
      </c>
      <c r="B282">
        <v>1</v>
      </c>
      <c r="C282" t="s">
        <v>347</v>
      </c>
      <c r="D282" t="s">
        <v>1761</v>
      </c>
      <c r="E282" t="s">
        <v>1762</v>
      </c>
      <c r="G282" t="s">
        <v>1749</v>
      </c>
      <c r="H282" t="s">
        <v>1794</v>
      </c>
    </row>
    <row r="283" spans="1:8" x14ac:dyDescent="0.25">
      <c r="A283" t="s">
        <v>144</v>
      </c>
      <c r="B283">
        <v>1</v>
      </c>
      <c r="C283" t="s">
        <v>347</v>
      </c>
      <c r="D283" t="s">
        <v>1761</v>
      </c>
      <c r="E283" t="s">
        <v>1767</v>
      </c>
      <c r="G283" t="s">
        <v>1750</v>
      </c>
      <c r="H283" t="s">
        <v>1794</v>
      </c>
    </row>
    <row r="284" spans="1:8" x14ac:dyDescent="0.25">
      <c r="A284" t="s">
        <v>250</v>
      </c>
      <c r="B284">
        <v>1</v>
      </c>
      <c r="C284" t="s">
        <v>381</v>
      </c>
      <c r="D284" t="s">
        <v>1761</v>
      </c>
      <c r="E284" t="s">
        <v>1763</v>
      </c>
      <c r="G284" t="s">
        <v>1751</v>
      </c>
      <c r="H284" t="s">
        <v>1793</v>
      </c>
    </row>
    <row r="285" spans="1:8" x14ac:dyDescent="0.25">
      <c r="A285" t="s">
        <v>73</v>
      </c>
      <c r="B285">
        <v>1</v>
      </c>
      <c r="C285" t="s">
        <v>346</v>
      </c>
      <c r="D285" t="s">
        <v>346</v>
      </c>
      <c r="E285" t="s">
        <v>1763</v>
      </c>
      <c r="G285" t="s">
        <v>1752</v>
      </c>
      <c r="H285" t="s">
        <v>1793</v>
      </c>
    </row>
    <row r="286" spans="1:8" x14ac:dyDescent="0.25">
      <c r="A286" t="s">
        <v>74</v>
      </c>
      <c r="B286">
        <v>1</v>
      </c>
      <c r="C286" t="s">
        <v>347</v>
      </c>
      <c r="D286" t="s">
        <v>1761</v>
      </c>
      <c r="E286" t="s">
        <v>1768</v>
      </c>
      <c r="G286" t="s">
        <v>1753</v>
      </c>
      <c r="H286" t="s">
        <v>1793</v>
      </c>
    </row>
    <row r="287" spans="1:8" x14ac:dyDescent="0.25">
      <c r="A287" t="s">
        <v>304</v>
      </c>
      <c r="B287">
        <v>1</v>
      </c>
      <c r="C287" t="s">
        <v>347</v>
      </c>
      <c r="D287" t="s">
        <v>1761</v>
      </c>
      <c r="E287" t="s">
        <v>1768</v>
      </c>
      <c r="G287" t="s">
        <v>1754</v>
      </c>
      <c r="H287" t="s">
        <v>1793</v>
      </c>
    </row>
    <row r="288" spans="1:8" x14ac:dyDescent="0.25">
      <c r="A288" t="s">
        <v>187</v>
      </c>
      <c r="B288">
        <v>1</v>
      </c>
      <c r="C288" t="s">
        <v>347</v>
      </c>
      <c r="D288" t="s">
        <v>1766</v>
      </c>
      <c r="E288" t="s">
        <v>1763</v>
      </c>
      <c r="G288" t="s">
        <v>1755</v>
      </c>
      <c r="H288" t="s">
        <v>1793</v>
      </c>
    </row>
  </sheetData>
  <autoFilter ref="G1:H28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"/>
  <sheetViews>
    <sheetView tabSelected="1" topLeftCell="A59" zoomScaleNormal="100" workbookViewId="0">
      <selection activeCell="F2" sqref="F2"/>
    </sheetView>
  </sheetViews>
  <sheetFormatPr defaultRowHeight="15" x14ac:dyDescent="0.25"/>
  <cols>
    <col min="1" max="1" width="31.5703125" bestFit="1" customWidth="1"/>
    <col min="3" max="3" width="14.85546875" bestFit="1" customWidth="1"/>
    <col min="4" max="4" width="11" bestFit="1" customWidth="1"/>
    <col min="5" max="8" width="14.85546875" bestFit="1" customWidth="1"/>
    <col min="19" max="19" width="34" bestFit="1" customWidth="1"/>
    <col min="20" max="20" width="29.5703125" bestFit="1" customWidth="1"/>
    <col min="21" max="21" width="12" bestFit="1" customWidth="1"/>
    <col min="22" max="22" width="32.42578125" bestFit="1" customWidth="1"/>
    <col min="23" max="23" width="27.140625" bestFit="1" customWidth="1"/>
  </cols>
  <sheetData>
    <row r="1" spans="1:23" x14ac:dyDescent="0.25">
      <c r="A1" s="26"/>
      <c r="B1" s="25"/>
      <c r="C1" s="47" t="s">
        <v>1777</v>
      </c>
      <c r="D1" s="45"/>
      <c r="E1" s="46"/>
      <c r="F1" s="47" t="s">
        <v>1779</v>
      </c>
      <c r="G1" s="45"/>
      <c r="H1" s="46"/>
      <c r="I1" s="47" t="s">
        <v>1777</v>
      </c>
      <c r="J1" s="45"/>
      <c r="K1" s="45"/>
      <c r="L1" s="45"/>
      <c r="M1" s="46"/>
      <c r="N1" s="47" t="s">
        <v>1779</v>
      </c>
      <c r="O1" s="45"/>
      <c r="P1" s="45"/>
      <c r="Q1" s="45"/>
      <c r="R1" s="46"/>
      <c r="S1" s="24"/>
      <c r="T1" s="22"/>
      <c r="U1" s="22"/>
      <c r="V1" s="22"/>
      <c r="W1" s="23"/>
    </row>
    <row r="2" spans="1:23" ht="15.75" thickBot="1" x14ac:dyDescent="0.3">
      <c r="A2" s="30" t="s">
        <v>1773</v>
      </c>
      <c r="B2" s="31" t="s">
        <v>1774</v>
      </c>
      <c r="C2" s="32" t="s">
        <v>1766</v>
      </c>
      <c r="D2" s="33" t="s">
        <v>1765</v>
      </c>
      <c r="E2" s="31" t="s">
        <v>1761</v>
      </c>
      <c r="F2" s="32" t="s">
        <v>1775</v>
      </c>
      <c r="G2" s="33" t="s">
        <v>1776</v>
      </c>
      <c r="H2" s="31" t="s">
        <v>1778</v>
      </c>
      <c r="I2" s="32" t="s">
        <v>1763</v>
      </c>
      <c r="J2" s="33" t="s">
        <v>1764</v>
      </c>
      <c r="K2" s="33" t="s">
        <v>1767</v>
      </c>
      <c r="L2" s="33" t="s">
        <v>1762</v>
      </c>
      <c r="M2" s="31" t="s">
        <v>1768</v>
      </c>
      <c r="N2" s="32" t="s">
        <v>1763</v>
      </c>
      <c r="O2" s="33" t="s">
        <v>1764</v>
      </c>
      <c r="P2" s="33" t="s">
        <v>1767</v>
      </c>
      <c r="Q2" s="33" t="s">
        <v>1762</v>
      </c>
      <c r="R2" s="31" t="s">
        <v>1768</v>
      </c>
      <c r="S2" s="32" t="s">
        <v>1784</v>
      </c>
      <c r="T2" s="33" t="s">
        <v>1785</v>
      </c>
      <c r="U2" s="33" t="s">
        <v>1782</v>
      </c>
      <c r="V2" s="33" t="s">
        <v>1786</v>
      </c>
      <c r="W2" s="31" t="s">
        <v>1787</v>
      </c>
    </row>
    <row r="3" spans="1:23" x14ac:dyDescent="0.25">
      <c r="A3" s="27" t="s">
        <v>3</v>
      </c>
      <c r="B3" s="12">
        <v>43</v>
      </c>
      <c r="C3" s="11">
        <v>3</v>
      </c>
      <c r="D3" s="2">
        <v>0</v>
      </c>
      <c r="E3" s="12">
        <v>29</v>
      </c>
      <c r="F3" s="13">
        <v>0</v>
      </c>
      <c r="G3" s="2">
        <v>0</v>
      </c>
      <c r="H3" s="12">
        <v>8</v>
      </c>
      <c r="I3" s="11">
        <v>22</v>
      </c>
      <c r="J3" s="17">
        <v>3</v>
      </c>
      <c r="K3" s="17">
        <v>2</v>
      </c>
      <c r="L3" s="17">
        <v>4</v>
      </c>
      <c r="M3" s="12">
        <v>1</v>
      </c>
      <c r="N3" s="11">
        <v>4</v>
      </c>
      <c r="O3" s="2">
        <v>0</v>
      </c>
      <c r="P3" s="17">
        <v>2</v>
      </c>
      <c r="Q3" s="2">
        <v>0</v>
      </c>
      <c r="R3" s="12">
        <v>2</v>
      </c>
      <c r="S3" s="13">
        <v>7</v>
      </c>
      <c r="T3" s="2">
        <v>21</v>
      </c>
      <c r="U3" s="2">
        <v>2</v>
      </c>
      <c r="V3" s="2">
        <f>S3-U3</f>
        <v>5</v>
      </c>
      <c r="W3" s="18">
        <f>T3-U3</f>
        <v>19</v>
      </c>
    </row>
    <row r="4" spans="1:23" x14ac:dyDescent="0.25">
      <c r="A4" s="27" t="s">
        <v>45</v>
      </c>
      <c r="B4" s="12">
        <v>46</v>
      </c>
      <c r="C4" s="11">
        <v>7</v>
      </c>
      <c r="D4" s="2">
        <v>0</v>
      </c>
      <c r="E4" s="12">
        <v>30</v>
      </c>
      <c r="F4" s="13">
        <v>0</v>
      </c>
      <c r="G4" s="2">
        <v>0</v>
      </c>
      <c r="H4" s="12">
        <v>7</v>
      </c>
      <c r="I4" s="11">
        <v>18</v>
      </c>
      <c r="J4" s="17">
        <v>3</v>
      </c>
      <c r="K4" s="17">
        <v>5</v>
      </c>
      <c r="L4" s="17">
        <v>9</v>
      </c>
      <c r="M4" s="12">
        <v>2</v>
      </c>
      <c r="N4" s="11">
        <v>5</v>
      </c>
      <c r="O4" s="2">
        <v>0</v>
      </c>
      <c r="P4" s="17">
        <v>2</v>
      </c>
      <c r="Q4" s="2">
        <v>0</v>
      </c>
      <c r="R4" s="18">
        <v>0</v>
      </c>
      <c r="S4" s="13">
        <v>7</v>
      </c>
      <c r="T4" s="2">
        <v>27</v>
      </c>
      <c r="U4" s="2">
        <v>2</v>
      </c>
      <c r="V4" s="2">
        <f t="shared" ref="V4:V55" si="0">S4-U4</f>
        <v>5</v>
      </c>
      <c r="W4" s="18">
        <f t="shared" ref="W4:W55" si="1">T4-U4</f>
        <v>25</v>
      </c>
    </row>
    <row r="5" spans="1:23" x14ac:dyDescent="0.25">
      <c r="A5" s="27" t="s">
        <v>75</v>
      </c>
      <c r="B5" s="12">
        <v>29</v>
      </c>
      <c r="C5" s="11">
        <v>1</v>
      </c>
      <c r="D5" s="2">
        <v>0</v>
      </c>
      <c r="E5" s="12">
        <v>19</v>
      </c>
      <c r="F5" s="13">
        <v>0</v>
      </c>
      <c r="G5" s="17">
        <v>1</v>
      </c>
      <c r="H5" s="12">
        <v>6</v>
      </c>
      <c r="I5" s="11">
        <v>11</v>
      </c>
      <c r="J5" s="17">
        <v>1</v>
      </c>
      <c r="K5" s="17">
        <v>2</v>
      </c>
      <c r="L5" s="17">
        <v>4</v>
      </c>
      <c r="M5" s="12">
        <v>2</v>
      </c>
      <c r="N5" s="11">
        <v>3</v>
      </c>
      <c r="O5" s="17">
        <v>1</v>
      </c>
      <c r="P5" s="17">
        <v>3</v>
      </c>
      <c r="Q5" s="2">
        <v>0</v>
      </c>
      <c r="R5" s="18">
        <v>0</v>
      </c>
      <c r="S5" s="13">
        <v>7</v>
      </c>
      <c r="T5" s="2">
        <v>17</v>
      </c>
      <c r="U5" s="2">
        <v>2</v>
      </c>
      <c r="V5" s="2">
        <f t="shared" si="0"/>
        <v>5</v>
      </c>
      <c r="W5" s="18">
        <f t="shared" si="1"/>
        <v>15</v>
      </c>
    </row>
    <row r="6" spans="1:23" x14ac:dyDescent="0.25">
      <c r="A6" s="27" t="s">
        <v>90</v>
      </c>
      <c r="B6" s="12">
        <v>25</v>
      </c>
      <c r="C6" s="11">
        <v>2</v>
      </c>
      <c r="D6" s="2">
        <v>0</v>
      </c>
      <c r="E6" s="12">
        <v>18</v>
      </c>
      <c r="F6" s="13">
        <v>0</v>
      </c>
      <c r="G6" s="2">
        <v>0</v>
      </c>
      <c r="H6" s="12">
        <v>4</v>
      </c>
      <c r="I6" s="11">
        <v>11</v>
      </c>
      <c r="J6" s="17">
        <v>6</v>
      </c>
      <c r="K6" s="17">
        <v>1</v>
      </c>
      <c r="L6" s="17">
        <v>1</v>
      </c>
      <c r="M6" s="12">
        <v>1</v>
      </c>
      <c r="N6" s="11">
        <v>1</v>
      </c>
      <c r="O6" s="2">
        <v>0</v>
      </c>
      <c r="P6" s="17">
        <v>2</v>
      </c>
      <c r="Q6" s="2">
        <v>0</v>
      </c>
      <c r="R6" s="12">
        <v>1</v>
      </c>
      <c r="S6" s="13">
        <v>4</v>
      </c>
      <c r="T6" s="2">
        <v>12</v>
      </c>
      <c r="U6" s="2">
        <v>1</v>
      </c>
      <c r="V6" s="2">
        <f t="shared" si="0"/>
        <v>3</v>
      </c>
      <c r="W6" s="18">
        <f t="shared" si="1"/>
        <v>11</v>
      </c>
    </row>
    <row r="7" spans="1:23" x14ac:dyDescent="0.25">
      <c r="A7" s="27" t="s">
        <v>103</v>
      </c>
      <c r="B7" s="12">
        <v>30</v>
      </c>
      <c r="C7" s="11">
        <v>2</v>
      </c>
      <c r="D7" s="2">
        <v>0</v>
      </c>
      <c r="E7" s="12">
        <v>16</v>
      </c>
      <c r="F7" s="13">
        <v>0</v>
      </c>
      <c r="G7" s="17">
        <v>2</v>
      </c>
      <c r="H7" s="12">
        <v>8</v>
      </c>
      <c r="I7" s="11">
        <v>10</v>
      </c>
      <c r="J7" s="2">
        <v>0</v>
      </c>
      <c r="K7" s="17">
        <v>2</v>
      </c>
      <c r="L7" s="17">
        <v>3</v>
      </c>
      <c r="M7" s="12">
        <v>3</v>
      </c>
      <c r="N7" s="11">
        <v>9</v>
      </c>
      <c r="O7" s="2">
        <v>0</v>
      </c>
      <c r="P7" s="17">
        <v>1</v>
      </c>
      <c r="Q7" s="2">
        <v>0</v>
      </c>
      <c r="R7" s="18">
        <v>0</v>
      </c>
      <c r="S7" s="13">
        <v>8</v>
      </c>
      <c r="T7" s="2">
        <v>10</v>
      </c>
      <c r="U7" s="2">
        <v>1</v>
      </c>
      <c r="V7" s="2">
        <f t="shared" si="0"/>
        <v>7</v>
      </c>
      <c r="W7" s="18">
        <f t="shared" si="1"/>
        <v>9</v>
      </c>
    </row>
    <row r="8" spans="1:23" x14ac:dyDescent="0.25">
      <c r="A8" s="27" t="s">
        <v>118</v>
      </c>
      <c r="B8" s="12">
        <v>28</v>
      </c>
      <c r="C8" s="13">
        <v>0</v>
      </c>
      <c r="D8" s="2">
        <v>0</v>
      </c>
      <c r="E8" s="12">
        <v>21</v>
      </c>
      <c r="F8" s="13">
        <v>0</v>
      </c>
      <c r="G8" s="2">
        <v>0</v>
      </c>
      <c r="H8" s="12">
        <v>5</v>
      </c>
      <c r="I8" s="11">
        <v>12</v>
      </c>
      <c r="J8" s="17">
        <v>2</v>
      </c>
      <c r="K8" s="17">
        <v>4</v>
      </c>
      <c r="L8" s="17">
        <v>2</v>
      </c>
      <c r="M8" s="12">
        <v>1</v>
      </c>
      <c r="N8" s="11">
        <v>5</v>
      </c>
      <c r="O8" s="2">
        <v>0</v>
      </c>
      <c r="P8" s="2">
        <v>0</v>
      </c>
      <c r="Q8" s="2">
        <v>0</v>
      </c>
      <c r="R8" s="18">
        <v>0</v>
      </c>
      <c r="S8" s="13">
        <v>3</v>
      </c>
      <c r="T8" s="2">
        <v>14</v>
      </c>
      <c r="U8" s="2">
        <v>1</v>
      </c>
      <c r="V8" s="2">
        <f t="shared" si="0"/>
        <v>2</v>
      </c>
      <c r="W8" s="18">
        <f t="shared" si="1"/>
        <v>13</v>
      </c>
    </row>
    <row r="9" spans="1:23" x14ac:dyDescent="0.25">
      <c r="A9" s="27" t="s">
        <v>134</v>
      </c>
      <c r="B9" s="12">
        <v>17</v>
      </c>
      <c r="C9" s="11">
        <v>1</v>
      </c>
      <c r="D9" s="2">
        <v>0</v>
      </c>
      <c r="E9" s="12">
        <v>14</v>
      </c>
      <c r="F9" s="11">
        <v>1</v>
      </c>
      <c r="G9" s="2">
        <v>0</v>
      </c>
      <c r="H9" s="18">
        <v>0</v>
      </c>
      <c r="I9" s="11">
        <v>9</v>
      </c>
      <c r="J9" s="2">
        <v>0</v>
      </c>
      <c r="K9" s="17">
        <v>2</v>
      </c>
      <c r="L9" s="17">
        <v>4</v>
      </c>
      <c r="M9" s="18">
        <v>0</v>
      </c>
      <c r="N9" s="11">
        <v>1</v>
      </c>
      <c r="O9" s="2">
        <v>0</v>
      </c>
      <c r="P9" s="2">
        <v>0</v>
      </c>
      <c r="Q9" s="2">
        <v>0</v>
      </c>
      <c r="R9" s="18">
        <v>0</v>
      </c>
      <c r="S9" s="13">
        <v>1</v>
      </c>
      <c r="T9" s="2">
        <v>13</v>
      </c>
      <c r="U9" s="2">
        <v>1</v>
      </c>
      <c r="V9" s="2">
        <f t="shared" si="0"/>
        <v>0</v>
      </c>
      <c r="W9" s="18">
        <f t="shared" si="1"/>
        <v>12</v>
      </c>
    </row>
    <row r="10" spans="1:23" x14ac:dyDescent="0.25">
      <c r="A10" s="27" t="s">
        <v>145</v>
      </c>
      <c r="B10" s="12">
        <v>44</v>
      </c>
      <c r="C10" s="13">
        <v>0</v>
      </c>
      <c r="D10" s="2">
        <v>0</v>
      </c>
      <c r="E10" s="12">
        <v>41</v>
      </c>
      <c r="F10" s="13">
        <v>0</v>
      </c>
      <c r="G10" s="2">
        <v>0</v>
      </c>
      <c r="H10" s="12">
        <v>2</v>
      </c>
      <c r="I10" s="11">
        <v>20</v>
      </c>
      <c r="J10" s="17">
        <v>6</v>
      </c>
      <c r="K10" s="17">
        <v>5</v>
      </c>
      <c r="L10" s="17">
        <v>9</v>
      </c>
      <c r="M10" s="12">
        <v>1</v>
      </c>
      <c r="N10" s="11">
        <v>2</v>
      </c>
      <c r="O10" s="2">
        <v>0</v>
      </c>
      <c r="P10" s="2">
        <v>0</v>
      </c>
      <c r="Q10" s="2">
        <v>0</v>
      </c>
      <c r="R10" s="18">
        <v>0</v>
      </c>
      <c r="S10" s="13">
        <v>2</v>
      </c>
      <c r="T10" s="2">
        <v>24</v>
      </c>
      <c r="U10" s="2">
        <v>2</v>
      </c>
      <c r="V10" s="2">
        <f t="shared" si="0"/>
        <v>0</v>
      </c>
      <c r="W10" s="18">
        <f t="shared" si="1"/>
        <v>22</v>
      </c>
    </row>
    <row r="11" spans="1:23" x14ac:dyDescent="0.25">
      <c r="A11" s="27" t="s">
        <v>161</v>
      </c>
      <c r="B11" s="12">
        <v>33</v>
      </c>
      <c r="C11" s="11">
        <v>1</v>
      </c>
      <c r="D11" s="2">
        <v>0</v>
      </c>
      <c r="E11" s="12">
        <v>23</v>
      </c>
      <c r="F11" s="13">
        <v>0</v>
      </c>
      <c r="G11" s="2">
        <v>0</v>
      </c>
      <c r="H11" s="12">
        <v>6</v>
      </c>
      <c r="I11" s="11">
        <v>18</v>
      </c>
      <c r="J11" s="17">
        <v>3</v>
      </c>
      <c r="K11" s="17">
        <v>2</v>
      </c>
      <c r="L11" s="2">
        <v>0</v>
      </c>
      <c r="M11" s="12">
        <v>1</v>
      </c>
      <c r="N11" s="11">
        <v>4</v>
      </c>
      <c r="O11" s="17">
        <v>1</v>
      </c>
      <c r="P11" s="2">
        <v>0</v>
      </c>
      <c r="Q11" s="17">
        <v>1</v>
      </c>
      <c r="R11" s="18">
        <v>0</v>
      </c>
      <c r="S11" s="13">
        <v>6</v>
      </c>
      <c r="T11" s="2">
        <v>13</v>
      </c>
      <c r="U11" s="2">
        <v>3</v>
      </c>
      <c r="V11" s="2">
        <f t="shared" si="0"/>
        <v>3</v>
      </c>
      <c r="W11" s="18">
        <f t="shared" si="1"/>
        <v>10</v>
      </c>
    </row>
    <row r="12" spans="1:23" x14ac:dyDescent="0.25">
      <c r="A12" s="27" t="s">
        <v>170</v>
      </c>
      <c r="B12" s="12">
        <v>21</v>
      </c>
      <c r="C12" s="13">
        <v>0</v>
      </c>
      <c r="D12" s="2">
        <v>0</v>
      </c>
      <c r="E12" s="12">
        <v>18</v>
      </c>
      <c r="F12" s="13">
        <v>0</v>
      </c>
      <c r="G12" s="2">
        <v>0</v>
      </c>
      <c r="H12" s="12">
        <v>1</v>
      </c>
      <c r="I12" s="11">
        <v>9</v>
      </c>
      <c r="J12" s="17">
        <v>3</v>
      </c>
      <c r="K12" s="17">
        <v>4</v>
      </c>
      <c r="L12" s="17">
        <v>2</v>
      </c>
      <c r="M12" s="18">
        <v>0</v>
      </c>
      <c r="N12" s="13">
        <v>0</v>
      </c>
      <c r="O12" s="2">
        <v>0</v>
      </c>
      <c r="P12" s="2">
        <v>0</v>
      </c>
      <c r="Q12" s="17">
        <v>1</v>
      </c>
      <c r="R12" s="18">
        <v>0</v>
      </c>
      <c r="S12" s="13">
        <v>1</v>
      </c>
      <c r="T12" s="2">
        <v>15</v>
      </c>
      <c r="U12" s="2">
        <v>0</v>
      </c>
      <c r="V12" s="2">
        <f t="shared" si="0"/>
        <v>1</v>
      </c>
      <c r="W12" s="18">
        <f t="shared" si="1"/>
        <v>15</v>
      </c>
    </row>
    <row r="13" spans="1:23" x14ac:dyDescent="0.25">
      <c r="A13" s="27" t="s">
        <v>177</v>
      </c>
      <c r="B13" s="12">
        <v>30</v>
      </c>
      <c r="C13" s="11">
        <v>2</v>
      </c>
      <c r="D13" s="2">
        <v>0</v>
      </c>
      <c r="E13" s="12">
        <v>11</v>
      </c>
      <c r="F13" s="11">
        <v>1</v>
      </c>
      <c r="G13" s="17">
        <v>1</v>
      </c>
      <c r="H13" s="12">
        <v>13</v>
      </c>
      <c r="I13" s="11">
        <v>10</v>
      </c>
      <c r="J13" s="17">
        <v>1</v>
      </c>
      <c r="K13" s="2">
        <v>0</v>
      </c>
      <c r="L13" s="17">
        <v>1</v>
      </c>
      <c r="M13" s="12">
        <v>1</v>
      </c>
      <c r="N13" s="11">
        <v>14</v>
      </c>
      <c r="O13" s="2">
        <v>0</v>
      </c>
      <c r="P13" s="2">
        <v>0</v>
      </c>
      <c r="Q13" s="17">
        <v>1</v>
      </c>
      <c r="R13" s="18">
        <v>0</v>
      </c>
      <c r="S13" s="13">
        <v>11</v>
      </c>
      <c r="T13" s="2">
        <v>9</v>
      </c>
      <c r="U13" s="2">
        <v>4</v>
      </c>
      <c r="V13" s="2">
        <f t="shared" si="0"/>
        <v>7</v>
      </c>
      <c r="W13" s="18">
        <f t="shared" si="1"/>
        <v>5</v>
      </c>
    </row>
    <row r="14" spans="1:23" x14ac:dyDescent="0.25">
      <c r="A14" s="27" t="s">
        <v>188</v>
      </c>
      <c r="B14" s="12">
        <v>30</v>
      </c>
      <c r="C14" s="11">
        <v>2</v>
      </c>
      <c r="D14" s="2">
        <v>0</v>
      </c>
      <c r="E14" s="12">
        <v>26</v>
      </c>
      <c r="F14" s="13">
        <v>0</v>
      </c>
      <c r="G14" s="2">
        <v>0</v>
      </c>
      <c r="H14" s="12">
        <v>2</v>
      </c>
      <c r="I14" s="11">
        <v>18</v>
      </c>
      <c r="J14" s="17">
        <v>3</v>
      </c>
      <c r="K14" s="17">
        <v>3</v>
      </c>
      <c r="L14" s="17">
        <v>2</v>
      </c>
      <c r="M14" s="12">
        <v>2</v>
      </c>
      <c r="N14" s="11">
        <v>2</v>
      </c>
      <c r="O14" s="2">
        <v>0</v>
      </c>
      <c r="P14" s="2">
        <v>0</v>
      </c>
      <c r="Q14" s="2">
        <v>0</v>
      </c>
      <c r="R14" s="18">
        <v>0</v>
      </c>
      <c r="S14" s="13">
        <v>2</v>
      </c>
      <c r="T14" s="2">
        <v>20</v>
      </c>
      <c r="U14" s="2">
        <v>1</v>
      </c>
      <c r="V14" s="2">
        <f t="shared" si="0"/>
        <v>1</v>
      </c>
      <c r="W14" s="18">
        <f t="shared" si="1"/>
        <v>19</v>
      </c>
    </row>
    <row r="15" spans="1:23" x14ac:dyDescent="0.25">
      <c r="A15" s="27" t="s">
        <v>189</v>
      </c>
      <c r="B15" s="12">
        <v>41</v>
      </c>
      <c r="C15" s="11">
        <v>3</v>
      </c>
      <c r="D15" s="2">
        <v>0</v>
      </c>
      <c r="E15" s="12">
        <v>26</v>
      </c>
      <c r="F15" s="13">
        <v>0</v>
      </c>
      <c r="G15" s="17">
        <v>1</v>
      </c>
      <c r="H15" s="12">
        <v>6</v>
      </c>
      <c r="I15" s="11">
        <v>19</v>
      </c>
      <c r="J15" s="17">
        <v>1</v>
      </c>
      <c r="K15" s="17">
        <v>2</v>
      </c>
      <c r="L15" s="17">
        <v>5</v>
      </c>
      <c r="M15" s="12">
        <v>2</v>
      </c>
      <c r="N15" s="11">
        <v>6</v>
      </c>
      <c r="O15" s="2">
        <v>0</v>
      </c>
      <c r="P15" s="2">
        <v>0</v>
      </c>
      <c r="Q15" s="2">
        <v>0</v>
      </c>
      <c r="R15" s="12">
        <v>1</v>
      </c>
      <c r="S15" s="13">
        <v>6</v>
      </c>
      <c r="T15" s="2">
        <v>18</v>
      </c>
      <c r="U15" s="2">
        <v>3</v>
      </c>
      <c r="V15" s="2">
        <f t="shared" si="0"/>
        <v>3</v>
      </c>
      <c r="W15" s="18">
        <f t="shared" si="1"/>
        <v>15</v>
      </c>
    </row>
    <row r="16" spans="1:23" x14ac:dyDescent="0.25">
      <c r="A16" s="27" t="s">
        <v>200</v>
      </c>
      <c r="B16" s="12">
        <v>38</v>
      </c>
      <c r="C16" s="11">
        <v>4</v>
      </c>
      <c r="D16" s="2">
        <v>0</v>
      </c>
      <c r="E16" s="12">
        <v>19</v>
      </c>
      <c r="F16" s="11">
        <v>1</v>
      </c>
      <c r="G16" s="17">
        <v>1</v>
      </c>
      <c r="H16" s="12">
        <v>12</v>
      </c>
      <c r="I16" s="11">
        <v>13</v>
      </c>
      <c r="J16" s="17">
        <v>1</v>
      </c>
      <c r="K16" s="17">
        <v>3</v>
      </c>
      <c r="L16" s="17">
        <v>4</v>
      </c>
      <c r="M16" s="12">
        <v>2</v>
      </c>
      <c r="N16" s="11">
        <v>10</v>
      </c>
      <c r="O16" s="17">
        <v>2</v>
      </c>
      <c r="P16" s="17">
        <v>1</v>
      </c>
      <c r="Q16" s="17">
        <v>1</v>
      </c>
      <c r="R16" s="18">
        <v>0</v>
      </c>
      <c r="S16" s="13">
        <v>12</v>
      </c>
      <c r="T16" s="2">
        <v>16</v>
      </c>
      <c r="U16" s="2">
        <v>5</v>
      </c>
      <c r="V16" s="2">
        <f t="shared" si="0"/>
        <v>7</v>
      </c>
      <c r="W16" s="18">
        <f t="shared" si="1"/>
        <v>11</v>
      </c>
    </row>
    <row r="17" spans="1:23" x14ac:dyDescent="0.25">
      <c r="A17" s="27" t="s">
        <v>210</v>
      </c>
      <c r="B17" s="12">
        <v>21</v>
      </c>
      <c r="C17" s="11">
        <v>2</v>
      </c>
      <c r="D17" s="2">
        <v>0</v>
      </c>
      <c r="E17" s="12">
        <v>11</v>
      </c>
      <c r="F17" s="13">
        <v>0</v>
      </c>
      <c r="G17" s="17">
        <v>1</v>
      </c>
      <c r="H17" s="12">
        <v>5</v>
      </c>
      <c r="I17" s="11">
        <v>5</v>
      </c>
      <c r="J17" s="2">
        <v>0</v>
      </c>
      <c r="K17" s="17">
        <v>1</v>
      </c>
      <c r="L17" s="17">
        <v>6</v>
      </c>
      <c r="M17" s="12">
        <v>1</v>
      </c>
      <c r="N17" s="11">
        <v>2</v>
      </c>
      <c r="O17" s="2">
        <v>0</v>
      </c>
      <c r="P17" s="17">
        <v>2</v>
      </c>
      <c r="Q17" s="17">
        <v>1</v>
      </c>
      <c r="R17" s="12">
        <v>1</v>
      </c>
      <c r="S17" s="13">
        <v>5</v>
      </c>
      <c r="T17" s="2">
        <v>13</v>
      </c>
      <c r="U17" s="2">
        <v>0</v>
      </c>
      <c r="V17" s="2">
        <f t="shared" si="0"/>
        <v>5</v>
      </c>
      <c r="W17" s="18">
        <f t="shared" si="1"/>
        <v>13</v>
      </c>
    </row>
    <row r="18" spans="1:23" x14ac:dyDescent="0.25">
      <c r="A18" s="27" t="s">
        <v>218</v>
      </c>
      <c r="B18" s="12">
        <v>30</v>
      </c>
      <c r="C18" s="11">
        <v>1</v>
      </c>
      <c r="D18" s="2">
        <v>0</v>
      </c>
      <c r="E18" s="12">
        <v>24</v>
      </c>
      <c r="F18" s="13">
        <v>0</v>
      </c>
      <c r="G18" s="2">
        <v>0</v>
      </c>
      <c r="H18" s="12">
        <v>3</v>
      </c>
      <c r="I18" s="11">
        <v>14</v>
      </c>
      <c r="J18" s="17">
        <v>5</v>
      </c>
      <c r="K18" s="17">
        <v>2</v>
      </c>
      <c r="L18" s="17">
        <v>2</v>
      </c>
      <c r="M18" s="12">
        <v>2</v>
      </c>
      <c r="N18" s="11">
        <v>2</v>
      </c>
      <c r="O18" s="2">
        <v>0</v>
      </c>
      <c r="P18" s="2">
        <v>0</v>
      </c>
      <c r="Q18" s="17">
        <v>1</v>
      </c>
      <c r="R18" s="18">
        <v>0</v>
      </c>
      <c r="S18" s="13">
        <v>3</v>
      </c>
      <c r="T18" s="2">
        <v>14</v>
      </c>
      <c r="U18" s="2">
        <v>2</v>
      </c>
      <c r="V18" s="2">
        <f t="shared" si="0"/>
        <v>1</v>
      </c>
      <c r="W18" s="18">
        <f t="shared" si="1"/>
        <v>12</v>
      </c>
    </row>
    <row r="19" spans="1:23" x14ac:dyDescent="0.25">
      <c r="A19" s="27" t="s">
        <v>222</v>
      </c>
      <c r="B19" s="12">
        <v>15</v>
      </c>
      <c r="C19" s="11">
        <v>1</v>
      </c>
      <c r="D19" s="2">
        <v>0</v>
      </c>
      <c r="E19" s="12">
        <v>9</v>
      </c>
      <c r="F19" s="13">
        <v>0</v>
      </c>
      <c r="G19" s="2">
        <v>0</v>
      </c>
      <c r="H19" s="12">
        <v>4</v>
      </c>
      <c r="I19" s="11">
        <v>7</v>
      </c>
      <c r="J19" s="2">
        <v>0</v>
      </c>
      <c r="K19" s="2">
        <v>0</v>
      </c>
      <c r="L19" s="17">
        <v>3</v>
      </c>
      <c r="M19" s="18">
        <v>0</v>
      </c>
      <c r="N19" s="11">
        <v>2</v>
      </c>
      <c r="O19" s="2">
        <v>0</v>
      </c>
      <c r="P19" s="17">
        <v>1</v>
      </c>
      <c r="Q19" s="2">
        <v>0</v>
      </c>
      <c r="R19" s="12">
        <v>1</v>
      </c>
      <c r="S19" s="13">
        <v>4</v>
      </c>
      <c r="T19" s="2">
        <v>6</v>
      </c>
      <c r="U19" s="2">
        <v>1</v>
      </c>
      <c r="V19" s="2">
        <f t="shared" si="0"/>
        <v>3</v>
      </c>
      <c r="W19" s="18">
        <f t="shared" si="1"/>
        <v>5</v>
      </c>
    </row>
    <row r="20" spans="1:23" x14ac:dyDescent="0.25">
      <c r="A20" s="27" t="s">
        <v>224</v>
      </c>
      <c r="B20" s="12">
        <v>36</v>
      </c>
      <c r="C20" s="11">
        <v>1</v>
      </c>
      <c r="D20" s="2">
        <v>0</v>
      </c>
      <c r="E20" s="12">
        <v>32</v>
      </c>
      <c r="F20" s="13">
        <v>0</v>
      </c>
      <c r="G20" s="2">
        <v>0</v>
      </c>
      <c r="H20" s="12">
        <v>3</v>
      </c>
      <c r="I20" s="11">
        <v>17</v>
      </c>
      <c r="J20" s="17">
        <v>3</v>
      </c>
      <c r="K20" s="17">
        <v>4</v>
      </c>
      <c r="L20" s="17">
        <v>9</v>
      </c>
      <c r="M20" s="18">
        <v>0</v>
      </c>
      <c r="N20" s="11">
        <v>1</v>
      </c>
      <c r="O20" s="2">
        <v>0</v>
      </c>
      <c r="P20" s="2">
        <v>0</v>
      </c>
      <c r="Q20" s="17">
        <v>2</v>
      </c>
      <c r="R20" s="18">
        <v>0</v>
      </c>
      <c r="S20" s="13">
        <v>2</v>
      </c>
      <c r="T20" s="2">
        <v>20</v>
      </c>
      <c r="U20" s="2">
        <v>1</v>
      </c>
      <c r="V20" s="2">
        <f t="shared" si="0"/>
        <v>1</v>
      </c>
      <c r="W20" s="18">
        <f t="shared" si="1"/>
        <v>19</v>
      </c>
    </row>
    <row r="21" spans="1:23" x14ac:dyDescent="0.25">
      <c r="A21" s="27" t="s">
        <v>226</v>
      </c>
      <c r="B21" s="12">
        <v>20</v>
      </c>
      <c r="C21" s="13">
        <v>0</v>
      </c>
      <c r="D21" s="2">
        <v>0</v>
      </c>
      <c r="E21" s="12">
        <v>18</v>
      </c>
      <c r="F21" s="13">
        <v>0</v>
      </c>
      <c r="G21" s="2">
        <v>0</v>
      </c>
      <c r="H21" s="12">
        <v>1</v>
      </c>
      <c r="I21" s="11">
        <v>9</v>
      </c>
      <c r="J21" s="17">
        <v>1</v>
      </c>
      <c r="K21" s="17">
        <v>4</v>
      </c>
      <c r="L21" s="17">
        <v>4</v>
      </c>
      <c r="M21" s="18">
        <v>0</v>
      </c>
      <c r="N21" s="11">
        <v>1</v>
      </c>
      <c r="O21" s="2">
        <v>0</v>
      </c>
      <c r="P21" s="2">
        <v>0</v>
      </c>
      <c r="Q21" s="2">
        <v>0</v>
      </c>
      <c r="R21" s="18">
        <v>0</v>
      </c>
      <c r="S21" s="13">
        <v>1</v>
      </c>
      <c r="T21" s="2">
        <v>13</v>
      </c>
      <c r="U21" s="2">
        <v>0</v>
      </c>
      <c r="V21" s="2">
        <f t="shared" si="0"/>
        <v>1</v>
      </c>
      <c r="W21" s="18">
        <f t="shared" si="1"/>
        <v>13</v>
      </c>
    </row>
    <row r="22" spans="1:23" x14ac:dyDescent="0.25">
      <c r="A22" s="27" t="s">
        <v>233</v>
      </c>
      <c r="B22" s="12">
        <v>27</v>
      </c>
      <c r="C22" s="11">
        <v>4</v>
      </c>
      <c r="D22" s="2">
        <v>0</v>
      </c>
      <c r="E22" s="12">
        <v>16</v>
      </c>
      <c r="F22" s="13">
        <v>0</v>
      </c>
      <c r="G22" s="17">
        <v>1</v>
      </c>
      <c r="H22" s="12">
        <v>5</v>
      </c>
      <c r="I22" s="11">
        <v>14</v>
      </c>
      <c r="J22" s="17">
        <v>1</v>
      </c>
      <c r="K22" s="17">
        <v>2</v>
      </c>
      <c r="L22" s="17">
        <v>2</v>
      </c>
      <c r="M22" s="12">
        <v>1</v>
      </c>
      <c r="N22" s="11">
        <v>3</v>
      </c>
      <c r="O22" s="2">
        <v>0</v>
      </c>
      <c r="P22" s="17">
        <v>2</v>
      </c>
      <c r="Q22" s="2">
        <v>0</v>
      </c>
      <c r="R22" s="12">
        <v>1</v>
      </c>
      <c r="S22" s="13">
        <v>6</v>
      </c>
      <c r="T22" s="2">
        <v>16</v>
      </c>
      <c r="U22" s="2">
        <v>1</v>
      </c>
      <c r="V22" s="2">
        <f t="shared" si="0"/>
        <v>5</v>
      </c>
      <c r="W22" s="18">
        <f t="shared" si="1"/>
        <v>15</v>
      </c>
    </row>
    <row r="23" spans="1:23" x14ac:dyDescent="0.25">
      <c r="A23" s="27" t="s">
        <v>239</v>
      </c>
      <c r="B23" s="12">
        <v>44</v>
      </c>
      <c r="C23" s="11">
        <v>5</v>
      </c>
      <c r="D23" s="2">
        <v>0</v>
      </c>
      <c r="E23" s="12">
        <v>31</v>
      </c>
      <c r="F23" s="13">
        <v>0</v>
      </c>
      <c r="G23" s="17">
        <v>1</v>
      </c>
      <c r="H23" s="12">
        <v>4</v>
      </c>
      <c r="I23" s="11">
        <v>22</v>
      </c>
      <c r="J23" s="17">
        <v>4</v>
      </c>
      <c r="K23" s="17">
        <v>3</v>
      </c>
      <c r="L23" s="17">
        <v>5</v>
      </c>
      <c r="M23" s="12">
        <v>2</v>
      </c>
      <c r="N23" s="11">
        <v>4</v>
      </c>
      <c r="O23" s="2">
        <v>0</v>
      </c>
      <c r="P23" s="17">
        <v>1</v>
      </c>
      <c r="Q23" s="2">
        <v>0</v>
      </c>
      <c r="R23" s="18">
        <v>0</v>
      </c>
      <c r="S23" s="13">
        <v>5</v>
      </c>
      <c r="T23" s="2">
        <v>22</v>
      </c>
      <c r="U23" s="2">
        <v>1</v>
      </c>
      <c r="V23" s="2">
        <f t="shared" si="0"/>
        <v>4</v>
      </c>
      <c r="W23" s="18">
        <f t="shared" si="1"/>
        <v>21</v>
      </c>
    </row>
    <row r="24" spans="1:23" x14ac:dyDescent="0.25">
      <c r="A24" s="27" t="s">
        <v>242</v>
      </c>
      <c r="B24" s="12">
        <v>18</v>
      </c>
      <c r="C24" s="13">
        <v>0</v>
      </c>
      <c r="D24" s="2">
        <v>0</v>
      </c>
      <c r="E24" s="12">
        <v>15</v>
      </c>
      <c r="F24" s="13">
        <v>0</v>
      </c>
      <c r="G24" s="2">
        <v>0</v>
      </c>
      <c r="H24" s="12">
        <v>1</v>
      </c>
      <c r="I24" s="11">
        <v>9</v>
      </c>
      <c r="J24" s="17">
        <v>1</v>
      </c>
      <c r="K24" s="17">
        <v>3</v>
      </c>
      <c r="L24" s="17">
        <v>2</v>
      </c>
      <c r="M24" s="18">
        <v>0</v>
      </c>
      <c r="N24" s="13">
        <v>0</v>
      </c>
      <c r="O24" s="2">
        <v>0</v>
      </c>
      <c r="P24" s="2">
        <v>0</v>
      </c>
      <c r="Q24" s="17">
        <v>1</v>
      </c>
      <c r="R24" s="18">
        <v>0</v>
      </c>
      <c r="S24" s="13">
        <v>1</v>
      </c>
      <c r="T24" s="2">
        <v>11</v>
      </c>
      <c r="U24" s="2">
        <v>0</v>
      </c>
      <c r="V24" s="2">
        <f t="shared" si="0"/>
        <v>1</v>
      </c>
      <c r="W24" s="18">
        <f t="shared" si="1"/>
        <v>11</v>
      </c>
    </row>
    <row r="25" spans="1:23" x14ac:dyDescent="0.25">
      <c r="A25" s="27" t="s">
        <v>244</v>
      </c>
      <c r="B25" s="12">
        <v>32</v>
      </c>
      <c r="C25" s="11">
        <v>5</v>
      </c>
      <c r="D25" s="2">
        <v>0</v>
      </c>
      <c r="E25" s="12">
        <v>17</v>
      </c>
      <c r="F25" s="11">
        <v>1</v>
      </c>
      <c r="G25" s="2">
        <v>0</v>
      </c>
      <c r="H25" s="12">
        <v>6</v>
      </c>
      <c r="I25" s="11">
        <v>11</v>
      </c>
      <c r="J25" s="17">
        <v>4</v>
      </c>
      <c r="K25" s="17">
        <v>1</v>
      </c>
      <c r="L25" s="17">
        <v>5</v>
      </c>
      <c r="M25" s="12">
        <v>1</v>
      </c>
      <c r="N25" s="11">
        <v>6</v>
      </c>
      <c r="O25" s="17">
        <v>1</v>
      </c>
      <c r="P25" s="2">
        <v>0</v>
      </c>
      <c r="Q25" s="2">
        <v>0</v>
      </c>
      <c r="R25" s="18">
        <v>0</v>
      </c>
      <c r="S25" s="13">
        <v>5</v>
      </c>
      <c r="T25" s="2">
        <v>15</v>
      </c>
      <c r="U25" s="2">
        <v>1</v>
      </c>
      <c r="V25" s="2">
        <f t="shared" si="0"/>
        <v>4</v>
      </c>
      <c r="W25" s="18">
        <f t="shared" si="1"/>
        <v>14</v>
      </c>
    </row>
    <row r="26" spans="1:23" x14ac:dyDescent="0.25">
      <c r="A26" s="27" t="s">
        <v>248</v>
      </c>
      <c r="B26" s="12">
        <v>23</v>
      </c>
      <c r="C26" s="13">
        <v>0</v>
      </c>
      <c r="D26" s="2">
        <v>0</v>
      </c>
      <c r="E26" s="12">
        <v>16</v>
      </c>
      <c r="F26" s="13">
        <v>0</v>
      </c>
      <c r="G26" s="17">
        <v>1</v>
      </c>
      <c r="H26" s="12">
        <v>5</v>
      </c>
      <c r="I26" s="11">
        <v>8</v>
      </c>
      <c r="J26" s="17">
        <v>1</v>
      </c>
      <c r="K26" s="17">
        <v>2</v>
      </c>
      <c r="L26" s="17">
        <v>4</v>
      </c>
      <c r="M26" s="12">
        <v>1</v>
      </c>
      <c r="N26" s="11">
        <v>5</v>
      </c>
      <c r="O26" s="2">
        <v>0</v>
      </c>
      <c r="P26" s="17">
        <v>1</v>
      </c>
      <c r="Q26" s="2">
        <v>0</v>
      </c>
      <c r="R26" s="18">
        <v>0</v>
      </c>
      <c r="S26" s="13">
        <v>5</v>
      </c>
      <c r="T26" s="2">
        <v>14</v>
      </c>
      <c r="U26" s="2">
        <v>0</v>
      </c>
      <c r="V26" s="2">
        <f t="shared" si="0"/>
        <v>5</v>
      </c>
      <c r="W26" s="18">
        <f t="shared" si="1"/>
        <v>14</v>
      </c>
    </row>
    <row r="27" spans="1:23" x14ac:dyDescent="0.25">
      <c r="A27" s="27" t="s">
        <v>251</v>
      </c>
      <c r="B27" s="12">
        <v>40</v>
      </c>
      <c r="C27" s="11">
        <v>3</v>
      </c>
      <c r="D27" s="2">
        <v>0</v>
      </c>
      <c r="E27" s="12">
        <v>19</v>
      </c>
      <c r="F27" s="13">
        <v>0</v>
      </c>
      <c r="G27" s="17">
        <v>4</v>
      </c>
      <c r="H27" s="12">
        <v>13</v>
      </c>
      <c r="I27" s="11">
        <v>11</v>
      </c>
      <c r="J27" s="17">
        <v>5</v>
      </c>
      <c r="K27" s="17">
        <v>3</v>
      </c>
      <c r="L27" s="17">
        <v>2</v>
      </c>
      <c r="M27" s="12">
        <v>1</v>
      </c>
      <c r="N27" s="11">
        <v>17</v>
      </c>
      <c r="O27" s="2">
        <v>0</v>
      </c>
      <c r="P27" s="2">
        <v>0</v>
      </c>
      <c r="Q27" s="2">
        <v>0</v>
      </c>
      <c r="R27" s="18">
        <v>0</v>
      </c>
      <c r="S27" s="13">
        <v>9</v>
      </c>
      <c r="T27" s="2">
        <v>14</v>
      </c>
      <c r="U27" s="2">
        <v>1</v>
      </c>
      <c r="V27" s="2">
        <f t="shared" si="0"/>
        <v>8</v>
      </c>
      <c r="W27" s="18">
        <f t="shared" si="1"/>
        <v>13</v>
      </c>
    </row>
    <row r="28" spans="1:23" x14ac:dyDescent="0.25">
      <c r="A28" s="27" t="s">
        <v>259</v>
      </c>
      <c r="B28" s="12">
        <v>45</v>
      </c>
      <c r="C28" s="11">
        <v>4</v>
      </c>
      <c r="D28" s="2">
        <v>0</v>
      </c>
      <c r="E28" s="12">
        <v>30</v>
      </c>
      <c r="F28" s="11">
        <v>1</v>
      </c>
      <c r="G28" s="2">
        <v>0</v>
      </c>
      <c r="H28" s="12">
        <v>8</v>
      </c>
      <c r="I28" s="11">
        <v>19</v>
      </c>
      <c r="J28" s="17">
        <v>2</v>
      </c>
      <c r="K28" s="17">
        <v>5</v>
      </c>
      <c r="L28" s="17">
        <v>6</v>
      </c>
      <c r="M28" s="12">
        <v>2</v>
      </c>
      <c r="N28" s="11">
        <v>6</v>
      </c>
      <c r="O28" s="2">
        <v>0</v>
      </c>
      <c r="P28" s="17">
        <v>1</v>
      </c>
      <c r="Q28" s="17">
        <v>1</v>
      </c>
      <c r="R28" s="12">
        <v>1</v>
      </c>
      <c r="S28" s="13">
        <v>7</v>
      </c>
      <c r="T28" s="2">
        <v>23</v>
      </c>
      <c r="U28" s="2">
        <v>3</v>
      </c>
      <c r="V28" s="2">
        <f t="shared" si="0"/>
        <v>4</v>
      </c>
      <c r="W28" s="18">
        <f t="shared" si="1"/>
        <v>20</v>
      </c>
    </row>
    <row r="29" spans="1:23" x14ac:dyDescent="0.25">
      <c r="A29" s="27" t="s">
        <v>262</v>
      </c>
      <c r="B29" s="12">
        <v>32</v>
      </c>
      <c r="C29" s="11">
        <v>5</v>
      </c>
      <c r="D29" s="2">
        <v>0</v>
      </c>
      <c r="E29" s="12">
        <v>14</v>
      </c>
      <c r="F29" s="13">
        <v>0</v>
      </c>
      <c r="G29" s="17">
        <v>2</v>
      </c>
      <c r="H29" s="12">
        <v>9</v>
      </c>
      <c r="I29" s="11">
        <v>14</v>
      </c>
      <c r="J29" s="2">
        <v>0</v>
      </c>
      <c r="K29" s="17">
        <v>2</v>
      </c>
      <c r="L29" s="17">
        <v>3</v>
      </c>
      <c r="M29" s="18">
        <v>0</v>
      </c>
      <c r="N29" s="11">
        <v>8</v>
      </c>
      <c r="O29" s="17">
        <v>1</v>
      </c>
      <c r="P29" s="17">
        <v>1</v>
      </c>
      <c r="Q29" s="2">
        <v>0</v>
      </c>
      <c r="R29" s="12">
        <v>1</v>
      </c>
      <c r="S29" s="13">
        <v>9</v>
      </c>
      <c r="T29" s="2">
        <v>12</v>
      </c>
      <c r="U29" s="2">
        <v>4</v>
      </c>
      <c r="V29" s="2">
        <f t="shared" si="0"/>
        <v>5</v>
      </c>
      <c r="W29" s="18">
        <f t="shared" si="1"/>
        <v>8</v>
      </c>
    </row>
    <row r="30" spans="1:23" x14ac:dyDescent="0.25">
      <c r="A30" s="27" t="s">
        <v>267</v>
      </c>
      <c r="B30" s="12">
        <v>31</v>
      </c>
      <c r="C30" s="11">
        <v>3</v>
      </c>
      <c r="D30" s="2">
        <v>0</v>
      </c>
      <c r="E30" s="12">
        <v>22</v>
      </c>
      <c r="F30" s="13">
        <v>0</v>
      </c>
      <c r="G30" s="17">
        <v>1</v>
      </c>
      <c r="H30" s="12">
        <v>4</v>
      </c>
      <c r="I30" s="11">
        <v>12</v>
      </c>
      <c r="J30" s="2">
        <v>0</v>
      </c>
      <c r="K30" s="17">
        <v>6</v>
      </c>
      <c r="L30" s="17">
        <v>6</v>
      </c>
      <c r="M30" s="12">
        <v>1</v>
      </c>
      <c r="N30" s="11">
        <v>4</v>
      </c>
      <c r="O30" s="2">
        <v>0</v>
      </c>
      <c r="P30" s="17">
        <v>1</v>
      </c>
      <c r="Q30" s="2">
        <v>0</v>
      </c>
      <c r="R30" s="18">
        <v>0</v>
      </c>
      <c r="S30" s="13">
        <v>5</v>
      </c>
      <c r="T30" s="2">
        <v>15</v>
      </c>
      <c r="U30" s="2">
        <v>1</v>
      </c>
      <c r="V30" s="2">
        <f t="shared" si="0"/>
        <v>4</v>
      </c>
      <c r="W30" s="18">
        <f t="shared" si="1"/>
        <v>14</v>
      </c>
    </row>
    <row r="31" spans="1:23" x14ac:dyDescent="0.25">
      <c r="A31" s="27" t="s">
        <v>270</v>
      </c>
      <c r="B31" s="12">
        <v>28</v>
      </c>
      <c r="C31" s="13">
        <v>0</v>
      </c>
      <c r="D31" s="2">
        <v>0</v>
      </c>
      <c r="E31" s="12">
        <v>22</v>
      </c>
      <c r="F31" s="13">
        <v>0</v>
      </c>
      <c r="G31" s="2">
        <v>0</v>
      </c>
      <c r="H31" s="12">
        <v>4</v>
      </c>
      <c r="I31" s="11">
        <v>14</v>
      </c>
      <c r="J31" s="17">
        <v>4</v>
      </c>
      <c r="K31" s="17">
        <v>3</v>
      </c>
      <c r="L31" s="17">
        <v>1</v>
      </c>
      <c r="M31" s="18">
        <v>0</v>
      </c>
      <c r="N31" s="11">
        <v>3</v>
      </c>
      <c r="O31" s="2">
        <v>0</v>
      </c>
      <c r="P31" s="17">
        <v>1</v>
      </c>
      <c r="Q31" s="2">
        <v>0</v>
      </c>
      <c r="R31" s="18">
        <v>0</v>
      </c>
      <c r="S31" s="13">
        <v>3</v>
      </c>
      <c r="T31" s="2">
        <v>14</v>
      </c>
      <c r="U31" s="2">
        <v>0</v>
      </c>
      <c r="V31" s="2">
        <f t="shared" si="0"/>
        <v>3</v>
      </c>
      <c r="W31" s="18">
        <f t="shared" si="1"/>
        <v>14</v>
      </c>
    </row>
    <row r="32" spans="1:23" x14ac:dyDescent="0.25">
      <c r="A32" s="27" t="s">
        <v>271</v>
      </c>
      <c r="B32" s="12">
        <v>32</v>
      </c>
      <c r="C32" s="13">
        <v>0</v>
      </c>
      <c r="D32" s="2">
        <v>0</v>
      </c>
      <c r="E32" s="12">
        <v>29</v>
      </c>
      <c r="F32" s="13">
        <v>0</v>
      </c>
      <c r="G32" s="2">
        <v>0</v>
      </c>
      <c r="H32" s="12">
        <v>2</v>
      </c>
      <c r="I32" s="11">
        <v>17</v>
      </c>
      <c r="J32" s="17">
        <v>3</v>
      </c>
      <c r="K32" s="17">
        <v>4</v>
      </c>
      <c r="L32" s="17">
        <v>4</v>
      </c>
      <c r="M32" s="12">
        <v>1</v>
      </c>
      <c r="N32" s="11">
        <v>1</v>
      </c>
      <c r="O32" s="2">
        <v>0</v>
      </c>
      <c r="P32" s="17">
        <v>1</v>
      </c>
      <c r="Q32" s="2">
        <v>0</v>
      </c>
      <c r="R32" s="18">
        <v>0</v>
      </c>
      <c r="S32" s="13">
        <v>2</v>
      </c>
      <c r="T32" s="2">
        <v>16</v>
      </c>
      <c r="U32" s="2">
        <v>2</v>
      </c>
      <c r="V32" s="2">
        <f t="shared" si="0"/>
        <v>0</v>
      </c>
      <c r="W32" s="18">
        <f t="shared" si="1"/>
        <v>14</v>
      </c>
    </row>
    <row r="33" spans="1:23" x14ac:dyDescent="0.25">
      <c r="A33" s="27" t="s">
        <v>275</v>
      </c>
      <c r="B33" s="12">
        <v>25</v>
      </c>
      <c r="C33" s="11">
        <v>1</v>
      </c>
      <c r="D33" s="2">
        <v>0</v>
      </c>
      <c r="E33" s="12">
        <v>20</v>
      </c>
      <c r="F33" s="13">
        <v>0</v>
      </c>
      <c r="G33" s="2">
        <v>0</v>
      </c>
      <c r="H33" s="12">
        <v>3</v>
      </c>
      <c r="I33" s="11">
        <v>9</v>
      </c>
      <c r="J33" s="2">
        <v>0</v>
      </c>
      <c r="K33" s="17">
        <v>4</v>
      </c>
      <c r="L33" s="17">
        <v>7</v>
      </c>
      <c r="M33" s="12">
        <v>1</v>
      </c>
      <c r="N33" s="11">
        <v>2</v>
      </c>
      <c r="O33" s="2">
        <v>0</v>
      </c>
      <c r="P33" s="17">
        <v>1</v>
      </c>
      <c r="Q33" s="2">
        <v>0</v>
      </c>
      <c r="R33" s="18">
        <v>0</v>
      </c>
      <c r="S33" s="13">
        <v>3</v>
      </c>
      <c r="T33" s="2">
        <v>15</v>
      </c>
      <c r="U33" s="2">
        <v>0</v>
      </c>
      <c r="V33" s="2">
        <f t="shared" si="0"/>
        <v>3</v>
      </c>
      <c r="W33" s="18">
        <f t="shared" si="1"/>
        <v>15</v>
      </c>
    </row>
    <row r="34" spans="1:23" x14ac:dyDescent="0.25">
      <c r="A34" s="27" t="s">
        <v>276</v>
      </c>
      <c r="B34" s="12">
        <v>27</v>
      </c>
      <c r="C34" s="11">
        <v>1</v>
      </c>
      <c r="D34" s="2">
        <v>0</v>
      </c>
      <c r="E34" s="12">
        <v>19</v>
      </c>
      <c r="F34" s="13">
        <v>0</v>
      </c>
      <c r="G34" s="17">
        <v>2</v>
      </c>
      <c r="H34" s="12">
        <v>4</v>
      </c>
      <c r="I34" s="11">
        <v>11</v>
      </c>
      <c r="J34" s="2">
        <v>0</v>
      </c>
      <c r="K34" s="17">
        <v>3</v>
      </c>
      <c r="L34" s="17">
        <v>5</v>
      </c>
      <c r="M34" s="12">
        <v>1</v>
      </c>
      <c r="N34" s="11">
        <v>4</v>
      </c>
      <c r="O34" s="2">
        <v>0</v>
      </c>
      <c r="P34" s="17">
        <v>1</v>
      </c>
      <c r="Q34" s="2">
        <v>0</v>
      </c>
      <c r="R34" s="12">
        <v>1</v>
      </c>
      <c r="S34" s="13">
        <v>6</v>
      </c>
      <c r="T34" s="2">
        <v>15</v>
      </c>
      <c r="U34" s="2">
        <v>2</v>
      </c>
      <c r="V34" s="2">
        <f t="shared" si="0"/>
        <v>4</v>
      </c>
      <c r="W34" s="18">
        <f t="shared" si="1"/>
        <v>13</v>
      </c>
    </row>
    <row r="35" spans="1:23" x14ac:dyDescent="0.25">
      <c r="A35" s="27" t="s">
        <v>278</v>
      </c>
      <c r="B35" s="12">
        <v>21</v>
      </c>
      <c r="C35" s="13">
        <v>0</v>
      </c>
      <c r="D35" s="2">
        <v>0</v>
      </c>
      <c r="E35" s="12">
        <v>17</v>
      </c>
      <c r="F35" s="11">
        <v>1</v>
      </c>
      <c r="G35" s="2">
        <v>0</v>
      </c>
      <c r="H35" s="12">
        <v>2</v>
      </c>
      <c r="I35" s="11">
        <v>8</v>
      </c>
      <c r="J35" s="17">
        <v>4</v>
      </c>
      <c r="K35" s="17">
        <v>1</v>
      </c>
      <c r="L35" s="17">
        <v>4</v>
      </c>
      <c r="M35" s="18">
        <v>0</v>
      </c>
      <c r="N35" s="11">
        <v>2</v>
      </c>
      <c r="O35" s="2">
        <v>0</v>
      </c>
      <c r="P35" s="2">
        <v>0</v>
      </c>
      <c r="Q35" s="17">
        <v>1</v>
      </c>
      <c r="R35" s="18">
        <v>0</v>
      </c>
      <c r="S35" s="13">
        <v>3</v>
      </c>
      <c r="T35" s="2">
        <v>12</v>
      </c>
      <c r="U35" s="2">
        <v>1</v>
      </c>
      <c r="V35" s="2">
        <f t="shared" si="0"/>
        <v>2</v>
      </c>
      <c r="W35" s="18">
        <f t="shared" si="1"/>
        <v>11</v>
      </c>
    </row>
    <row r="36" spans="1:23" x14ac:dyDescent="0.25">
      <c r="A36" s="27" t="s">
        <v>279</v>
      </c>
      <c r="B36" s="12">
        <v>31</v>
      </c>
      <c r="C36" s="13">
        <v>0</v>
      </c>
      <c r="D36" s="2">
        <v>0</v>
      </c>
      <c r="E36" s="12">
        <v>27</v>
      </c>
      <c r="F36" s="13">
        <v>0</v>
      </c>
      <c r="G36" s="2">
        <v>0</v>
      </c>
      <c r="H36" s="12">
        <v>2</v>
      </c>
      <c r="I36" s="11">
        <v>15</v>
      </c>
      <c r="J36" s="17">
        <v>4</v>
      </c>
      <c r="K36" s="17">
        <v>3</v>
      </c>
      <c r="L36" s="17">
        <v>4</v>
      </c>
      <c r="M36" s="12">
        <v>1</v>
      </c>
      <c r="N36" s="11">
        <v>1</v>
      </c>
      <c r="O36" s="2">
        <v>0</v>
      </c>
      <c r="P36" s="2">
        <v>0</v>
      </c>
      <c r="Q36" s="17">
        <v>1</v>
      </c>
      <c r="R36" s="18">
        <v>0</v>
      </c>
      <c r="S36" s="13">
        <v>2</v>
      </c>
      <c r="T36" s="2">
        <v>14</v>
      </c>
      <c r="U36" s="2">
        <v>1</v>
      </c>
      <c r="V36" s="2">
        <f t="shared" si="0"/>
        <v>1</v>
      </c>
      <c r="W36" s="18">
        <f t="shared" si="1"/>
        <v>13</v>
      </c>
    </row>
    <row r="37" spans="1:23" x14ac:dyDescent="0.25">
      <c r="A37" s="27" t="s">
        <v>283</v>
      </c>
      <c r="B37" s="12">
        <v>31</v>
      </c>
      <c r="C37" s="11">
        <v>1</v>
      </c>
      <c r="D37" s="2">
        <v>0</v>
      </c>
      <c r="E37" s="12">
        <v>20</v>
      </c>
      <c r="F37" s="13">
        <v>0</v>
      </c>
      <c r="G37" s="2">
        <v>0</v>
      </c>
      <c r="H37" s="12">
        <v>6</v>
      </c>
      <c r="I37" s="11">
        <v>12</v>
      </c>
      <c r="J37" s="2">
        <v>0</v>
      </c>
      <c r="K37" s="17">
        <v>3</v>
      </c>
      <c r="L37" s="17">
        <v>5</v>
      </c>
      <c r="M37" s="12">
        <v>1</v>
      </c>
      <c r="N37" s="11">
        <v>3</v>
      </c>
      <c r="O37" s="17">
        <v>1</v>
      </c>
      <c r="P37" s="17">
        <v>2</v>
      </c>
      <c r="Q37" s="2">
        <v>0</v>
      </c>
      <c r="R37" s="18">
        <v>0</v>
      </c>
      <c r="S37" s="13">
        <v>5</v>
      </c>
      <c r="T37" s="2">
        <v>16</v>
      </c>
      <c r="U37" s="2">
        <v>1</v>
      </c>
      <c r="V37" s="2">
        <f t="shared" si="0"/>
        <v>4</v>
      </c>
      <c r="W37" s="18">
        <f t="shared" si="1"/>
        <v>15</v>
      </c>
    </row>
    <row r="38" spans="1:23" x14ac:dyDescent="0.25">
      <c r="A38" s="27" t="s">
        <v>286</v>
      </c>
      <c r="B38" s="12">
        <v>25</v>
      </c>
      <c r="C38" s="11">
        <v>2</v>
      </c>
      <c r="D38" s="2">
        <v>0</v>
      </c>
      <c r="E38" s="12">
        <v>13</v>
      </c>
      <c r="F38" s="13">
        <v>0</v>
      </c>
      <c r="G38" s="17">
        <v>3</v>
      </c>
      <c r="H38" s="12">
        <v>6</v>
      </c>
      <c r="I38" s="11">
        <v>8</v>
      </c>
      <c r="J38" s="17">
        <v>1</v>
      </c>
      <c r="K38" s="2">
        <v>0</v>
      </c>
      <c r="L38" s="17">
        <v>5</v>
      </c>
      <c r="M38" s="12">
        <v>1</v>
      </c>
      <c r="N38" s="11">
        <v>8</v>
      </c>
      <c r="O38" s="2">
        <v>0</v>
      </c>
      <c r="P38" s="2">
        <v>0</v>
      </c>
      <c r="Q38" s="2">
        <v>0</v>
      </c>
      <c r="R38" s="12">
        <v>1</v>
      </c>
      <c r="S38" s="13">
        <v>8</v>
      </c>
      <c r="T38" s="2">
        <v>11</v>
      </c>
      <c r="U38" s="2">
        <v>3</v>
      </c>
      <c r="V38" s="2">
        <f t="shared" si="0"/>
        <v>5</v>
      </c>
      <c r="W38" s="18">
        <f t="shared" si="1"/>
        <v>8</v>
      </c>
    </row>
    <row r="39" spans="1:23" x14ac:dyDescent="0.25">
      <c r="A39" s="27" t="s">
        <v>289</v>
      </c>
      <c r="B39" s="12">
        <v>36</v>
      </c>
      <c r="C39" s="11">
        <v>6</v>
      </c>
      <c r="D39" s="2">
        <v>0</v>
      </c>
      <c r="E39" s="12">
        <v>24</v>
      </c>
      <c r="F39" s="13">
        <v>0</v>
      </c>
      <c r="G39" s="17">
        <v>1</v>
      </c>
      <c r="H39" s="12">
        <v>3</v>
      </c>
      <c r="I39" s="11">
        <v>21</v>
      </c>
      <c r="J39" s="17">
        <v>3</v>
      </c>
      <c r="K39" s="17">
        <v>2</v>
      </c>
      <c r="L39" s="17">
        <v>3</v>
      </c>
      <c r="M39" s="12">
        <v>1</v>
      </c>
      <c r="N39" s="11">
        <v>3</v>
      </c>
      <c r="O39" s="2">
        <v>0</v>
      </c>
      <c r="P39" s="2">
        <v>0</v>
      </c>
      <c r="Q39" s="2">
        <v>0</v>
      </c>
      <c r="R39" s="12">
        <v>1</v>
      </c>
      <c r="S39" s="13">
        <v>4</v>
      </c>
      <c r="T39" s="2">
        <v>22</v>
      </c>
      <c r="U39" s="2">
        <v>2</v>
      </c>
      <c r="V39" s="2">
        <f t="shared" si="0"/>
        <v>2</v>
      </c>
      <c r="W39" s="18">
        <f t="shared" si="1"/>
        <v>20</v>
      </c>
    </row>
    <row r="40" spans="1:23" x14ac:dyDescent="0.25">
      <c r="A40" s="27" t="s">
        <v>292</v>
      </c>
      <c r="B40" s="12">
        <v>52</v>
      </c>
      <c r="C40" s="11">
        <v>4</v>
      </c>
      <c r="D40" s="2">
        <v>0</v>
      </c>
      <c r="E40" s="12">
        <v>30</v>
      </c>
      <c r="F40" s="11">
        <v>1</v>
      </c>
      <c r="G40" s="17">
        <v>2</v>
      </c>
      <c r="H40" s="12">
        <v>10</v>
      </c>
      <c r="I40" s="11">
        <v>17</v>
      </c>
      <c r="J40" s="17">
        <v>4</v>
      </c>
      <c r="K40" s="17">
        <v>3</v>
      </c>
      <c r="L40" s="17">
        <v>7</v>
      </c>
      <c r="M40" s="12">
        <v>3</v>
      </c>
      <c r="N40" s="11">
        <v>9</v>
      </c>
      <c r="O40" s="17">
        <v>1</v>
      </c>
      <c r="P40" s="17">
        <v>2</v>
      </c>
      <c r="Q40" s="2">
        <v>0</v>
      </c>
      <c r="R40" s="12">
        <v>1</v>
      </c>
      <c r="S40" s="13">
        <v>11</v>
      </c>
      <c r="T40" s="2">
        <v>20</v>
      </c>
      <c r="U40" s="2">
        <v>6</v>
      </c>
      <c r="V40" s="2">
        <f t="shared" si="0"/>
        <v>5</v>
      </c>
      <c r="W40" s="18">
        <f t="shared" si="1"/>
        <v>14</v>
      </c>
    </row>
    <row r="41" spans="1:23" x14ac:dyDescent="0.25">
      <c r="A41" s="27" t="s">
        <v>297</v>
      </c>
      <c r="B41" s="12">
        <v>40</v>
      </c>
      <c r="C41" s="11">
        <v>1</v>
      </c>
      <c r="D41" s="2">
        <v>0</v>
      </c>
      <c r="E41" s="12">
        <v>33</v>
      </c>
      <c r="F41" s="13">
        <v>0</v>
      </c>
      <c r="G41" s="2">
        <v>0</v>
      </c>
      <c r="H41" s="12">
        <v>2</v>
      </c>
      <c r="I41" s="11">
        <v>24</v>
      </c>
      <c r="J41" s="17">
        <v>5</v>
      </c>
      <c r="K41" s="17">
        <v>1</v>
      </c>
      <c r="L41" s="17">
        <v>2</v>
      </c>
      <c r="M41" s="12">
        <v>2</v>
      </c>
      <c r="N41" s="13">
        <v>0</v>
      </c>
      <c r="O41" s="2">
        <v>0</v>
      </c>
      <c r="P41" s="17">
        <v>1</v>
      </c>
      <c r="Q41" s="17">
        <v>1</v>
      </c>
      <c r="R41" s="18">
        <v>0</v>
      </c>
      <c r="S41" s="13">
        <v>2</v>
      </c>
      <c r="T41" s="2">
        <v>17</v>
      </c>
      <c r="U41" s="2">
        <v>2</v>
      </c>
      <c r="V41" s="2">
        <f t="shared" si="0"/>
        <v>0</v>
      </c>
      <c r="W41" s="18">
        <f t="shared" si="1"/>
        <v>15</v>
      </c>
    </row>
    <row r="42" spans="1:23" x14ac:dyDescent="0.25">
      <c r="A42" s="27" t="s">
        <v>305</v>
      </c>
      <c r="B42" s="12">
        <v>35</v>
      </c>
      <c r="C42" s="11">
        <v>2</v>
      </c>
      <c r="D42" s="2">
        <v>0</v>
      </c>
      <c r="E42" s="12">
        <v>19</v>
      </c>
      <c r="F42" s="13">
        <v>0</v>
      </c>
      <c r="G42" s="17">
        <v>3</v>
      </c>
      <c r="H42" s="12">
        <v>6</v>
      </c>
      <c r="I42" s="11">
        <v>13</v>
      </c>
      <c r="J42" s="17">
        <v>1</v>
      </c>
      <c r="K42" s="17">
        <v>2</v>
      </c>
      <c r="L42" s="17">
        <v>3</v>
      </c>
      <c r="M42" s="12">
        <v>2</v>
      </c>
      <c r="N42" s="11">
        <v>7</v>
      </c>
      <c r="O42" s="2">
        <v>0</v>
      </c>
      <c r="P42" s="2">
        <v>0</v>
      </c>
      <c r="Q42" s="17">
        <v>1</v>
      </c>
      <c r="R42" s="12">
        <v>1</v>
      </c>
      <c r="S42" s="13">
        <v>9</v>
      </c>
      <c r="T42" s="2">
        <v>16</v>
      </c>
      <c r="U42" s="2">
        <v>2</v>
      </c>
      <c r="V42" s="2">
        <f t="shared" si="0"/>
        <v>7</v>
      </c>
      <c r="W42" s="18">
        <f t="shared" si="1"/>
        <v>14</v>
      </c>
    </row>
    <row r="43" spans="1:23" x14ac:dyDescent="0.25">
      <c r="A43" s="27" t="s">
        <v>310</v>
      </c>
      <c r="B43" s="12">
        <v>20</v>
      </c>
      <c r="C43" s="11">
        <v>2</v>
      </c>
      <c r="D43" s="2">
        <v>0</v>
      </c>
      <c r="E43" s="12">
        <v>11</v>
      </c>
      <c r="F43" s="11">
        <v>2</v>
      </c>
      <c r="G43" s="17">
        <v>2</v>
      </c>
      <c r="H43" s="12">
        <v>2</v>
      </c>
      <c r="I43" s="11">
        <v>6</v>
      </c>
      <c r="J43" s="17">
        <v>1</v>
      </c>
      <c r="K43" s="2">
        <v>0</v>
      </c>
      <c r="L43" s="17">
        <v>6</v>
      </c>
      <c r="M43" s="18">
        <v>0</v>
      </c>
      <c r="N43" s="11">
        <v>5</v>
      </c>
      <c r="O43" s="2">
        <v>0</v>
      </c>
      <c r="P43" s="2">
        <v>0</v>
      </c>
      <c r="Q43" s="2">
        <v>0</v>
      </c>
      <c r="R43" s="12">
        <v>1</v>
      </c>
      <c r="S43" s="13">
        <v>6</v>
      </c>
      <c r="T43" s="2">
        <v>12</v>
      </c>
      <c r="U43" s="2">
        <v>1</v>
      </c>
      <c r="V43" s="2">
        <f t="shared" si="0"/>
        <v>5</v>
      </c>
      <c r="W43" s="18">
        <f t="shared" si="1"/>
        <v>11</v>
      </c>
    </row>
    <row r="44" spans="1:23" x14ac:dyDescent="0.25">
      <c r="A44" s="27" t="s">
        <v>312</v>
      </c>
      <c r="B44" s="12">
        <v>34</v>
      </c>
      <c r="C44" s="13">
        <v>0</v>
      </c>
      <c r="D44" s="2">
        <v>0</v>
      </c>
      <c r="E44" s="12">
        <v>28</v>
      </c>
      <c r="F44" s="13">
        <v>0</v>
      </c>
      <c r="G44" s="2">
        <v>0</v>
      </c>
      <c r="H44" s="12">
        <v>4</v>
      </c>
      <c r="I44" s="11">
        <v>18</v>
      </c>
      <c r="J44" s="17">
        <v>3</v>
      </c>
      <c r="K44" s="17">
        <v>1</v>
      </c>
      <c r="L44" s="17">
        <v>5</v>
      </c>
      <c r="M44" s="12">
        <v>1</v>
      </c>
      <c r="N44" s="11">
        <v>2</v>
      </c>
      <c r="O44" s="2">
        <v>0</v>
      </c>
      <c r="P44" s="17">
        <v>1</v>
      </c>
      <c r="Q44" s="17">
        <v>1</v>
      </c>
      <c r="R44" s="18">
        <v>0</v>
      </c>
      <c r="S44" s="13">
        <v>4</v>
      </c>
      <c r="T44" s="2">
        <v>20</v>
      </c>
      <c r="U44" s="2">
        <v>3</v>
      </c>
      <c r="V44" s="2">
        <f t="shared" si="0"/>
        <v>1</v>
      </c>
      <c r="W44" s="18">
        <f t="shared" si="1"/>
        <v>17</v>
      </c>
    </row>
    <row r="45" spans="1:23" x14ac:dyDescent="0.25">
      <c r="A45" s="27" t="s">
        <v>314</v>
      </c>
      <c r="B45" s="12">
        <v>44</v>
      </c>
      <c r="C45" s="11">
        <v>3</v>
      </c>
      <c r="D45" s="2">
        <v>0</v>
      </c>
      <c r="E45" s="12">
        <v>30</v>
      </c>
      <c r="F45" s="11">
        <v>1</v>
      </c>
      <c r="G45" s="2">
        <v>0</v>
      </c>
      <c r="H45" s="12">
        <v>6</v>
      </c>
      <c r="I45" s="11">
        <v>19</v>
      </c>
      <c r="J45" s="17">
        <v>3</v>
      </c>
      <c r="K45" s="17">
        <v>5</v>
      </c>
      <c r="L45" s="17">
        <v>4</v>
      </c>
      <c r="M45" s="12">
        <v>2</v>
      </c>
      <c r="N45" s="11">
        <v>6</v>
      </c>
      <c r="O45" s="2">
        <v>0</v>
      </c>
      <c r="P45" s="17">
        <v>1</v>
      </c>
      <c r="Q45" s="2">
        <v>0</v>
      </c>
      <c r="R45" s="18">
        <v>0</v>
      </c>
      <c r="S45" s="13">
        <v>7</v>
      </c>
      <c r="T45" s="2">
        <v>20</v>
      </c>
      <c r="U45" s="2">
        <v>3</v>
      </c>
      <c r="V45" s="2">
        <f t="shared" si="0"/>
        <v>4</v>
      </c>
      <c r="W45" s="18">
        <f t="shared" si="1"/>
        <v>17</v>
      </c>
    </row>
    <row r="46" spans="1:23" x14ac:dyDescent="0.25">
      <c r="A46" s="27" t="s">
        <v>315</v>
      </c>
      <c r="B46" s="12">
        <v>24</v>
      </c>
      <c r="C46" s="11">
        <v>3</v>
      </c>
      <c r="D46" s="2">
        <v>0</v>
      </c>
      <c r="E46" s="12">
        <v>14</v>
      </c>
      <c r="F46" s="13">
        <v>0</v>
      </c>
      <c r="G46" s="2">
        <v>0</v>
      </c>
      <c r="H46" s="12">
        <v>4</v>
      </c>
      <c r="I46" s="11">
        <v>6</v>
      </c>
      <c r="J46" s="17">
        <v>2</v>
      </c>
      <c r="K46" s="17">
        <v>2</v>
      </c>
      <c r="L46" s="17">
        <v>4</v>
      </c>
      <c r="M46" s="12">
        <v>3</v>
      </c>
      <c r="N46" s="11">
        <v>3</v>
      </c>
      <c r="O46" s="2">
        <v>0</v>
      </c>
      <c r="P46" s="2">
        <v>0</v>
      </c>
      <c r="Q46" s="2">
        <v>0</v>
      </c>
      <c r="R46" s="12">
        <v>1</v>
      </c>
      <c r="S46" s="13">
        <v>4</v>
      </c>
      <c r="T46" s="2">
        <v>14</v>
      </c>
      <c r="U46" s="2">
        <v>0</v>
      </c>
      <c r="V46" s="2">
        <f t="shared" si="0"/>
        <v>4</v>
      </c>
      <c r="W46" s="18">
        <f t="shared" si="1"/>
        <v>14</v>
      </c>
    </row>
    <row r="47" spans="1:23" x14ac:dyDescent="0.25">
      <c r="A47" s="27" t="s">
        <v>317</v>
      </c>
      <c r="B47" s="12">
        <v>19</v>
      </c>
      <c r="C47" s="13">
        <v>0</v>
      </c>
      <c r="D47" s="2">
        <v>0</v>
      </c>
      <c r="E47" s="12">
        <v>13</v>
      </c>
      <c r="F47" s="13">
        <v>0</v>
      </c>
      <c r="G47" s="2">
        <v>0</v>
      </c>
      <c r="H47" s="12">
        <v>5</v>
      </c>
      <c r="I47" s="11">
        <v>4</v>
      </c>
      <c r="J47" s="2">
        <v>0</v>
      </c>
      <c r="K47" s="17">
        <v>2</v>
      </c>
      <c r="L47" s="17">
        <v>6</v>
      </c>
      <c r="M47" s="12">
        <v>1</v>
      </c>
      <c r="N47" s="11">
        <v>3</v>
      </c>
      <c r="O47" s="2">
        <v>0</v>
      </c>
      <c r="P47" s="17">
        <v>1</v>
      </c>
      <c r="Q47" s="2">
        <v>0</v>
      </c>
      <c r="R47" s="12">
        <v>1</v>
      </c>
      <c r="S47" s="13">
        <v>5</v>
      </c>
      <c r="T47" s="2">
        <v>10</v>
      </c>
      <c r="U47" s="2">
        <v>2</v>
      </c>
      <c r="V47" s="2">
        <f t="shared" si="0"/>
        <v>3</v>
      </c>
      <c r="W47" s="18">
        <f t="shared" si="1"/>
        <v>8</v>
      </c>
    </row>
    <row r="48" spans="1:23" x14ac:dyDescent="0.25">
      <c r="A48" s="27" t="s">
        <v>318</v>
      </c>
      <c r="B48" s="12">
        <v>43</v>
      </c>
      <c r="C48" s="11">
        <v>2</v>
      </c>
      <c r="D48" s="2">
        <v>0</v>
      </c>
      <c r="E48" s="12">
        <v>26</v>
      </c>
      <c r="F48" s="13">
        <v>0</v>
      </c>
      <c r="G48" s="17">
        <v>2</v>
      </c>
      <c r="H48" s="12">
        <v>10</v>
      </c>
      <c r="I48" s="11">
        <v>15</v>
      </c>
      <c r="J48" s="2">
        <v>0</v>
      </c>
      <c r="K48" s="17">
        <v>5</v>
      </c>
      <c r="L48" s="17">
        <v>5</v>
      </c>
      <c r="M48" s="12">
        <v>3</v>
      </c>
      <c r="N48" s="11">
        <v>11</v>
      </c>
      <c r="O48" s="2">
        <v>0</v>
      </c>
      <c r="P48" s="17">
        <v>1</v>
      </c>
      <c r="Q48" s="2">
        <v>0</v>
      </c>
      <c r="R48" s="18">
        <v>0</v>
      </c>
      <c r="S48" s="13">
        <v>10</v>
      </c>
      <c r="T48" s="2">
        <v>17</v>
      </c>
      <c r="U48" s="2">
        <v>2</v>
      </c>
      <c r="V48" s="2">
        <f t="shared" si="0"/>
        <v>8</v>
      </c>
      <c r="W48" s="18">
        <f t="shared" si="1"/>
        <v>15</v>
      </c>
    </row>
    <row r="49" spans="1:23" x14ac:dyDescent="0.25">
      <c r="A49" s="27" t="s">
        <v>321</v>
      </c>
      <c r="B49" s="12">
        <v>32</v>
      </c>
      <c r="C49" s="13">
        <v>0</v>
      </c>
      <c r="D49" s="2">
        <v>0</v>
      </c>
      <c r="E49" s="12">
        <v>30</v>
      </c>
      <c r="F49" s="13">
        <v>0</v>
      </c>
      <c r="G49" s="2">
        <v>0</v>
      </c>
      <c r="H49" s="12">
        <v>1</v>
      </c>
      <c r="I49" s="11">
        <v>19</v>
      </c>
      <c r="J49" s="17">
        <v>1</v>
      </c>
      <c r="K49" s="17">
        <v>3</v>
      </c>
      <c r="L49" s="17">
        <v>6</v>
      </c>
      <c r="M49" s="12">
        <v>1</v>
      </c>
      <c r="N49" s="11">
        <v>1</v>
      </c>
      <c r="O49" s="2">
        <v>0</v>
      </c>
      <c r="P49" s="2">
        <v>0</v>
      </c>
      <c r="Q49" s="2">
        <v>0</v>
      </c>
      <c r="R49" s="18">
        <v>0</v>
      </c>
      <c r="S49" s="13">
        <v>1</v>
      </c>
      <c r="T49" s="2">
        <v>17</v>
      </c>
      <c r="U49" s="2">
        <v>1</v>
      </c>
      <c r="V49" s="2">
        <f t="shared" si="0"/>
        <v>0</v>
      </c>
      <c r="W49" s="18">
        <f t="shared" si="1"/>
        <v>16</v>
      </c>
    </row>
    <row r="50" spans="1:23" x14ac:dyDescent="0.25">
      <c r="A50" s="27" t="s">
        <v>326</v>
      </c>
      <c r="B50" s="12">
        <v>33</v>
      </c>
      <c r="C50" s="11">
        <v>4</v>
      </c>
      <c r="D50" s="2">
        <v>0</v>
      </c>
      <c r="E50" s="12">
        <v>18</v>
      </c>
      <c r="F50" s="13">
        <v>0</v>
      </c>
      <c r="G50" s="17">
        <v>1</v>
      </c>
      <c r="H50" s="12">
        <v>6</v>
      </c>
      <c r="I50" s="11">
        <v>14</v>
      </c>
      <c r="J50" s="17">
        <v>1</v>
      </c>
      <c r="K50" s="17">
        <v>3</v>
      </c>
      <c r="L50" s="17">
        <v>4</v>
      </c>
      <c r="M50" s="18">
        <v>0</v>
      </c>
      <c r="N50" s="11">
        <v>5</v>
      </c>
      <c r="O50" s="2">
        <v>0</v>
      </c>
      <c r="P50" s="17">
        <v>1</v>
      </c>
      <c r="Q50" s="2">
        <v>0</v>
      </c>
      <c r="R50" s="12">
        <v>1</v>
      </c>
      <c r="S50" s="13">
        <v>7</v>
      </c>
      <c r="T50" s="2">
        <v>18</v>
      </c>
      <c r="U50" s="2">
        <v>2</v>
      </c>
      <c r="V50" s="2">
        <f t="shared" si="0"/>
        <v>5</v>
      </c>
      <c r="W50" s="18">
        <f t="shared" si="1"/>
        <v>16</v>
      </c>
    </row>
    <row r="51" spans="1:23" x14ac:dyDescent="0.25">
      <c r="A51" s="27" t="s">
        <v>332</v>
      </c>
      <c r="B51" s="12">
        <v>25</v>
      </c>
      <c r="C51" s="13">
        <v>0</v>
      </c>
      <c r="D51" s="2">
        <v>0</v>
      </c>
      <c r="E51" s="12">
        <v>17</v>
      </c>
      <c r="F51" s="13">
        <v>0</v>
      </c>
      <c r="G51" s="2">
        <v>0</v>
      </c>
      <c r="H51" s="12">
        <v>6</v>
      </c>
      <c r="I51" s="11">
        <v>10</v>
      </c>
      <c r="J51" s="17">
        <v>2</v>
      </c>
      <c r="K51" s="17">
        <v>3</v>
      </c>
      <c r="L51" s="17">
        <v>1</v>
      </c>
      <c r="M51" s="12">
        <v>1</v>
      </c>
      <c r="N51" s="11">
        <v>5</v>
      </c>
      <c r="O51" s="2">
        <v>0</v>
      </c>
      <c r="P51" s="2">
        <v>0</v>
      </c>
      <c r="Q51" s="17">
        <v>1</v>
      </c>
      <c r="R51" s="18">
        <v>0</v>
      </c>
      <c r="S51" s="13">
        <v>5</v>
      </c>
      <c r="T51" s="2">
        <v>15</v>
      </c>
      <c r="U51" s="2">
        <v>1</v>
      </c>
      <c r="V51" s="2">
        <f t="shared" si="0"/>
        <v>4</v>
      </c>
      <c r="W51" s="18">
        <f t="shared" si="1"/>
        <v>14</v>
      </c>
    </row>
    <row r="52" spans="1:23" x14ac:dyDescent="0.25">
      <c r="A52" s="27" t="s">
        <v>335</v>
      </c>
      <c r="B52" s="12">
        <v>26</v>
      </c>
      <c r="C52" s="13">
        <v>0</v>
      </c>
      <c r="D52" s="2">
        <v>0</v>
      </c>
      <c r="E52" s="12">
        <v>24</v>
      </c>
      <c r="F52" s="13">
        <v>0</v>
      </c>
      <c r="G52" s="2">
        <v>0</v>
      </c>
      <c r="H52" s="12">
        <v>1</v>
      </c>
      <c r="I52" s="11">
        <v>14</v>
      </c>
      <c r="J52" s="17">
        <v>2</v>
      </c>
      <c r="K52" s="17">
        <v>2</v>
      </c>
      <c r="L52" s="17">
        <v>5</v>
      </c>
      <c r="M52" s="12">
        <v>1</v>
      </c>
      <c r="N52" s="11">
        <v>1</v>
      </c>
      <c r="O52" s="2">
        <v>0</v>
      </c>
      <c r="P52" s="2">
        <v>0</v>
      </c>
      <c r="Q52" s="2">
        <v>0</v>
      </c>
      <c r="R52" s="18">
        <v>0</v>
      </c>
      <c r="S52" s="13">
        <v>1</v>
      </c>
      <c r="T52" s="2">
        <v>17</v>
      </c>
      <c r="U52" s="2">
        <v>0</v>
      </c>
      <c r="V52" s="2">
        <f t="shared" si="0"/>
        <v>1</v>
      </c>
      <c r="W52" s="18">
        <f t="shared" si="1"/>
        <v>17</v>
      </c>
    </row>
    <row r="53" spans="1:23" x14ac:dyDescent="0.25">
      <c r="A53" s="27" t="s">
        <v>337</v>
      </c>
      <c r="B53" s="12">
        <v>19</v>
      </c>
      <c r="C53" s="11">
        <v>1</v>
      </c>
      <c r="D53" s="2">
        <v>0</v>
      </c>
      <c r="E53" s="12">
        <v>12</v>
      </c>
      <c r="F53" s="13">
        <v>0</v>
      </c>
      <c r="G53" s="2">
        <v>0</v>
      </c>
      <c r="H53" s="12">
        <v>5</v>
      </c>
      <c r="I53" s="11">
        <v>5</v>
      </c>
      <c r="J53" s="2">
        <v>0</v>
      </c>
      <c r="K53" s="17">
        <v>3</v>
      </c>
      <c r="L53" s="17">
        <v>4</v>
      </c>
      <c r="M53" s="12">
        <v>1</v>
      </c>
      <c r="N53" s="11">
        <v>1</v>
      </c>
      <c r="O53" s="2">
        <v>0</v>
      </c>
      <c r="P53" s="17">
        <v>2</v>
      </c>
      <c r="Q53" s="2">
        <v>0</v>
      </c>
      <c r="R53" s="12">
        <v>2</v>
      </c>
      <c r="S53" s="13">
        <v>4</v>
      </c>
      <c r="T53" s="2">
        <v>12</v>
      </c>
      <c r="U53" s="2">
        <v>2</v>
      </c>
      <c r="V53" s="2">
        <f t="shared" si="0"/>
        <v>2</v>
      </c>
      <c r="W53" s="18">
        <f t="shared" si="1"/>
        <v>10</v>
      </c>
    </row>
    <row r="54" spans="1:23" x14ac:dyDescent="0.25">
      <c r="A54" s="27" t="s">
        <v>339</v>
      </c>
      <c r="B54" s="12">
        <v>19</v>
      </c>
      <c r="C54" s="11">
        <v>2</v>
      </c>
      <c r="D54" s="2">
        <v>0</v>
      </c>
      <c r="E54" s="12">
        <v>9</v>
      </c>
      <c r="F54" s="13">
        <v>0</v>
      </c>
      <c r="G54" s="17">
        <v>1</v>
      </c>
      <c r="H54" s="12">
        <v>3</v>
      </c>
      <c r="I54" s="11">
        <v>7</v>
      </c>
      <c r="J54" s="17">
        <v>1</v>
      </c>
      <c r="K54" s="17">
        <v>2</v>
      </c>
      <c r="L54" s="2">
        <v>0</v>
      </c>
      <c r="M54" s="12">
        <v>1</v>
      </c>
      <c r="N54" s="11">
        <v>3</v>
      </c>
      <c r="O54" s="2">
        <v>0</v>
      </c>
      <c r="P54" s="2">
        <v>0</v>
      </c>
      <c r="Q54" s="2">
        <v>0</v>
      </c>
      <c r="R54" s="12">
        <v>1</v>
      </c>
      <c r="S54" s="13">
        <v>4</v>
      </c>
      <c r="T54" s="2">
        <v>11</v>
      </c>
      <c r="U54" s="2">
        <v>0</v>
      </c>
      <c r="V54" s="2">
        <f t="shared" si="0"/>
        <v>4</v>
      </c>
      <c r="W54" s="18">
        <f t="shared" si="1"/>
        <v>11</v>
      </c>
    </row>
    <row r="55" spans="1:23" ht="15.75" thickBot="1" x14ac:dyDescent="0.3">
      <c r="A55" s="28" t="s">
        <v>341</v>
      </c>
      <c r="B55" s="16">
        <v>28</v>
      </c>
      <c r="C55" s="14">
        <v>0</v>
      </c>
      <c r="D55" s="15">
        <v>0</v>
      </c>
      <c r="E55" s="16">
        <v>16</v>
      </c>
      <c r="F55" s="14">
        <v>0</v>
      </c>
      <c r="G55" s="15">
        <v>0</v>
      </c>
      <c r="H55" s="16">
        <v>10</v>
      </c>
      <c r="I55" s="19">
        <v>10</v>
      </c>
      <c r="J55" s="15">
        <v>0</v>
      </c>
      <c r="K55" s="20">
        <v>1</v>
      </c>
      <c r="L55" s="20">
        <v>4</v>
      </c>
      <c r="M55" s="16">
        <v>1</v>
      </c>
      <c r="N55" s="19">
        <v>9</v>
      </c>
      <c r="O55" s="15">
        <v>0</v>
      </c>
      <c r="P55" s="15">
        <v>0</v>
      </c>
      <c r="Q55" s="20">
        <v>1</v>
      </c>
      <c r="R55" s="21">
        <v>0</v>
      </c>
      <c r="S55" s="14">
        <v>9</v>
      </c>
      <c r="T55" s="15">
        <v>11</v>
      </c>
      <c r="U55" s="15">
        <v>3</v>
      </c>
      <c r="V55" s="15">
        <f t="shared" si="0"/>
        <v>6</v>
      </c>
      <c r="W55" s="21">
        <f t="shared" si="1"/>
        <v>8</v>
      </c>
    </row>
    <row r="56" spans="1:23" ht="15.75" thickBot="1" x14ac:dyDescent="0.3"/>
    <row r="57" spans="1:23" x14ac:dyDescent="0.25">
      <c r="A57" s="29" t="s">
        <v>1789</v>
      </c>
      <c r="B57" s="22">
        <f>AVERAGE(B3:B55)</f>
        <v>30.528301886792452</v>
      </c>
      <c r="C57" s="24">
        <f t="shared" ref="C57:W57" si="2">AVERAGE(C3:C55)</f>
        <v>1.8301886792452831</v>
      </c>
      <c r="D57" s="22">
        <f t="shared" si="2"/>
        <v>0</v>
      </c>
      <c r="E57" s="23">
        <f t="shared" si="2"/>
        <v>20.867924528301888</v>
      </c>
      <c r="F57" s="22">
        <f t="shared" si="2"/>
        <v>0.18867924528301888</v>
      </c>
      <c r="G57" s="22">
        <f t="shared" si="2"/>
        <v>0.64150943396226412</v>
      </c>
      <c r="H57" s="22">
        <f t="shared" si="2"/>
        <v>4.9811320754716979</v>
      </c>
      <c r="I57" s="24">
        <f t="shared" si="2"/>
        <v>12.981132075471699</v>
      </c>
      <c r="J57" s="22">
        <f t="shared" si="2"/>
        <v>1.9811320754716981</v>
      </c>
      <c r="K57" s="22">
        <f t="shared" si="2"/>
        <v>2.5660377358490565</v>
      </c>
      <c r="L57" s="22">
        <f t="shared" si="2"/>
        <v>4.0188679245283021</v>
      </c>
      <c r="M57" s="23">
        <f t="shared" si="2"/>
        <v>1.1509433962264151</v>
      </c>
      <c r="N57" s="22">
        <f t="shared" si="2"/>
        <v>4.2452830188679247</v>
      </c>
      <c r="O57" s="22">
        <f t="shared" si="2"/>
        <v>0.15094339622641509</v>
      </c>
      <c r="P57" s="22">
        <f t="shared" si="2"/>
        <v>0.69811320754716977</v>
      </c>
      <c r="Q57" s="22">
        <f t="shared" si="2"/>
        <v>0.32075471698113206</v>
      </c>
      <c r="R57" s="23">
        <f t="shared" si="2"/>
        <v>0.39622641509433965</v>
      </c>
      <c r="S57" s="24">
        <f t="shared" si="2"/>
        <v>5.0754716981132075</v>
      </c>
      <c r="T57" s="22">
        <f t="shared" si="2"/>
        <v>15.452830188679245</v>
      </c>
      <c r="U57" s="22">
        <f t="shared" si="2"/>
        <v>1.6226415094339623</v>
      </c>
      <c r="V57" s="22">
        <f t="shared" si="2"/>
        <v>3.4528301886792452</v>
      </c>
      <c r="W57" s="23">
        <f t="shared" si="2"/>
        <v>13.830188679245284</v>
      </c>
    </row>
    <row r="58" spans="1:23" x14ac:dyDescent="0.25">
      <c r="A58" s="27" t="s">
        <v>1790</v>
      </c>
      <c r="B58" s="2">
        <f>STDEV(B3:B55)</f>
        <v>8.7565443078193841</v>
      </c>
      <c r="C58" s="13">
        <f t="shared" ref="C58:W58" si="3">STDEV(C3:C55)</f>
        <v>1.7946056890303632</v>
      </c>
      <c r="D58" s="2">
        <f t="shared" si="3"/>
        <v>0</v>
      </c>
      <c r="E58" s="18">
        <f t="shared" si="3"/>
        <v>7.1737709637503997</v>
      </c>
      <c r="F58" s="2">
        <f t="shared" si="3"/>
        <v>0.44100426361033784</v>
      </c>
      <c r="G58" s="2">
        <f t="shared" si="3"/>
        <v>0.96265537452485894</v>
      </c>
      <c r="H58" s="2">
        <f t="shared" si="3"/>
        <v>3.116275921165518</v>
      </c>
      <c r="I58" s="13">
        <f t="shared" si="3"/>
        <v>4.9903389974172798</v>
      </c>
      <c r="J58" s="2">
        <f t="shared" si="3"/>
        <v>1.7485220796403573</v>
      </c>
      <c r="K58" s="2">
        <f t="shared" si="3"/>
        <v>1.421124067044548</v>
      </c>
      <c r="L58" s="2">
        <f t="shared" si="3"/>
        <v>2.1075921919586875</v>
      </c>
      <c r="M58" s="18">
        <f t="shared" si="3"/>
        <v>0.84115823113806643</v>
      </c>
      <c r="N58" s="2">
        <f t="shared" si="3"/>
        <v>3.556714453933782</v>
      </c>
      <c r="O58" s="2">
        <f t="shared" si="3"/>
        <v>0.41120023267233485</v>
      </c>
      <c r="P58" s="2">
        <f t="shared" si="3"/>
        <v>0.79867451877319262</v>
      </c>
      <c r="Q58" s="2">
        <f t="shared" si="3"/>
        <v>0.51041404405791291</v>
      </c>
      <c r="R58" s="18">
        <f t="shared" si="3"/>
        <v>0.56635211395485419</v>
      </c>
      <c r="S58" s="13">
        <f t="shared" si="3"/>
        <v>2.8879661235745768</v>
      </c>
      <c r="T58" s="2">
        <f t="shared" si="3"/>
        <v>4.1117375970218992</v>
      </c>
      <c r="U58" s="2">
        <f t="shared" si="3"/>
        <v>1.3188925292185285</v>
      </c>
      <c r="V58" s="2">
        <f t="shared" si="3"/>
        <v>2.1976039201458368</v>
      </c>
      <c r="W58" s="18">
        <f t="shared" si="3"/>
        <v>4.0512858787560084</v>
      </c>
    </row>
    <row r="59" spans="1:23" ht="15.75" thickBot="1" x14ac:dyDescent="0.3">
      <c r="A59" s="28" t="s">
        <v>1791</v>
      </c>
      <c r="B59" s="15">
        <f>B58/SQRT(COUNT(B3:B55))</f>
        <v>1.2028038643637533</v>
      </c>
      <c r="C59" s="14">
        <f t="shared" ref="C59:W59" si="4">C58/SQRT(COUNT(C3:C55))</f>
        <v>0.24650804951073635</v>
      </c>
      <c r="D59" s="15">
        <f t="shared" si="4"/>
        <v>0</v>
      </c>
      <c r="E59" s="21">
        <f t="shared" si="4"/>
        <v>0.98539322521948525</v>
      </c>
      <c r="F59" s="15">
        <f t="shared" si="4"/>
        <v>6.0576594353292323E-2</v>
      </c>
      <c r="G59" s="15">
        <f t="shared" si="4"/>
        <v>0.13223088513297107</v>
      </c>
      <c r="H59" s="15">
        <f t="shared" si="4"/>
        <v>0.42805341795101592</v>
      </c>
      <c r="I59" s="14">
        <f t="shared" si="4"/>
        <v>0.68547577898037293</v>
      </c>
      <c r="J59" s="15">
        <f t="shared" si="4"/>
        <v>0.24017797893613405</v>
      </c>
      <c r="K59" s="15">
        <f t="shared" si="4"/>
        <v>0.19520640329029368</v>
      </c>
      <c r="L59" s="15">
        <f t="shared" si="4"/>
        <v>0.28950005206129897</v>
      </c>
      <c r="M59" s="21">
        <f t="shared" si="4"/>
        <v>0.11554196899920652</v>
      </c>
      <c r="N59" s="15">
        <f t="shared" si="4"/>
        <v>0.48855230319679782</v>
      </c>
      <c r="O59" s="15">
        <f t="shared" si="4"/>
        <v>5.6482695855704056E-2</v>
      </c>
      <c r="P59" s="15">
        <f t="shared" si="4"/>
        <v>0.10970638231013356</v>
      </c>
      <c r="Q59" s="15">
        <f t="shared" si="4"/>
        <v>7.0110760939125924E-2</v>
      </c>
      <c r="R59" s="21">
        <f t="shared" si="4"/>
        <v>7.779444576637097E-2</v>
      </c>
      <c r="S59" s="14">
        <f t="shared" si="4"/>
        <v>0.39669265539891324</v>
      </c>
      <c r="T59" s="15">
        <f t="shared" si="4"/>
        <v>0.56479059513595553</v>
      </c>
      <c r="U59" s="15">
        <f t="shared" si="4"/>
        <v>0.18116382160116989</v>
      </c>
      <c r="V59" s="15">
        <f t="shared" si="4"/>
        <v>0.30186411380708189</v>
      </c>
      <c r="W59" s="21">
        <f t="shared" si="4"/>
        <v>0.55648691302328557</v>
      </c>
    </row>
    <row r="61" spans="1:23" x14ac:dyDescent="0.25">
      <c r="A61" s="7" t="s">
        <v>1792</v>
      </c>
      <c r="C61">
        <f>AVERAGE(C69:C121)</f>
        <v>8.1822287939641178E-2</v>
      </c>
      <c r="D61">
        <f t="shared" ref="D61:R61" si="5">AVERAGE(D69:D121)</f>
        <v>0</v>
      </c>
      <c r="E61">
        <f t="shared" si="5"/>
        <v>0.9181777120603587</v>
      </c>
      <c r="F61">
        <f t="shared" si="5"/>
        <v>4.2990761858686388E-2</v>
      </c>
      <c r="G61">
        <f t="shared" si="5"/>
        <v>7.9955190942982285E-2</v>
      </c>
      <c r="H61">
        <f t="shared" si="5"/>
        <v>0.87705404719833135</v>
      </c>
      <c r="I61">
        <f>AVERAGE(I69:I121)</f>
        <v>0.56676452927362597</v>
      </c>
      <c r="J61">
        <f t="shared" si="5"/>
        <v>8.1806809216382323E-2</v>
      </c>
      <c r="K61">
        <f t="shared" si="5"/>
        <v>0.11349245534850297</v>
      </c>
      <c r="L61">
        <f t="shared" si="5"/>
        <v>0.18671547041489689</v>
      </c>
      <c r="M61">
        <f t="shared" si="5"/>
        <v>5.1220735746591625E-2</v>
      </c>
      <c r="N61">
        <f t="shared" si="5"/>
        <v>0.6829390735051114</v>
      </c>
      <c r="O61">
        <f t="shared" si="5"/>
        <v>1.7542206221451504E-2</v>
      </c>
      <c r="P61">
        <f t="shared" si="5"/>
        <v>0.12787348919424393</v>
      </c>
      <c r="Q61">
        <f t="shared" si="5"/>
        <v>0.10459718478586402</v>
      </c>
      <c r="R61">
        <f t="shared" si="5"/>
        <v>6.7048046293329319E-2</v>
      </c>
      <c r="S61">
        <f>AVERAGE(S69:S121)</f>
        <v>0.69979207423660028</v>
      </c>
      <c r="T61">
        <f t="shared" ref="T61:V61" si="6">AVERAGE(T69:T121)</f>
        <v>0.30020792576339989</v>
      </c>
      <c r="U61">
        <f t="shared" si="6"/>
        <v>0.76752932601989199</v>
      </c>
      <c r="V61">
        <f t="shared" si="6"/>
        <v>0.2324706739801079</v>
      </c>
    </row>
    <row r="62" spans="1:23" x14ac:dyDescent="0.25">
      <c r="A62" s="7" t="s">
        <v>1790</v>
      </c>
      <c r="C62">
        <f>STDEV(C69:C121)</f>
        <v>7.3708583144031906E-2</v>
      </c>
      <c r="D62">
        <f t="shared" ref="D62:R62" si="7">STDEV(D69:D121)</f>
        <v>0</v>
      </c>
      <c r="E62">
        <f t="shared" si="7"/>
        <v>7.3708583144031906E-2</v>
      </c>
      <c r="F62">
        <f t="shared" si="7"/>
        <v>0.15146038931999678</v>
      </c>
      <c r="G62">
        <f t="shared" si="7"/>
        <v>0.11133768947629659</v>
      </c>
      <c r="H62">
        <f t="shared" si="7"/>
        <v>0.18282587133055139</v>
      </c>
      <c r="I62">
        <f>STDEV(I69:I121)</f>
        <v>9.9237200271628481E-2</v>
      </c>
      <c r="J62">
        <f t="shared" si="7"/>
        <v>7.005910470162699E-2</v>
      </c>
      <c r="K62">
        <f t="shared" si="7"/>
        <v>6.0142729040445764E-2</v>
      </c>
      <c r="L62">
        <f t="shared" si="7"/>
        <v>0.10546811696820606</v>
      </c>
      <c r="M62">
        <f t="shared" si="7"/>
        <v>3.8584328449458236E-2</v>
      </c>
      <c r="N62">
        <f t="shared" si="7"/>
        <v>0.26487477109101781</v>
      </c>
      <c r="O62">
        <f t="shared" si="7"/>
        <v>4.6955795696091512E-2</v>
      </c>
      <c r="P62">
        <f t="shared" si="7"/>
        <v>0.15724866181797176</v>
      </c>
      <c r="Q62">
        <f t="shared" si="7"/>
        <v>0.23108804419501722</v>
      </c>
      <c r="R62">
        <f t="shared" si="7"/>
        <v>0.10189434102663486</v>
      </c>
      <c r="S62">
        <f t="shared" ref="S62:V62" si="8">STDEV(S69:S121)</f>
        <v>0.11785734753187463</v>
      </c>
      <c r="T62">
        <f t="shared" si="8"/>
        <v>0.11785734753187564</v>
      </c>
      <c r="U62">
        <f t="shared" si="8"/>
        <v>0.25630261386123299</v>
      </c>
      <c r="V62">
        <f t="shared" si="8"/>
        <v>0.25630261386123315</v>
      </c>
    </row>
    <row r="63" spans="1:23" x14ac:dyDescent="0.25">
      <c r="A63" s="7" t="s">
        <v>1791</v>
      </c>
      <c r="C63">
        <f>C62/SQRT(COUNT(C69:C121))</f>
        <v>1.0124652548523056E-2</v>
      </c>
      <c r="D63">
        <f t="shared" ref="D63:H63" si="9">D62/SQRT(COUNT(D69:D121))</f>
        <v>0</v>
      </c>
      <c r="E63">
        <f t="shared" si="9"/>
        <v>1.0124652548523056E-2</v>
      </c>
      <c r="F63">
        <f t="shared" si="9"/>
        <v>2.0804684492882756E-2</v>
      </c>
      <c r="G63">
        <f t="shared" si="9"/>
        <v>1.5293407815208118E-2</v>
      </c>
      <c r="H63">
        <f t="shared" si="9"/>
        <v>2.5113064790374996E-2</v>
      </c>
      <c r="I63">
        <f t="shared" ref="I63" si="10">I62/SQRT(COUNT(I69:I121))</f>
        <v>1.3631277793999884E-2</v>
      </c>
      <c r="J63">
        <f t="shared" ref="J63" si="11">J62/SQRT(COUNT(J69:J121))</f>
        <v>9.6233581315557336E-3</v>
      </c>
      <c r="K63">
        <f t="shared" ref="K63" si="12">K62/SQRT(COUNT(K69:K121))</f>
        <v>8.2612391784088277E-3</v>
      </c>
      <c r="L63">
        <f t="shared" ref="L63" si="13">L62/SQRT(COUNT(L69:L121))</f>
        <v>1.4487160025359082E-2</v>
      </c>
      <c r="M63">
        <f t="shared" ref="M63" si="14">M62/SQRT(COUNT(M69:M121))</f>
        <v>5.2999651153990291E-3</v>
      </c>
      <c r="N63">
        <f t="shared" ref="N63" si="15">N62/SQRT(COUNT(N69:N121))</f>
        <v>3.6383347932842119E-2</v>
      </c>
      <c r="O63">
        <f t="shared" ref="O63" si="16">O62/SQRT(COUNT(O69:O121))</f>
        <v>6.4498745774745556E-3</v>
      </c>
      <c r="P63">
        <f t="shared" ref="P63" si="17">P62/SQRT(COUNT(P69:P121))</f>
        <v>2.1599764867493286E-2</v>
      </c>
      <c r="Q63">
        <f t="shared" ref="Q63" si="18">Q62/SQRT(COUNT(Q69:Q121))</f>
        <v>3.1742384072427139E-2</v>
      </c>
      <c r="R63">
        <f t="shared" ref="R63" si="19">R62/SQRT(COUNT(R69:R121))</f>
        <v>1.3996264146598606E-2</v>
      </c>
      <c r="S63">
        <f t="shared" ref="S63" si="20">S62/SQRT(COUNT(S69:S121))</f>
        <v>1.6188951722474931E-2</v>
      </c>
      <c r="T63">
        <f t="shared" ref="T63" si="21">T62/SQRT(COUNT(T69:T121))</f>
        <v>1.6188951722475069E-2</v>
      </c>
      <c r="U63">
        <f t="shared" ref="U63" si="22">U62/SQRT(COUNT(U69:U121))</f>
        <v>3.5205871581502048E-2</v>
      </c>
      <c r="V63">
        <f t="shared" ref="V63" si="23">V62/SQRT(COUNT(V69:V121))</f>
        <v>3.5205871581502068E-2</v>
      </c>
    </row>
    <row r="64" spans="1:23" x14ac:dyDescent="0.25">
      <c r="A64" s="7"/>
    </row>
    <row r="65" spans="1:24" x14ac:dyDescent="0.25">
      <c r="A65" s="7"/>
    </row>
    <row r="66" spans="1:24" ht="15.75" thickBot="1" x14ac:dyDescent="0.3">
      <c r="A66" s="7"/>
    </row>
    <row r="67" spans="1:24" x14ac:dyDescent="0.25">
      <c r="A67" s="34"/>
      <c r="B67" s="22"/>
      <c r="C67" s="47" t="s">
        <v>1777</v>
      </c>
      <c r="D67" s="45"/>
      <c r="E67" s="46"/>
      <c r="F67" s="47" t="s">
        <v>1779</v>
      </c>
      <c r="G67" s="45"/>
      <c r="H67" s="46"/>
      <c r="I67" s="47" t="s">
        <v>1777</v>
      </c>
      <c r="J67" s="45"/>
      <c r="K67" s="45"/>
      <c r="L67" s="45"/>
      <c r="M67" s="46"/>
      <c r="N67" s="47" t="s">
        <v>1779</v>
      </c>
      <c r="O67" s="45"/>
      <c r="P67" s="45"/>
      <c r="Q67" s="45"/>
      <c r="R67" s="46"/>
      <c r="S67" s="47" t="s">
        <v>1777</v>
      </c>
      <c r="T67" s="46"/>
      <c r="U67" s="45" t="s">
        <v>1779</v>
      </c>
      <c r="V67" s="46"/>
    </row>
    <row r="68" spans="1:24" ht="15.75" thickBot="1" x14ac:dyDescent="0.3">
      <c r="A68" s="35"/>
      <c r="B68" s="2"/>
      <c r="C68" s="32" t="s">
        <v>1775</v>
      </c>
      <c r="D68" s="33" t="s">
        <v>1776</v>
      </c>
      <c r="E68" s="31" t="s">
        <v>1778</v>
      </c>
      <c r="F68" s="32" t="s">
        <v>1775</v>
      </c>
      <c r="G68" s="33" t="s">
        <v>1776</v>
      </c>
      <c r="H68" s="31" t="s">
        <v>1778</v>
      </c>
      <c r="I68" s="32" t="s">
        <v>1763</v>
      </c>
      <c r="J68" s="33" t="s">
        <v>1764</v>
      </c>
      <c r="K68" s="33" t="s">
        <v>1767</v>
      </c>
      <c r="L68" s="33" t="s">
        <v>1762</v>
      </c>
      <c r="M68" s="31" t="s">
        <v>1768</v>
      </c>
      <c r="N68" s="33" t="s">
        <v>1763</v>
      </c>
      <c r="O68" s="33" t="s">
        <v>1764</v>
      </c>
      <c r="P68" s="33" t="s">
        <v>1767</v>
      </c>
      <c r="Q68" s="33" t="s">
        <v>1762</v>
      </c>
      <c r="R68" s="31" t="s">
        <v>1768</v>
      </c>
      <c r="S68" s="39" t="s">
        <v>1793</v>
      </c>
      <c r="T68" s="41" t="s">
        <v>1794</v>
      </c>
      <c r="U68" s="40" t="s">
        <v>1793</v>
      </c>
      <c r="V68" s="41" t="s">
        <v>1794</v>
      </c>
    </row>
    <row r="69" spans="1:24" x14ac:dyDescent="0.25">
      <c r="A69" s="27" t="s">
        <v>3</v>
      </c>
      <c r="B69" s="2"/>
      <c r="C69" s="13">
        <f>C3/SUM($C3:$E3)</f>
        <v>9.375E-2</v>
      </c>
      <c r="D69" s="2">
        <f t="shared" ref="D69:E69" si="24">D3/SUM($C3:$E3)</f>
        <v>0</v>
      </c>
      <c r="E69" s="18">
        <f t="shared" si="24"/>
        <v>0.90625</v>
      </c>
      <c r="F69" s="13">
        <f>F3/SUM($F3:$H3)</f>
        <v>0</v>
      </c>
      <c r="G69" s="2">
        <f t="shared" ref="G69:H69" si="25">G3/SUM($F3:$H3)</f>
        <v>0</v>
      </c>
      <c r="H69" s="18">
        <f t="shared" si="25"/>
        <v>1</v>
      </c>
      <c r="I69" s="13">
        <f>I3/SUM($I3:$M3)</f>
        <v>0.6875</v>
      </c>
      <c r="J69" s="2">
        <f t="shared" ref="J69:M69" si="26">J3/SUM($I3:$M3)</f>
        <v>9.375E-2</v>
      </c>
      <c r="K69" s="2">
        <f t="shared" si="26"/>
        <v>6.25E-2</v>
      </c>
      <c r="L69" s="2">
        <f t="shared" si="26"/>
        <v>0.125</v>
      </c>
      <c r="M69" s="18">
        <f t="shared" si="26"/>
        <v>3.125E-2</v>
      </c>
      <c r="N69" s="2">
        <f>N3/SUM($N3:$R3)</f>
        <v>0.5</v>
      </c>
      <c r="O69" s="2">
        <f t="shared" ref="O69:R69" si="27">O3/SUM($N3:$R3)</f>
        <v>0</v>
      </c>
      <c r="P69" s="2">
        <f t="shared" si="27"/>
        <v>0.25</v>
      </c>
      <c r="Q69" s="2">
        <f t="shared" si="27"/>
        <v>0</v>
      </c>
      <c r="R69" s="18">
        <f t="shared" si="27"/>
        <v>0.25</v>
      </c>
      <c r="S69" s="36">
        <f>SUM(I69:J69,M69)</f>
        <v>0.8125</v>
      </c>
      <c r="T69" s="42">
        <f>SUM(K69:L69)</f>
        <v>0.1875</v>
      </c>
      <c r="U69" s="22">
        <f>SUM(N69:O69,R69)</f>
        <v>0.75</v>
      </c>
      <c r="V69" s="23">
        <f>SUM(P69:Q69)</f>
        <v>0.25</v>
      </c>
    </row>
    <row r="70" spans="1:24" x14ac:dyDescent="0.25">
      <c r="A70" s="27" t="s">
        <v>45</v>
      </c>
      <c r="B70" s="2"/>
      <c r="C70" s="13">
        <f t="shared" ref="C70:E70" si="28">C4/SUM($C4:$E4)</f>
        <v>0.1891891891891892</v>
      </c>
      <c r="D70" s="2">
        <f t="shared" si="28"/>
        <v>0</v>
      </c>
      <c r="E70" s="18">
        <f t="shared" si="28"/>
        <v>0.81081081081081086</v>
      </c>
      <c r="F70" s="13">
        <f t="shared" ref="F70:H70" si="29">F4/SUM($F4:$H4)</f>
        <v>0</v>
      </c>
      <c r="G70" s="2">
        <f t="shared" si="29"/>
        <v>0</v>
      </c>
      <c r="H70" s="18">
        <f t="shared" si="29"/>
        <v>1</v>
      </c>
      <c r="I70" s="13">
        <f t="shared" ref="I70:M70" si="30">I4/SUM($I4:$M4)</f>
        <v>0.48648648648648651</v>
      </c>
      <c r="J70" s="2">
        <f t="shared" si="30"/>
        <v>8.1081081081081086E-2</v>
      </c>
      <c r="K70" s="2">
        <f t="shared" si="30"/>
        <v>0.13513513513513514</v>
      </c>
      <c r="L70" s="2">
        <f t="shared" si="30"/>
        <v>0.24324324324324326</v>
      </c>
      <c r="M70" s="18">
        <f t="shared" si="30"/>
        <v>5.4054054054054057E-2</v>
      </c>
      <c r="N70" s="2">
        <f t="shared" ref="N70:R70" si="31">N4/SUM($N4:$R4)</f>
        <v>0.7142857142857143</v>
      </c>
      <c r="O70" s="2">
        <f t="shared" si="31"/>
        <v>0</v>
      </c>
      <c r="P70" s="2">
        <f t="shared" si="31"/>
        <v>0.2857142857142857</v>
      </c>
      <c r="Q70" s="2">
        <f t="shared" si="31"/>
        <v>0</v>
      </c>
      <c r="R70" s="18">
        <f t="shared" si="31"/>
        <v>0</v>
      </c>
      <c r="S70" s="37">
        <f t="shared" ref="S70:S121" si="32">SUM(I70:J70,M70)</f>
        <v>0.6216216216216216</v>
      </c>
      <c r="T70" s="43">
        <f t="shared" ref="T70:T121" si="33">SUM(K70:L70)</f>
        <v>0.3783783783783784</v>
      </c>
      <c r="U70" s="2">
        <f t="shared" ref="U70:U121" si="34">SUM(N70:O70,R70)</f>
        <v>0.7142857142857143</v>
      </c>
      <c r="V70" s="18">
        <f t="shared" ref="V70:V121" si="35">SUM(P70:Q70)</f>
        <v>0.2857142857142857</v>
      </c>
    </row>
    <row r="71" spans="1:24" x14ac:dyDescent="0.25">
      <c r="A71" s="27" t="s">
        <v>75</v>
      </c>
      <c r="B71" s="2"/>
      <c r="C71" s="13">
        <f t="shared" ref="C71:E71" si="36">C5/SUM($C5:$E5)</f>
        <v>0.05</v>
      </c>
      <c r="D71" s="2">
        <f t="shared" si="36"/>
        <v>0</v>
      </c>
      <c r="E71" s="18">
        <f t="shared" si="36"/>
        <v>0.95</v>
      </c>
      <c r="F71" s="13">
        <f t="shared" ref="F71:H71" si="37">F5/SUM($F5:$H5)</f>
        <v>0</v>
      </c>
      <c r="G71" s="2">
        <f t="shared" si="37"/>
        <v>0.14285714285714285</v>
      </c>
      <c r="H71" s="18">
        <f t="shared" si="37"/>
        <v>0.8571428571428571</v>
      </c>
      <c r="I71" s="13">
        <f t="shared" ref="I71:M71" si="38">I5/SUM($I5:$M5)</f>
        <v>0.55000000000000004</v>
      </c>
      <c r="J71" s="2">
        <f t="shared" si="38"/>
        <v>0.05</v>
      </c>
      <c r="K71" s="2">
        <f t="shared" si="38"/>
        <v>0.1</v>
      </c>
      <c r="L71" s="2">
        <f t="shared" si="38"/>
        <v>0.2</v>
      </c>
      <c r="M71" s="18">
        <f t="shared" si="38"/>
        <v>0.1</v>
      </c>
      <c r="N71" s="2">
        <f t="shared" ref="N71:R71" si="39">N5/SUM($N5:$R5)</f>
        <v>0.42857142857142855</v>
      </c>
      <c r="O71" s="2">
        <f t="shared" si="39"/>
        <v>0.14285714285714285</v>
      </c>
      <c r="P71" s="2">
        <f t="shared" si="39"/>
        <v>0.42857142857142855</v>
      </c>
      <c r="Q71" s="2">
        <f t="shared" si="39"/>
        <v>0</v>
      </c>
      <c r="R71" s="18">
        <f t="shared" si="39"/>
        <v>0</v>
      </c>
      <c r="S71" s="37">
        <f t="shared" si="32"/>
        <v>0.70000000000000007</v>
      </c>
      <c r="T71" s="43">
        <f t="shared" si="33"/>
        <v>0.30000000000000004</v>
      </c>
      <c r="U71" s="2">
        <f t="shared" si="34"/>
        <v>0.5714285714285714</v>
      </c>
      <c r="V71" s="18">
        <f t="shared" si="35"/>
        <v>0.42857142857142855</v>
      </c>
    </row>
    <row r="72" spans="1:24" x14ac:dyDescent="0.25">
      <c r="A72" s="27" t="s">
        <v>90</v>
      </c>
      <c r="B72" s="2"/>
      <c r="C72" s="13">
        <f t="shared" ref="C72:E72" si="40">C6/SUM($C6:$E6)</f>
        <v>0.1</v>
      </c>
      <c r="D72" s="2">
        <f t="shared" si="40"/>
        <v>0</v>
      </c>
      <c r="E72" s="18">
        <f t="shared" si="40"/>
        <v>0.9</v>
      </c>
      <c r="F72" s="13">
        <f t="shared" ref="F72:H72" si="41">F6/SUM($F6:$H6)</f>
        <v>0</v>
      </c>
      <c r="G72" s="2">
        <f t="shared" si="41"/>
        <v>0</v>
      </c>
      <c r="H72" s="18">
        <f t="shared" si="41"/>
        <v>1</v>
      </c>
      <c r="I72" s="13">
        <f t="shared" ref="I72:M72" si="42">I6/SUM($I6:$M6)</f>
        <v>0.55000000000000004</v>
      </c>
      <c r="J72" s="2">
        <f t="shared" si="42"/>
        <v>0.3</v>
      </c>
      <c r="K72" s="2">
        <f t="shared" si="42"/>
        <v>0.05</v>
      </c>
      <c r="L72" s="2">
        <f t="shared" si="42"/>
        <v>0.05</v>
      </c>
      <c r="M72" s="18">
        <f t="shared" si="42"/>
        <v>0.05</v>
      </c>
      <c r="N72" s="2">
        <f t="shared" ref="N72:R72" si="43">N6/SUM($N6:$R6)</f>
        <v>0.25</v>
      </c>
      <c r="O72" s="2">
        <f t="shared" si="43"/>
        <v>0</v>
      </c>
      <c r="P72" s="2">
        <f t="shared" si="43"/>
        <v>0.5</v>
      </c>
      <c r="Q72" s="2">
        <f t="shared" si="43"/>
        <v>0</v>
      </c>
      <c r="R72" s="18">
        <f t="shared" si="43"/>
        <v>0.25</v>
      </c>
      <c r="S72" s="37">
        <f t="shared" si="32"/>
        <v>0.90000000000000013</v>
      </c>
      <c r="T72" s="43">
        <f t="shared" si="33"/>
        <v>0.1</v>
      </c>
      <c r="U72" s="2">
        <f t="shared" si="34"/>
        <v>0.5</v>
      </c>
      <c r="V72" s="18">
        <f t="shared" si="35"/>
        <v>0.5</v>
      </c>
    </row>
    <row r="73" spans="1:24" x14ac:dyDescent="0.25">
      <c r="A73" s="27" t="s">
        <v>103</v>
      </c>
      <c r="B73" s="2"/>
      <c r="C73" s="13">
        <f t="shared" ref="C73:E73" si="44">C7/SUM($C7:$E7)</f>
        <v>0.1111111111111111</v>
      </c>
      <c r="D73" s="2">
        <f t="shared" si="44"/>
        <v>0</v>
      </c>
      <c r="E73" s="18">
        <f t="shared" si="44"/>
        <v>0.88888888888888884</v>
      </c>
      <c r="F73" s="13">
        <f t="shared" ref="F73:H73" si="45">F7/SUM($F7:$H7)</f>
        <v>0</v>
      </c>
      <c r="G73" s="2">
        <f t="shared" si="45"/>
        <v>0.2</v>
      </c>
      <c r="H73" s="18">
        <f t="shared" si="45"/>
        <v>0.8</v>
      </c>
      <c r="I73" s="13">
        <f t="shared" ref="I73:M73" si="46">I7/SUM($I7:$M7)</f>
        <v>0.55555555555555558</v>
      </c>
      <c r="J73" s="2">
        <f t="shared" si="46"/>
        <v>0</v>
      </c>
      <c r="K73" s="2">
        <f t="shared" si="46"/>
        <v>0.1111111111111111</v>
      </c>
      <c r="L73" s="2">
        <f t="shared" si="46"/>
        <v>0.16666666666666666</v>
      </c>
      <c r="M73" s="18">
        <f t="shared" si="46"/>
        <v>0.16666666666666666</v>
      </c>
      <c r="N73" s="2">
        <f t="shared" ref="N73:R73" si="47">N7/SUM($N7:$R7)</f>
        <v>0.9</v>
      </c>
      <c r="O73" s="2">
        <f t="shared" si="47"/>
        <v>0</v>
      </c>
      <c r="P73" s="2">
        <f t="shared" si="47"/>
        <v>0.1</v>
      </c>
      <c r="Q73" s="2">
        <f t="shared" si="47"/>
        <v>0</v>
      </c>
      <c r="R73" s="18">
        <f t="shared" si="47"/>
        <v>0</v>
      </c>
      <c r="S73" s="37">
        <f t="shared" si="32"/>
        <v>0.72222222222222221</v>
      </c>
      <c r="T73" s="43">
        <f t="shared" si="33"/>
        <v>0.27777777777777779</v>
      </c>
      <c r="U73" s="2">
        <f t="shared" si="34"/>
        <v>0.9</v>
      </c>
      <c r="V73" s="18">
        <f t="shared" si="35"/>
        <v>0.1</v>
      </c>
    </row>
    <row r="74" spans="1:24" x14ac:dyDescent="0.25">
      <c r="A74" s="27" t="s">
        <v>118</v>
      </c>
      <c r="B74" s="2"/>
      <c r="C74" s="13">
        <f t="shared" ref="C74:E74" si="48">C8/SUM($C8:$E8)</f>
        <v>0</v>
      </c>
      <c r="D74" s="2">
        <f t="shared" si="48"/>
        <v>0</v>
      </c>
      <c r="E74" s="18">
        <f t="shared" si="48"/>
        <v>1</v>
      </c>
      <c r="F74" s="13">
        <f t="shared" ref="F74:H74" si="49">F8/SUM($F8:$H8)</f>
        <v>0</v>
      </c>
      <c r="G74" s="2">
        <f t="shared" si="49"/>
        <v>0</v>
      </c>
      <c r="H74" s="18">
        <f t="shared" si="49"/>
        <v>1</v>
      </c>
      <c r="I74" s="13">
        <f t="shared" ref="I74:M74" si="50">I8/SUM($I8:$M8)</f>
        <v>0.5714285714285714</v>
      </c>
      <c r="J74" s="2">
        <f t="shared" si="50"/>
        <v>9.5238095238095233E-2</v>
      </c>
      <c r="K74" s="2">
        <f t="shared" si="50"/>
        <v>0.19047619047619047</v>
      </c>
      <c r="L74" s="2">
        <f t="shared" si="50"/>
        <v>9.5238095238095233E-2</v>
      </c>
      <c r="M74" s="18">
        <f t="shared" si="50"/>
        <v>4.7619047619047616E-2</v>
      </c>
      <c r="N74" s="2">
        <f t="shared" ref="N74:R74" si="51">N8/SUM($N8:$R8)</f>
        <v>1</v>
      </c>
      <c r="O74" s="2">
        <f t="shared" si="51"/>
        <v>0</v>
      </c>
      <c r="P74" s="2">
        <f t="shared" si="51"/>
        <v>0</v>
      </c>
      <c r="Q74" s="2">
        <f t="shared" si="51"/>
        <v>0</v>
      </c>
      <c r="R74" s="18">
        <f t="shared" si="51"/>
        <v>0</v>
      </c>
      <c r="S74" s="37">
        <f t="shared" si="32"/>
        <v>0.71428571428571419</v>
      </c>
      <c r="T74" s="43">
        <f t="shared" si="33"/>
        <v>0.2857142857142857</v>
      </c>
      <c r="U74" s="2">
        <f t="shared" si="34"/>
        <v>1</v>
      </c>
      <c r="V74" s="18">
        <f t="shared" si="35"/>
        <v>0</v>
      </c>
    </row>
    <row r="75" spans="1:24" x14ac:dyDescent="0.25">
      <c r="A75" s="27" t="s">
        <v>134</v>
      </c>
      <c r="B75" s="2"/>
      <c r="C75" s="13">
        <f t="shared" ref="C75:E75" si="52">C9/SUM($C9:$E9)</f>
        <v>6.6666666666666666E-2</v>
      </c>
      <c r="D75" s="2">
        <f t="shared" si="52"/>
        <v>0</v>
      </c>
      <c r="E75" s="18">
        <f t="shared" si="52"/>
        <v>0.93333333333333335</v>
      </c>
      <c r="F75" s="13">
        <f t="shared" ref="F75:H75" si="53">F9/SUM($F9:$H9)</f>
        <v>1</v>
      </c>
      <c r="G75" s="2">
        <f t="shared" si="53"/>
        <v>0</v>
      </c>
      <c r="H75" s="18">
        <f t="shared" si="53"/>
        <v>0</v>
      </c>
      <c r="I75" s="13">
        <f t="shared" ref="I75:M75" si="54">I9/SUM($I9:$M9)</f>
        <v>0.6</v>
      </c>
      <c r="J75" s="2">
        <f t="shared" si="54"/>
        <v>0</v>
      </c>
      <c r="K75" s="2">
        <f t="shared" si="54"/>
        <v>0.13333333333333333</v>
      </c>
      <c r="L75" s="2">
        <f t="shared" si="54"/>
        <v>0.26666666666666666</v>
      </c>
      <c r="M75" s="18">
        <f t="shared" si="54"/>
        <v>0</v>
      </c>
      <c r="N75" s="2">
        <f t="shared" ref="N75:R75" si="55">N9/SUM($N9:$R9)</f>
        <v>1</v>
      </c>
      <c r="O75" s="2">
        <f t="shared" si="55"/>
        <v>0</v>
      </c>
      <c r="P75" s="2">
        <f t="shared" si="55"/>
        <v>0</v>
      </c>
      <c r="Q75" s="2">
        <f t="shared" si="55"/>
        <v>0</v>
      </c>
      <c r="R75" s="18">
        <f t="shared" si="55"/>
        <v>0</v>
      </c>
      <c r="S75" s="37">
        <f t="shared" si="32"/>
        <v>0.6</v>
      </c>
      <c r="T75" s="43">
        <f t="shared" si="33"/>
        <v>0.4</v>
      </c>
      <c r="U75" s="2">
        <f t="shared" si="34"/>
        <v>1</v>
      </c>
      <c r="V75" s="18">
        <f t="shared" si="35"/>
        <v>0</v>
      </c>
    </row>
    <row r="76" spans="1:24" x14ac:dyDescent="0.25">
      <c r="A76" s="27" t="s">
        <v>145</v>
      </c>
      <c r="B76" s="2"/>
      <c r="C76" s="13">
        <f t="shared" ref="C76:E76" si="56">C10/SUM($C10:$E10)</f>
        <v>0</v>
      </c>
      <c r="D76" s="2">
        <f t="shared" si="56"/>
        <v>0</v>
      </c>
      <c r="E76" s="18">
        <f t="shared" si="56"/>
        <v>1</v>
      </c>
      <c r="F76" s="13">
        <f t="shared" ref="F76:H76" si="57">F10/SUM($F10:$H10)</f>
        <v>0</v>
      </c>
      <c r="G76" s="2">
        <f t="shared" si="57"/>
        <v>0</v>
      </c>
      <c r="H76" s="18">
        <f t="shared" si="57"/>
        <v>1</v>
      </c>
      <c r="I76" s="13">
        <f t="shared" ref="I76:M76" si="58">I10/SUM($I10:$M10)</f>
        <v>0.48780487804878048</v>
      </c>
      <c r="J76" s="2">
        <f t="shared" si="58"/>
        <v>0.14634146341463414</v>
      </c>
      <c r="K76" s="2">
        <f t="shared" si="58"/>
        <v>0.12195121951219512</v>
      </c>
      <c r="L76" s="2">
        <f t="shared" si="58"/>
        <v>0.21951219512195122</v>
      </c>
      <c r="M76" s="18">
        <f t="shared" si="58"/>
        <v>2.4390243902439025E-2</v>
      </c>
      <c r="N76" s="2">
        <f t="shared" ref="N76:R76" si="59">N10/SUM($N10:$R10)</f>
        <v>1</v>
      </c>
      <c r="O76" s="2">
        <f t="shared" si="59"/>
        <v>0</v>
      </c>
      <c r="P76" s="2">
        <f t="shared" si="59"/>
        <v>0</v>
      </c>
      <c r="Q76" s="2">
        <f t="shared" si="59"/>
        <v>0</v>
      </c>
      <c r="R76" s="18">
        <f t="shared" si="59"/>
        <v>0</v>
      </c>
      <c r="S76" s="37">
        <f t="shared" si="32"/>
        <v>0.65853658536585369</v>
      </c>
      <c r="T76" s="43">
        <f t="shared" si="33"/>
        <v>0.34146341463414631</v>
      </c>
      <c r="U76" s="2">
        <f t="shared" si="34"/>
        <v>1</v>
      </c>
      <c r="V76" s="18">
        <f t="shared" si="35"/>
        <v>0</v>
      </c>
    </row>
    <row r="77" spans="1:24" x14ac:dyDescent="0.25">
      <c r="A77" s="27" t="s">
        <v>161</v>
      </c>
      <c r="B77" s="2"/>
      <c r="C77" s="13">
        <f t="shared" ref="C77:E77" si="60">C11/SUM($C11:$E11)</f>
        <v>4.1666666666666664E-2</v>
      </c>
      <c r="D77" s="2">
        <f t="shared" si="60"/>
        <v>0</v>
      </c>
      <c r="E77" s="18">
        <f t="shared" si="60"/>
        <v>0.95833333333333337</v>
      </c>
      <c r="F77" s="13">
        <f t="shared" ref="F77:H77" si="61">F11/SUM($F11:$H11)</f>
        <v>0</v>
      </c>
      <c r="G77" s="2">
        <f t="shared" si="61"/>
        <v>0</v>
      </c>
      <c r="H77" s="18">
        <f t="shared" si="61"/>
        <v>1</v>
      </c>
      <c r="I77" s="13">
        <f t="shared" ref="I77:M77" si="62">I11/SUM($I11:$M11)</f>
        <v>0.75</v>
      </c>
      <c r="J77" s="2">
        <f t="shared" si="62"/>
        <v>0.125</v>
      </c>
      <c r="K77" s="2">
        <f t="shared" si="62"/>
        <v>8.3333333333333329E-2</v>
      </c>
      <c r="L77" s="2">
        <f t="shared" si="62"/>
        <v>0</v>
      </c>
      <c r="M77" s="18">
        <f t="shared" si="62"/>
        <v>4.1666666666666664E-2</v>
      </c>
      <c r="N77" s="2">
        <f t="shared" ref="N77:R77" si="63">N11/SUM($N11:$R11)</f>
        <v>0.66666666666666663</v>
      </c>
      <c r="O77" s="2">
        <f t="shared" si="63"/>
        <v>0.16666666666666666</v>
      </c>
      <c r="P77" s="2">
        <f t="shared" si="63"/>
        <v>0</v>
      </c>
      <c r="Q77" s="2">
        <f t="shared" si="63"/>
        <v>0.16666666666666666</v>
      </c>
      <c r="R77" s="18">
        <f t="shared" si="63"/>
        <v>0</v>
      </c>
      <c r="S77" s="37">
        <f t="shared" si="32"/>
        <v>0.91666666666666663</v>
      </c>
      <c r="T77" s="43">
        <f t="shared" si="33"/>
        <v>8.3333333333333329E-2</v>
      </c>
      <c r="U77" s="2">
        <f t="shared" si="34"/>
        <v>0.83333333333333326</v>
      </c>
      <c r="V77" s="18">
        <f t="shared" si="35"/>
        <v>0.16666666666666666</v>
      </c>
    </row>
    <row r="78" spans="1:24" x14ac:dyDescent="0.25">
      <c r="A78" s="27" t="s">
        <v>170</v>
      </c>
      <c r="B78" s="2"/>
      <c r="C78" s="13">
        <f t="shared" ref="C78:E78" si="64">C12/SUM($C12:$E12)</f>
        <v>0</v>
      </c>
      <c r="D78" s="2">
        <f t="shared" si="64"/>
        <v>0</v>
      </c>
      <c r="E78" s="18">
        <f t="shared" si="64"/>
        <v>1</v>
      </c>
      <c r="F78" s="13">
        <f t="shared" ref="F78:H78" si="65">F12/SUM($F12:$H12)</f>
        <v>0</v>
      </c>
      <c r="G78" s="2">
        <f t="shared" si="65"/>
        <v>0</v>
      </c>
      <c r="H78" s="18">
        <f t="shared" si="65"/>
        <v>1</v>
      </c>
      <c r="I78" s="13">
        <f t="shared" ref="I78:M78" si="66">I12/SUM($I12:$M12)</f>
        <v>0.5</v>
      </c>
      <c r="J78" s="2">
        <f t="shared" si="66"/>
        <v>0.16666666666666666</v>
      </c>
      <c r="K78" s="2">
        <f t="shared" si="66"/>
        <v>0.22222222222222221</v>
      </c>
      <c r="L78" s="2">
        <f t="shared" si="66"/>
        <v>0.1111111111111111</v>
      </c>
      <c r="M78" s="18">
        <f t="shared" si="66"/>
        <v>0</v>
      </c>
      <c r="N78" s="2">
        <f t="shared" ref="N78:R78" si="67">N12/SUM($N12:$R12)</f>
        <v>0</v>
      </c>
      <c r="O78" s="2">
        <f t="shared" si="67"/>
        <v>0</v>
      </c>
      <c r="P78" s="2">
        <f t="shared" si="67"/>
        <v>0</v>
      </c>
      <c r="Q78" s="2">
        <f t="shared" si="67"/>
        <v>1</v>
      </c>
      <c r="R78" s="18">
        <f t="shared" si="67"/>
        <v>0</v>
      </c>
      <c r="S78" s="37">
        <f t="shared" si="32"/>
        <v>0.66666666666666663</v>
      </c>
      <c r="T78" s="43">
        <f t="shared" si="33"/>
        <v>0.33333333333333331</v>
      </c>
      <c r="U78" s="2">
        <f t="shared" si="34"/>
        <v>0</v>
      </c>
      <c r="V78" s="18">
        <f t="shared" si="35"/>
        <v>1</v>
      </c>
    </row>
    <row r="79" spans="1:24" x14ac:dyDescent="0.25">
      <c r="A79" s="27" t="s">
        <v>177</v>
      </c>
      <c r="B79" s="2"/>
      <c r="C79" s="13">
        <f t="shared" ref="C79:E79" si="68">C13/SUM($C13:$E13)</f>
        <v>0.15384615384615385</v>
      </c>
      <c r="D79" s="2">
        <f t="shared" si="68"/>
        <v>0</v>
      </c>
      <c r="E79" s="18">
        <f t="shared" si="68"/>
        <v>0.84615384615384615</v>
      </c>
      <c r="F79" s="13">
        <f t="shared" ref="F79:H79" si="69">F13/SUM($F13:$H13)</f>
        <v>6.6666666666666666E-2</v>
      </c>
      <c r="G79" s="2">
        <f t="shared" si="69"/>
        <v>6.6666666666666666E-2</v>
      </c>
      <c r="H79" s="18">
        <f t="shared" si="69"/>
        <v>0.8666666666666667</v>
      </c>
      <c r="I79" s="13">
        <f t="shared" ref="I79:M79" si="70">I13/SUM($I13:$M13)</f>
        <v>0.76923076923076927</v>
      </c>
      <c r="J79" s="2">
        <f t="shared" si="70"/>
        <v>7.6923076923076927E-2</v>
      </c>
      <c r="K79" s="2">
        <f t="shared" si="70"/>
        <v>0</v>
      </c>
      <c r="L79" s="2">
        <f t="shared" si="70"/>
        <v>7.6923076923076927E-2</v>
      </c>
      <c r="M79" s="18">
        <f t="shared" si="70"/>
        <v>7.6923076923076927E-2</v>
      </c>
      <c r="N79" s="2">
        <f t="shared" ref="N79:R79" si="71">N13/SUM($N13:$R13)</f>
        <v>0.93333333333333335</v>
      </c>
      <c r="O79" s="2">
        <f t="shared" si="71"/>
        <v>0</v>
      </c>
      <c r="P79" s="2">
        <f t="shared" si="71"/>
        <v>0</v>
      </c>
      <c r="Q79" s="2">
        <f t="shared" si="71"/>
        <v>6.6666666666666666E-2</v>
      </c>
      <c r="R79" s="18">
        <f t="shared" si="71"/>
        <v>0</v>
      </c>
      <c r="S79" s="37">
        <f t="shared" si="32"/>
        <v>0.92307692307692313</v>
      </c>
      <c r="T79" s="43">
        <f t="shared" si="33"/>
        <v>7.6923076923076927E-2</v>
      </c>
      <c r="U79" s="2">
        <f t="shared" si="34"/>
        <v>0.93333333333333335</v>
      </c>
      <c r="V79" s="18">
        <f t="shared" si="35"/>
        <v>6.6666666666666666E-2</v>
      </c>
      <c r="X79" t="s">
        <v>1795</v>
      </c>
    </row>
    <row r="80" spans="1:24" x14ac:dyDescent="0.25">
      <c r="A80" s="27" t="s">
        <v>188</v>
      </c>
      <c r="B80" s="2"/>
      <c r="C80" s="13">
        <f t="shared" ref="C80:E80" si="72">C14/SUM($C14:$E14)</f>
        <v>7.1428571428571425E-2</v>
      </c>
      <c r="D80" s="2">
        <f t="shared" si="72"/>
        <v>0</v>
      </c>
      <c r="E80" s="18">
        <f t="shared" si="72"/>
        <v>0.9285714285714286</v>
      </c>
      <c r="F80" s="13">
        <f t="shared" ref="F80:H80" si="73">F14/SUM($F14:$H14)</f>
        <v>0</v>
      </c>
      <c r="G80" s="2">
        <f t="shared" si="73"/>
        <v>0</v>
      </c>
      <c r="H80" s="18">
        <f t="shared" si="73"/>
        <v>1</v>
      </c>
      <c r="I80" s="13">
        <f t="shared" ref="I80:M80" si="74">I14/SUM($I14:$M14)</f>
        <v>0.6428571428571429</v>
      </c>
      <c r="J80" s="2">
        <f t="shared" si="74"/>
        <v>0.10714285714285714</v>
      </c>
      <c r="K80" s="2">
        <f t="shared" si="74"/>
        <v>0.10714285714285714</v>
      </c>
      <c r="L80" s="2">
        <f t="shared" si="74"/>
        <v>7.1428571428571425E-2</v>
      </c>
      <c r="M80" s="18">
        <f t="shared" si="74"/>
        <v>7.1428571428571425E-2</v>
      </c>
      <c r="N80" s="2">
        <f t="shared" ref="N80:R80" si="75">N14/SUM($N14:$R14)</f>
        <v>1</v>
      </c>
      <c r="O80" s="2">
        <f t="shared" si="75"/>
        <v>0</v>
      </c>
      <c r="P80" s="2">
        <f t="shared" si="75"/>
        <v>0</v>
      </c>
      <c r="Q80" s="2">
        <f t="shared" si="75"/>
        <v>0</v>
      </c>
      <c r="R80" s="18">
        <f t="shared" si="75"/>
        <v>0</v>
      </c>
      <c r="S80" s="37">
        <f t="shared" si="32"/>
        <v>0.8214285714285714</v>
      </c>
      <c r="T80" s="43">
        <f t="shared" si="33"/>
        <v>0.17857142857142855</v>
      </c>
      <c r="U80" s="2">
        <f t="shared" si="34"/>
        <v>1</v>
      </c>
      <c r="V80" s="18">
        <f t="shared" si="35"/>
        <v>0</v>
      </c>
    </row>
    <row r="81" spans="1:22" x14ac:dyDescent="0.25">
      <c r="A81" s="27" t="s">
        <v>189</v>
      </c>
      <c r="B81" s="2"/>
      <c r="C81" s="13">
        <f t="shared" ref="C81:E81" si="76">C15/SUM($C15:$E15)</f>
        <v>0.10344827586206896</v>
      </c>
      <c r="D81" s="2">
        <f t="shared" si="76"/>
        <v>0</v>
      </c>
      <c r="E81" s="18">
        <f t="shared" si="76"/>
        <v>0.89655172413793105</v>
      </c>
      <c r="F81" s="13">
        <f t="shared" ref="F81:H81" si="77">F15/SUM($F15:$H15)</f>
        <v>0</v>
      </c>
      <c r="G81" s="2">
        <f t="shared" si="77"/>
        <v>0.14285714285714285</v>
      </c>
      <c r="H81" s="18">
        <f t="shared" si="77"/>
        <v>0.8571428571428571</v>
      </c>
      <c r="I81" s="13">
        <f t="shared" ref="I81:M81" si="78">I15/SUM($I15:$M15)</f>
        <v>0.65517241379310343</v>
      </c>
      <c r="J81" s="2">
        <f t="shared" si="78"/>
        <v>3.4482758620689655E-2</v>
      </c>
      <c r="K81" s="2">
        <f t="shared" si="78"/>
        <v>6.8965517241379309E-2</v>
      </c>
      <c r="L81" s="2">
        <f t="shared" si="78"/>
        <v>0.17241379310344829</v>
      </c>
      <c r="M81" s="18">
        <f t="shared" si="78"/>
        <v>6.8965517241379309E-2</v>
      </c>
      <c r="N81" s="2">
        <f t="shared" ref="N81:R81" si="79">N15/SUM($N15:$R15)</f>
        <v>0.8571428571428571</v>
      </c>
      <c r="O81" s="2">
        <f t="shared" si="79"/>
        <v>0</v>
      </c>
      <c r="P81" s="2">
        <f t="shared" si="79"/>
        <v>0</v>
      </c>
      <c r="Q81" s="2">
        <f t="shared" si="79"/>
        <v>0</v>
      </c>
      <c r="R81" s="18">
        <f t="shared" si="79"/>
        <v>0.14285714285714285</v>
      </c>
      <c r="S81" s="37">
        <f t="shared" si="32"/>
        <v>0.75862068965517238</v>
      </c>
      <c r="T81" s="43">
        <f t="shared" si="33"/>
        <v>0.2413793103448276</v>
      </c>
      <c r="U81" s="2">
        <f t="shared" si="34"/>
        <v>1</v>
      </c>
      <c r="V81" s="18">
        <f t="shared" si="35"/>
        <v>0</v>
      </c>
    </row>
    <row r="82" spans="1:22" x14ac:dyDescent="0.25">
      <c r="A82" s="27" t="s">
        <v>200</v>
      </c>
      <c r="B82" s="2"/>
      <c r="C82" s="13">
        <f t="shared" ref="C82:E82" si="80">C16/SUM($C16:$E16)</f>
        <v>0.17391304347826086</v>
      </c>
      <c r="D82" s="2">
        <f t="shared" si="80"/>
        <v>0</v>
      </c>
      <c r="E82" s="18">
        <f t="shared" si="80"/>
        <v>0.82608695652173914</v>
      </c>
      <c r="F82" s="13">
        <f t="shared" ref="F82:H82" si="81">F16/SUM($F16:$H16)</f>
        <v>7.1428571428571425E-2</v>
      </c>
      <c r="G82" s="2">
        <f t="shared" si="81"/>
        <v>7.1428571428571425E-2</v>
      </c>
      <c r="H82" s="18">
        <f t="shared" si="81"/>
        <v>0.8571428571428571</v>
      </c>
      <c r="I82" s="13">
        <f t="shared" ref="I82:M82" si="82">I16/SUM($I16:$M16)</f>
        <v>0.56521739130434778</v>
      </c>
      <c r="J82" s="2">
        <f t="shared" si="82"/>
        <v>4.3478260869565216E-2</v>
      </c>
      <c r="K82" s="2">
        <f t="shared" si="82"/>
        <v>0.13043478260869565</v>
      </c>
      <c r="L82" s="2">
        <f t="shared" si="82"/>
        <v>0.17391304347826086</v>
      </c>
      <c r="M82" s="18">
        <f t="shared" si="82"/>
        <v>8.6956521739130432E-2</v>
      </c>
      <c r="N82" s="2">
        <f t="shared" ref="N82:R82" si="83">N16/SUM($N16:$R16)</f>
        <v>0.7142857142857143</v>
      </c>
      <c r="O82" s="2">
        <f t="shared" si="83"/>
        <v>0.14285714285714285</v>
      </c>
      <c r="P82" s="2">
        <f t="shared" si="83"/>
        <v>7.1428571428571425E-2</v>
      </c>
      <c r="Q82" s="2">
        <f t="shared" si="83"/>
        <v>7.1428571428571425E-2</v>
      </c>
      <c r="R82" s="18">
        <f t="shared" si="83"/>
        <v>0</v>
      </c>
      <c r="S82" s="37">
        <f t="shared" si="32"/>
        <v>0.69565217391304346</v>
      </c>
      <c r="T82" s="43">
        <f t="shared" si="33"/>
        <v>0.30434782608695654</v>
      </c>
      <c r="U82" s="2">
        <f t="shared" si="34"/>
        <v>0.85714285714285721</v>
      </c>
      <c r="V82" s="18">
        <f t="shared" si="35"/>
        <v>0.14285714285714285</v>
      </c>
    </row>
    <row r="83" spans="1:22" x14ac:dyDescent="0.25">
      <c r="A83" s="27" t="s">
        <v>210</v>
      </c>
      <c r="B83" s="2"/>
      <c r="C83" s="13">
        <f t="shared" ref="C83:E83" si="84">C17/SUM($C17:$E17)</f>
        <v>0.15384615384615385</v>
      </c>
      <c r="D83" s="2">
        <f t="shared" si="84"/>
        <v>0</v>
      </c>
      <c r="E83" s="18">
        <f t="shared" si="84"/>
        <v>0.84615384615384615</v>
      </c>
      <c r="F83" s="13">
        <f t="shared" ref="F83:H83" si="85">F17/SUM($F17:$H17)</f>
        <v>0</v>
      </c>
      <c r="G83" s="2">
        <f t="shared" si="85"/>
        <v>0.16666666666666666</v>
      </c>
      <c r="H83" s="18">
        <f t="shared" si="85"/>
        <v>0.83333333333333337</v>
      </c>
      <c r="I83" s="13">
        <f t="shared" ref="I83:M83" si="86">I17/SUM($I17:$M17)</f>
        <v>0.38461538461538464</v>
      </c>
      <c r="J83" s="2">
        <f t="shared" si="86"/>
        <v>0</v>
      </c>
      <c r="K83" s="2">
        <f t="shared" si="86"/>
        <v>7.6923076923076927E-2</v>
      </c>
      <c r="L83" s="2">
        <f t="shared" si="86"/>
        <v>0.46153846153846156</v>
      </c>
      <c r="M83" s="18">
        <f t="shared" si="86"/>
        <v>7.6923076923076927E-2</v>
      </c>
      <c r="N83" s="2">
        <f t="shared" ref="N83:R83" si="87">N17/SUM($N17:$R17)</f>
        <v>0.33333333333333331</v>
      </c>
      <c r="O83" s="2">
        <f t="shared" si="87"/>
        <v>0</v>
      </c>
      <c r="P83" s="2">
        <f t="shared" si="87"/>
        <v>0.33333333333333331</v>
      </c>
      <c r="Q83" s="2">
        <f t="shared" si="87"/>
        <v>0.16666666666666666</v>
      </c>
      <c r="R83" s="18">
        <f t="shared" si="87"/>
        <v>0.16666666666666666</v>
      </c>
      <c r="S83" s="37">
        <f t="shared" si="32"/>
        <v>0.46153846153846156</v>
      </c>
      <c r="T83" s="43">
        <f t="shared" si="33"/>
        <v>0.53846153846153855</v>
      </c>
      <c r="U83" s="2">
        <f t="shared" si="34"/>
        <v>0.5</v>
      </c>
      <c r="V83" s="18">
        <f t="shared" si="35"/>
        <v>0.5</v>
      </c>
    </row>
    <row r="84" spans="1:22" x14ac:dyDescent="0.25">
      <c r="A84" s="27" t="s">
        <v>218</v>
      </c>
      <c r="B84" s="2"/>
      <c r="C84" s="13">
        <f t="shared" ref="C84:E84" si="88">C18/SUM($C18:$E18)</f>
        <v>0.04</v>
      </c>
      <c r="D84" s="2">
        <f t="shared" si="88"/>
        <v>0</v>
      </c>
      <c r="E84" s="18">
        <f t="shared" si="88"/>
        <v>0.96</v>
      </c>
      <c r="F84" s="13">
        <f t="shared" ref="F84:H84" si="89">F18/SUM($F18:$H18)</f>
        <v>0</v>
      </c>
      <c r="G84" s="2">
        <f t="shared" si="89"/>
        <v>0</v>
      </c>
      <c r="H84" s="18">
        <f t="shared" si="89"/>
        <v>1</v>
      </c>
      <c r="I84" s="13">
        <f t="shared" ref="I84:M84" si="90">I18/SUM($I18:$M18)</f>
        <v>0.56000000000000005</v>
      </c>
      <c r="J84" s="2">
        <f t="shared" si="90"/>
        <v>0.2</v>
      </c>
      <c r="K84" s="2">
        <f t="shared" si="90"/>
        <v>0.08</v>
      </c>
      <c r="L84" s="2">
        <f t="shared" si="90"/>
        <v>0.08</v>
      </c>
      <c r="M84" s="18">
        <f t="shared" si="90"/>
        <v>0.08</v>
      </c>
      <c r="N84" s="2">
        <f t="shared" ref="N84:R84" si="91">N18/SUM($N18:$R18)</f>
        <v>0.66666666666666663</v>
      </c>
      <c r="O84" s="2">
        <f t="shared" si="91"/>
        <v>0</v>
      </c>
      <c r="P84" s="2">
        <f t="shared" si="91"/>
        <v>0</v>
      </c>
      <c r="Q84" s="2">
        <f t="shared" si="91"/>
        <v>0.33333333333333331</v>
      </c>
      <c r="R84" s="18">
        <f t="shared" si="91"/>
        <v>0</v>
      </c>
      <c r="S84" s="37">
        <f t="shared" si="32"/>
        <v>0.84</v>
      </c>
      <c r="T84" s="43">
        <f t="shared" si="33"/>
        <v>0.16</v>
      </c>
      <c r="U84" s="2">
        <f t="shared" si="34"/>
        <v>0.66666666666666663</v>
      </c>
      <c r="V84" s="18">
        <f t="shared" si="35"/>
        <v>0.33333333333333331</v>
      </c>
    </row>
    <row r="85" spans="1:22" x14ac:dyDescent="0.25">
      <c r="A85" s="27" t="s">
        <v>222</v>
      </c>
      <c r="B85" s="2"/>
      <c r="C85" s="13">
        <f t="shared" ref="C85:E85" si="92">C19/SUM($C19:$E19)</f>
        <v>0.1</v>
      </c>
      <c r="D85" s="2">
        <f t="shared" si="92"/>
        <v>0</v>
      </c>
      <c r="E85" s="18">
        <f t="shared" si="92"/>
        <v>0.9</v>
      </c>
      <c r="F85" s="13">
        <f t="shared" ref="F85:H85" si="93">F19/SUM($F19:$H19)</f>
        <v>0</v>
      </c>
      <c r="G85" s="2">
        <f t="shared" si="93"/>
        <v>0</v>
      </c>
      <c r="H85" s="18">
        <f t="shared" si="93"/>
        <v>1</v>
      </c>
      <c r="I85" s="13">
        <f t="shared" ref="I85:M85" si="94">I19/SUM($I19:$M19)</f>
        <v>0.7</v>
      </c>
      <c r="J85" s="2">
        <f t="shared" si="94"/>
        <v>0</v>
      </c>
      <c r="K85" s="2">
        <f t="shared" si="94"/>
        <v>0</v>
      </c>
      <c r="L85" s="2">
        <f t="shared" si="94"/>
        <v>0.3</v>
      </c>
      <c r="M85" s="18">
        <f t="shared" si="94"/>
        <v>0</v>
      </c>
      <c r="N85" s="2">
        <f t="shared" ref="N85:R85" si="95">N19/SUM($N19:$R19)</f>
        <v>0.5</v>
      </c>
      <c r="O85" s="2">
        <f t="shared" si="95"/>
        <v>0</v>
      </c>
      <c r="P85" s="2">
        <f t="shared" si="95"/>
        <v>0.25</v>
      </c>
      <c r="Q85" s="2">
        <f t="shared" si="95"/>
        <v>0</v>
      </c>
      <c r="R85" s="18">
        <f t="shared" si="95"/>
        <v>0.25</v>
      </c>
      <c r="S85" s="37">
        <f t="shared" si="32"/>
        <v>0.7</v>
      </c>
      <c r="T85" s="43">
        <f t="shared" si="33"/>
        <v>0.3</v>
      </c>
      <c r="U85" s="2">
        <f t="shared" si="34"/>
        <v>0.75</v>
      </c>
      <c r="V85" s="18">
        <f t="shared" si="35"/>
        <v>0.25</v>
      </c>
    </row>
    <row r="86" spans="1:22" x14ac:dyDescent="0.25">
      <c r="A86" s="27" t="s">
        <v>224</v>
      </c>
      <c r="B86" s="2"/>
      <c r="C86" s="13">
        <f t="shared" ref="C86:E86" si="96">C20/SUM($C20:$E20)</f>
        <v>3.0303030303030304E-2</v>
      </c>
      <c r="D86" s="2">
        <f t="shared" si="96"/>
        <v>0</v>
      </c>
      <c r="E86" s="18">
        <f t="shared" si="96"/>
        <v>0.96969696969696972</v>
      </c>
      <c r="F86" s="13">
        <f t="shared" ref="F86:H86" si="97">F20/SUM($F20:$H20)</f>
        <v>0</v>
      </c>
      <c r="G86" s="2">
        <f t="shared" si="97"/>
        <v>0</v>
      </c>
      <c r="H86" s="18">
        <f t="shared" si="97"/>
        <v>1</v>
      </c>
      <c r="I86" s="13">
        <f t="shared" ref="I86:M86" si="98">I20/SUM($I20:$M20)</f>
        <v>0.51515151515151514</v>
      </c>
      <c r="J86" s="2">
        <f t="shared" si="98"/>
        <v>9.0909090909090912E-2</v>
      </c>
      <c r="K86" s="2">
        <f t="shared" si="98"/>
        <v>0.12121212121212122</v>
      </c>
      <c r="L86" s="2">
        <f t="shared" si="98"/>
        <v>0.27272727272727271</v>
      </c>
      <c r="M86" s="18">
        <f t="shared" si="98"/>
        <v>0</v>
      </c>
      <c r="N86" s="2">
        <f t="shared" ref="N86:R86" si="99">N20/SUM($N20:$R20)</f>
        <v>0.33333333333333331</v>
      </c>
      <c r="O86" s="2">
        <f t="shared" si="99"/>
        <v>0</v>
      </c>
      <c r="P86" s="2">
        <f t="shared" si="99"/>
        <v>0</v>
      </c>
      <c r="Q86" s="2">
        <f t="shared" si="99"/>
        <v>0.66666666666666663</v>
      </c>
      <c r="R86" s="18">
        <f t="shared" si="99"/>
        <v>0</v>
      </c>
      <c r="S86" s="37">
        <f t="shared" si="32"/>
        <v>0.60606060606060608</v>
      </c>
      <c r="T86" s="43">
        <f t="shared" si="33"/>
        <v>0.39393939393939392</v>
      </c>
      <c r="U86" s="2">
        <f t="shared" si="34"/>
        <v>0.33333333333333331</v>
      </c>
      <c r="V86" s="18">
        <f t="shared" si="35"/>
        <v>0.66666666666666663</v>
      </c>
    </row>
    <row r="87" spans="1:22" x14ac:dyDescent="0.25">
      <c r="A87" s="27" t="s">
        <v>226</v>
      </c>
      <c r="B87" s="2"/>
      <c r="C87" s="13">
        <f t="shared" ref="C87:E87" si="100">C21/SUM($C21:$E21)</f>
        <v>0</v>
      </c>
      <c r="D87" s="2">
        <f t="shared" si="100"/>
        <v>0</v>
      </c>
      <c r="E87" s="18">
        <f t="shared" si="100"/>
        <v>1</v>
      </c>
      <c r="F87" s="13">
        <f t="shared" ref="F87:H87" si="101">F21/SUM($F21:$H21)</f>
        <v>0</v>
      </c>
      <c r="G87" s="2">
        <f t="shared" si="101"/>
        <v>0</v>
      </c>
      <c r="H87" s="18">
        <f t="shared" si="101"/>
        <v>1</v>
      </c>
      <c r="I87" s="13">
        <f t="shared" ref="I87:M87" si="102">I21/SUM($I21:$M21)</f>
        <v>0.5</v>
      </c>
      <c r="J87" s="2">
        <f t="shared" si="102"/>
        <v>5.5555555555555552E-2</v>
      </c>
      <c r="K87" s="2">
        <f t="shared" si="102"/>
        <v>0.22222222222222221</v>
      </c>
      <c r="L87" s="2">
        <f t="shared" si="102"/>
        <v>0.22222222222222221</v>
      </c>
      <c r="M87" s="18">
        <f t="shared" si="102"/>
        <v>0</v>
      </c>
      <c r="N87" s="2">
        <f t="shared" ref="N87:R87" si="103">N21/SUM($N21:$R21)</f>
        <v>1</v>
      </c>
      <c r="O87" s="2">
        <f t="shared" si="103"/>
        <v>0</v>
      </c>
      <c r="P87" s="2">
        <f t="shared" si="103"/>
        <v>0</v>
      </c>
      <c r="Q87" s="2">
        <f t="shared" si="103"/>
        <v>0</v>
      </c>
      <c r="R87" s="18">
        <f t="shared" si="103"/>
        <v>0</v>
      </c>
      <c r="S87" s="37">
        <f t="shared" si="32"/>
        <v>0.55555555555555558</v>
      </c>
      <c r="T87" s="43">
        <f t="shared" si="33"/>
        <v>0.44444444444444442</v>
      </c>
      <c r="U87" s="2">
        <f t="shared" si="34"/>
        <v>1</v>
      </c>
      <c r="V87" s="18">
        <f t="shared" si="35"/>
        <v>0</v>
      </c>
    </row>
    <row r="88" spans="1:22" x14ac:dyDescent="0.25">
      <c r="A88" s="27" t="s">
        <v>233</v>
      </c>
      <c r="B88" s="2"/>
      <c r="C88" s="13">
        <f t="shared" ref="C88:E88" si="104">C22/SUM($C22:$E22)</f>
        <v>0.2</v>
      </c>
      <c r="D88" s="2">
        <f t="shared" si="104"/>
        <v>0</v>
      </c>
      <c r="E88" s="18">
        <f t="shared" si="104"/>
        <v>0.8</v>
      </c>
      <c r="F88" s="13">
        <f t="shared" ref="F88:H88" si="105">F22/SUM($F22:$H22)</f>
        <v>0</v>
      </c>
      <c r="G88" s="2">
        <f t="shared" si="105"/>
        <v>0.16666666666666666</v>
      </c>
      <c r="H88" s="18">
        <f t="shared" si="105"/>
        <v>0.83333333333333337</v>
      </c>
      <c r="I88" s="13">
        <f t="shared" ref="I88:M88" si="106">I22/SUM($I22:$M22)</f>
        <v>0.7</v>
      </c>
      <c r="J88" s="2">
        <f t="shared" si="106"/>
        <v>0.05</v>
      </c>
      <c r="K88" s="2">
        <f t="shared" si="106"/>
        <v>0.1</v>
      </c>
      <c r="L88" s="2">
        <f t="shared" si="106"/>
        <v>0.1</v>
      </c>
      <c r="M88" s="18">
        <f t="shared" si="106"/>
        <v>0.05</v>
      </c>
      <c r="N88" s="2">
        <f t="shared" ref="N88:R88" si="107">N22/SUM($N22:$R22)</f>
        <v>0.5</v>
      </c>
      <c r="O88" s="2">
        <f t="shared" si="107"/>
        <v>0</v>
      </c>
      <c r="P88" s="2">
        <f t="shared" si="107"/>
        <v>0.33333333333333331</v>
      </c>
      <c r="Q88" s="2">
        <f t="shared" si="107"/>
        <v>0</v>
      </c>
      <c r="R88" s="18">
        <f t="shared" si="107"/>
        <v>0.16666666666666666</v>
      </c>
      <c r="S88" s="37">
        <f t="shared" si="32"/>
        <v>0.8</v>
      </c>
      <c r="T88" s="43">
        <f t="shared" si="33"/>
        <v>0.2</v>
      </c>
      <c r="U88" s="2">
        <f t="shared" si="34"/>
        <v>0.66666666666666663</v>
      </c>
      <c r="V88" s="18">
        <f t="shared" si="35"/>
        <v>0.33333333333333331</v>
      </c>
    </row>
    <row r="89" spans="1:22" x14ac:dyDescent="0.25">
      <c r="A89" s="27" t="s">
        <v>239</v>
      </c>
      <c r="B89" s="2"/>
      <c r="C89" s="13">
        <f t="shared" ref="C89:E89" si="108">C23/SUM($C23:$E23)</f>
        <v>0.1388888888888889</v>
      </c>
      <c r="D89" s="2">
        <f t="shared" si="108"/>
        <v>0</v>
      </c>
      <c r="E89" s="18">
        <f t="shared" si="108"/>
        <v>0.86111111111111116</v>
      </c>
      <c r="F89" s="13">
        <f t="shared" ref="F89:H89" si="109">F23/SUM($F23:$H23)</f>
        <v>0</v>
      </c>
      <c r="G89" s="2">
        <f t="shared" si="109"/>
        <v>0.2</v>
      </c>
      <c r="H89" s="18">
        <f t="shared" si="109"/>
        <v>0.8</v>
      </c>
      <c r="I89" s="13">
        <f t="shared" ref="I89:M89" si="110">I23/SUM($I23:$M23)</f>
        <v>0.61111111111111116</v>
      </c>
      <c r="J89" s="2">
        <f t="shared" si="110"/>
        <v>0.1111111111111111</v>
      </c>
      <c r="K89" s="2">
        <f t="shared" si="110"/>
        <v>8.3333333333333329E-2</v>
      </c>
      <c r="L89" s="2">
        <f t="shared" si="110"/>
        <v>0.1388888888888889</v>
      </c>
      <c r="M89" s="18">
        <f t="shared" si="110"/>
        <v>5.5555555555555552E-2</v>
      </c>
      <c r="N89" s="2">
        <f t="shared" ref="N89:R89" si="111">N23/SUM($N23:$R23)</f>
        <v>0.8</v>
      </c>
      <c r="O89" s="2">
        <f t="shared" si="111"/>
        <v>0</v>
      </c>
      <c r="P89" s="2">
        <f t="shared" si="111"/>
        <v>0.2</v>
      </c>
      <c r="Q89" s="2">
        <f t="shared" si="111"/>
        <v>0</v>
      </c>
      <c r="R89" s="18">
        <f t="shared" si="111"/>
        <v>0</v>
      </c>
      <c r="S89" s="37">
        <f t="shared" si="32"/>
        <v>0.7777777777777779</v>
      </c>
      <c r="T89" s="43">
        <f t="shared" si="33"/>
        <v>0.22222222222222221</v>
      </c>
      <c r="U89" s="2">
        <f t="shared" si="34"/>
        <v>0.8</v>
      </c>
      <c r="V89" s="18">
        <f t="shared" si="35"/>
        <v>0.2</v>
      </c>
    </row>
    <row r="90" spans="1:22" x14ac:dyDescent="0.25">
      <c r="A90" s="27" t="s">
        <v>242</v>
      </c>
      <c r="B90" s="2"/>
      <c r="C90" s="13">
        <f t="shared" ref="C90:E90" si="112">C24/SUM($C24:$E24)</f>
        <v>0</v>
      </c>
      <c r="D90" s="2">
        <f t="shared" si="112"/>
        <v>0</v>
      </c>
      <c r="E90" s="18">
        <f t="shared" si="112"/>
        <v>1</v>
      </c>
      <c r="F90" s="13">
        <f t="shared" ref="F90:H90" si="113">F24/SUM($F24:$H24)</f>
        <v>0</v>
      </c>
      <c r="G90" s="2">
        <f t="shared" si="113"/>
        <v>0</v>
      </c>
      <c r="H90" s="18">
        <f t="shared" si="113"/>
        <v>1</v>
      </c>
      <c r="I90" s="13">
        <f t="shared" ref="I90:M90" si="114">I24/SUM($I24:$M24)</f>
        <v>0.6</v>
      </c>
      <c r="J90" s="2">
        <f t="shared" si="114"/>
        <v>6.6666666666666666E-2</v>
      </c>
      <c r="K90" s="2">
        <f t="shared" si="114"/>
        <v>0.2</v>
      </c>
      <c r="L90" s="2">
        <f t="shared" si="114"/>
        <v>0.13333333333333333</v>
      </c>
      <c r="M90" s="18">
        <f t="shared" si="114"/>
        <v>0</v>
      </c>
      <c r="N90" s="2">
        <f t="shared" ref="N90:R90" si="115">N24/SUM($N24:$R24)</f>
        <v>0</v>
      </c>
      <c r="O90" s="2">
        <f t="shared" si="115"/>
        <v>0</v>
      </c>
      <c r="P90" s="2">
        <f t="shared" si="115"/>
        <v>0</v>
      </c>
      <c r="Q90" s="2">
        <f t="shared" si="115"/>
        <v>1</v>
      </c>
      <c r="R90" s="18">
        <f t="shared" si="115"/>
        <v>0</v>
      </c>
      <c r="S90" s="37">
        <f t="shared" si="32"/>
        <v>0.66666666666666663</v>
      </c>
      <c r="T90" s="43">
        <f t="shared" si="33"/>
        <v>0.33333333333333337</v>
      </c>
      <c r="U90" s="2">
        <f t="shared" si="34"/>
        <v>0</v>
      </c>
      <c r="V90" s="18">
        <f t="shared" si="35"/>
        <v>1</v>
      </c>
    </row>
    <row r="91" spans="1:22" x14ac:dyDescent="0.25">
      <c r="A91" s="27" t="s">
        <v>244</v>
      </c>
      <c r="B91" s="2"/>
      <c r="C91" s="13">
        <f t="shared" ref="C91:E91" si="116">C25/SUM($C25:$E25)</f>
        <v>0.22727272727272727</v>
      </c>
      <c r="D91" s="2">
        <f t="shared" si="116"/>
        <v>0</v>
      </c>
      <c r="E91" s="18">
        <f t="shared" si="116"/>
        <v>0.77272727272727271</v>
      </c>
      <c r="F91" s="13">
        <f t="shared" ref="F91:H91" si="117">F25/SUM($F25:$H25)</f>
        <v>0.14285714285714285</v>
      </c>
      <c r="G91" s="2">
        <f t="shared" si="117"/>
        <v>0</v>
      </c>
      <c r="H91" s="18">
        <f t="shared" si="117"/>
        <v>0.8571428571428571</v>
      </c>
      <c r="I91" s="13">
        <f t="shared" ref="I91:M91" si="118">I25/SUM($I25:$M25)</f>
        <v>0.5</v>
      </c>
      <c r="J91" s="2">
        <f t="shared" si="118"/>
        <v>0.18181818181818182</v>
      </c>
      <c r="K91" s="2">
        <f t="shared" si="118"/>
        <v>4.5454545454545456E-2</v>
      </c>
      <c r="L91" s="2">
        <f t="shared" si="118"/>
        <v>0.22727272727272727</v>
      </c>
      <c r="M91" s="18">
        <f t="shared" si="118"/>
        <v>4.5454545454545456E-2</v>
      </c>
      <c r="N91" s="2">
        <f t="shared" ref="N91:R91" si="119">N25/SUM($N25:$R25)</f>
        <v>0.8571428571428571</v>
      </c>
      <c r="O91" s="2">
        <f t="shared" si="119"/>
        <v>0.14285714285714285</v>
      </c>
      <c r="P91" s="2">
        <f t="shared" si="119"/>
        <v>0</v>
      </c>
      <c r="Q91" s="2">
        <f t="shared" si="119"/>
        <v>0</v>
      </c>
      <c r="R91" s="18">
        <f t="shared" si="119"/>
        <v>0</v>
      </c>
      <c r="S91" s="37">
        <f t="shared" si="32"/>
        <v>0.72727272727272729</v>
      </c>
      <c r="T91" s="43">
        <f t="shared" si="33"/>
        <v>0.27272727272727271</v>
      </c>
      <c r="U91" s="2">
        <f t="shared" si="34"/>
        <v>1</v>
      </c>
      <c r="V91" s="18">
        <f t="shared" si="35"/>
        <v>0</v>
      </c>
    </row>
    <row r="92" spans="1:22" x14ac:dyDescent="0.25">
      <c r="A92" s="27" t="s">
        <v>248</v>
      </c>
      <c r="B92" s="2"/>
      <c r="C92" s="13">
        <f t="shared" ref="C92:E92" si="120">C26/SUM($C26:$E26)</f>
        <v>0</v>
      </c>
      <c r="D92" s="2">
        <f t="shared" si="120"/>
        <v>0</v>
      </c>
      <c r="E92" s="18">
        <f t="shared" si="120"/>
        <v>1</v>
      </c>
      <c r="F92" s="13">
        <f t="shared" ref="F92:H92" si="121">F26/SUM($F26:$H26)</f>
        <v>0</v>
      </c>
      <c r="G92" s="2">
        <f t="shared" si="121"/>
        <v>0.16666666666666666</v>
      </c>
      <c r="H92" s="18">
        <f t="shared" si="121"/>
        <v>0.83333333333333337</v>
      </c>
      <c r="I92" s="13">
        <f t="shared" ref="I92:M92" si="122">I26/SUM($I26:$M26)</f>
        <v>0.5</v>
      </c>
      <c r="J92" s="2">
        <f t="shared" si="122"/>
        <v>6.25E-2</v>
      </c>
      <c r="K92" s="2">
        <f t="shared" si="122"/>
        <v>0.125</v>
      </c>
      <c r="L92" s="2">
        <f t="shared" si="122"/>
        <v>0.25</v>
      </c>
      <c r="M92" s="18">
        <f t="shared" si="122"/>
        <v>6.25E-2</v>
      </c>
      <c r="N92" s="2">
        <f t="shared" ref="N92:R92" si="123">N26/SUM($N26:$R26)</f>
        <v>0.83333333333333337</v>
      </c>
      <c r="O92" s="2">
        <f t="shared" si="123"/>
        <v>0</v>
      </c>
      <c r="P92" s="2">
        <f t="shared" si="123"/>
        <v>0.16666666666666666</v>
      </c>
      <c r="Q92" s="2">
        <f t="shared" si="123"/>
        <v>0</v>
      </c>
      <c r="R92" s="18">
        <f t="shared" si="123"/>
        <v>0</v>
      </c>
      <c r="S92" s="37">
        <f t="shared" si="32"/>
        <v>0.625</v>
      </c>
      <c r="T92" s="43">
        <f t="shared" si="33"/>
        <v>0.375</v>
      </c>
      <c r="U92" s="2">
        <f t="shared" si="34"/>
        <v>0.83333333333333337</v>
      </c>
      <c r="V92" s="18">
        <f t="shared" si="35"/>
        <v>0.16666666666666666</v>
      </c>
    </row>
    <row r="93" spans="1:22" x14ac:dyDescent="0.25">
      <c r="A93" s="27" t="s">
        <v>251</v>
      </c>
      <c r="B93" s="2"/>
      <c r="C93" s="13">
        <f t="shared" ref="C93:E93" si="124">C27/SUM($C27:$E27)</f>
        <v>0.13636363636363635</v>
      </c>
      <c r="D93" s="2">
        <f t="shared" si="124"/>
        <v>0</v>
      </c>
      <c r="E93" s="18">
        <f t="shared" si="124"/>
        <v>0.86363636363636365</v>
      </c>
      <c r="F93" s="13">
        <f t="shared" ref="F93:H93" si="125">F27/SUM($F27:$H27)</f>
        <v>0</v>
      </c>
      <c r="G93" s="2">
        <f t="shared" si="125"/>
        <v>0.23529411764705882</v>
      </c>
      <c r="H93" s="18">
        <f t="shared" si="125"/>
        <v>0.76470588235294112</v>
      </c>
      <c r="I93" s="13">
        <f t="shared" ref="I93:M93" si="126">I27/SUM($I27:$M27)</f>
        <v>0.5</v>
      </c>
      <c r="J93" s="2">
        <f t="shared" si="126"/>
        <v>0.22727272727272727</v>
      </c>
      <c r="K93" s="2">
        <f t="shared" si="126"/>
        <v>0.13636363636363635</v>
      </c>
      <c r="L93" s="2">
        <f t="shared" si="126"/>
        <v>9.0909090909090912E-2</v>
      </c>
      <c r="M93" s="18">
        <f t="shared" si="126"/>
        <v>4.5454545454545456E-2</v>
      </c>
      <c r="N93" s="2">
        <f t="shared" ref="N93:R93" si="127">N27/SUM($N27:$R27)</f>
        <v>1</v>
      </c>
      <c r="O93" s="2">
        <f t="shared" si="127"/>
        <v>0</v>
      </c>
      <c r="P93" s="2">
        <f t="shared" si="127"/>
        <v>0</v>
      </c>
      <c r="Q93" s="2">
        <f t="shared" si="127"/>
        <v>0</v>
      </c>
      <c r="R93" s="18">
        <f t="shared" si="127"/>
        <v>0</v>
      </c>
      <c r="S93" s="37">
        <f t="shared" si="32"/>
        <v>0.77272727272727271</v>
      </c>
      <c r="T93" s="43">
        <f t="shared" si="33"/>
        <v>0.22727272727272727</v>
      </c>
      <c r="U93" s="2">
        <f t="shared" si="34"/>
        <v>1</v>
      </c>
      <c r="V93" s="18">
        <f t="shared" si="35"/>
        <v>0</v>
      </c>
    </row>
    <row r="94" spans="1:22" x14ac:dyDescent="0.25">
      <c r="A94" s="27" t="s">
        <v>259</v>
      </c>
      <c r="B94" s="2"/>
      <c r="C94" s="13">
        <f t="shared" ref="C94:E94" si="128">C28/SUM($C28:$E28)</f>
        <v>0.11764705882352941</v>
      </c>
      <c r="D94" s="2">
        <f t="shared" si="128"/>
        <v>0</v>
      </c>
      <c r="E94" s="18">
        <f t="shared" si="128"/>
        <v>0.88235294117647056</v>
      </c>
      <c r="F94" s="13">
        <f t="shared" ref="F94:H94" si="129">F28/SUM($F28:$H28)</f>
        <v>0.1111111111111111</v>
      </c>
      <c r="G94" s="2">
        <f t="shared" si="129"/>
        <v>0</v>
      </c>
      <c r="H94" s="18">
        <f t="shared" si="129"/>
        <v>0.88888888888888884</v>
      </c>
      <c r="I94" s="13">
        <f t="shared" ref="I94:M94" si="130">I28/SUM($I28:$M28)</f>
        <v>0.55882352941176472</v>
      </c>
      <c r="J94" s="2">
        <f t="shared" si="130"/>
        <v>5.8823529411764705E-2</v>
      </c>
      <c r="K94" s="2">
        <f t="shared" si="130"/>
        <v>0.14705882352941177</v>
      </c>
      <c r="L94" s="2">
        <f t="shared" si="130"/>
        <v>0.17647058823529413</v>
      </c>
      <c r="M94" s="18">
        <f t="shared" si="130"/>
        <v>5.8823529411764705E-2</v>
      </c>
      <c r="N94" s="2">
        <f t="shared" ref="N94:R94" si="131">N28/SUM($N28:$R28)</f>
        <v>0.66666666666666663</v>
      </c>
      <c r="O94" s="2">
        <f t="shared" si="131"/>
        <v>0</v>
      </c>
      <c r="P94" s="2">
        <f t="shared" si="131"/>
        <v>0.1111111111111111</v>
      </c>
      <c r="Q94" s="2">
        <f t="shared" si="131"/>
        <v>0.1111111111111111</v>
      </c>
      <c r="R94" s="18">
        <f t="shared" si="131"/>
        <v>0.1111111111111111</v>
      </c>
      <c r="S94" s="37">
        <f t="shared" si="32"/>
        <v>0.67647058823529416</v>
      </c>
      <c r="T94" s="43">
        <f t="shared" si="33"/>
        <v>0.3235294117647059</v>
      </c>
      <c r="U94" s="2">
        <f t="shared" si="34"/>
        <v>0.77777777777777768</v>
      </c>
      <c r="V94" s="18">
        <f t="shared" si="35"/>
        <v>0.22222222222222221</v>
      </c>
    </row>
    <row r="95" spans="1:22" x14ac:dyDescent="0.25">
      <c r="A95" s="27" t="s">
        <v>262</v>
      </c>
      <c r="B95" s="2"/>
      <c r="C95" s="13">
        <f t="shared" ref="C95:E95" si="132">C29/SUM($C29:$E29)</f>
        <v>0.26315789473684209</v>
      </c>
      <c r="D95" s="2">
        <f t="shared" si="132"/>
        <v>0</v>
      </c>
      <c r="E95" s="18">
        <f t="shared" si="132"/>
        <v>0.73684210526315785</v>
      </c>
      <c r="F95" s="13">
        <f t="shared" ref="F95:H95" si="133">F29/SUM($F29:$H29)</f>
        <v>0</v>
      </c>
      <c r="G95" s="2">
        <f t="shared" si="133"/>
        <v>0.18181818181818182</v>
      </c>
      <c r="H95" s="18">
        <f t="shared" si="133"/>
        <v>0.81818181818181823</v>
      </c>
      <c r="I95" s="13">
        <f t="shared" ref="I95:M95" si="134">I29/SUM($I29:$M29)</f>
        <v>0.73684210526315785</v>
      </c>
      <c r="J95" s="2">
        <f t="shared" si="134"/>
        <v>0</v>
      </c>
      <c r="K95" s="2">
        <f t="shared" si="134"/>
        <v>0.10526315789473684</v>
      </c>
      <c r="L95" s="2">
        <f t="shared" si="134"/>
        <v>0.15789473684210525</v>
      </c>
      <c r="M95" s="18">
        <f t="shared" si="134"/>
        <v>0</v>
      </c>
      <c r="N95" s="2">
        <f t="shared" ref="N95:R95" si="135">N29/SUM($N29:$R29)</f>
        <v>0.72727272727272729</v>
      </c>
      <c r="O95" s="2">
        <f t="shared" si="135"/>
        <v>9.0909090909090912E-2</v>
      </c>
      <c r="P95" s="2">
        <f t="shared" si="135"/>
        <v>9.0909090909090912E-2</v>
      </c>
      <c r="Q95" s="2">
        <f t="shared" si="135"/>
        <v>0</v>
      </c>
      <c r="R95" s="18">
        <f t="shared" si="135"/>
        <v>9.0909090909090912E-2</v>
      </c>
      <c r="S95" s="37">
        <f t="shared" si="32"/>
        <v>0.73684210526315785</v>
      </c>
      <c r="T95" s="43">
        <f t="shared" si="33"/>
        <v>0.26315789473684209</v>
      </c>
      <c r="U95" s="2">
        <f t="shared" si="34"/>
        <v>0.90909090909090917</v>
      </c>
      <c r="V95" s="18">
        <f t="shared" si="35"/>
        <v>9.0909090909090912E-2</v>
      </c>
    </row>
    <row r="96" spans="1:22" x14ac:dyDescent="0.25">
      <c r="A96" s="27" t="s">
        <v>267</v>
      </c>
      <c r="B96" s="2"/>
      <c r="C96" s="13">
        <f t="shared" ref="C96:E96" si="136">C30/SUM($C30:$E30)</f>
        <v>0.12</v>
      </c>
      <c r="D96" s="2">
        <f t="shared" si="136"/>
        <v>0</v>
      </c>
      <c r="E96" s="18">
        <f t="shared" si="136"/>
        <v>0.88</v>
      </c>
      <c r="F96" s="13">
        <f t="shared" ref="F96:H96" si="137">F30/SUM($F30:$H30)</f>
        <v>0</v>
      </c>
      <c r="G96" s="2">
        <f t="shared" si="137"/>
        <v>0.2</v>
      </c>
      <c r="H96" s="18">
        <f t="shared" si="137"/>
        <v>0.8</v>
      </c>
      <c r="I96" s="13">
        <f t="shared" ref="I96:M96" si="138">I30/SUM($I30:$M30)</f>
        <v>0.48</v>
      </c>
      <c r="J96" s="2">
        <f t="shared" si="138"/>
        <v>0</v>
      </c>
      <c r="K96" s="2">
        <f t="shared" si="138"/>
        <v>0.24</v>
      </c>
      <c r="L96" s="2">
        <f t="shared" si="138"/>
        <v>0.24</v>
      </c>
      <c r="M96" s="18">
        <f t="shared" si="138"/>
        <v>0.04</v>
      </c>
      <c r="N96" s="2">
        <f t="shared" ref="N96:R96" si="139">N30/SUM($N30:$R30)</f>
        <v>0.8</v>
      </c>
      <c r="O96" s="2">
        <f t="shared" si="139"/>
        <v>0</v>
      </c>
      <c r="P96" s="2">
        <f t="shared" si="139"/>
        <v>0.2</v>
      </c>
      <c r="Q96" s="2">
        <f t="shared" si="139"/>
        <v>0</v>
      </c>
      <c r="R96" s="18">
        <f t="shared" si="139"/>
        <v>0</v>
      </c>
      <c r="S96" s="37">
        <f t="shared" si="32"/>
        <v>0.52</v>
      </c>
      <c r="T96" s="43">
        <f t="shared" si="33"/>
        <v>0.48</v>
      </c>
      <c r="U96" s="2">
        <f t="shared" si="34"/>
        <v>0.8</v>
      </c>
      <c r="V96" s="18">
        <f t="shared" si="35"/>
        <v>0.2</v>
      </c>
    </row>
    <row r="97" spans="1:22" x14ac:dyDescent="0.25">
      <c r="A97" s="27" t="s">
        <v>270</v>
      </c>
      <c r="B97" s="2"/>
      <c r="C97" s="13">
        <f t="shared" ref="C97:E97" si="140">C31/SUM($C31:$E31)</f>
        <v>0</v>
      </c>
      <c r="D97" s="2">
        <f t="shared" si="140"/>
        <v>0</v>
      </c>
      <c r="E97" s="18">
        <f t="shared" si="140"/>
        <v>1</v>
      </c>
      <c r="F97" s="13">
        <f t="shared" ref="F97:H97" si="141">F31/SUM($F31:$H31)</f>
        <v>0</v>
      </c>
      <c r="G97" s="2">
        <f t="shared" si="141"/>
        <v>0</v>
      </c>
      <c r="H97" s="18">
        <f t="shared" si="141"/>
        <v>1</v>
      </c>
      <c r="I97" s="13">
        <f t="shared" ref="I97:M97" si="142">I31/SUM($I31:$M31)</f>
        <v>0.63636363636363635</v>
      </c>
      <c r="J97" s="2">
        <f t="shared" si="142"/>
        <v>0.18181818181818182</v>
      </c>
      <c r="K97" s="2">
        <f t="shared" si="142"/>
        <v>0.13636363636363635</v>
      </c>
      <c r="L97" s="2">
        <f t="shared" si="142"/>
        <v>4.5454545454545456E-2</v>
      </c>
      <c r="M97" s="18">
        <f t="shared" si="142"/>
        <v>0</v>
      </c>
      <c r="N97" s="2">
        <f t="shared" ref="N97:R97" si="143">N31/SUM($N31:$R31)</f>
        <v>0.75</v>
      </c>
      <c r="O97" s="2">
        <f t="shared" si="143"/>
        <v>0</v>
      </c>
      <c r="P97" s="2">
        <f t="shared" si="143"/>
        <v>0.25</v>
      </c>
      <c r="Q97" s="2">
        <f t="shared" si="143"/>
        <v>0</v>
      </c>
      <c r="R97" s="18">
        <f t="shared" si="143"/>
        <v>0</v>
      </c>
      <c r="S97" s="37">
        <f t="shared" si="32"/>
        <v>0.81818181818181812</v>
      </c>
      <c r="T97" s="43">
        <f t="shared" si="33"/>
        <v>0.18181818181818182</v>
      </c>
      <c r="U97" s="2">
        <f t="shared" si="34"/>
        <v>0.75</v>
      </c>
      <c r="V97" s="18">
        <f t="shared" si="35"/>
        <v>0.25</v>
      </c>
    </row>
    <row r="98" spans="1:22" x14ac:dyDescent="0.25">
      <c r="A98" s="27" t="s">
        <v>271</v>
      </c>
      <c r="B98" s="2"/>
      <c r="C98" s="13">
        <f t="shared" ref="C98:E98" si="144">C32/SUM($C32:$E32)</f>
        <v>0</v>
      </c>
      <c r="D98" s="2">
        <f t="shared" si="144"/>
        <v>0</v>
      </c>
      <c r="E98" s="18">
        <f t="shared" si="144"/>
        <v>1</v>
      </c>
      <c r="F98" s="13">
        <f t="shared" ref="F98:H98" si="145">F32/SUM($F32:$H32)</f>
        <v>0</v>
      </c>
      <c r="G98" s="2">
        <f t="shared" si="145"/>
        <v>0</v>
      </c>
      <c r="H98" s="18">
        <f t="shared" si="145"/>
        <v>1</v>
      </c>
      <c r="I98" s="13">
        <f t="shared" ref="I98:M98" si="146">I32/SUM($I32:$M32)</f>
        <v>0.58620689655172409</v>
      </c>
      <c r="J98" s="2">
        <f t="shared" si="146"/>
        <v>0.10344827586206896</v>
      </c>
      <c r="K98" s="2">
        <f t="shared" si="146"/>
        <v>0.13793103448275862</v>
      </c>
      <c r="L98" s="2">
        <f t="shared" si="146"/>
        <v>0.13793103448275862</v>
      </c>
      <c r="M98" s="18">
        <f t="shared" si="146"/>
        <v>3.4482758620689655E-2</v>
      </c>
      <c r="N98" s="2">
        <f t="shared" ref="N98:R98" si="147">N32/SUM($N32:$R32)</f>
        <v>0.5</v>
      </c>
      <c r="O98" s="2">
        <f t="shared" si="147"/>
        <v>0</v>
      </c>
      <c r="P98" s="2">
        <f t="shared" si="147"/>
        <v>0.5</v>
      </c>
      <c r="Q98" s="2">
        <f t="shared" si="147"/>
        <v>0</v>
      </c>
      <c r="R98" s="18">
        <f t="shared" si="147"/>
        <v>0</v>
      </c>
      <c r="S98" s="37">
        <f t="shared" si="32"/>
        <v>0.72413793103448265</v>
      </c>
      <c r="T98" s="43">
        <f t="shared" si="33"/>
        <v>0.27586206896551724</v>
      </c>
      <c r="U98" s="2">
        <f t="shared" si="34"/>
        <v>0.5</v>
      </c>
      <c r="V98" s="18">
        <f t="shared" si="35"/>
        <v>0.5</v>
      </c>
    </row>
    <row r="99" spans="1:22" x14ac:dyDescent="0.25">
      <c r="A99" s="27" t="s">
        <v>275</v>
      </c>
      <c r="B99" s="2"/>
      <c r="C99" s="13">
        <f t="shared" ref="C99:E99" si="148">C33/SUM($C33:$E33)</f>
        <v>4.7619047619047616E-2</v>
      </c>
      <c r="D99" s="2">
        <f t="shared" si="148"/>
        <v>0</v>
      </c>
      <c r="E99" s="18">
        <f t="shared" si="148"/>
        <v>0.95238095238095233</v>
      </c>
      <c r="F99" s="13">
        <f t="shared" ref="F99:H99" si="149">F33/SUM($F33:$H33)</f>
        <v>0</v>
      </c>
      <c r="G99" s="2">
        <f t="shared" si="149"/>
        <v>0</v>
      </c>
      <c r="H99" s="18">
        <f t="shared" si="149"/>
        <v>1</v>
      </c>
      <c r="I99" s="13">
        <f t="shared" ref="I99:M99" si="150">I33/SUM($I33:$M33)</f>
        <v>0.42857142857142855</v>
      </c>
      <c r="J99" s="2">
        <f t="shared" si="150"/>
        <v>0</v>
      </c>
      <c r="K99" s="2">
        <f t="shared" si="150"/>
        <v>0.19047619047619047</v>
      </c>
      <c r="L99" s="2">
        <f t="shared" si="150"/>
        <v>0.33333333333333331</v>
      </c>
      <c r="M99" s="18">
        <f t="shared" si="150"/>
        <v>4.7619047619047616E-2</v>
      </c>
      <c r="N99" s="2">
        <f t="shared" ref="N99:R99" si="151">N33/SUM($N33:$R33)</f>
        <v>0.66666666666666663</v>
      </c>
      <c r="O99" s="2">
        <f t="shared" si="151"/>
        <v>0</v>
      </c>
      <c r="P99" s="2">
        <f t="shared" si="151"/>
        <v>0.33333333333333331</v>
      </c>
      <c r="Q99" s="2">
        <f t="shared" si="151"/>
        <v>0</v>
      </c>
      <c r="R99" s="18">
        <f t="shared" si="151"/>
        <v>0</v>
      </c>
      <c r="S99" s="37">
        <f t="shared" si="32"/>
        <v>0.47619047619047616</v>
      </c>
      <c r="T99" s="43">
        <f t="shared" si="33"/>
        <v>0.52380952380952372</v>
      </c>
      <c r="U99" s="2">
        <f t="shared" si="34"/>
        <v>0.66666666666666663</v>
      </c>
      <c r="V99" s="18">
        <f t="shared" si="35"/>
        <v>0.33333333333333331</v>
      </c>
    </row>
    <row r="100" spans="1:22" x14ac:dyDescent="0.25">
      <c r="A100" s="27" t="s">
        <v>276</v>
      </c>
      <c r="B100" s="2"/>
      <c r="C100" s="13">
        <f t="shared" ref="C100:E100" si="152">C34/SUM($C34:$E34)</f>
        <v>0.05</v>
      </c>
      <c r="D100" s="2">
        <f t="shared" si="152"/>
        <v>0</v>
      </c>
      <c r="E100" s="18">
        <f t="shared" si="152"/>
        <v>0.95</v>
      </c>
      <c r="F100" s="13">
        <f t="shared" ref="F100:H100" si="153">F34/SUM($F34:$H34)</f>
        <v>0</v>
      </c>
      <c r="G100" s="2">
        <f t="shared" si="153"/>
        <v>0.33333333333333331</v>
      </c>
      <c r="H100" s="18">
        <f t="shared" si="153"/>
        <v>0.66666666666666663</v>
      </c>
      <c r="I100" s="13">
        <f t="shared" ref="I100:M100" si="154">I34/SUM($I34:$M34)</f>
        <v>0.55000000000000004</v>
      </c>
      <c r="J100" s="2">
        <f t="shared" si="154"/>
        <v>0</v>
      </c>
      <c r="K100" s="2">
        <f t="shared" si="154"/>
        <v>0.15</v>
      </c>
      <c r="L100" s="2">
        <f t="shared" si="154"/>
        <v>0.25</v>
      </c>
      <c r="M100" s="18">
        <f t="shared" si="154"/>
        <v>0.05</v>
      </c>
      <c r="N100" s="2">
        <f t="shared" ref="N100:R100" si="155">N34/SUM($N34:$R34)</f>
        <v>0.66666666666666663</v>
      </c>
      <c r="O100" s="2">
        <f t="shared" si="155"/>
        <v>0</v>
      </c>
      <c r="P100" s="2">
        <f t="shared" si="155"/>
        <v>0.16666666666666666</v>
      </c>
      <c r="Q100" s="2">
        <f t="shared" si="155"/>
        <v>0</v>
      </c>
      <c r="R100" s="18">
        <f t="shared" si="155"/>
        <v>0.16666666666666666</v>
      </c>
      <c r="S100" s="37">
        <f t="shared" si="32"/>
        <v>0.60000000000000009</v>
      </c>
      <c r="T100" s="43">
        <f t="shared" si="33"/>
        <v>0.4</v>
      </c>
      <c r="U100" s="2">
        <f t="shared" si="34"/>
        <v>0.83333333333333326</v>
      </c>
      <c r="V100" s="18">
        <f t="shared" si="35"/>
        <v>0.16666666666666666</v>
      </c>
    </row>
    <row r="101" spans="1:22" x14ac:dyDescent="0.25">
      <c r="A101" s="27" t="s">
        <v>278</v>
      </c>
      <c r="B101" s="2"/>
      <c r="C101" s="13">
        <f t="shared" ref="C101:E101" si="156">C35/SUM($C35:$E35)</f>
        <v>0</v>
      </c>
      <c r="D101" s="2">
        <f t="shared" si="156"/>
        <v>0</v>
      </c>
      <c r="E101" s="18">
        <f t="shared" si="156"/>
        <v>1</v>
      </c>
      <c r="F101" s="13">
        <f t="shared" ref="F101:H101" si="157">F35/SUM($F35:$H35)</f>
        <v>0.33333333333333331</v>
      </c>
      <c r="G101" s="2">
        <f t="shared" si="157"/>
        <v>0</v>
      </c>
      <c r="H101" s="18">
        <f t="shared" si="157"/>
        <v>0.66666666666666663</v>
      </c>
      <c r="I101" s="13">
        <f t="shared" ref="I101:M101" si="158">I35/SUM($I35:$M35)</f>
        <v>0.47058823529411764</v>
      </c>
      <c r="J101" s="2">
        <f t="shared" si="158"/>
        <v>0.23529411764705882</v>
      </c>
      <c r="K101" s="2">
        <f t="shared" si="158"/>
        <v>5.8823529411764705E-2</v>
      </c>
      <c r="L101" s="2">
        <f t="shared" si="158"/>
        <v>0.23529411764705882</v>
      </c>
      <c r="M101" s="18">
        <f t="shared" si="158"/>
        <v>0</v>
      </c>
      <c r="N101" s="2">
        <f t="shared" ref="N101:R101" si="159">N35/SUM($N35:$R35)</f>
        <v>0.66666666666666663</v>
      </c>
      <c r="O101" s="2">
        <f t="shared" si="159"/>
        <v>0</v>
      </c>
      <c r="P101" s="2">
        <f t="shared" si="159"/>
        <v>0</v>
      </c>
      <c r="Q101" s="2">
        <f t="shared" si="159"/>
        <v>0.33333333333333331</v>
      </c>
      <c r="R101" s="18">
        <f t="shared" si="159"/>
        <v>0</v>
      </c>
      <c r="S101" s="37">
        <f t="shared" si="32"/>
        <v>0.70588235294117641</v>
      </c>
      <c r="T101" s="43">
        <f t="shared" si="33"/>
        <v>0.29411764705882354</v>
      </c>
      <c r="U101" s="2">
        <f t="shared" si="34"/>
        <v>0.66666666666666663</v>
      </c>
      <c r="V101" s="18">
        <f t="shared" si="35"/>
        <v>0.33333333333333331</v>
      </c>
    </row>
    <row r="102" spans="1:22" x14ac:dyDescent="0.25">
      <c r="A102" s="27" t="s">
        <v>279</v>
      </c>
      <c r="B102" s="2"/>
      <c r="C102" s="13">
        <f t="shared" ref="C102:E102" si="160">C36/SUM($C36:$E36)</f>
        <v>0</v>
      </c>
      <c r="D102" s="2">
        <f t="shared" si="160"/>
        <v>0</v>
      </c>
      <c r="E102" s="18">
        <f t="shared" si="160"/>
        <v>1</v>
      </c>
      <c r="F102" s="13">
        <f t="shared" ref="F102:H102" si="161">F36/SUM($F36:$H36)</f>
        <v>0</v>
      </c>
      <c r="G102" s="2">
        <f t="shared" si="161"/>
        <v>0</v>
      </c>
      <c r="H102" s="18">
        <f t="shared" si="161"/>
        <v>1</v>
      </c>
      <c r="I102" s="13">
        <f t="shared" ref="I102:M102" si="162">I36/SUM($I36:$M36)</f>
        <v>0.55555555555555558</v>
      </c>
      <c r="J102" s="2">
        <f t="shared" si="162"/>
        <v>0.14814814814814814</v>
      </c>
      <c r="K102" s="2">
        <f t="shared" si="162"/>
        <v>0.1111111111111111</v>
      </c>
      <c r="L102" s="2">
        <f t="shared" si="162"/>
        <v>0.14814814814814814</v>
      </c>
      <c r="M102" s="18">
        <f t="shared" si="162"/>
        <v>3.7037037037037035E-2</v>
      </c>
      <c r="N102" s="2">
        <f t="shared" ref="N102:R102" si="163">N36/SUM($N36:$R36)</f>
        <v>0.5</v>
      </c>
      <c r="O102" s="2">
        <f t="shared" si="163"/>
        <v>0</v>
      </c>
      <c r="P102" s="2">
        <f t="shared" si="163"/>
        <v>0</v>
      </c>
      <c r="Q102" s="2">
        <f t="shared" si="163"/>
        <v>0.5</v>
      </c>
      <c r="R102" s="18">
        <f t="shared" si="163"/>
        <v>0</v>
      </c>
      <c r="S102" s="37">
        <f t="shared" si="32"/>
        <v>0.7407407407407407</v>
      </c>
      <c r="T102" s="43">
        <f t="shared" si="33"/>
        <v>0.25925925925925924</v>
      </c>
      <c r="U102" s="2">
        <f t="shared" si="34"/>
        <v>0.5</v>
      </c>
      <c r="V102" s="18">
        <f t="shared" si="35"/>
        <v>0.5</v>
      </c>
    </row>
    <row r="103" spans="1:22" x14ac:dyDescent="0.25">
      <c r="A103" s="27" t="s">
        <v>283</v>
      </c>
      <c r="B103" s="2"/>
      <c r="C103" s="13">
        <f t="shared" ref="C103:E103" si="164">C37/SUM($C37:$E37)</f>
        <v>4.7619047619047616E-2</v>
      </c>
      <c r="D103" s="2">
        <f t="shared" si="164"/>
        <v>0</v>
      </c>
      <c r="E103" s="18">
        <f t="shared" si="164"/>
        <v>0.95238095238095233</v>
      </c>
      <c r="F103" s="13">
        <f t="shared" ref="F103:H103" si="165">F37/SUM($F37:$H37)</f>
        <v>0</v>
      </c>
      <c r="G103" s="2">
        <f t="shared" si="165"/>
        <v>0</v>
      </c>
      <c r="H103" s="18">
        <f t="shared" si="165"/>
        <v>1</v>
      </c>
      <c r="I103" s="13">
        <f t="shared" ref="I103:M103" si="166">I37/SUM($I37:$M37)</f>
        <v>0.5714285714285714</v>
      </c>
      <c r="J103" s="2">
        <f t="shared" si="166"/>
        <v>0</v>
      </c>
      <c r="K103" s="2">
        <f t="shared" si="166"/>
        <v>0.14285714285714285</v>
      </c>
      <c r="L103" s="2">
        <f t="shared" si="166"/>
        <v>0.23809523809523808</v>
      </c>
      <c r="M103" s="18">
        <f t="shared" si="166"/>
        <v>4.7619047619047616E-2</v>
      </c>
      <c r="N103" s="2">
        <f t="shared" ref="N103:R103" si="167">N37/SUM($N37:$R37)</f>
        <v>0.5</v>
      </c>
      <c r="O103" s="2">
        <f t="shared" si="167"/>
        <v>0.16666666666666666</v>
      </c>
      <c r="P103" s="2">
        <f t="shared" si="167"/>
        <v>0.33333333333333331</v>
      </c>
      <c r="Q103" s="2">
        <f t="shared" si="167"/>
        <v>0</v>
      </c>
      <c r="R103" s="18">
        <f t="shared" si="167"/>
        <v>0</v>
      </c>
      <c r="S103" s="37">
        <f t="shared" si="32"/>
        <v>0.61904761904761907</v>
      </c>
      <c r="T103" s="43">
        <f t="shared" si="33"/>
        <v>0.38095238095238093</v>
      </c>
      <c r="U103" s="2">
        <f t="shared" si="34"/>
        <v>0.66666666666666663</v>
      </c>
      <c r="V103" s="18">
        <f t="shared" si="35"/>
        <v>0.33333333333333331</v>
      </c>
    </row>
    <row r="104" spans="1:22" x14ac:dyDescent="0.25">
      <c r="A104" s="27" t="s">
        <v>286</v>
      </c>
      <c r="B104" s="2"/>
      <c r="C104" s="13">
        <f t="shared" ref="C104:E104" si="168">C38/SUM($C38:$E38)</f>
        <v>0.13333333333333333</v>
      </c>
      <c r="D104" s="2">
        <f t="shared" si="168"/>
        <v>0</v>
      </c>
      <c r="E104" s="18">
        <f t="shared" si="168"/>
        <v>0.8666666666666667</v>
      </c>
      <c r="F104" s="13">
        <f t="shared" ref="F104:H104" si="169">F38/SUM($F38:$H38)</f>
        <v>0</v>
      </c>
      <c r="G104" s="2">
        <f t="shared" si="169"/>
        <v>0.33333333333333331</v>
      </c>
      <c r="H104" s="18">
        <f t="shared" si="169"/>
        <v>0.66666666666666663</v>
      </c>
      <c r="I104" s="13">
        <f t="shared" ref="I104:M104" si="170">I38/SUM($I38:$M38)</f>
        <v>0.53333333333333333</v>
      </c>
      <c r="J104" s="2">
        <f t="shared" si="170"/>
        <v>6.6666666666666666E-2</v>
      </c>
      <c r="K104" s="2">
        <f t="shared" si="170"/>
        <v>0</v>
      </c>
      <c r="L104" s="2">
        <f t="shared" si="170"/>
        <v>0.33333333333333331</v>
      </c>
      <c r="M104" s="18">
        <f t="shared" si="170"/>
        <v>6.6666666666666666E-2</v>
      </c>
      <c r="N104" s="2">
        <f t="shared" ref="N104:R104" si="171">N38/SUM($N38:$R38)</f>
        <v>0.88888888888888884</v>
      </c>
      <c r="O104" s="2">
        <f t="shared" si="171"/>
        <v>0</v>
      </c>
      <c r="P104" s="2">
        <f t="shared" si="171"/>
        <v>0</v>
      </c>
      <c r="Q104" s="2">
        <f t="shared" si="171"/>
        <v>0</v>
      </c>
      <c r="R104" s="18">
        <f t="shared" si="171"/>
        <v>0.1111111111111111</v>
      </c>
      <c r="S104" s="37">
        <f t="shared" si="32"/>
        <v>0.66666666666666663</v>
      </c>
      <c r="T104" s="43">
        <f t="shared" si="33"/>
        <v>0.33333333333333331</v>
      </c>
      <c r="U104" s="2">
        <f t="shared" si="34"/>
        <v>1</v>
      </c>
      <c r="V104" s="18">
        <f t="shared" si="35"/>
        <v>0</v>
      </c>
    </row>
    <row r="105" spans="1:22" x14ac:dyDescent="0.25">
      <c r="A105" s="27" t="s">
        <v>289</v>
      </c>
      <c r="B105" s="2"/>
      <c r="C105" s="13">
        <f t="shared" ref="C105:E105" si="172">C39/SUM($C39:$E39)</f>
        <v>0.2</v>
      </c>
      <c r="D105" s="2">
        <f t="shared" si="172"/>
        <v>0</v>
      </c>
      <c r="E105" s="18">
        <f t="shared" si="172"/>
        <v>0.8</v>
      </c>
      <c r="F105" s="13">
        <f t="shared" ref="F105:H105" si="173">F39/SUM($F39:$H39)</f>
        <v>0</v>
      </c>
      <c r="G105" s="2">
        <f t="shared" si="173"/>
        <v>0.25</v>
      </c>
      <c r="H105" s="18">
        <f t="shared" si="173"/>
        <v>0.75</v>
      </c>
      <c r="I105" s="13">
        <f t="shared" ref="I105:M105" si="174">I39/SUM($I39:$M39)</f>
        <v>0.7</v>
      </c>
      <c r="J105" s="2">
        <f t="shared" si="174"/>
        <v>0.1</v>
      </c>
      <c r="K105" s="2">
        <f t="shared" si="174"/>
        <v>6.6666666666666666E-2</v>
      </c>
      <c r="L105" s="2">
        <f t="shared" si="174"/>
        <v>0.1</v>
      </c>
      <c r="M105" s="18">
        <f t="shared" si="174"/>
        <v>3.3333333333333333E-2</v>
      </c>
      <c r="N105" s="2">
        <f t="shared" ref="N105:R105" si="175">N39/SUM($N39:$R39)</f>
        <v>0.75</v>
      </c>
      <c r="O105" s="2">
        <f t="shared" si="175"/>
        <v>0</v>
      </c>
      <c r="P105" s="2">
        <f t="shared" si="175"/>
        <v>0</v>
      </c>
      <c r="Q105" s="2">
        <f t="shared" si="175"/>
        <v>0</v>
      </c>
      <c r="R105" s="18">
        <f t="shared" si="175"/>
        <v>0.25</v>
      </c>
      <c r="S105" s="37">
        <f t="shared" si="32"/>
        <v>0.83333333333333326</v>
      </c>
      <c r="T105" s="43">
        <f t="shared" si="33"/>
        <v>0.16666666666666669</v>
      </c>
      <c r="U105" s="2">
        <f t="shared" si="34"/>
        <v>1</v>
      </c>
      <c r="V105" s="18">
        <f t="shared" si="35"/>
        <v>0</v>
      </c>
    </row>
    <row r="106" spans="1:22" x14ac:dyDescent="0.25">
      <c r="A106" s="27" t="s">
        <v>292</v>
      </c>
      <c r="B106" s="2"/>
      <c r="C106" s="13">
        <f t="shared" ref="C106:E106" si="176">C40/SUM($C40:$E40)</f>
        <v>0.11764705882352941</v>
      </c>
      <c r="D106" s="2">
        <f t="shared" si="176"/>
        <v>0</v>
      </c>
      <c r="E106" s="18">
        <f t="shared" si="176"/>
        <v>0.88235294117647056</v>
      </c>
      <c r="F106" s="13">
        <f t="shared" ref="F106:H106" si="177">F40/SUM($F40:$H40)</f>
        <v>7.6923076923076927E-2</v>
      </c>
      <c r="G106" s="2">
        <f t="shared" si="177"/>
        <v>0.15384615384615385</v>
      </c>
      <c r="H106" s="18">
        <f t="shared" si="177"/>
        <v>0.76923076923076927</v>
      </c>
      <c r="I106" s="13">
        <f t="shared" ref="I106:M106" si="178">I40/SUM($I40:$M40)</f>
        <v>0.5</v>
      </c>
      <c r="J106" s="2">
        <f t="shared" si="178"/>
        <v>0.11764705882352941</v>
      </c>
      <c r="K106" s="2">
        <f t="shared" si="178"/>
        <v>8.8235294117647065E-2</v>
      </c>
      <c r="L106" s="2">
        <f t="shared" si="178"/>
        <v>0.20588235294117646</v>
      </c>
      <c r="M106" s="18">
        <f t="shared" si="178"/>
        <v>8.8235294117647065E-2</v>
      </c>
      <c r="N106" s="2">
        <f t="shared" ref="N106:R106" si="179">N40/SUM($N40:$R40)</f>
        <v>0.69230769230769229</v>
      </c>
      <c r="O106" s="2">
        <f t="shared" si="179"/>
        <v>7.6923076923076927E-2</v>
      </c>
      <c r="P106" s="2">
        <f t="shared" si="179"/>
        <v>0.15384615384615385</v>
      </c>
      <c r="Q106" s="2">
        <f t="shared" si="179"/>
        <v>0</v>
      </c>
      <c r="R106" s="18">
        <f t="shared" si="179"/>
        <v>7.6923076923076927E-2</v>
      </c>
      <c r="S106" s="37">
        <f t="shared" si="32"/>
        <v>0.70588235294117652</v>
      </c>
      <c r="T106" s="43">
        <f t="shared" si="33"/>
        <v>0.29411764705882354</v>
      </c>
      <c r="U106" s="2">
        <f t="shared" si="34"/>
        <v>0.84615384615384603</v>
      </c>
      <c r="V106" s="18">
        <f t="shared" si="35"/>
        <v>0.15384615384615385</v>
      </c>
    </row>
    <row r="107" spans="1:22" x14ac:dyDescent="0.25">
      <c r="A107" s="27" t="s">
        <v>297</v>
      </c>
      <c r="B107" s="2"/>
      <c r="C107" s="13">
        <f t="shared" ref="C107:E107" si="180">C41/SUM($C41:$E41)</f>
        <v>2.9411764705882353E-2</v>
      </c>
      <c r="D107" s="2">
        <f t="shared" si="180"/>
        <v>0</v>
      </c>
      <c r="E107" s="18">
        <f t="shared" si="180"/>
        <v>0.97058823529411764</v>
      </c>
      <c r="F107" s="13">
        <f t="shared" ref="F107:H107" si="181">F41/SUM($F41:$H41)</f>
        <v>0</v>
      </c>
      <c r="G107" s="2">
        <f t="shared" si="181"/>
        <v>0</v>
      </c>
      <c r="H107" s="18">
        <f t="shared" si="181"/>
        <v>1</v>
      </c>
      <c r="I107" s="13">
        <f t="shared" ref="I107:M107" si="182">I41/SUM($I41:$M41)</f>
        <v>0.70588235294117652</v>
      </c>
      <c r="J107" s="2">
        <f t="shared" si="182"/>
        <v>0.14705882352941177</v>
      </c>
      <c r="K107" s="2">
        <f t="shared" si="182"/>
        <v>2.9411764705882353E-2</v>
      </c>
      <c r="L107" s="2">
        <f t="shared" si="182"/>
        <v>5.8823529411764705E-2</v>
      </c>
      <c r="M107" s="18">
        <f t="shared" si="182"/>
        <v>5.8823529411764705E-2</v>
      </c>
      <c r="N107" s="2">
        <f t="shared" ref="N107:R107" si="183">N41/SUM($N41:$R41)</f>
        <v>0</v>
      </c>
      <c r="O107" s="2">
        <f t="shared" si="183"/>
        <v>0</v>
      </c>
      <c r="P107" s="2">
        <f t="shared" si="183"/>
        <v>0.5</v>
      </c>
      <c r="Q107" s="2">
        <f t="shared" si="183"/>
        <v>0.5</v>
      </c>
      <c r="R107" s="18">
        <f t="shared" si="183"/>
        <v>0</v>
      </c>
      <c r="S107" s="37">
        <f t="shared" si="32"/>
        <v>0.91176470588235303</v>
      </c>
      <c r="T107" s="43">
        <f t="shared" si="33"/>
        <v>8.8235294117647051E-2</v>
      </c>
      <c r="U107" s="2">
        <f t="shared" si="34"/>
        <v>0</v>
      </c>
      <c r="V107" s="18">
        <f t="shared" si="35"/>
        <v>1</v>
      </c>
    </row>
    <row r="108" spans="1:22" x14ac:dyDescent="0.25">
      <c r="A108" s="27" t="s">
        <v>305</v>
      </c>
      <c r="B108" s="2"/>
      <c r="C108" s="13">
        <f t="shared" ref="C108:E108" si="184">C42/SUM($C42:$E42)</f>
        <v>9.5238095238095233E-2</v>
      </c>
      <c r="D108" s="2">
        <f t="shared" si="184"/>
        <v>0</v>
      </c>
      <c r="E108" s="18">
        <f t="shared" si="184"/>
        <v>0.90476190476190477</v>
      </c>
      <c r="F108" s="13">
        <f t="shared" ref="F108:H108" si="185">F42/SUM($F42:$H42)</f>
        <v>0</v>
      </c>
      <c r="G108" s="2">
        <f t="shared" si="185"/>
        <v>0.33333333333333331</v>
      </c>
      <c r="H108" s="18">
        <f t="shared" si="185"/>
        <v>0.66666666666666663</v>
      </c>
      <c r="I108" s="13">
        <f t="shared" ref="I108:M108" si="186">I42/SUM($I42:$M42)</f>
        <v>0.61904761904761907</v>
      </c>
      <c r="J108" s="2">
        <f t="shared" si="186"/>
        <v>4.7619047619047616E-2</v>
      </c>
      <c r="K108" s="2">
        <f t="shared" si="186"/>
        <v>9.5238095238095233E-2</v>
      </c>
      <c r="L108" s="2">
        <f t="shared" si="186"/>
        <v>0.14285714285714285</v>
      </c>
      <c r="M108" s="18">
        <f t="shared" si="186"/>
        <v>9.5238095238095233E-2</v>
      </c>
      <c r="N108" s="2">
        <f t="shared" ref="N108:R108" si="187">N42/SUM($N42:$R42)</f>
        <v>0.77777777777777779</v>
      </c>
      <c r="O108" s="2">
        <f t="shared" si="187"/>
        <v>0</v>
      </c>
      <c r="P108" s="2">
        <f t="shared" si="187"/>
        <v>0</v>
      </c>
      <c r="Q108" s="2">
        <f t="shared" si="187"/>
        <v>0.1111111111111111</v>
      </c>
      <c r="R108" s="18">
        <f t="shared" si="187"/>
        <v>0.1111111111111111</v>
      </c>
      <c r="S108" s="37">
        <f t="shared" si="32"/>
        <v>0.76190476190476197</v>
      </c>
      <c r="T108" s="43">
        <f t="shared" si="33"/>
        <v>0.23809523809523808</v>
      </c>
      <c r="U108" s="2">
        <f t="shared" si="34"/>
        <v>0.88888888888888884</v>
      </c>
      <c r="V108" s="18">
        <f t="shared" si="35"/>
        <v>0.1111111111111111</v>
      </c>
    </row>
    <row r="109" spans="1:22" x14ac:dyDescent="0.25">
      <c r="A109" s="27" t="s">
        <v>310</v>
      </c>
      <c r="B109" s="2"/>
      <c r="C109" s="13">
        <f t="shared" ref="C109:E109" si="188">C43/SUM($C43:$E43)</f>
        <v>0.15384615384615385</v>
      </c>
      <c r="D109" s="2">
        <f t="shared" si="188"/>
        <v>0</v>
      </c>
      <c r="E109" s="18">
        <f t="shared" si="188"/>
        <v>0.84615384615384615</v>
      </c>
      <c r="F109" s="13">
        <f t="shared" ref="F109:H109" si="189">F43/SUM($F43:$H43)</f>
        <v>0.33333333333333331</v>
      </c>
      <c r="G109" s="2">
        <f t="shared" si="189"/>
        <v>0.33333333333333331</v>
      </c>
      <c r="H109" s="18">
        <f t="shared" si="189"/>
        <v>0.33333333333333331</v>
      </c>
      <c r="I109" s="13">
        <f t="shared" ref="I109:M109" si="190">I43/SUM($I43:$M43)</f>
        <v>0.46153846153846156</v>
      </c>
      <c r="J109" s="2">
        <f t="shared" si="190"/>
        <v>7.6923076923076927E-2</v>
      </c>
      <c r="K109" s="2">
        <f t="shared" si="190"/>
        <v>0</v>
      </c>
      <c r="L109" s="2">
        <f t="shared" si="190"/>
        <v>0.46153846153846156</v>
      </c>
      <c r="M109" s="18">
        <f t="shared" si="190"/>
        <v>0</v>
      </c>
      <c r="N109" s="2">
        <f t="shared" ref="N109:R109" si="191">N43/SUM($N43:$R43)</f>
        <v>0.83333333333333337</v>
      </c>
      <c r="O109" s="2">
        <f t="shared" si="191"/>
        <v>0</v>
      </c>
      <c r="P109" s="2">
        <f t="shared" si="191"/>
        <v>0</v>
      </c>
      <c r="Q109" s="2">
        <f t="shared" si="191"/>
        <v>0</v>
      </c>
      <c r="R109" s="18">
        <f t="shared" si="191"/>
        <v>0.16666666666666666</v>
      </c>
      <c r="S109" s="37">
        <f t="shared" si="32"/>
        <v>0.53846153846153855</v>
      </c>
      <c r="T109" s="43">
        <f t="shared" si="33"/>
        <v>0.46153846153846156</v>
      </c>
      <c r="U109" s="2">
        <f t="shared" si="34"/>
        <v>1</v>
      </c>
      <c r="V109" s="18">
        <f t="shared" si="35"/>
        <v>0</v>
      </c>
    </row>
    <row r="110" spans="1:22" x14ac:dyDescent="0.25">
      <c r="A110" s="27" t="s">
        <v>312</v>
      </c>
      <c r="B110" s="2"/>
      <c r="C110" s="13">
        <f t="shared" ref="C110:E110" si="192">C44/SUM($C44:$E44)</f>
        <v>0</v>
      </c>
      <c r="D110" s="2">
        <f t="shared" si="192"/>
        <v>0</v>
      </c>
      <c r="E110" s="18">
        <f t="shared" si="192"/>
        <v>1</v>
      </c>
      <c r="F110" s="13">
        <f t="shared" ref="F110:H110" si="193">F44/SUM($F44:$H44)</f>
        <v>0</v>
      </c>
      <c r="G110" s="2">
        <f t="shared" si="193"/>
        <v>0</v>
      </c>
      <c r="H110" s="18">
        <f t="shared" si="193"/>
        <v>1</v>
      </c>
      <c r="I110" s="13">
        <f t="shared" ref="I110:M110" si="194">I44/SUM($I44:$M44)</f>
        <v>0.6428571428571429</v>
      </c>
      <c r="J110" s="2">
        <f t="shared" si="194"/>
        <v>0.10714285714285714</v>
      </c>
      <c r="K110" s="2">
        <f t="shared" si="194"/>
        <v>3.5714285714285712E-2</v>
      </c>
      <c r="L110" s="2">
        <f t="shared" si="194"/>
        <v>0.17857142857142858</v>
      </c>
      <c r="M110" s="18">
        <f t="shared" si="194"/>
        <v>3.5714285714285712E-2</v>
      </c>
      <c r="N110" s="2">
        <f t="shared" ref="N110:R110" si="195">N44/SUM($N44:$R44)</f>
        <v>0.5</v>
      </c>
      <c r="O110" s="2">
        <f t="shared" si="195"/>
        <v>0</v>
      </c>
      <c r="P110" s="2">
        <f t="shared" si="195"/>
        <v>0.25</v>
      </c>
      <c r="Q110" s="2">
        <f t="shared" si="195"/>
        <v>0.25</v>
      </c>
      <c r="R110" s="18">
        <f t="shared" si="195"/>
        <v>0</v>
      </c>
      <c r="S110" s="37">
        <f t="shared" si="32"/>
        <v>0.7857142857142857</v>
      </c>
      <c r="T110" s="43">
        <f t="shared" si="33"/>
        <v>0.2142857142857143</v>
      </c>
      <c r="U110" s="2">
        <f t="shared" si="34"/>
        <v>0.5</v>
      </c>
      <c r="V110" s="18">
        <f t="shared" si="35"/>
        <v>0.5</v>
      </c>
    </row>
    <row r="111" spans="1:22" x14ac:dyDescent="0.25">
      <c r="A111" s="27" t="s">
        <v>314</v>
      </c>
      <c r="B111" s="2"/>
      <c r="C111" s="13">
        <f t="shared" ref="C111:E111" si="196">C45/SUM($C45:$E45)</f>
        <v>9.0909090909090912E-2</v>
      </c>
      <c r="D111" s="2">
        <f t="shared" si="196"/>
        <v>0</v>
      </c>
      <c r="E111" s="18">
        <f t="shared" si="196"/>
        <v>0.90909090909090906</v>
      </c>
      <c r="F111" s="13">
        <f t="shared" ref="F111:H111" si="197">F45/SUM($F45:$H45)</f>
        <v>0.14285714285714285</v>
      </c>
      <c r="G111" s="2">
        <f t="shared" si="197"/>
        <v>0</v>
      </c>
      <c r="H111" s="18">
        <f t="shared" si="197"/>
        <v>0.8571428571428571</v>
      </c>
      <c r="I111" s="13">
        <f t="shared" ref="I111:M111" si="198">I45/SUM($I45:$M45)</f>
        <v>0.5757575757575758</v>
      </c>
      <c r="J111" s="2">
        <f t="shared" si="198"/>
        <v>9.0909090909090912E-2</v>
      </c>
      <c r="K111" s="2">
        <f t="shared" si="198"/>
        <v>0.15151515151515152</v>
      </c>
      <c r="L111" s="2">
        <f t="shared" si="198"/>
        <v>0.12121212121212122</v>
      </c>
      <c r="M111" s="18">
        <f t="shared" si="198"/>
        <v>6.0606060606060608E-2</v>
      </c>
      <c r="N111" s="2">
        <f t="shared" ref="N111:R111" si="199">N45/SUM($N45:$R45)</f>
        <v>0.8571428571428571</v>
      </c>
      <c r="O111" s="2">
        <f t="shared" si="199"/>
        <v>0</v>
      </c>
      <c r="P111" s="2">
        <f t="shared" si="199"/>
        <v>0.14285714285714285</v>
      </c>
      <c r="Q111" s="2">
        <f t="shared" si="199"/>
        <v>0</v>
      </c>
      <c r="R111" s="18">
        <f t="shared" si="199"/>
        <v>0</v>
      </c>
      <c r="S111" s="37">
        <f t="shared" si="32"/>
        <v>0.72727272727272729</v>
      </c>
      <c r="T111" s="43">
        <f t="shared" si="33"/>
        <v>0.27272727272727271</v>
      </c>
      <c r="U111" s="2">
        <f t="shared" si="34"/>
        <v>0.8571428571428571</v>
      </c>
      <c r="V111" s="18">
        <f t="shared" si="35"/>
        <v>0.14285714285714285</v>
      </c>
    </row>
    <row r="112" spans="1:22" x14ac:dyDescent="0.25">
      <c r="A112" s="27" t="s">
        <v>315</v>
      </c>
      <c r="B112" s="2"/>
      <c r="C112" s="13">
        <f t="shared" ref="C112:E112" si="200">C46/SUM($C46:$E46)</f>
        <v>0.17647058823529413</v>
      </c>
      <c r="D112" s="2">
        <f t="shared" si="200"/>
        <v>0</v>
      </c>
      <c r="E112" s="18">
        <f t="shared" si="200"/>
        <v>0.82352941176470584</v>
      </c>
      <c r="F112" s="13">
        <f t="shared" ref="F112:H112" si="201">F46/SUM($F46:$H46)</f>
        <v>0</v>
      </c>
      <c r="G112" s="2">
        <f t="shared" si="201"/>
        <v>0</v>
      </c>
      <c r="H112" s="18">
        <f t="shared" si="201"/>
        <v>1</v>
      </c>
      <c r="I112" s="13">
        <f t="shared" ref="I112:M112" si="202">I46/SUM($I46:$M46)</f>
        <v>0.35294117647058826</v>
      </c>
      <c r="J112" s="2">
        <f t="shared" si="202"/>
        <v>0.11764705882352941</v>
      </c>
      <c r="K112" s="2">
        <f t="shared" si="202"/>
        <v>0.11764705882352941</v>
      </c>
      <c r="L112" s="2">
        <f t="shared" si="202"/>
        <v>0.23529411764705882</v>
      </c>
      <c r="M112" s="18">
        <f t="shared" si="202"/>
        <v>0.17647058823529413</v>
      </c>
      <c r="N112" s="2">
        <f t="shared" ref="N112:R112" si="203">N46/SUM($N46:$R46)</f>
        <v>0.75</v>
      </c>
      <c r="O112" s="2">
        <f t="shared" si="203"/>
        <v>0</v>
      </c>
      <c r="P112" s="2">
        <f t="shared" si="203"/>
        <v>0</v>
      </c>
      <c r="Q112" s="2">
        <f t="shared" si="203"/>
        <v>0</v>
      </c>
      <c r="R112" s="18">
        <f t="shared" si="203"/>
        <v>0.25</v>
      </c>
      <c r="S112" s="37">
        <f t="shared" si="32"/>
        <v>0.6470588235294118</v>
      </c>
      <c r="T112" s="43">
        <f t="shared" si="33"/>
        <v>0.3529411764705882</v>
      </c>
      <c r="U112" s="2">
        <f t="shared" si="34"/>
        <v>1</v>
      </c>
      <c r="V112" s="18">
        <f t="shared" si="35"/>
        <v>0</v>
      </c>
    </row>
    <row r="113" spans="1:22" x14ac:dyDescent="0.25">
      <c r="A113" s="27" t="s">
        <v>317</v>
      </c>
      <c r="B113" s="2"/>
      <c r="C113" s="13">
        <f t="shared" ref="C113:E113" si="204">C47/SUM($C47:$E47)</f>
        <v>0</v>
      </c>
      <c r="D113" s="2">
        <f t="shared" si="204"/>
        <v>0</v>
      </c>
      <c r="E113" s="18">
        <f t="shared" si="204"/>
        <v>1</v>
      </c>
      <c r="F113" s="13">
        <f t="shared" ref="F113:H113" si="205">F47/SUM($F47:$H47)</f>
        <v>0</v>
      </c>
      <c r="G113" s="2">
        <f t="shared" si="205"/>
        <v>0</v>
      </c>
      <c r="H113" s="18">
        <f t="shared" si="205"/>
        <v>1</v>
      </c>
      <c r="I113" s="13">
        <f t="shared" ref="I113:M113" si="206">I47/SUM($I47:$M47)</f>
        <v>0.30769230769230771</v>
      </c>
      <c r="J113" s="2">
        <f t="shared" si="206"/>
        <v>0</v>
      </c>
      <c r="K113" s="2">
        <f t="shared" si="206"/>
        <v>0.15384615384615385</v>
      </c>
      <c r="L113" s="2">
        <f t="shared" si="206"/>
        <v>0.46153846153846156</v>
      </c>
      <c r="M113" s="18">
        <f t="shared" si="206"/>
        <v>7.6923076923076927E-2</v>
      </c>
      <c r="N113" s="2">
        <f t="shared" ref="N113:R113" si="207">N47/SUM($N47:$R47)</f>
        <v>0.6</v>
      </c>
      <c r="O113" s="2">
        <f t="shared" si="207"/>
        <v>0</v>
      </c>
      <c r="P113" s="2">
        <f t="shared" si="207"/>
        <v>0.2</v>
      </c>
      <c r="Q113" s="2">
        <f t="shared" si="207"/>
        <v>0</v>
      </c>
      <c r="R113" s="18">
        <f t="shared" si="207"/>
        <v>0.2</v>
      </c>
      <c r="S113" s="37">
        <f t="shared" si="32"/>
        <v>0.38461538461538464</v>
      </c>
      <c r="T113" s="43">
        <f t="shared" si="33"/>
        <v>0.61538461538461542</v>
      </c>
      <c r="U113" s="2">
        <f t="shared" si="34"/>
        <v>0.8</v>
      </c>
      <c r="V113" s="18">
        <f t="shared" si="35"/>
        <v>0.2</v>
      </c>
    </row>
    <row r="114" spans="1:22" x14ac:dyDescent="0.25">
      <c r="A114" s="27" t="s">
        <v>318</v>
      </c>
      <c r="B114" s="2"/>
      <c r="C114" s="13">
        <f t="shared" ref="C114:E114" si="208">C48/SUM($C48:$E48)</f>
        <v>7.1428571428571425E-2</v>
      </c>
      <c r="D114" s="2">
        <f t="shared" si="208"/>
        <v>0</v>
      </c>
      <c r="E114" s="18">
        <f t="shared" si="208"/>
        <v>0.9285714285714286</v>
      </c>
      <c r="F114" s="13">
        <f t="shared" ref="F114:H114" si="209">F48/SUM($F48:$H48)</f>
        <v>0</v>
      </c>
      <c r="G114" s="2">
        <f t="shared" si="209"/>
        <v>0.16666666666666666</v>
      </c>
      <c r="H114" s="18">
        <f t="shared" si="209"/>
        <v>0.83333333333333337</v>
      </c>
      <c r="I114" s="13">
        <f t="shared" ref="I114:M114" si="210">I48/SUM($I48:$M48)</f>
        <v>0.5357142857142857</v>
      </c>
      <c r="J114" s="2">
        <f t="shared" si="210"/>
        <v>0</v>
      </c>
      <c r="K114" s="2">
        <f t="shared" si="210"/>
        <v>0.17857142857142858</v>
      </c>
      <c r="L114" s="2">
        <f t="shared" si="210"/>
        <v>0.17857142857142858</v>
      </c>
      <c r="M114" s="18">
        <f t="shared" si="210"/>
        <v>0.10714285714285714</v>
      </c>
      <c r="N114" s="2">
        <f t="shared" ref="N114:R114" si="211">N48/SUM($N48:$R48)</f>
        <v>0.91666666666666663</v>
      </c>
      <c r="O114" s="2">
        <f t="shared" si="211"/>
        <v>0</v>
      </c>
      <c r="P114" s="2">
        <f t="shared" si="211"/>
        <v>8.3333333333333329E-2</v>
      </c>
      <c r="Q114" s="2">
        <f t="shared" si="211"/>
        <v>0</v>
      </c>
      <c r="R114" s="18">
        <f t="shared" si="211"/>
        <v>0</v>
      </c>
      <c r="S114" s="37">
        <f t="shared" si="32"/>
        <v>0.64285714285714279</v>
      </c>
      <c r="T114" s="43">
        <f t="shared" si="33"/>
        <v>0.35714285714285715</v>
      </c>
      <c r="U114" s="2">
        <f t="shared" si="34"/>
        <v>0.91666666666666663</v>
      </c>
      <c r="V114" s="18">
        <f t="shared" si="35"/>
        <v>8.3333333333333329E-2</v>
      </c>
    </row>
    <row r="115" spans="1:22" x14ac:dyDescent="0.25">
      <c r="A115" s="27" t="s">
        <v>321</v>
      </c>
      <c r="B115" s="2"/>
      <c r="C115" s="13">
        <f t="shared" ref="C115:E115" si="212">C49/SUM($C49:$E49)</f>
        <v>0</v>
      </c>
      <c r="D115" s="2">
        <f t="shared" si="212"/>
        <v>0</v>
      </c>
      <c r="E115" s="18">
        <f t="shared" si="212"/>
        <v>1</v>
      </c>
      <c r="F115" s="13">
        <f t="shared" ref="F115:H115" si="213">F49/SUM($F49:$H49)</f>
        <v>0</v>
      </c>
      <c r="G115" s="2">
        <f t="shared" si="213"/>
        <v>0</v>
      </c>
      <c r="H115" s="18">
        <f t="shared" si="213"/>
        <v>1</v>
      </c>
      <c r="I115" s="13">
        <f t="shared" ref="I115:M115" si="214">I49/SUM($I49:$M49)</f>
        <v>0.6333333333333333</v>
      </c>
      <c r="J115" s="2">
        <f t="shared" si="214"/>
        <v>3.3333333333333333E-2</v>
      </c>
      <c r="K115" s="2">
        <f t="shared" si="214"/>
        <v>0.1</v>
      </c>
      <c r="L115" s="2">
        <f t="shared" si="214"/>
        <v>0.2</v>
      </c>
      <c r="M115" s="18">
        <f t="shared" si="214"/>
        <v>3.3333333333333333E-2</v>
      </c>
      <c r="N115" s="2">
        <f t="shared" ref="N115:R115" si="215">N49/SUM($N49:$R49)</f>
        <v>1</v>
      </c>
      <c r="O115" s="2">
        <f t="shared" si="215"/>
        <v>0</v>
      </c>
      <c r="P115" s="2">
        <f t="shared" si="215"/>
        <v>0</v>
      </c>
      <c r="Q115" s="2">
        <f t="shared" si="215"/>
        <v>0</v>
      </c>
      <c r="R115" s="18">
        <f t="shared" si="215"/>
        <v>0</v>
      </c>
      <c r="S115" s="37">
        <f t="shared" si="32"/>
        <v>0.7</v>
      </c>
      <c r="T115" s="43">
        <f t="shared" si="33"/>
        <v>0.30000000000000004</v>
      </c>
      <c r="U115" s="2">
        <f t="shared" si="34"/>
        <v>1</v>
      </c>
      <c r="V115" s="18">
        <f t="shared" si="35"/>
        <v>0</v>
      </c>
    </row>
    <row r="116" spans="1:22" x14ac:dyDescent="0.25">
      <c r="A116" s="27" t="s">
        <v>326</v>
      </c>
      <c r="B116" s="2"/>
      <c r="C116" s="13">
        <f t="shared" ref="C116:E116" si="216">C50/SUM($C50:$E50)</f>
        <v>0.18181818181818182</v>
      </c>
      <c r="D116" s="2">
        <f t="shared" si="216"/>
        <v>0</v>
      </c>
      <c r="E116" s="18">
        <f t="shared" si="216"/>
        <v>0.81818181818181823</v>
      </c>
      <c r="F116" s="13">
        <f t="shared" ref="F116:H116" si="217">F50/SUM($F50:$H50)</f>
        <v>0</v>
      </c>
      <c r="G116" s="2">
        <f t="shared" si="217"/>
        <v>0.14285714285714285</v>
      </c>
      <c r="H116" s="18">
        <f t="shared" si="217"/>
        <v>0.8571428571428571</v>
      </c>
      <c r="I116" s="13">
        <f t="shared" ref="I116:M116" si="218">I50/SUM($I50:$M50)</f>
        <v>0.63636363636363635</v>
      </c>
      <c r="J116" s="2">
        <f t="shared" si="218"/>
        <v>4.5454545454545456E-2</v>
      </c>
      <c r="K116" s="2">
        <f t="shared" si="218"/>
        <v>0.13636363636363635</v>
      </c>
      <c r="L116" s="2">
        <f t="shared" si="218"/>
        <v>0.18181818181818182</v>
      </c>
      <c r="M116" s="18">
        <f t="shared" si="218"/>
        <v>0</v>
      </c>
      <c r="N116" s="2">
        <f t="shared" ref="N116:R116" si="219">N50/SUM($N50:$R50)</f>
        <v>0.7142857142857143</v>
      </c>
      <c r="O116" s="2">
        <f t="shared" si="219"/>
        <v>0</v>
      </c>
      <c r="P116" s="2">
        <f t="shared" si="219"/>
        <v>0.14285714285714285</v>
      </c>
      <c r="Q116" s="2">
        <f t="shared" si="219"/>
        <v>0</v>
      </c>
      <c r="R116" s="18">
        <f t="shared" si="219"/>
        <v>0.14285714285714285</v>
      </c>
      <c r="S116" s="37">
        <f t="shared" si="32"/>
        <v>0.68181818181818177</v>
      </c>
      <c r="T116" s="43">
        <f t="shared" si="33"/>
        <v>0.31818181818181818</v>
      </c>
      <c r="U116" s="2">
        <f t="shared" si="34"/>
        <v>0.85714285714285721</v>
      </c>
      <c r="V116" s="18">
        <f t="shared" si="35"/>
        <v>0.14285714285714285</v>
      </c>
    </row>
    <row r="117" spans="1:22" x14ac:dyDescent="0.25">
      <c r="A117" s="27" t="s">
        <v>332</v>
      </c>
      <c r="B117" s="2"/>
      <c r="C117" s="13">
        <f t="shared" ref="C117:E117" si="220">C51/SUM($C51:$E51)</f>
        <v>0</v>
      </c>
      <c r="D117" s="2">
        <f t="shared" si="220"/>
        <v>0</v>
      </c>
      <c r="E117" s="18">
        <f t="shared" si="220"/>
        <v>1</v>
      </c>
      <c r="F117" s="13">
        <f t="shared" ref="F117:H117" si="221">F51/SUM($F51:$H51)</f>
        <v>0</v>
      </c>
      <c r="G117" s="2">
        <f t="shared" si="221"/>
        <v>0</v>
      </c>
      <c r="H117" s="18">
        <f t="shared" si="221"/>
        <v>1</v>
      </c>
      <c r="I117" s="13">
        <f t="shared" ref="I117:M117" si="222">I51/SUM($I51:$M51)</f>
        <v>0.58823529411764708</v>
      </c>
      <c r="J117" s="2">
        <f t="shared" si="222"/>
        <v>0.11764705882352941</v>
      </c>
      <c r="K117" s="2">
        <f t="shared" si="222"/>
        <v>0.17647058823529413</v>
      </c>
      <c r="L117" s="2">
        <f t="shared" si="222"/>
        <v>5.8823529411764705E-2</v>
      </c>
      <c r="M117" s="18">
        <f t="shared" si="222"/>
        <v>5.8823529411764705E-2</v>
      </c>
      <c r="N117" s="2">
        <f t="shared" ref="N117:R117" si="223">N51/SUM($N51:$R51)</f>
        <v>0.83333333333333337</v>
      </c>
      <c r="O117" s="2">
        <f t="shared" si="223"/>
        <v>0</v>
      </c>
      <c r="P117" s="2">
        <f t="shared" si="223"/>
        <v>0</v>
      </c>
      <c r="Q117" s="2">
        <f t="shared" si="223"/>
        <v>0.16666666666666666</v>
      </c>
      <c r="R117" s="18">
        <f t="shared" si="223"/>
        <v>0</v>
      </c>
      <c r="S117" s="37">
        <f t="shared" si="32"/>
        <v>0.76470588235294124</v>
      </c>
      <c r="T117" s="43">
        <f t="shared" si="33"/>
        <v>0.23529411764705882</v>
      </c>
      <c r="U117" s="2">
        <f t="shared" si="34"/>
        <v>0.83333333333333337</v>
      </c>
      <c r="V117" s="18">
        <f t="shared" si="35"/>
        <v>0.16666666666666666</v>
      </c>
    </row>
    <row r="118" spans="1:22" x14ac:dyDescent="0.25">
      <c r="A118" s="27" t="s">
        <v>335</v>
      </c>
      <c r="B118" s="2"/>
      <c r="C118" s="13">
        <f t="shared" ref="C118:E118" si="224">C52/SUM($C52:$E52)</f>
        <v>0</v>
      </c>
      <c r="D118" s="2">
        <f t="shared" si="224"/>
        <v>0</v>
      </c>
      <c r="E118" s="18">
        <f t="shared" si="224"/>
        <v>1</v>
      </c>
      <c r="F118" s="13">
        <f t="shared" ref="F118:H118" si="225">F52/SUM($F52:$H52)</f>
        <v>0</v>
      </c>
      <c r="G118" s="2">
        <f t="shared" si="225"/>
        <v>0</v>
      </c>
      <c r="H118" s="18">
        <f t="shared" si="225"/>
        <v>1</v>
      </c>
      <c r="I118" s="13">
        <f t="shared" ref="I118:M118" si="226">I52/SUM($I52:$M52)</f>
        <v>0.58333333333333337</v>
      </c>
      <c r="J118" s="2">
        <f t="shared" si="226"/>
        <v>8.3333333333333329E-2</v>
      </c>
      <c r="K118" s="2">
        <f t="shared" si="226"/>
        <v>8.3333333333333329E-2</v>
      </c>
      <c r="L118" s="2">
        <f t="shared" si="226"/>
        <v>0.20833333333333334</v>
      </c>
      <c r="M118" s="18">
        <f t="shared" si="226"/>
        <v>4.1666666666666664E-2</v>
      </c>
      <c r="N118" s="2">
        <f t="shared" ref="N118:R118" si="227">N52/SUM($N52:$R52)</f>
        <v>1</v>
      </c>
      <c r="O118" s="2">
        <f t="shared" si="227"/>
        <v>0</v>
      </c>
      <c r="P118" s="2">
        <f t="shared" si="227"/>
        <v>0</v>
      </c>
      <c r="Q118" s="2">
        <f t="shared" si="227"/>
        <v>0</v>
      </c>
      <c r="R118" s="18">
        <f t="shared" si="227"/>
        <v>0</v>
      </c>
      <c r="S118" s="37">
        <f t="shared" si="32"/>
        <v>0.70833333333333337</v>
      </c>
      <c r="T118" s="43">
        <f t="shared" si="33"/>
        <v>0.29166666666666669</v>
      </c>
      <c r="U118" s="2">
        <f t="shared" si="34"/>
        <v>1</v>
      </c>
      <c r="V118" s="18">
        <f t="shared" si="35"/>
        <v>0</v>
      </c>
    </row>
    <row r="119" spans="1:22" x14ac:dyDescent="0.25">
      <c r="A119" s="27" t="s">
        <v>337</v>
      </c>
      <c r="B119" s="2"/>
      <c r="C119" s="13">
        <f t="shared" ref="C119:E119" si="228">C53/SUM($C53:$E53)</f>
        <v>7.6923076923076927E-2</v>
      </c>
      <c r="D119" s="2">
        <f t="shared" si="228"/>
        <v>0</v>
      </c>
      <c r="E119" s="18">
        <f t="shared" si="228"/>
        <v>0.92307692307692313</v>
      </c>
      <c r="F119" s="13">
        <f t="shared" ref="F119:H119" si="229">F53/SUM($F53:$H53)</f>
        <v>0</v>
      </c>
      <c r="G119" s="2">
        <f t="shared" si="229"/>
        <v>0</v>
      </c>
      <c r="H119" s="18">
        <f t="shared" si="229"/>
        <v>1</v>
      </c>
      <c r="I119" s="13">
        <f t="shared" ref="I119:M119" si="230">I53/SUM($I53:$M53)</f>
        <v>0.38461538461538464</v>
      </c>
      <c r="J119" s="2">
        <f t="shared" si="230"/>
        <v>0</v>
      </c>
      <c r="K119" s="2">
        <f t="shared" si="230"/>
        <v>0.23076923076923078</v>
      </c>
      <c r="L119" s="2">
        <f t="shared" si="230"/>
        <v>0.30769230769230771</v>
      </c>
      <c r="M119" s="18">
        <f t="shared" si="230"/>
        <v>7.6923076923076927E-2</v>
      </c>
      <c r="N119" s="2">
        <f t="shared" ref="N119:R119" si="231">N53/SUM($N53:$R53)</f>
        <v>0.2</v>
      </c>
      <c r="O119" s="2">
        <f t="shared" si="231"/>
        <v>0</v>
      </c>
      <c r="P119" s="2">
        <f t="shared" si="231"/>
        <v>0.4</v>
      </c>
      <c r="Q119" s="2">
        <f t="shared" si="231"/>
        <v>0</v>
      </c>
      <c r="R119" s="18">
        <f t="shared" si="231"/>
        <v>0.4</v>
      </c>
      <c r="S119" s="37">
        <f t="shared" si="32"/>
        <v>0.46153846153846156</v>
      </c>
      <c r="T119" s="43">
        <f t="shared" si="33"/>
        <v>0.53846153846153855</v>
      </c>
      <c r="U119" s="2">
        <f t="shared" si="34"/>
        <v>0.60000000000000009</v>
      </c>
      <c r="V119" s="18">
        <f t="shared" si="35"/>
        <v>0.4</v>
      </c>
    </row>
    <row r="120" spans="1:22" x14ac:dyDescent="0.25">
      <c r="A120" s="27" t="s">
        <v>339</v>
      </c>
      <c r="B120" s="2"/>
      <c r="C120" s="13">
        <f t="shared" ref="C120:E120" si="232">C54/SUM($C54:$E54)</f>
        <v>0.18181818181818182</v>
      </c>
      <c r="D120" s="2">
        <f t="shared" si="232"/>
        <v>0</v>
      </c>
      <c r="E120" s="18">
        <f t="shared" si="232"/>
        <v>0.81818181818181823</v>
      </c>
      <c r="F120" s="13">
        <f t="shared" ref="F120:H120" si="233">F54/SUM($F54:$H54)</f>
        <v>0</v>
      </c>
      <c r="G120" s="2">
        <f t="shared" si="233"/>
        <v>0.25</v>
      </c>
      <c r="H120" s="18">
        <f t="shared" si="233"/>
        <v>0.75</v>
      </c>
      <c r="I120" s="13">
        <f t="shared" ref="I120:M120" si="234">I54/SUM($I54:$M54)</f>
        <v>0.63636363636363635</v>
      </c>
      <c r="J120" s="2">
        <f t="shared" si="234"/>
        <v>9.0909090909090912E-2</v>
      </c>
      <c r="K120" s="2">
        <f t="shared" si="234"/>
        <v>0.18181818181818182</v>
      </c>
      <c r="L120" s="2">
        <f t="shared" si="234"/>
        <v>0</v>
      </c>
      <c r="M120" s="18">
        <f t="shared" si="234"/>
        <v>9.0909090909090912E-2</v>
      </c>
      <c r="N120" s="2">
        <f t="shared" ref="N120:R120" si="235">N54/SUM($N54:$R54)</f>
        <v>0.75</v>
      </c>
      <c r="O120" s="2">
        <f t="shared" si="235"/>
        <v>0</v>
      </c>
      <c r="P120" s="2">
        <f t="shared" si="235"/>
        <v>0</v>
      </c>
      <c r="Q120" s="2">
        <f t="shared" si="235"/>
        <v>0</v>
      </c>
      <c r="R120" s="18">
        <f t="shared" si="235"/>
        <v>0.25</v>
      </c>
      <c r="S120" s="37">
        <f t="shared" si="32"/>
        <v>0.81818181818181823</v>
      </c>
      <c r="T120" s="43">
        <f t="shared" si="33"/>
        <v>0.18181818181818182</v>
      </c>
      <c r="U120" s="2">
        <f t="shared" si="34"/>
        <v>1</v>
      </c>
      <c r="V120" s="18">
        <f t="shared" si="35"/>
        <v>0</v>
      </c>
    </row>
    <row r="121" spans="1:22" ht="15.75" thickBot="1" x14ac:dyDescent="0.3">
      <c r="A121" s="28" t="s">
        <v>341</v>
      </c>
      <c r="B121" s="15"/>
      <c r="C121" s="14">
        <f t="shared" ref="C121:E121" si="236">C55/SUM($C55:$E55)</f>
        <v>0</v>
      </c>
      <c r="D121" s="15">
        <f t="shared" si="236"/>
        <v>0</v>
      </c>
      <c r="E121" s="21">
        <f t="shared" si="236"/>
        <v>1</v>
      </c>
      <c r="F121" s="14">
        <f t="shared" ref="F121:H121" si="237">F55/SUM($F55:$H55)</f>
        <v>0</v>
      </c>
      <c r="G121" s="15">
        <f t="shared" si="237"/>
        <v>0</v>
      </c>
      <c r="H121" s="21">
        <f t="shared" si="237"/>
        <v>1</v>
      </c>
      <c r="I121" s="14">
        <f t="shared" ref="I121:M121" si="238">I55/SUM($I55:$M55)</f>
        <v>0.625</v>
      </c>
      <c r="J121" s="15">
        <f t="shared" si="238"/>
        <v>0</v>
      </c>
      <c r="K121" s="15">
        <f t="shared" si="238"/>
        <v>6.25E-2</v>
      </c>
      <c r="L121" s="15">
        <f t="shared" si="238"/>
        <v>0.25</v>
      </c>
      <c r="M121" s="21">
        <f t="shared" si="238"/>
        <v>6.25E-2</v>
      </c>
      <c r="N121" s="15">
        <f t="shared" ref="N121:R121" si="239">N55/SUM($N55:$R55)</f>
        <v>0.9</v>
      </c>
      <c r="O121" s="15">
        <f t="shared" si="239"/>
        <v>0</v>
      </c>
      <c r="P121" s="15">
        <f t="shared" si="239"/>
        <v>0</v>
      </c>
      <c r="Q121" s="15">
        <f t="shared" si="239"/>
        <v>0.1</v>
      </c>
      <c r="R121" s="21">
        <f t="shared" si="239"/>
        <v>0</v>
      </c>
      <c r="S121" s="38">
        <f t="shared" si="32"/>
        <v>0.6875</v>
      </c>
      <c r="T121" s="44">
        <f t="shared" si="33"/>
        <v>0.3125</v>
      </c>
      <c r="U121" s="15">
        <f t="shared" si="34"/>
        <v>0.9</v>
      </c>
      <c r="V121" s="21">
        <f t="shared" si="35"/>
        <v>0.1</v>
      </c>
    </row>
  </sheetData>
  <mergeCells count="10">
    <mergeCell ref="U67:V67"/>
    <mergeCell ref="C1:E1"/>
    <mergeCell ref="F1:H1"/>
    <mergeCell ref="I1:M1"/>
    <mergeCell ref="N1:R1"/>
    <mergeCell ref="F67:H67"/>
    <mergeCell ref="C67:E67"/>
    <mergeCell ref="I67:M67"/>
    <mergeCell ref="N67:R67"/>
    <mergeCell ref="S67:T6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19"/>
  <sheetViews>
    <sheetView topLeftCell="A1582" workbookViewId="0">
      <selection activeCell="B1" sqref="B1:F1619"/>
    </sheetView>
  </sheetViews>
  <sheetFormatPr defaultRowHeight="15" x14ac:dyDescent="0.25"/>
  <cols>
    <col min="1" max="1" width="29.140625" bestFit="1" customWidth="1"/>
    <col min="2" max="2" width="30.140625" bestFit="1" customWidth="1"/>
    <col min="3" max="3" width="11.42578125" bestFit="1" customWidth="1"/>
    <col min="4" max="4" width="6.42578125" bestFit="1" customWidth="1"/>
    <col min="5" max="5" width="9.5703125" bestFit="1" customWidth="1"/>
    <col min="6" max="6" width="12.85546875" bestFit="1" customWidth="1"/>
    <col min="7" max="7" width="17.28515625" bestFit="1" customWidth="1"/>
  </cols>
  <sheetData>
    <row r="1" spans="1:22" ht="15.75" thickBot="1" x14ac:dyDescent="0.3">
      <c r="A1" s="5" t="s">
        <v>0</v>
      </c>
      <c r="B1" s="5" t="s">
        <v>1</v>
      </c>
      <c r="C1" s="5" t="s">
        <v>2</v>
      </c>
      <c r="D1" s="5" t="s">
        <v>1758</v>
      </c>
      <c r="E1" s="5" t="s">
        <v>1759</v>
      </c>
      <c r="F1" s="5" t="s">
        <v>1760</v>
      </c>
      <c r="G1" s="1" t="s">
        <v>343</v>
      </c>
      <c r="H1" s="4"/>
      <c r="I1" s="4"/>
      <c r="J1" s="4"/>
      <c r="K1" s="4"/>
      <c r="L1" s="4"/>
      <c r="N1" s="1" t="s">
        <v>1</v>
      </c>
      <c r="O1" s="1" t="s">
        <v>343</v>
      </c>
      <c r="P1" s="1" t="s">
        <v>344</v>
      </c>
      <c r="S1" t="s">
        <v>1</v>
      </c>
      <c r="T1" t="s">
        <v>1759</v>
      </c>
      <c r="U1" t="s">
        <v>1760</v>
      </c>
      <c r="V1" t="s">
        <v>1758</v>
      </c>
    </row>
    <row r="2" spans="1:22" ht="15.75" thickTop="1" x14ac:dyDescent="0.25">
      <c r="A2" t="s">
        <v>271</v>
      </c>
      <c r="B2" t="s">
        <v>272</v>
      </c>
      <c r="C2">
        <v>1</v>
      </c>
      <c r="D2" t="str">
        <f>VLOOKUP(B2,N$2:P$288,3)</f>
        <v>N</v>
      </c>
      <c r="E2" t="s">
        <v>1761</v>
      </c>
      <c r="F2" t="s">
        <v>1762</v>
      </c>
      <c r="G2" t="s">
        <v>448</v>
      </c>
      <c r="N2" s="2" t="s">
        <v>272</v>
      </c>
      <c r="O2" s="2" t="s">
        <v>448</v>
      </c>
      <c r="P2" s="2" t="s">
        <v>347</v>
      </c>
      <c r="S2" t="s">
        <v>272</v>
      </c>
      <c r="T2" t="s">
        <v>1761</v>
      </c>
      <c r="U2" t="s">
        <v>1762</v>
      </c>
      <c r="V2" t="s">
        <v>347</v>
      </c>
    </row>
    <row r="3" spans="1:22" x14ac:dyDescent="0.25">
      <c r="A3" t="s">
        <v>278</v>
      </c>
      <c r="B3" t="s">
        <v>272</v>
      </c>
      <c r="C3">
        <v>1</v>
      </c>
      <c r="D3" t="str">
        <f t="shared" ref="D3:D66" si="0">VLOOKUP(B3,N$2:P$288,3)</f>
        <v>N</v>
      </c>
      <c r="E3" t="s">
        <v>1761</v>
      </c>
      <c r="F3" t="s">
        <v>1762</v>
      </c>
      <c r="G3" t="s">
        <v>448</v>
      </c>
      <c r="N3" s="2" t="s">
        <v>249</v>
      </c>
      <c r="O3" s="2" t="s">
        <v>833</v>
      </c>
      <c r="P3" s="2" t="s">
        <v>347</v>
      </c>
      <c r="S3" t="s">
        <v>249</v>
      </c>
      <c r="T3" t="s">
        <v>1761</v>
      </c>
      <c r="U3" t="s">
        <v>1762</v>
      </c>
      <c r="V3" t="s">
        <v>347</v>
      </c>
    </row>
    <row r="4" spans="1:22" x14ac:dyDescent="0.25">
      <c r="A4" t="s">
        <v>312</v>
      </c>
      <c r="B4" t="s">
        <v>272</v>
      </c>
      <c r="C4">
        <v>1</v>
      </c>
      <c r="D4" t="str">
        <f t="shared" si="0"/>
        <v>N</v>
      </c>
      <c r="E4" t="s">
        <v>1761</v>
      </c>
      <c r="F4" t="s">
        <v>1762</v>
      </c>
      <c r="G4" t="s">
        <v>448</v>
      </c>
      <c r="N4" s="2" t="s">
        <v>322</v>
      </c>
      <c r="O4" s="2" t="s">
        <v>833</v>
      </c>
      <c r="P4" s="2" t="s">
        <v>347</v>
      </c>
      <c r="S4" t="s">
        <v>322</v>
      </c>
      <c r="T4" t="s">
        <v>1761</v>
      </c>
      <c r="U4" t="s">
        <v>1762</v>
      </c>
      <c r="V4" t="s">
        <v>347</v>
      </c>
    </row>
    <row r="5" spans="1:22" x14ac:dyDescent="0.25">
      <c r="A5" t="s">
        <v>248</v>
      </c>
      <c r="B5" t="s">
        <v>249</v>
      </c>
      <c r="C5">
        <v>1</v>
      </c>
      <c r="D5" t="str">
        <f t="shared" si="0"/>
        <v>N</v>
      </c>
      <c r="E5" t="s">
        <v>1761</v>
      </c>
      <c r="F5" t="s">
        <v>1762</v>
      </c>
      <c r="G5" t="s">
        <v>833</v>
      </c>
      <c r="N5" s="2" t="s">
        <v>135</v>
      </c>
      <c r="O5" s="2" t="s">
        <v>833</v>
      </c>
      <c r="P5" s="2" t="s">
        <v>347</v>
      </c>
      <c r="S5" t="s">
        <v>135</v>
      </c>
      <c r="T5" t="s">
        <v>1761</v>
      </c>
      <c r="U5" t="s">
        <v>1762</v>
      </c>
      <c r="V5" t="s">
        <v>347</v>
      </c>
    </row>
    <row r="6" spans="1:22" x14ac:dyDescent="0.25">
      <c r="A6" t="s">
        <v>262</v>
      </c>
      <c r="B6" t="s">
        <v>249</v>
      </c>
      <c r="C6">
        <v>1</v>
      </c>
      <c r="D6" t="str">
        <f t="shared" si="0"/>
        <v>N</v>
      </c>
      <c r="E6" t="s">
        <v>1761</v>
      </c>
      <c r="F6" t="s">
        <v>1762</v>
      </c>
      <c r="G6" t="s">
        <v>833</v>
      </c>
      <c r="N6" s="2" t="s">
        <v>211</v>
      </c>
      <c r="O6" s="2" t="s">
        <v>833</v>
      </c>
      <c r="P6" s="2" t="s">
        <v>347</v>
      </c>
      <c r="S6" t="s">
        <v>211</v>
      </c>
      <c r="T6" t="s">
        <v>1761</v>
      </c>
      <c r="U6" t="s">
        <v>1762</v>
      </c>
      <c r="V6" t="s">
        <v>347</v>
      </c>
    </row>
    <row r="7" spans="1:22" x14ac:dyDescent="0.25">
      <c r="A7" t="s">
        <v>275</v>
      </c>
      <c r="B7" t="s">
        <v>249</v>
      </c>
      <c r="C7">
        <v>1</v>
      </c>
      <c r="D7" t="str">
        <f t="shared" si="0"/>
        <v>N</v>
      </c>
      <c r="E7" t="s">
        <v>1761</v>
      </c>
      <c r="F7" t="s">
        <v>1762</v>
      </c>
      <c r="G7" t="s">
        <v>833</v>
      </c>
      <c r="N7" s="2" t="s">
        <v>4</v>
      </c>
      <c r="O7" s="2" t="s">
        <v>833</v>
      </c>
      <c r="P7" s="2" t="s">
        <v>347</v>
      </c>
      <c r="S7" t="s">
        <v>4</v>
      </c>
      <c r="T7" t="s">
        <v>1761</v>
      </c>
      <c r="U7" t="s">
        <v>1762</v>
      </c>
      <c r="V7" t="s">
        <v>347</v>
      </c>
    </row>
    <row r="8" spans="1:22" x14ac:dyDescent="0.25">
      <c r="A8" t="s">
        <v>314</v>
      </c>
      <c r="B8" t="s">
        <v>249</v>
      </c>
      <c r="C8">
        <v>1</v>
      </c>
      <c r="D8" t="str">
        <f t="shared" si="0"/>
        <v>N</v>
      </c>
      <c r="E8" t="s">
        <v>1761</v>
      </c>
      <c r="F8" t="s">
        <v>1762</v>
      </c>
      <c r="G8" t="s">
        <v>833</v>
      </c>
      <c r="N8" s="2" t="s">
        <v>323</v>
      </c>
      <c r="O8" s="2" t="s">
        <v>833</v>
      </c>
      <c r="P8" s="2" t="s">
        <v>347</v>
      </c>
      <c r="S8" t="s">
        <v>323</v>
      </c>
      <c r="T8" t="s">
        <v>1761</v>
      </c>
      <c r="U8" t="s">
        <v>1762</v>
      </c>
      <c r="V8" t="s">
        <v>347</v>
      </c>
    </row>
    <row r="9" spans="1:22" x14ac:dyDescent="0.25">
      <c r="A9" t="s">
        <v>321</v>
      </c>
      <c r="B9" t="s">
        <v>322</v>
      </c>
      <c r="C9">
        <v>1</v>
      </c>
      <c r="D9" t="str">
        <f t="shared" si="0"/>
        <v>N</v>
      </c>
      <c r="E9" t="s">
        <v>1761</v>
      </c>
      <c r="F9" t="s">
        <v>1762</v>
      </c>
      <c r="G9" t="s">
        <v>833</v>
      </c>
      <c r="N9" s="2" t="s">
        <v>162</v>
      </c>
      <c r="O9" s="2" t="s">
        <v>358</v>
      </c>
      <c r="P9" s="2" t="s">
        <v>363</v>
      </c>
      <c r="S9" t="s">
        <v>162</v>
      </c>
      <c r="T9" t="s">
        <v>1761</v>
      </c>
      <c r="U9" t="s">
        <v>1763</v>
      </c>
      <c r="V9" t="s">
        <v>381</v>
      </c>
    </row>
    <row r="10" spans="1:22" x14ac:dyDescent="0.25">
      <c r="A10" t="s">
        <v>134</v>
      </c>
      <c r="B10" t="s">
        <v>135</v>
      </c>
      <c r="C10">
        <v>1</v>
      </c>
      <c r="D10" t="str">
        <f t="shared" si="0"/>
        <v>N</v>
      </c>
      <c r="E10" t="s">
        <v>1761</v>
      </c>
      <c r="F10" t="s">
        <v>1762</v>
      </c>
      <c r="G10" t="s">
        <v>833</v>
      </c>
      <c r="N10" s="2" t="s">
        <v>104</v>
      </c>
      <c r="O10" s="2" t="s">
        <v>358</v>
      </c>
      <c r="P10" s="2" t="s">
        <v>347</v>
      </c>
      <c r="S10" t="s">
        <v>104</v>
      </c>
      <c r="T10" t="s">
        <v>1761</v>
      </c>
      <c r="U10" t="s">
        <v>1763</v>
      </c>
      <c r="V10" t="s">
        <v>347</v>
      </c>
    </row>
    <row r="11" spans="1:22" x14ac:dyDescent="0.25">
      <c r="A11" t="s">
        <v>145</v>
      </c>
      <c r="B11" t="s">
        <v>135</v>
      </c>
      <c r="C11">
        <v>1</v>
      </c>
      <c r="D11" t="str">
        <f t="shared" si="0"/>
        <v>N</v>
      </c>
      <c r="E11" t="s">
        <v>1761</v>
      </c>
      <c r="F11" t="s">
        <v>1762</v>
      </c>
      <c r="G11" t="s">
        <v>833</v>
      </c>
      <c r="N11" s="2" t="s">
        <v>5</v>
      </c>
      <c r="O11" s="2" t="s">
        <v>348</v>
      </c>
      <c r="P11" s="2" t="s">
        <v>347</v>
      </c>
      <c r="S11" t="s">
        <v>5</v>
      </c>
      <c r="T11" t="s">
        <v>1761</v>
      </c>
      <c r="U11" t="s">
        <v>1763</v>
      </c>
      <c r="V11" t="s">
        <v>347</v>
      </c>
    </row>
    <row r="12" spans="1:22" x14ac:dyDescent="0.25">
      <c r="A12" t="s">
        <v>189</v>
      </c>
      <c r="B12" t="s">
        <v>135</v>
      </c>
      <c r="C12">
        <v>1</v>
      </c>
      <c r="D12" t="str">
        <f t="shared" si="0"/>
        <v>N</v>
      </c>
      <c r="E12" t="s">
        <v>1761</v>
      </c>
      <c r="F12" t="s">
        <v>1762</v>
      </c>
      <c r="G12" t="s">
        <v>833</v>
      </c>
      <c r="N12" s="2" t="s">
        <v>6</v>
      </c>
      <c r="O12" s="2" t="s">
        <v>350</v>
      </c>
      <c r="P12" s="2" t="s">
        <v>347</v>
      </c>
      <c r="S12" t="s">
        <v>6</v>
      </c>
      <c r="T12" t="s">
        <v>1761</v>
      </c>
      <c r="U12" t="s">
        <v>1764</v>
      </c>
      <c r="V12" t="s">
        <v>347</v>
      </c>
    </row>
    <row r="13" spans="1:22" x14ac:dyDescent="0.25">
      <c r="A13" t="s">
        <v>200</v>
      </c>
      <c r="B13" t="s">
        <v>135</v>
      </c>
      <c r="C13">
        <v>1</v>
      </c>
      <c r="D13" t="str">
        <f t="shared" si="0"/>
        <v>N</v>
      </c>
      <c r="E13" t="s">
        <v>1761</v>
      </c>
      <c r="F13" t="s">
        <v>1762</v>
      </c>
      <c r="G13" t="s">
        <v>833</v>
      </c>
      <c r="N13" s="2" t="s">
        <v>212</v>
      </c>
      <c r="O13" s="2" t="s">
        <v>474</v>
      </c>
      <c r="P13" s="2" t="s">
        <v>381</v>
      </c>
      <c r="S13" t="s">
        <v>212</v>
      </c>
      <c r="T13" t="s">
        <v>1765</v>
      </c>
      <c r="U13" t="s">
        <v>1763</v>
      </c>
      <c r="V13" t="s">
        <v>381</v>
      </c>
    </row>
    <row r="14" spans="1:22" x14ac:dyDescent="0.25">
      <c r="A14" t="s">
        <v>226</v>
      </c>
      <c r="B14" t="s">
        <v>135</v>
      </c>
      <c r="C14">
        <v>1</v>
      </c>
      <c r="D14" t="str">
        <f t="shared" si="0"/>
        <v>N</v>
      </c>
      <c r="E14" t="s">
        <v>1761</v>
      </c>
      <c r="F14" t="s">
        <v>1762</v>
      </c>
      <c r="G14" t="s">
        <v>833</v>
      </c>
      <c r="N14" s="2" t="s">
        <v>119</v>
      </c>
      <c r="O14" s="2" t="s">
        <v>389</v>
      </c>
      <c r="P14" s="2" t="s">
        <v>347</v>
      </c>
      <c r="S14" t="s">
        <v>119</v>
      </c>
      <c r="T14" t="s">
        <v>1761</v>
      </c>
      <c r="U14" t="s">
        <v>1762</v>
      </c>
      <c r="V14" t="s">
        <v>347</v>
      </c>
    </row>
    <row r="15" spans="1:22" x14ac:dyDescent="0.25">
      <c r="A15" t="s">
        <v>239</v>
      </c>
      <c r="B15" t="s">
        <v>135</v>
      </c>
      <c r="C15">
        <v>1</v>
      </c>
      <c r="D15" t="str">
        <f t="shared" si="0"/>
        <v>N</v>
      </c>
      <c r="E15" t="s">
        <v>1761</v>
      </c>
      <c r="F15" t="s">
        <v>1762</v>
      </c>
      <c r="G15" t="s">
        <v>833</v>
      </c>
      <c r="N15" s="2" t="s">
        <v>293</v>
      </c>
      <c r="O15" s="2" t="s">
        <v>358</v>
      </c>
      <c r="P15" s="2" t="s">
        <v>363</v>
      </c>
      <c r="S15" t="s">
        <v>293</v>
      </c>
      <c r="T15" t="s">
        <v>1766</v>
      </c>
      <c r="U15" t="s">
        <v>1763</v>
      </c>
      <c r="V15" t="s">
        <v>347</v>
      </c>
    </row>
    <row r="16" spans="1:22" x14ac:dyDescent="0.25">
      <c r="A16" t="s">
        <v>244</v>
      </c>
      <c r="B16" t="s">
        <v>135</v>
      </c>
      <c r="C16">
        <v>1</v>
      </c>
      <c r="D16" t="str">
        <f t="shared" si="0"/>
        <v>N</v>
      </c>
      <c r="E16" t="s">
        <v>1761</v>
      </c>
      <c r="F16" t="s">
        <v>1762</v>
      </c>
      <c r="G16" t="s">
        <v>833</v>
      </c>
      <c r="N16" s="2" t="s">
        <v>46</v>
      </c>
      <c r="O16" s="2" t="s">
        <v>358</v>
      </c>
      <c r="P16" s="2" t="s">
        <v>347</v>
      </c>
      <c r="S16" t="s">
        <v>46</v>
      </c>
      <c r="T16" t="s">
        <v>1766</v>
      </c>
      <c r="U16" t="s">
        <v>1763</v>
      </c>
      <c r="V16" t="s">
        <v>347</v>
      </c>
    </row>
    <row r="17" spans="1:22" x14ac:dyDescent="0.25">
      <c r="A17" t="s">
        <v>271</v>
      </c>
      <c r="B17" t="s">
        <v>135</v>
      </c>
      <c r="C17">
        <v>1</v>
      </c>
      <c r="D17" t="str">
        <f t="shared" si="0"/>
        <v>N</v>
      </c>
      <c r="E17" t="s">
        <v>1761</v>
      </c>
      <c r="F17" t="s">
        <v>1762</v>
      </c>
      <c r="G17" t="s">
        <v>833</v>
      </c>
      <c r="N17" s="2" t="s">
        <v>47</v>
      </c>
      <c r="O17" s="2" t="s">
        <v>414</v>
      </c>
      <c r="P17" s="2" t="s">
        <v>347</v>
      </c>
      <c r="S17" t="s">
        <v>47</v>
      </c>
      <c r="T17" t="s">
        <v>1761</v>
      </c>
      <c r="U17" t="s">
        <v>1763</v>
      </c>
      <c r="V17" t="s">
        <v>347</v>
      </c>
    </row>
    <row r="18" spans="1:22" x14ac:dyDescent="0.25">
      <c r="A18" t="s">
        <v>278</v>
      </c>
      <c r="B18" t="s">
        <v>135</v>
      </c>
      <c r="C18">
        <v>1</v>
      </c>
      <c r="D18" t="str">
        <f t="shared" si="0"/>
        <v>N</v>
      </c>
      <c r="E18" t="s">
        <v>1761</v>
      </c>
      <c r="F18" t="s">
        <v>1762</v>
      </c>
      <c r="G18" t="s">
        <v>833</v>
      </c>
      <c r="N18" s="2" t="s">
        <v>319</v>
      </c>
      <c r="O18" s="2" t="s">
        <v>408</v>
      </c>
      <c r="P18" s="2" t="s">
        <v>347</v>
      </c>
      <c r="S18" t="s">
        <v>319</v>
      </c>
      <c r="T18" t="s">
        <v>1761</v>
      </c>
      <c r="U18" t="s">
        <v>1763</v>
      </c>
      <c r="V18" t="s">
        <v>347</v>
      </c>
    </row>
    <row r="19" spans="1:22" x14ac:dyDescent="0.25">
      <c r="A19" t="s">
        <v>279</v>
      </c>
      <c r="B19" t="s">
        <v>135</v>
      </c>
      <c r="C19">
        <v>1</v>
      </c>
      <c r="D19" t="str">
        <f t="shared" si="0"/>
        <v>N</v>
      </c>
      <c r="E19" t="s">
        <v>1761</v>
      </c>
      <c r="F19" t="s">
        <v>1762</v>
      </c>
      <c r="G19" t="s">
        <v>833</v>
      </c>
      <c r="N19" s="2" t="s">
        <v>7</v>
      </c>
      <c r="O19" s="2" t="s">
        <v>352</v>
      </c>
      <c r="P19" s="2" t="s">
        <v>347</v>
      </c>
      <c r="S19" t="s">
        <v>7</v>
      </c>
      <c r="T19" t="s">
        <v>1761</v>
      </c>
      <c r="U19" t="s">
        <v>1763</v>
      </c>
      <c r="V19" t="s">
        <v>347</v>
      </c>
    </row>
    <row r="20" spans="1:22" x14ac:dyDescent="0.25">
      <c r="A20" t="s">
        <v>292</v>
      </c>
      <c r="B20" t="s">
        <v>135</v>
      </c>
      <c r="C20">
        <v>1</v>
      </c>
      <c r="D20" t="str">
        <f t="shared" si="0"/>
        <v>N</v>
      </c>
      <c r="E20" t="s">
        <v>1761</v>
      </c>
      <c r="F20" t="s">
        <v>1762</v>
      </c>
      <c r="G20" t="s">
        <v>833</v>
      </c>
      <c r="N20" s="2" t="s">
        <v>105</v>
      </c>
      <c r="O20" s="2" t="s">
        <v>358</v>
      </c>
      <c r="P20" s="2" t="s">
        <v>381</v>
      </c>
      <c r="S20" t="s">
        <v>105</v>
      </c>
      <c r="T20" t="s">
        <v>1765</v>
      </c>
      <c r="U20" t="s">
        <v>1763</v>
      </c>
      <c r="V20" t="s">
        <v>381</v>
      </c>
    </row>
    <row r="21" spans="1:22" x14ac:dyDescent="0.25">
      <c r="A21" t="s">
        <v>335</v>
      </c>
      <c r="B21" t="s">
        <v>135</v>
      </c>
      <c r="C21">
        <v>1</v>
      </c>
      <c r="D21" t="str">
        <f t="shared" si="0"/>
        <v>N</v>
      </c>
      <c r="E21" t="s">
        <v>1761</v>
      </c>
      <c r="F21" t="s">
        <v>1762</v>
      </c>
      <c r="G21" t="s">
        <v>833</v>
      </c>
      <c r="N21" s="2" t="s">
        <v>136</v>
      </c>
      <c r="O21" s="2" t="s">
        <v>495</v>
      </c>
      <c r="P21" s="2" t="s">
        <v>347</v>
      </c>
      <c r="S21" t="s">
        <v>136</v>
      </c>
      <c r="T21" t="s">
        <v>1761</v>
      </c>
      <c r="U21" t="s">
        <v>1763</v>
      </c>
      <c r="V21" t="s">
        <v>347</v>
      </c>
    </row>
    <row r="22" spans="1:22" x14ac:dyDescent="0.25">
      <c r="A22" t="s">
        <v>210</v>
      </c>
      <c r="B22" t="s">
        <v>211</v>
      </c>
      <c r="C22">
        <v>1</v>
      </c>
      <c r="D22" t="str">
        <f t="shared" si="0"/>
        <v>N</v>
      </c>
      <c r="E22" t="s">
        <v>1761</v>
      </c>
      <c r="F22" t="s">
        <v>1762</v>
      </c>
      <c r="G22" t="s">
        <v>833</v>
      </c>
      <c r="N22" s="2" t="s">
        <v>287</v>
      </c>
      <c r="O22" s="2" t="s">
        <v>358</v>
      </c>
      <c r="P22" s="2" t="s">
        <v>381</v>
      </c>
      <c r="S22" t="s">
        <v>287</v>
      </c>
      <c r="T22" t="s">
        <v>1761</v>
      </c>
      <c r="U22" t="s">
        <v>1763</v>
      </c>
      <c r="V22" t="s">
        <v>381</v>
      </c>
    </row>
    <row r="23" spans="1:22" x14ac:dyDescent="0.25">
      <c r="A23" t="s">
        <v>244</v>
      </c>
      <c r="B23" t="s">
        <v>211</v>
      </c>
      <c r="C23">
        <v>1</v>
      </c>
      <c r="D23" t="str">
        <f t="shared" si="0"/>
        <v>N</v>
      </c>
      <c r="E23" t="s">
        <v>1761</v>
      </c>
      <c r="F23" t="s">
        <v>1762</v>
      </c>
      <c r="G23" t="s">
        <v>833</v>
      </c>
      <c r="N23" s="2" t="s">
        <v>8</v>
      </c>
      <c r="O23" s="2" t="s">
        <v>354</v>
      </c>
      <c r="P23" s="2" t="s">
        <v>347</v>
      </c>
      <c r="S23" t="s">
        <v>8</v>
      </c>
      <c r="T23" t="s">
        <v>1761</v>
      </c>
      <c r="U23" t="s">
        <v>1763</v>
      </c>
      <c r="V23" t="s">
        <v>347</v>
      </c>
    </row>
    <row r="24" spans="1:22" x14ac:dyDescent="0.25">
      <c r="A24" t="s">
        <v>305</v>
      </c>
      <c r="B24" t="s">
        <v>211</v>
      </c>
      <c r="C24">
        <v>1</v>
      </c>
      <c r="D24" t="str">
        <f t="shared" si="0"/>
        <v>N</v>
      </c>
      <c r="E24" t="s">
        <v>1761</v>
      </c>
      <c r="F24" t="s">
        <v>1762</v>
      </c>
      <c r="G24" t="s">
        <v>833</v>
      </c>
      <c r="N24" s="2" t="s">
        <v>9</v>
      </c>
      <c r="O24" s="2" t="s">
        <v>356</v>
      </c>
      <c r="P24" s="2" t="s">
        <v>347</v>
      </c>
      <c r="S24" t="s">
        <v>9</v>
      </c>
      <c r="T24" t="s">
        <v>1761</v>
      </c>
      <c r="U24" t="s">
        <v>1763</v>
      </c>
      <c r="V24" t="s">
        <v>347</v>
      </c>
    </row>
    <row r="25" spans="1:22" x14ac:dyDescent="0.25">
      <c r="A25" t="s">
        <v>315</v>
      </c>
      <c r="B25" t="s">
        <v>211</v>
      </c>
      <c r="C25">
        <v>1</v>
      </c>
      <c r="D25" t="str">
        <f t="shared" si="0"/>
        <v>N</v>
      </c>
      <c r="E25" t="s">
        <v>1761</v>
      </c>
      <c r="F25" t="s">
        <v>1762</v>
      </c>
      <c r="G25" t="s">
        <v>833</v>
      </c>
      <c r="N25" s="2" t="s">
        <v>106</v>
      </c>
      <c r="O25" s="2" t="s">
        <v>474</v>
      </c>
      <c r="P25" s="2" t="s">
        <v>381</v>
      </c>
      <c r="S25" t="s">
        <v>106</v>
      </c>
      <c r="T25" t="s">
        <v>1765</v>
      </c>
      <c r="U25" t="s">
        <v>1763</v>
      </c>
      <c r="V25" t="s">
        <v>381</v>
      </c>
    </row>
    <row r="26" spans="1:22" x14ac:dyDescent="0.25">
      <c r="A26" t="s">
        <v>317</v>
      </c>
      <c r="B26" t="s">
        <v>211</v>
      </c>
      <c r="C26">
        <v>1</v>
      </c>
      <c r="D26" t="str">
        <f t="shared" si="0"/>
        <v>N</v>
      </c>
      <c r="E26" t="s">
        <v>1761</v>
      </c>
      <c r="F26" t="s">
        <v>1762</v>
      </c>
      <c r="G26" t="s">
        <v>833</v>
      </c>
      <c r="N26" s="2" t="s">
        <v>76</v>
      </c>
      <c r="O26" s="2" t="s">
        <v>453</v>
      </c>
      <c r="P26" s="2" t="s">
        <v>381</v>
      </c>
      <c r="S26" t="s">
        <v>76</v>
      </c>
      <c r="T26" t="s">
        <v>1761</v>
      </c>
      <c r="U26" t="s">
        <v>1767</v>
      </c>
      <c r="V26" t="s">
        <v>381</v>
      </c>
    </row>
    <row r="27" spans="1:22" x14ac:dyDescent="0.25">
      <c r="A27" t="s">
        <v>3</v>
      </c>
      <c r="B27" t="s">
        <v>4</v>
      </c>
      <c r="C27">
        <v>1</v>
      </c>
      <c r="D27" t="str">
        <f t="shared" si="0"/>
        <v>N</v>
      </c>
      <c r="E27" t="s">
        <v>1761</v>
      </c>
      <c r="F27" t="s">
        <v>1762</v>
      </c>
      <c r="G27" t="s">
        <v>833</v>
      </c>
      <c r="N27" s="2" t="s">
        <v>201</v>
      </c>
      <c r="O27" s="2" t="s">
        <v>389</v>
      </c>
      <c r="P27" s="2" t="s">
        <v>347</v>
      </c>
      <c r="S27" t="s">
        <v>201</v>
      </c>
      <c r="T27" t="s">
        <v>1761</v>
      </c>
      <c r="U27" t="s">
        <v>1762</v>
      </c>
      <c r="V27" t="s">
        <v>347</v>
      </c>
    </row>
    <row r="28" spans="1:22" x14ac:dyDescent="0.25">
      <c r="A28" t="s">
        <v>45</v>
      </c>
      <c r="B28" t="s">
        <v>4</v>
      </c>
      <c r="C28">
        <v>1</v>
      </c>
      <c r="D28" t="str">
        <f t="shared" si="0"/>
        <v>N</v>
      </c>
      <c r="E28" t="s">
        <v>1761</v>
      </c>
      <c r="F28" t="s">
        <v>1762</v>
      </c>
      <c r="G28" t="s">
        <v>833</v>
      </c>
      <c r="N28" s="2" t="s">
        <v>146</v>
      </c>
      <c r="O28" s="2" t="s">
        <v>389</v>
      </c>
      <c r="P28" s="2" t="s">
        <v>347</v>
      </c>
      <c r="S28" t="s">
        <v>146</v>
      </c>
      <c r="T28" t="s">
        <v>1761</v>
      </c>
      <c r="U28" t="s">
        <v>1762</v>
      </c>
      <c r="V28" t="s">
        <v>347</v>
      </c>
    </row>
    <row r="29" spans="1:22" x14ac:dyDescent="0.25">
      <c r="A29" t="s">
        <v>90</v>
      </c>
      <c r="B29" t="s">
        <v>4</v>
      </c>
      <c r="C29">
        <v>1</v>
      </c>
      <c r="D29" t="str">
        <f t="shared" si="0"/>
        <v>N</v>
      </c>
      <c r="E29" t="s">
        <v>1761</v>
      </c>
      <c r="F29" t="s">
        <v>1762</v>
      </c>
      <c r="G29" t="s">
        <v>833</v>
      </c>
      <c r="N29" s="2" t="s">
        <v>202</v>
      </c>
      <c r="O29" s="2" t="s">
        <v>358</v>
      </c>
      <c r="P29" s="2" t="s">
        <v>347</v>
      </c>
      <c r="S29" t="s">
        <v>202</v>
      </c>
      <c r="T29" t="s">
        <v>1766</v>
      </c>
      <c r="U29" t="s">
        <v>1763</v>
      </c>
      <c r="V29" t="s">
        <v>347</v>
      </c>
    </row>
    <row r="30" spans="1:22" x14ac:dyDescent="0.25">
      <c r="A30" t="s">
        <v>134</v>
      </c>
      <c r="B30" t="s">
        <v>4</v>
      </c>
      <c r="C30">
        <v>1</v>
      </c>
      <c r="D30" t="str">
        <f t="shared" si="0"/>
        <v>N</v>
      </c>
      <c r="E30" t="s">
        <v>1761</v>
      </c>
      <c r="F30" t="s">
        <v>1762</v>
      </c>
      <c r="G30" t="s">
        <v>833</v>
      </c>
      <c r="N30" s="2" t="s">
        <v>10</v>
      </c>
      <c r="O30" s="2" t="s">
        <v>358</v>
      </c>
      <c r="P30" s="2" t="s">
        <v>347</v>
      </c>
      <c r="S30" t="s">
        <v>10</v>
      </c>
      <c r="T30" t="s">
        <v>1766</v>
      </c>
      <c r="U30" t="s">
        <v>1763</v>
      </c>
      <c r="V30" t="s">
        <v>347</v>
      </c>
    </row>
    <row r="31" spans="1:22" x14ac:dyDescent="0.25">
      <c r="A31" t="s">
        <v>145</v>
      </c>
      <c r="B31" t="s">
        <v>4</v>
      </c>
      <c r="C31">
        <v>1</v>
      </c>
      <c r="D31" t="str">
        <f t="shared" si="0"/>
        <v>N</v>
      </c>
      <c r="E31" t="s">
        <v>1761</v>
      </c>
      <c r="F31" t="s">
        <v>1762</v>
      </c>
      <c r="G31" t="s">
        <v>833</v>
      </c>
      <c r="N31" s="2" t="s">
        <v>320</v>
      </c>
      <c r="O31" s="2" t="s">
        <v>429</v>
      </c>
      <c r="P31" s="2" t="s">
        <v>347</v>
      </c>
      <c r="S31" t="s">
        <v>320</v>
      </c>
      <c r="T31" t="s">
        <v>1761</v>
      </c>
      <c r="U31" t="s">
        <v>1763</v>
      </c>
      <c r="V31" t="s">
        <v>347</v>
      </c>
    </row>
    <row r="32" spans="1:22" x14ac:dyDescent="0.25">
      <c r="A32" t="s">
        <v>188</v>
      </c>
      <c r="B32" t="s">
        <v>4</v>
      </c>
      <c r="C32">
        <v>1</v>
      </c>
      <c r="D32" t="str">
        <f t="shared" si="0"/>
        <v>N</v>
      </c>
      <c r="E32" t="s">
        <v>1761</v>
      </c>
      <c r="F32" t="s">
        <v>1762</v>
      </c>
      <c r="G32" t="s">
        <v>833</v>
      </c>
      <c r="N32" s="2" t="s">
        <v>147</v>
      </c>
      <c r="O32" s="2" t="s">
        <v>377</v>
      </c>
      <c r="P32" s="2" t="s">
        <v>347</v>
      </c>
      <c r="S32" t="s">
        <v>147</v>
      </c>
      <c r="T32" t="s">
        <v>1761</v>
      </c>
      <c r="U32" t="s">
        <v>1763</v>
      </c>
      <c r="V32" t="s">
        <v>347</v>
      </c>
    </row>
    <row r="33" spans="1:22" x14ac:dyDescent="0.25">
      <c r="A33" t="s">
        <v>189</v>
      </c>
      <c r="B33" t="s">
        <v>4</v>
      </c>
      <c r="C33">
        <v>1</v>
      </c>
      <c r="D33" t="str">
        <f t="shared" si="0"/>
        <v>N</v>
      </c>
      <c r="E33" t="s">
        <v>1761</v>
      </c>
      <c r="F33" t="s">
        <v>1762</v>
      </c>
      <c r="G33" t="s">
        <v>833</v>
      </c>
      <c r="N33" s="2" t="s">
        <v>11</v>
      </c>
      <c r="O33" s="2" t="s">
        <v>350</v>
      </c>
      <c r="P33" s="2" t="s">
        <v>347</v>
      </c>
      <c r="S33" t="s">
        <v>178</v>
      </c>
      <c r="T33" t="s">
        <v>1766</v>
      </c>
      <c r="U33" t="s">
        <v>1763</v>
      </c>
      <c r="V33" t="s">
        <v>381</v>
      </c>
    </row>
    <row r="34" spans="1:22" x14ac:dyDescent="0.25">
      <c r="A34" t="s">
        <v>200</v>
      </c>
      <c r="B34" t="s">
        <v>4</v>
      </c>
      <c r="C34">
        <v>1</v>
      </c>
      <c r="D34" t="str">
        <f t="shared" si="0"/>
        <v>N</v>
      </c>
      <c r="E34" t="s">
        <v>1761</v>
      </c>
      <c r="F34" t="s">
        <v>1762</v>
      </c>
      <c r="G34" t="s">
        <v>833</v>
      </c>
      <c r="N34" s="2" t="s">
        <v>178</v>
      </c>
      <c r="O34" s="2" t="s">
        <v>474</v>
      </c>
      <c r="P34" s="2" t="s">
        <v>381</v>
      </c>
      <c r="S34" t="s">
        <v>298</v>
      </c>
      <c r="T34" t="s">
        <v>1761</v>
      </c>
      <c r="U34" t="s">
        <v>1764</v>
      </c>
      <c r="V34" t="s">
        <v>347</v>
      </c>
    </row>
    <row r="35" spans="1:22" x14ac:dyDescent="0.25">
      <c r="A35" t="s">
        <v>224</v>
      </c>
      <c r="B35" t="s">
        <v>4</v>
      </c>
      <c r="C35">
        <v>1</v>
      </c>
      <c r="D35" t="str">
        <f t="shared" si="0"/>
        <v>N</v>
      </c>
      <c r="E35" t="s">
        <v>1761</v>
      </c>
      <c r="F35" t="s">
        <v>1762</v>
      </c>
      <c r="G35" t="s">
        <v>833</v>
      </c>
      <c r="N35" s="2" t="s">
        <v>298</v>
      </c>
      <c r="O35" s="2" t="s">
        <v>350</v>
      </c>
      <c r="P35" s="2" t="s">
        <v>347</v>
      </c>
      <c r="S35" t="s">
        <v>342</v>
      </c>
      <c r="T35" t="s">
        <v>1761</v>
      </c>
      <c r="U35" t="s">
        <v>1764</v>
      </c>
      <c r="V35" t="s">
        <v>381</v>
      </c>
    </row>
    <row r="36" spans="1:22" x14ac:dyDescent="0.25">
      <c r="A36" t="s">
        <v>233</v>
      </c>
      <c r="B36" t="s">
        <v>4</v>
      </c>
      <c r="C36">
        <v>1</v>
      </c>
      <c r="D36" t="str">
        <f t="shared" si="0"/>
        <v>N</v>
      </c>
      <c r="E36" t="s">
        <v>1761</v>
      </c>
      <c r="F36" t="s">
        <v>1762</v>
      </c>
      <c r="G36" t="s">
        <v>833</v>
      </c>
      <c r="N36" s="2" t="s">
        <v>342</v>
      </c>
      <c r="O36" s="2" t="s">
        <v>350</v>
      </c>
      <c r="P36" s="2" t="s">
        <v>363</v>
      </c>
      <c r="S36" t="s">
        <v>273</v>
      </c>
      <c r="T36" t="s">
        <v>1761</v>
      </c>
      <c r="U36" t="s">
        <v>1764</v>
      </c>
      <c r="V36" t="s">
        <v>347</v>
      </c>
    </row>
    <row r="37" spans="1:22" x14ac:dyDescent="0.25">
      <c r="A37" t="s">
        <v>251</v>
      </c>
      <c r="B37" t="s">
        <v>4</v>
      </c>
      <c r="C37">
        <v>1</v>
      </c>
      <c r="D37" t="str">
        <f t="shared" si="0"/>
        <v>N</v>
      </c>
      <c r="E37" t="s">
        <v>1761</v>
      </c>
      <c r="F37" t="s">
        <v>1762</v>
      </c>
      <c r="G37" t="s">
        <v>833</v>
      </c>
      <c r="N37" s="2" t="s">
        <v>273</v>
      </c>
      <c r="O37" s="2" t="s">
        <v>350</v>
      </c>
      <c r="P37" s="2" t="s">
        <v>347</v>
      </c>
      <c r="S37" t="s">
        <v>12</v>
      </c>
      <c r="T37" t="s">
        <v>1761</v>
      </c>
      <c r="U37" t="s">
        <v>1763</v>
      </c>
      <c r="V37" t="s">
        <v>381</v>
      </c>
    </row>
    <row r="38" spans="1:22" x14ac:dyDescent="0.25">
      <c r="A38" t="s">
        <v>259</v>
      </c>
      <c r="B38" t="s">
        <v>4</v>
      </c>
      <c r="C38">
        <v>1</v>
      </c>
      <c r="D38" t="str">
        <f t="shared" si="0"/>
        <v>N</v>
      </c>
      <c r="E38" t="s">
        <v>1761</v>
      </c>
      <c r="F38" t="s">
        <v>1762</v>
      </c>
      <c r="G38" t="s">
        <v>833</v>
      </c>
      <c r="N38" s="2" t="s">
        <v>12</v>
      </c>
      <c r="O38" s="2" t="s">
        <v>361</v>
      </c>
      <c r="P38" s="2" t="s">
        <v>363</v>
      </c>
      <c r="S38" t="s">
        <v>48</v>
      </c>
      <c r="T38" t="s">
        <v>1761</v>
      </c>
      <c r="U38" t="s">
        <v>1764</v>
      </c>
      <c r="V38" t="s">
        <v>347</v>
      </c>
    </row>
    <row r="39" spans="1:22" x14ac:dyDescent="0.25">
      <c r="A39" t="s">
        <v>267</v>
      </c>
      <c r="B39" t="s">
        <v>4</v>
      </c>
      <c r="C39">
        <v>1</v>
      </c>
      <c r="D39" t="str">
        <f t="shared" si="0"/>
        <v>N</v>
      </c>
      <c r="E39" t="s">
        <v>1761</v>
      </c>
      <c r="F39" t="s">
        <v>1762</v>
      </c>
      <c r="G39" t="s">
        <v>833</v>
      </c>
      <c r="N39" s="2" t="s">
        <v>48</v>
      </c>
      <c r="O39" s="2" t="s">
        <v>366</v>
      </c>
      <c r="P39" s="2" t="s">
        <v>347</v>
      </c>
      <c r="S39" t="s">
        <v>252</v>
      </c>
      <c r="T39" t="s">
        <v>1761</v>
      </c>
      <c r="U39" t="s">
        <v>1764</v>
      </c>
      <c r="V39" t="s">
        <v>347</v>
      </c>
    </row>
    <row r="40" spans="1:22" x14ac:dyDescent="0.25">
      <c r="A40" t="s">
        <v>286</v>
      </c>
      <c r="B40" t="s">
        <v>4</v>
      </c>
      <c r="C40">
        <v>1</v>
      </c>
      <c r="D40" t="str">
        <f t="shared" si="0"/>
        <v>N</v>
      </c>
      <c r="E40" t="s">
        <v>1761</v>
      </c>
      <c r="F40" t="s">
        <v>1762</v>
      </c>
      <c r="G40" t="s">
        <v>833</v>
      </c>
      <c r="N40" s="2" t="s">
        <v>252</v>
      </c>
      <c r="O40" s="2" t="s">
        <v>366</v>
      </c>
      <c r="P40" s="2" t="s">
        <v>347</v>
      </c>
      <c r="S40" t="s">
        <v>49</v>
      </c>
      <c r="T40" t="s">
        <v>1761</v>
      </c>
      <c r="U40" t="s">
        <v>1762</v>
      </c>
      <c r="V40" t="s">
        <v>347</v>
      </c>
    </row>
    <row r="41" spans="1:22" x14ac:dyDescent="0.25">
      <c r="A41" t="s">
        <v>289</v>
      </c>
      <c r="B41" t="s">
        <v>4</v>
      </c>
      <c r="C41">
        <v>1</v>
      </c>
      <c r="D41" t="str">
        <f t="shared" si="0"/>
        <v>N</v>
      </c>
      <c r="E41" t="s">
        <v>1761</v>
      </c>
      <c r="F41" t="s">
        <v>1762</v>
      </c>
      <c r="G41" t="s">
        <v>833</v>
      </c>
      <c r="N41" s="2" t="s">
        <v>49</v>
      </c>
      <c r="O41" s="2" t="s">
        <v>389</v>
      </c>
      <c r="P41" s="2" t="s">
        <v>347</v>
      </c>
      <c r="S41" t="s">
        <v>50</v>
      </c>
      <c r="T41" t="s">
        <v>1761</v>
      </c>
      <c r="U41" t="s">
        <v>1762</v>
      </c>
      <c r="V41" t="s">
        <v>347</v>
      </c>
    </row>
    <row r="42" spans="1:22" x14ac:dyDescent="0.25">
      <c r="A42" t="s">
        <v>292</v>
      </c>
      <c r="B42" t="s">
        <v>4</v>
      </c>
      <c r="C42">
        <v>1</v>
      </c>
      <c r="D42" t="str">
        <f t="shared" si="0"/>
        <v>N</v>
      </c>
      <c r="E42" t="s">
        <v>1761</v>
      </c>
      <c r="F42" t="s">
        <v>1762</v>
      </c>
      <c r="G42" t="s">
        <v>833</v>
      </c>
      <c r="N42" s="2" t="s">
        <v>50</v>
      </c>
      <c r="O42" s="2" t="s">
        <v>364</v>
      </c>
      <c r="P42" s="2" t="s">
        <v>347</v>
      </c>
      <c r="S42" t="s">
        <v>13</v>
      </c>
      <c r="T42" t="s">
        <v>1761</v>
      </c>
      <c r="U42" t="s">
        <v>1762</v>
      </c>
      <c r="V42" t="s">
        <v>347</v>
      </c>
    </row>
    <row r="43" spans="1:22" x14ac:dyDescent="0.25">
      <c r="A43" t="s">
        <v>310</v>
      </c>
      <c r="B43" t="s">
        <v>4</v>
      </c>
      <c r="C43">
        <v>1</v>
      </c>
      <c r="D43" t="str">
        <f t="shared" si="0"/>
        <v>N</v>
      </c>
      <c r="E43" t="s">
        <v>1761</v>
      </c>
      <c r="F43" t="s">
        <v>1762</v>
      </c>
      <c r="G43" t="s">
        <v>833</v>
      </c>
      <c r="N43" s="2" t="s">
        <v>13</v>
      </c>
      <c r="O43" s="2" t="s">
        <v>364</v>
      </c>
      <c r="P43" s="2" t="s">
        <v>347</v>
      </c>
      <c r="S43" t="s">
        <v>107</v>
      </c>
      <c r="T43" t="s">
        <v>1761</v>
      </c>
      <c r="U43" t="s">
        <v>1763</v>
      </c>
      <c r="V43" t="s">
        <v>381</v>
      </c>
    </row>
    <row r="44" spans="1:22" x14ac:dyDescent="0.25">
      <c r="A44" t="s">
        <v>321</v>
      </c>
      <c r="B44" t="s">
        <v>4</v>
      </c>
      <c r="C44">
        <v>1</v>
      </c>
      <c r="D44" t="str">
        <f t="shared" si="0"/>
        <v>N</v>
      </c>
      <c r="E44" t="s">
        <v>1761</v>
      </c>
      <c r="F44" t="s">
        <v>1762</v>
      </c>
      <c r="G44" t="s">
        <v>833</v>
      </c>
      <c r="N44" s="2" t="s">
        <v>107</v>
      </c>
      <c r="O44" s="2" t="s">
        <v>358</v>
      </c>
      <c r="P44" s="2" t="s">
        <v>381</v>
      </c>
      <c r="S44" t="s">
        <v>179</v>
      </c>
      <c r="T44" t="s">
        <v>1761</v>
      </c>
      <c r="U44" t="s">
        <v>1763</v>
      </c>
      <c r="V44" t="s">
        <v>381</v>
      </c>
    </row>
    <row r="45" spans="1:22" x14ac:dyDescent="0.25">
      <c r="A45" t="s">
        <v>326</v>
      </c>
      <c r="B45" t="s">
        <v>4</v>
      </c>
      <c r="C45">
        <v>1</v>
      </c>
      <c r="D45" t="str">
        <f t="shared" si="0"/>
        <v>N</v>
      </c>
      <c r="E45" t="s">
        <v>1761</v>
      </c>
      <c r="F45" t="s">
        <v>1762</v>
      </c>
      <c r="G45" t="s">
        <v>833</v>
      </c>
      <c r="N45" s="2" t="s">
        <v>179</v>
      </c>
      <c r="O45" s="2" t="s">
        <v>358</v>
      </c>
      <c r="P45" s="2" t="s">
        <v>381</v>
      </c>
      <c r="S45" t="s">
        <v>120</v>
      </c>
      <c r="T45" t="s">
        <v>1761</v>
      </c>
      <c r="U45" t="s">
        <v>1763</v>
      </c>
      <c r="V45" t="s">
        <v>381</v>
      </c>
    </row>
    <row r="46" spans="1:22" x14ac:dyDescent="0.25">
      <c r="A46" t="s">
        <v>335</v>
      </c>
      <c r="B46" t="s">
        <v>4</v>
      </c>
      <c r="C46">
        <v>1</v>
      </c>
      <c r="D46" t="str">
        <f t="shared" si="0"/>
        <v>N</v>
      </c>
      <c r="E46" t="s">
        <v>1761</v>
      </c>
      <c r="F46" t="s">
        <v>1762</v>
      </c>
      <c r="G46" t="s">
        <v>833</v>
      </c>
      <c r="N46" s="2" t="s">
        <v>120</v>
      </c>
      <c r="O46" s="2" t="s">
        <v>358</v>
      </c>
      <c r="P46" s="2" t="s">
        <v>381</v>
      </c>
      <c r="S46" t="s">
        <v>327</v>
      </c>
      <c r="T46" t="s">
        <v>1761</v>
      </c>
      <c r="U46" t="s">
        <v>1767</v>
      </c>
      <c r="V46" t="s">
        <v>347</v>
      </c>
    </row>
    <row r="47" spans="1:22" x14ac:dyDescent="0.25">
      <c r="A47" t="s">
        <v>337</v>
      </c>
      <c r="B47" t="s">
        <v>4</v>
      </c>
      <c r="C47">
        <v>1</v>
      </c>
      <c r="D47" t="str">
        <f t="shared" si="0"/>
        <v>N</v>
      </c>
      <c r="E47" t="s">
        <v>1761</v>
      </c>
      <c r="F47" t="s">
        <v>1762</v>
      </c>
      <c r="G47" t="s">
        <v>833</v>
      </c>
      <c r="N47" s="2" t="s">
        <v>327</v>
      </c>
      <c r="O47" s="2" t="s">
        <v>375</v>
      </c>
      <c r="P47" s="2" t="s">
        <v>347</v>
      </c>
      <c r="S47" t="s">
        <v>277</v>
      </c>
      <c r="T47" t="s">
        <v>1765</v>
      </c>
      <c r="U47" t="s">
        <v>1763</v>
      </c>
      <c r="V47" t="s">
        <v>381</v>
      </c>
    </row>
    <row r="48" spans="1:22" x14ac:dyDescent="0.25">
      <c r="A48" t="s">
        <v>341</v>
      </c>
      <c r="B48" t="s">
        <v>4</v>
      </c>
      <c r="C48">
        <v>1</v>
      </c>
      <c r="D48" t="str">
        <f t="shared" si="0"/>
        <v>N</v>
      </c>
      <c r="E48" t="s">
        <v>1761</v>
      </c>
      <c r="F48" t="s">
        <v>1762</v>
      </c>
      <c r="G48" t="s">
        <v>833</v>
      </c>
      <c r="N48" s="2" t="s">
        <v>277</v>
      </c>
      <c r="O48" s="2" t="s">
        <v>578</v>
      </c>
      <c r="P48" s="2" t="s">
        <v>381</v>
      </c>
      <c r="S48" t="s">
        <v>148</v>
      </c>
      <c r="T48" t="s">
        <v>1761</v>
      </c>
      <c r="U48" t="s">
        <v>1763</v>
      </c>
      <c r="V48" t="s">
        <v>347</v>
      </c>
    </row>
    <row r="49" spans="1:22" x14ac:dyDescent="0.25">
      <c r="A49" t="s">
        <v>321</v>
      </c>
      <c r="B49" t="s">
        <v>323</v>
      </c>
      <c r="C49">
        <v>1</v>
      </c>
      <c r="D49" t="str">
        <f t="shared" si="0"/>
        <v>N</v>
      </c>
      <c r="E49" t="s">
        <v>1761</v>
      </c>
      <c r="F49" t="s">
        <v>1762</v>
      </c>
      <c r="G49" t="s">
        <v>833</v>
      </c>
      <c r="N49" s="2" t="s">
        <v>148</v>
      </c>
      <c r="O49" s="2" t="s">
        <v>514</v>
      </c>
      <c r="P49" s="2" t="s">
        <v>347</v>
      </c>
      <c r="S49" t="s">
        <v>51</v>
      </c>
      <c r="T49" t="s">
        <v>1761</v>
      </c>
      <c r="U49" t="s">
        <v>1763</v>
      </c>
      <c r="V49" t="s">
        <v>347</v>
      </c>
    </row>
    <row r="50" spans="1:22" x14ac:dyDescent="0.25">
      <c r="A50" t="s">
        <v>161</v>
      </c>
      <c r="B50" t="s">
        <v>162</v>
      </c>
      <c r="C50">
        <v>1</v>
      </c>
      <c r="D50" t="str">
        <f t="shared" si="0"/>
        <v>I/N</v>
      </c>
      <c r="E50" t="s">
        <v>1761</v>
      </c>
      <c r="F50" t="s">
        <v>1763</v>
      </c>
      <c r="G50" t="s">
        <v>358</v>
      </c>
      <c r="N50" s="2" t="s">
        <v>51</v>
      </c>
      <c r="O50" s="2" t="s">
        <v>418</v>
      </c>
      <c r="P50" s="2" t="s">
        <v>347</v>
      </c>
      <c r="S50" t="s">
        <v>149</v>
      </c>
      <c r="T50" t="s">
        <v>1761</v>
      </c>
      <c r="U50" t="s">
        <v>1764</v>
      </c>
      <c r="V50" t="s">
        <v>347</v>
      </c>
    </row>
    <row r="51" spans="1:22" x14ac:dyDescent="0.25">
      <c r="A51" t="s">
        <v>218</v>
      </c>
      <c r="B51" t="s">
        <v>162</v>
      </c>
      <c r="C51">
        <v>1</v>
      </c>
      <c r="D51" t="str">
        <f t="shared" si="0"/>
        <v>I/N</v>
      </c>
      <c r="E51" t="s">
        <v>1761</v>
      </c>
      <c r="F51" t="s">
        <v>1763</v>
      </c>
      <c r="G51" t="s">
        <v>358</v>
      </c>
      <c r="N51" s="2" t="s">
        <v>149</v>
      </c>
      <c r="O51" s="2" t="s">
        <v>350</v>
      </c>
      <c r="P51" s="2" t="s">
        <v>347</v>
      </c>
      <c r="S51" t="s">
        <v>150</v>
      </c>
      <c r="T51" t="s">
        <v>1761</v>
      </c>
      <c r="U51" t="s">
        <v>1763</v>
      </c>
      <c r="V51" t="s">
        <v>347</v>
      </c>
    </row>
    <row r="52" spans="1:22" x14ac:dyDescent="0.25">
      <c r="A52" t="s">
        <v>278</v>
      </c>
      <c r="B52" t="s">
        <v>162</v>
      </c>
      <c r="C52">
        <v>1</v>
      </c>
      <c r="D52" t="str">
        <f t="shared" si="0"/>
        <v>I/N</v>
      </c>
      <c r="E52" t="s">
        <v>1761</v>
      </c>
      <c r="F52" t="s">
        <v>1763</v>
      </c>
      <c r="G52" t="s">
        <v>358</v>
      </c>
      <c r="N52" s="2" t="s">
        <v>150</v>
      </c>
      <c r="O52" s="2" t="s">
        <v>517</v>
      </c>
      <c r="P52" s="2" t="s">
        <v>347</v>
      </c>
      <c r="S52" t="s">
        <v>91</v>
      </c>
      <c r="T52" t="s">
        <v>1761</v>
      </c>
      <c r="U52" t="s">
        <v>1768</v>
      </c>
      <c r="V52" t="s">
        <v>347</v>
      </c>
    </row>
    <row r="53" spans="1:22" x14ac:dyDescent="0.25">
      <c r="A53" t="s">
        <v>283</v>
      </c>
      <c r="B53" t="s">
        <v>162</v>
      </c>
      <c r="C53">
        <v>1</v>
      </c>
      <c r="D53" t="str">
        <f t="shared" si="0"/>
        <v>I/N</v>
      </c>
      <c r="E53" t="s">
        <v>1761</v>
      </c>
      <c r="F53" t="s">
        <v>1763</v>
      </c>
      <c r="G53" t="s">
        <v>358</v>
      </c>
      <c r="N53" s="2" t="s">
        <v>91</v>
      </c>
      <c r="O53" s="2" t="s">
        <v>408</v>
      </c>
      <c r="P53" s="2" t="s">
        <v>347</v>
      </c>
      <c r="S53" t="s">
        <v>92</v>
      </c>
      <c r="T53" t="s">
        <v>1761</v>
      </c>
      <c r="U53" t="s">
        <v>1763</v>
      </c>
      <c r="V53" t="s">
        <v>347</v>
      </c>
    </row>
    <row r="54" spans="1:22" x14ac:dyDescent="0.25">
      <c r="A54" t="s">
        <v>332</v>
      </c>
      <c r="B54" t="s">
        <v>162</v>
      </c>
      <c r="C54">
        <v>1</v>
      </c>
      <c r="D54" t="str">
        <f t="shared" si="0"/>
        <v>I/N</v>
      </c>
      <c r="E54" t="s">
        <v>1761</v>
      </c>
      <c r="F54" t="s">
        <v>1763</v>
      </c>
      <c r="G54" t="s">
        <v>358</v>
      </c>
      <c r="N54" s="2" t="s">
        <v>92</v>
      </c>
      <c r="O54" s="2" t="s">
        <v>429</v>
      </c>
      <c r="P54" s="2" t="s">
        <v>347</v>
      </c>
      <c r="S54" t="s">
        <v>190</v>
      </c>
      <c r="T54" t="s">
        <v>1761</v>
      </c>
      <c r="U54" t="s">
        <v>1763</v>
      </c>
      <c r="V54" t="s">
        <v>347</v>
      </c>
    </row>
    <row r="55" spans="1:22" x14ac:dyDescent="0.25">
      <c r="A55" t="s">
        <v>103</v>
      </c>
      <c r="B55" t="s">
        <v>104</v>
      </c>
      <c r="C55">
        <v>1</v>
      </c>
      <c r="D55" t="str">
        <f t="shared" si="0"/>
        <v>N</v>
      </c>
      <c r="E55" t="s">
        <v>1761</v>
      </c>
      <c r="F55" t="s">
        <v>1763</v>
      </c>
      <c r="G55" t="s">
        <v>358</v>
      </c>
      <c r="N55" s="2" t="s">
        <v>190</v>
      </c>
      <c r="O55" s="2" t="s">
        <v>429</v>
      </c>
      <c r="P55" s="2" t="s">
        <v>347</v>
      </c>
      <c r="S55" t="s">
        <v>311</v>
      </c>
      <c r="T55" t="s">
        <v>1766</v>
      </c>
      <c r="U55" t="s">
        <v>1763</v>
      </c>
      <c r="V55" t="s">
        <v>381</v>
      </c>
    </row>
    <row r="56" spans="1:22" x14ac:dyDescent="0.25">
      <c r="A56" t="s">
        <v>189</v>
      </c>
      <c r="B56" t="s">
        <v>104</v>
      </c>
      <c r="C56">
        <v>1</v>
      </c>
      <c r="D56" t="str">
        <f t="shared" si="0"/>
        <v>N</v>
      </c>
      <c r="E56" t="s">
        <v>1761</v>
      </c>
      <c r="F56" t="s">
        <v>1763</v>
      </c>
      <c r="G56" t="s">
        <v>358</v>
      </c>
      <c r="N56" s="2" t="s">
        <v>311</v>
      </c>
      <c r="O56" s="2" t="s">
        <v>588</v>
      </c>
      <c r="P56" s="2" t="s">
        <v>381</v>
      </c>
      <c r="S56" t="s">
        <v>203</v>
      </c>
      <c r="T56" t="s">
        <v>1761</v>
      </c>
      <c r="U56" t="s">
        <v>1767</v>
      </c>
      <c r="V56" t="s">
        <v>347</v>
      </c>
    </row>
    <row r="57" spans="1:22" x14ac:dyDescent="0.25">
      <c r="A57" t="s">
        <v>222</v>
      </c>
      <c r="B57" t="s">
        <v>104</v>
      </c>
      <c r="C57">
        <v>1</v>
      </c>
      <c r="D57" t="str">
        <f t="shared" si="0"/>
        <v>N</v>
      </c>
      <c r="E57" t="s">
        <v>1761</v>
      </c>
      <c r="F57" t="s">
        <v>1763</v>
      </c>
      <c r="G57" t="s">
        <v>358</v>
      </c>
      <c r="N57" s="2" t="s">
        <v>203</v>
      </c>
      <c r="O57" s="2" t="s">
        <v>420</v>
      </c>
      <c r="P57" s="2" t="s">
        <v>347</v>
      </c>
      <c r="S57" t="s">
        <v>227</v>
      </c>
      <c r="T57" t="s">
        <v>1761</v>
      </c>
      <c r="U57" t="s">
        <v>1767</v>
      </c>
      <c r="V57" t="s">
        <v>347</v>
      </c>
    </row>
    <row r="58" spans="1:22" x14ac:dyDescent="0.25">
      <c r="A58" t="s">
        <v>239</v>
      </c>
      <c r="B58" t="s">
        <v>104</v>
      </c>
      <c r="C58">
        <v>1</v>
      </c>
      <c r="D58" t="str">
        <f t="shared" si="0"/>
        <v>N</v>
      </c>
      <c r="E58" t="s">
        <v>1761</v>
      </c>
      <c r="F58" t="s">
        <v>1763</v>
      </c>
      <c r="G58" t="s">
        <v>358</v>
      </c>
      <c r="N58" s="2" t="s">
        <v>227</v>
      </c>
      <c r="O58" s="2" t="s">
        <v>420</v>
      </c>
      <c r="P58" s="2" t="s">
        <v>347</v>
      </c>
      <c r="S58" t="s">
        <v>121</v>
      </c>
      <c r="T58" t="s">
        <v>1761</v>
      </c>
      <c r="U58" t="s">
        <v>1767</v>
      </c>
      <c r="V58" t="s">
        <v>347</v>
      </c>
    </row>
    <row r="59" spans="1:22" x14ac:dyDescent="0.25">
      <c r="A59" t="s">
        <v>259</v>
      </c>
      <c r="B59" t="s">
        <v>104</v>
      </c>
      <c r="C59">
        <v>1</v>
      </c>
      <c r="D59" t="str">
        <f t="shared" si="0"/>
        <v>N</v>
      </c>
      <c r="E59" t="s">
        <v>1761</v>
      </c>
      <c r="F59" t="s">
        <v>1763</v>
      </c>
      <c r="G59" t="s">
        <v>358</v>
      </c>
      <c r="N59" s="2" t="s">
        <v>213</v>
      </c>
      <c r="O59" s="2" t="s">
        <v>420</v>
      </c>
      <c r="P59" s="2" t="s">
        <v>347</v>
      </c>
      <c r="S59" t="s">
        <v>52</v>
      </c>
      <c r="T59" t="s">
        <v>1761</v>
      </c>
      <c r="U59" t="s">
        <v>1767</v>
      </c>
      <c r="V59" t="s">
        <v>347</v>
      </c>
    </row>
    <row r="60" spans="1:22" x14ac:dyDescent="0.25">
      <c r="A60" t="s">
        <v>286</v>
      </c>
      <c r="B60" t="s">
        <v>104</v>
      </c>
      <c r="C60">
        <v>1</v>
      </c>
      <c r="D60" t="str">
        <f t="shared" si="0"/>
        <v>N</v>
      </c>
      <c r="E60" t="s">
        <v>1761</v>
      </c>
      <c r="F60" t="s">
        <v>1763</v>
      </c>
      <c r="G60" t="s">
        <v>358</v>
      </c>
      <c r="N60" s="2" t="s">
        <v>121</v>
      </c>
      <c r="O60" s="2" t="s">
        <v>420</v>
      </c>
      <c r="P60" s="2" t="s">
        <v>347</v>
      </c>
      <c r="S60" t="s">
        <v>268</v>
      </c>
      <c r="T60" t="s">
        <v>1761</v>
      </c>
      <c r="U60" t="s">
        <v>1762</v>
      </c>
      <c r="V60" t="s">
        <v>347</v>
      </c>
    </row>
    <row r="61" spans="1:22" x14ac:dyDescent="0.25">
      <c r="A61" t="s">
        <v>292</v>
      </c>
      <c r="B61" t="s">
        <v>104</v>
      </c>
      <c r="C61">
        <v>1</v>
      </c>
      <c r="D61" t="str">
        <f t="shared" si="0"/>
        <v>N</v>
      </c>
      <c r="E61" t="s">
        <v>1761</v>
      </c>
      <c r="F61" t="s">
        <v>1763</v>
      </c>
      <c r="G61" t="s">
        <v>358</v>
      </c>
      <c r="N61" s="2" t="s">
        <v>52</v>
      </c>
      <c r="O61" s="2" t="s">
        <v>420</v>
      </c>
      <c r="P61" s="2" t="s">
        <v>347</v>
      </c>
      <c r="S61" t="s">
        <v>191</v>
      </c>
      <c r="T61" t="s">
        <v>1761</v>
      </c>
      <c r="U61" t="s">
        <v>1763</v>
      </c>
      <c r="V61" t="s">
        <v>347</v>
      </c>
    </row>
    <row r="62" spans="1:22" x14ac:dyDescent="0.25">
      <c r="A62" t="s">
        <v>3</v>
      </c>
      <c r="B62" t="s">
        <v>5</v>
      </c>
      <c r="C62">
        <v>1</v>
      </c>
      <c r="D62" t="str">
        <f t="shared" si="0"/>
        <v>N</v>
      </c>
      <c r="E62" t="s">
        <v>1761</v>
      </c>
      <c r="F62" t="s">
        <v>1763</v>
      </c>
      <c r="G62" t="s">
        <v>348</v>
      </c>
      <c r="N62" s="2" t="s">
        <v>268</v>
      </c>
      <c r="O62" s="2" t="s">
        <v>389</v>
      </c>
      <c r="P62" s="2" t="s">
        <v>347</v>
      </c>
      <c r="S62" t="s">
        <v>53</v>
      </c>
      <c r="T62" t="s">
        <v>1761</v>
      </c>
      <c r="U62" t="s">
        <v>1764</v>
      </c>
      <c r="V62" t="s">
        <v>347</v>
      </c>
    </row>
    <row r="63" spans="1:22" x14ac:dyDescent="0.25">
      <c r="A63" t="s">
        <v>259</v>
      </c>
      <c r="B63" t="s">
        <v>5</v>
      </c>
      <c r="C63">
        <v>1</v>
      </c>
      <c r="D63" t="str">
        <f t="shared" si="0"/>
        <v>N</v>
      </c>
      <c r="E63" t="s">
        <v>1761</v>
      </c>
      <c r="F63" t="s">
        <v>1763</v>
      </c>
      <c r="G63" t="s">
        <v>348</v>
      </c>
      <c r="N63" s="2" t="s">
        <v>191</v>
      </c>
      <c r="O63" s="2" t="s">
        <v>418</v>
      </c>
      <c r="P63" s="2" t="s">
        <v>347</v>
      </c>
      <c r="S63" t="s">
        <v>263</v>
      </c>
      <c r="T63" t="s">
        <v>1761</v>
      </c>
      <c r="U63" t="s">
        <v>1764</v>
      </c>
      <c r="V63" t="s">
        <v>381</v>
      </c>
    </row>
    <row r="64" spans="1:22" x14ac:dyDescent="0.25">
      <c r="A64" t="s">
        <v>270</v>
      </c>
      <c r="B64" t="s">
        <v>5</v>
      </c>
      <c r="C64">
        <v>1</v>
      </c>
      <c r="D64" t="str">
        <f t="shared" si="0"/>
        <v>N</v>
      </c>
      <c r="E64" t="s">
        <v>1761</v>
      </c>
      <c r="F64" t="s">
        <v>1763</v>
      </c>
      <c r="G64" t="s">
        <v>348</v>
      </c>
      <c r="N64" s="2" t="s">
        <v>234</v>
      </c>
      <c r="O64" s="2" t="s">
        <v>354</v>
      </c>
      <c r="P64" s="2" t="s">
        <v>381</v>
      </c>
      <c r="S64" t="s">
        <v>77</v>
      </c>
      <c r="T64" t="s">
        <v>1765</v>
      </c>
      <c r="U64" t="s">
        <v>1763</v>
      </c>
      <c r="V64" t="s">
        <v>381</v>
      </c>
    </row>
    <row r="65" spans="1:22" x14ac:dyDescent="0.25">
      <c r="A65" t="s">
        <v>3</v>
      </c>
      <c r="B65" t="s">
        <v>6</v>
      </c>
      <c r="C65">
        <v>1</v>
      </c>
      <c r="D65" t="str">
        <f t="shared" si="0"/>
        <v>N</v>
      </c>
      <c r="E65" t="s">
        <v>1761</v>
      </c>
      <c r="F65" t="s">
        <v>1764</v>
      </c>
      <c r="G65" t="s">
        <v>350</v>
      </c>
      <c r="N65" s="2" t="s">
        <v>14</v>
      </c>
      <c r="O65" s="2" t="s">
        <v>366</v>
      </c>
      <c r="P65" s="2" t="s">
        <v>346</v>
      </c>
      <c r="S65" t="s">
        <v>253</v>
      </c>
      <c r="T65" t="s">
        <v>1765</v>
      </c>
      <c r="U65" t="s">
        <v>1763</v>
      </c>
      <c r="V65" t="s">
        <v>381</v>
      </c>
    </row>
    <row r="66" spans="1:22" x14ac:dyDescent="0.25">
      <c r="A66" t="s">
        <v>145</v>
      </c>
      <c r="B66" t="s">
        <v>6</v>
      </c>
      <c r="C66">
        <v>1</v>
      </c>
      <c r="D66" t="str">
        <f t="shared" si="0"/>
        <v>N</v>
      </c>
      <c r="E66" t="s">
        <v>1761</v>
      </c>
      <c r="F66" t="s">
        <v>1764</v>
      </c>
      <c r="G66" t="s">
        <v>350</v>
      </c>
      <c r="N66" s="2" t="s">
        <v>299</v>
      </c>
      <c r="O66" s="2" t="s">
        <v>366</v>
      </c>
      <c r="P66" s="2" t="s">
        <v>346</v>
      </c>
      <c r="S66" t="s">
        <v>78</v>
      </c>
      <c r="T66" t="s">
        <v>1761</v>
      </c>
      <c r="U66" t="s">
        <v>1764</v>
      </c>
      <c r="V66" t="s">
        <v>347</v>
      </c>
    </row>
    <row r="67" spans="1:22" x14ac:dyDescent="0.25">
      <c r="A67" t="s">
        <v>170</v>
      </c>
      <c r="B67" t="s">
        <v>6</v>
      </c>
      <c r="C67">
        <v>1</v>
      </c>
      <c r="D67" t="str">
        <f t="shared" ref="D67:D130" si="1">VLOOKUP(B67,N$2:P$288,3)</f>
        <v>N</v>
      </c>
      <c r="E67" t="s">
        <v>1761</v>
      </c>
      <c r="F67" t="s">
        <v>1764</v>
      </c>
      <c r="G67" t="s">
        <v>350</v>
      </c>
      <c r="N67" s="2" t="s">
        <v>53</v>
      </c>
      <c r="O67" s="2" t="s">
        <v>366</v>
      </c>
      <c r="P67" s="2" t="s">
        <v>347</v>
      </c>
      <c r="S67" t="s">
        <v>245</v>
      </c>
      <c r="T67" t="s">
        <v>1766</v>
      </c>
      <c r="U67" t="s">
        <v>1764</v>
      </c>
      <c r="V67" t="s">
        <v>381</v>
      </c>
    </row>
    <row r="68" spans="1:22" x14ac:dyDescent="0.25">
      <c r="A68" t="s">
        <v>188</v>
      </c>
      <c r="B68" t="s">
        <v>6</v>
      </c>
      <c r="C68">
        <v>1</v>
      </c>
      <c r="D68" t="str">
        <f t="shared" si="1"/>
        <v>N</v>
      </c>
      <c r="E68" t="s">
        <v>1761</v>
      </c>
      <c r="F68" t="s">
        <v>1764</v>
      </c>
      <c r="G68" t="s">
        <v>350</v>
      </c>
      <c r="N68" s="2" t="s">
        <v>263</v>
      </c>
      <c r="O68" s="2" t="s">
        <v>350</v>
      </c>
      <c r="P68" s="2" t="s">
        <v>381</v>
      </c>
      <c r="S68" t="s">
        <v>214</v>
      </c>
      <c r="T68" t="s">
        <v>1761</v>
      </c>
      <c r="U68" t="s">
        <v>1763</v>
      </c>
      <c r="V68" t="s">
        <v>347</v>
      </c>
    </row>
    <row r="69" spans="1:22" x14ac:dyDescent="0.25">
      <c r="A69" t="s">
        <v>224</v>
      </c>
      <c r="B69" t="s">
        <v>6</v>
      </c>
      <c r="C69">
        <v>1</v>
      </c>
      <c r="D69" t="str">
        <f t="shared" si="1"/>
        <v>N</v>
      </c>
      <c r="E69" t="s">
        <v>1761</v>
      </c>
      <c r="F69" t="s">
        <v>1764</v>
      </c>
      <c r="G69" t="s">
        <v>350</v>
      </c>
      <c r="N69" s="2" t="s">
        <v>77</v>
      </c>
      <c r="O69" s="2" t="s">
        <v>418</v>
      </c>
      <c r="P69" s="2" t="s">
        <v>381</v>
      </c>
      <c r="S69" t="s">
        <v>269</v>
      </c>
      <c r="T69" t="s">
        <v>1761</v>
      </c>
      <c r="U69" t="s">
        <v>1763</v>
      </c>
      <c r="V69" t="s">
        <v>347</v>
      </c>
    </row>
    <row r="70" spans="1:22" x14ac:dyDescent="0.25">
      <c r="A70" t="s">
        <v>239</v>
      </c>
      <c r="B70" t="s">
        <v>6</v>
      </c>
      <c r="C70">
        <v>1</v>
      </c>
      <c r="D70" t="str">
        <f t="shared" si="1"/>
        <v>N</v>
      </c>
      <c r="E70" t="s">
        <v>1761</v>
      </c>
      <c r="F70" t="s">
        <v>1764</v>
      </c>
      <c r="G70" t="s">
        <v>350</v>
      </c>
      <c r="N70" s="2" t="s">
        <v>253</v>
      </c>
      <c r="O70" s="2" t="s">
        <v>446</v>
      </c>
      <c r="P70" s="2" t="s">
        <v>381</v>
      </c>
      <c r="S70" t="s">
        <v>192</v>
      </c>
      <c r="T70" t="s">
        <v>1761</v>
      </c>
      <c r="U70" t="s">
        <v>1763</v>
      </c>
      <c r="V70" t="s">
        <v>347</v>
      </c>
    </row>
    <row r="71" spans="1:22" x14ac:dyDescent="0.25">
      <c r="A71" t="s">
        <v>251</v>
      </c>
      <c r="B71" t="s">
        <v>6</v>
      </c>
      <c r="C71">
        <v>1</v>
      </c>
      <c r="D71" t="str">
        <f t="shared" si="1"/>
        <v>N</v>
      </c>
      <c r="E71" t="s">
        <v>1761</v>
      </c>
      <c r="F71" t="s">
        <v>1764</v>
      </c>
      <c r="G71" t="s">
        <v>350</v>
      </c>
      <c r="N71" s="2" t="s">
        <v>78</v>
      </c>
      <c r="O71" s="2" t="s">
        <v>350</v>
      </c>
      <c r="P71" s="2" t="s">
        <v>347</v>
      </c>
      <c r="S71" t="s">
        <v>54</v>
      </c>
      <c r="T71" t="s">
        <v>1766</v>
      </c>
      <c r="U71" t="s">
        <v>1763</v>
      </c>
      <c r="V71" t="s">
        <v>347</v>
      </c>
    </row>
    <row r="72" spans="1:22" x14ac:dyDescent="0.25">
      <c r="A72" t="s">
        <v>270</v>
      </c>
      <c r="B72" t="s">
        <v>6</v>
      </c>
      <c r="C72">
        <v>1</v>
      </c>
      <c r="D72" t="str">
        <f t="shared" si="1"/>
        <v>N</v>
      </c>
      <c r="E72" t="s">
        <v>1761</v>
      </c>
      <c r="F72" t="s">
        <v>1764</v>
      </c>
      <c r="G72" t="s">
        <v>350</v>
      </c>
      <c r="N72" s="2" t="s">
        <v>245</v>
      </c>
      <c r="O72" s="2" t="s">
        <v>350</v>
      </c>
      <c r="P72" s="2" t="s">
        <v>381</v>
      </c>
      <c r="S72" t="s">
        <v>15</v>
      </c>
      <c r="T72" t="s">
        <v>1761</v>
      </c>
      <c r="U72" t="s">
        <v>1764</v>
      </c>
      <c r="V72" t="s">
        <v>347</v>
      </c>
    </row>
    <row r="73" spans="1:22" x14ac:dyDescent="0.25">
      <c r="A73" t="s">
        <v>271</v>
      </c>
      <c r="B73" t="s">
        <v>6</v>
      </c>
      <c r="C73">
        <v>1</v>
      </c>
      <c r="D73" t="str">
        <f t="shared" si="1"/>
        <v>N</v>
      </c>
      <c r="E73" t="s">
        <v>1761</v>
      </c>
      <c r="F73" t="s">
        <v>1764</v>
      </c>
      <c r="G73" t="s">
        <v>350</v>
      </c>
      <c r="N73" s="2" t="s">
        <v>214</v>
      </c>
      <c r="O73" s="2" t="s">
        <v>546</v>
      </c>
      <c r="P73" s="2" t="s">
        <v>347</v>
      </c>
      <c r="S73" t="s">
        <v>328</v>
      </c>
      <c r="T73" t="s">
        <v>1761</v>
      </c>
      <c r="U73" t="s">
        <v>1764</v>
      </c>
      <c r="V73" t="s">
        <v>347</v>
      </c>
    </row>
    <row r="74" spans="1:22" x14ac:dyDescent="0.25">
      <c r="A74" t="s">
        <v>278</v>
      </c>
      <c r="B74" t="s">
        <v>6</v>
      </c>
      <c r="C74">
        <v>1</v>
      </c>
      <c r="D74" t="str">
        <f t="shared" si="1"/>
        <v>N</v>
      </c>
      <c r="E74" t="s">
        <v>1761</v>
      </c>
      <c r="F74" t="s">
        <v>1764</v>
      </c>
      <c r="G74" t="s">
        <v>350</v>
      </c>
      <c r="N74" s="2" t="s">
        <v>122</v>
      </c>
      <c r="O74" s="2" t="s">
        <v>358</v>
      </c>
      <c r="P74" s="2" t="s">
        <v>347</v>
      </c>
      <c r="S74" t="s">
        <v>204</v>
      </c>
      <c r="T74" t="s">
        <v>1761</v>
      </c>
      <c r="U74" t="s">
        <v>1764</v>
      </c>
      <c r="V74" t="s">
        <v>381</v>
      </c>
    </row>
    <row r="75" spans="1:22" x14ac:dyDescent="0.25">
      <c r="A75" t="s">
        <v>279</v>
      </c>
      <c r="B75" t="s">
        <v>6</v>
      </c>
      <c r="C75">
        <v>1</v>
      </c>
      <c r="D75" t="str">
        <f t="shared" si="1"/>
        <v>N</v>
      </c>
      <c r="E75" t="s">
        <v>1761</v>
      </c>
      <c r="F75" t="s">
        <v>1764</v>
      </c>
      <c r="G75" t="s">
        <v>350</v>
      </c>
      <c r="N75" s="2" t="s">
        <v>269</v>
      </c>
      <c r="O75" s="2" t="s">
        <v>384</v>
      </c>
      <c r="P75" s="2" t="s">
        <v>347</v>
      </c>
      <c r="S75" t="s">
        <v>163</v>
      </c>
      <c r="T75" t="s">
        <v>1761</v>
      </c>
      <c r="U75" t="s">
        <v>1764</v>
      </c>
      <c r="V75" t="s">
        <v>347</v>
      </c>
    </row>
    <row r="76" spans="1:22" x14ac:dyDescent="0.25">
      <c r="A76" t="s">
        <v>297</v>
      </c>
      <c r="B76" t="s">
        <v>6</v>
      </c>
      <c r="C76">
        <v>1</v>
      </c>
      <c r="D76" t="str">
        <f t="shared" si="1"/>
        <v>N</v>
      </c>
      <c r="E76" t="s">
        <v>1761</v>
      </c>
      <c r="F76" t="s">
        <v>1764</v>
      </c>
      <c r="G76" t="s">
        <v>350</v>
      </c>
      <c r="N76" s="2" t="s">
        <v>192</v>
      </c>
      <c r="O76" s="2" t="s">
        <v>384</v>
      </c>
      <c r="P76" s="2" t="s">
        <v>347</v>
      </c>
      <c r="S76" t="s">
        <v>93</v>
      </c>
      <c r="T76" t="s">
        <v>1761</v>
      </c>
      <c r="U76" t="s">
        <v>1764</v>
      </c>
      <c r="V76" t="s">
        <v>347</v>
      </c>
    </row>
    <row r="77" spans="1:22" x14ac:dyDescent="0.25">
      <c r="A77" t="s">
        <v>297</v>
      </c>
      <c r="B77" t="s">
        <v>6</v>
      </c>
      <c r="C77">
        <v>1</v>
      </c>
      <c r="D77" t="str">
        <f t="shared" si="1"/>
        <v>N</v>
      </c>
      <c r="E77" t="s">
        <v>1761</v>
      </c>
      <c r="F77" t="s">
        <v>1764</v>
      </c>
      <c r="G77" t="s">
        <v>350</v>
      </c>
      <c r="N77" s="2" t="s">
        <v>54</v>
      </c>
      <c r="O77" s="2" t="s">
        <v>423</v>
      </c>
      <c r="P77" s="2" t="s">
        <v>347</v>
      </c>
      <c r="S77" t="s">
        <v>193</v>
      </c>
      <c r="T77" t="s">
        <v>1761</v>
      </c>
      <c r="U77" t="s">
        <v>1763</v>
      </c>
      <c r="V77" t="s">
        <v>347</v>
      </c>
    </row>
    <row r="78" spans="1:22" x14ac:dyDescent="0.25">
      <c r="A78" t="s">
        <v>312</v>
      </c>
      <c r="B78" t="s">
        <v>6</v>
      </c>
      <c r="C78">
        <v>1</v>
      </c>
      <c r="D78" t="str">
        <f t="shared" si="1"/>
        <v>N</v>
      </c>
      <c r="E78" t="s">
        <v>1761</v>
      </c>
      <c r="F78" t="s">
        <v>1764</v>
      </c>
      <c r="G78" t="s">
        <v>350</v>
      </c>
      <c r="N78" s="2" t="s">
        <v>15</v>
      </c>
      <c r="O78" s="2" t="s">
        <v>350</v>
      </c>
      <c r="P78" s="2" t="s">
        <v>347</v>
      </c>
      <c r="S78" t="s">
        <v>55</v>
      </c>
      <c r="T78" t="s">
        <v>1761</v>
      </c>
      <c r="U78" t="s">
        <v>1763</v>
      </c>
      <c r="V78" t="s">
        <v>381</v>
      </c>
    </row>
    <row r="79" spans="1:22" x14ac:dyDescent="0.25">
      <c r="A79" t="s">
        <v>321</v>
      </c>
      <c r="B79" t="s">
        <v>6</v>
      </c>
      <c r="C79">
        <v>1</v>
      </c>
      <c r="D79" t="str">
        <f t="shared" si="1"/>
        <v>N</v>
      </c>
      <c r="E79" t="s">
        <v>1761</v>
      </c>
      <c r="F79" t="s">
        <v>1764</v>
      </c>
      <c r="G79" t="s">
        <v>350</v>
      </c>
      <c r="N79" s="2" t="s">
        <v>328</v>
      </c>
      <c r="O79" s="2" t="s">
        <v>350</v>
      </c>
      <c r="P79" s="2" t="s">
        <v>347</v>
      </c>
      <c r="S79" t="s">
        <v>79</v>
      </c>
      <c r="T79" t="s">
        <v>1761</v>
      </c>
      <c r="U79" t="s">
        <v>1763</v>
      </c>
      <c r="V79" t="s">
        <v>347</v>
      </c>
    </row>
    <row r="80" spans="1:22" x14ac:dyDescent="0.25">
      <c r="A80" t="s">
        <v>335</v>
      </c>
      <c r="B80" t="s">
        <v>6</v>
      </c>
      <c r="C80">
        <v>1</v>
      </c>
      <c r="D80" t="str">
        <f t="shared" si="1"/>
        <v>N</v>
      </c>
      <c r="E80" t="s">
        <v>1761</v>
      </c>
      <c r="F80" t="s">
        <v>1764</v>
      </c>
      <c r="G80" t="s">
        <v>350</v>
      </c>
      <c r="N80" s="2" t="s">
        <v>204</v>
      </c>
      <c r="O80" s="2" t="s">
        <v>350</v>
      </c>
      <c r="P80" s="2" t="s">
        <v>381</v>
      </c>
      <c r="S80" t="s">
        <v>333</v>
      </c>
      <c r="T80" t="s">
        <v>1761</v>
      </c>
      <c r="U80" t="s">
        <v>1763</v>
      </c>
      <c r="V80" t="s">
        <v>347</v>
      </c>
    </row>
    <row r="81" spans="1:22" x14ac:dyDescent="0.25">
      <c r="A81" t="s">
        <v>210</v>
      </c>
      <c r="B81" t="s">
        <v>212</v>
      </c>
      <c r="C81">
        <v>1</v>
      </c>
      <c r="D81" t="str">
        <f t="shared" si="1"/>
        <v>I</v>
      </c>
      <c r="E81" t="s">
        <v>1765</v>
      </c>
      <c r="F81" t="s">
        <v>1763</v>
      </c>
      <c r="G81" t="s">
        <v>474</v>
      </c>
      <c r="N81" s="2" t="s">
        <v>163</v>
      </c>
      <c r="O81" s="2" t="s">
        <v>350</v>
      </c>
      <c r="P81" s="2" t="s">
        <v>347</v>
      </c>
      <c r="S81" t="s">
        <v>164</v>
      </c>
      <c r="T81" t="s">
        <v>1761</v>
      </c>
      <c r="U81" t="s">
        <v>1763</v>
      </c>
      <c r="V81" t="s">
        <v>347</v>
      </c>
    </row>
    <row r="82" spans="1:22" x14ac:dyDescent="0.25">
      <c r="A82" t="s">
        <v>233</v>
      </c>
      <c r="B82" t="s">
        <v>212</v>
      </c>
      <c r="C82">
        <v>1</v>
      </c>
      <c r="D82" t="str">
        <f t="shared" si="1"/>
        <v>I</v>
      </c>
      <c r="E82" t="s">
        <v>1765</v>
      </c>
      <c r="F82" t="s">
        <v>1763</v>
      </c>
      <c r="G82" t="s">
        <v>474</v>
      </c>
      <c r="N82" s="2" t="s">
        <v>93</v>
      </c>
      <c r="O82" s="2" t="s">
        <v>350</v>
      </c>
      <c r="P82" s="2" t="s">
        <v>347</v>
      </c>
      <c r="S82" t="s">
        <v>16</v>
      </c>
      <c r="T82" t="s">
        <v>1761</v>
      </c>
      <c r="U82" t="s">
        <v>1763</v>
      </c>
      <c r="V82" t="s">
        <v>347</v>
      </c>
    </row>
    <row r="83" spans="1:22" x14ac:dyDescent="0.25">
      <c r="A83" t="s">
        <v>239</v>
      </c>
      <c r="B83" t="s">
        <v>212</v>
      </c>
      <c r="C83">
        <v>1</v>
      </c>
      <c r="D83" t="str">
        <f t="shared" si="1"/>
        <v>I</v>
      </c>
      <c r="E83" t="s">
        <v>1765</v>
      </c>
      <c r="F83" t="s">
        <v>1763</v>
      </c>
      <c r="G83" t="s">
        <v>474</v>
      </c>
      <c r="N83" s="2" t="s">
        <v>193</v>
      </c>
      <c r="O83" s="2" t="s">
        <v>517</v>
      </c>
      <c r="P83" s="2" t="s">
        <v>347</v>
      </c>
      <c r="S83" t="s">
        <v>254</v>
      </c>
      <c r="T83" t="s">
        <v>1766</v>
      </c>
      <c r="U83" t="s">
        <v>1763</v>
      </c>
      <c r="V83" t="s">
        <v>347</v>
      </c>
    </row>
    <row r="84" spans="1:22" x14ac:dyDescent="0.25">
      <c r="A84" t="s">
        <v>267</v>
      </c>
      <c r="B84" t="s">
        <v>212</v>
      </c>
      <c r="C84">
        <v>1</v>
      </c>
      <c r="D84" t="str">
        <f t="shared" si="1"/>
        <v>I</v>
      </c>
      <c r="E84" t="s">
        <v>1765</v>
      </c>
      <c r="F84" t="s">
        <v>1763</v>
      </c>
      <c r="G84" t="s">
        <v>474</v>
      </c>
      <c r="N84" s="2" t="s">
        <v>55</v>
      </c>
      <c r="O84" s="2" t="s">
        <v>425</v>
      </c>
      <c r="P84" s="2" t="s">
        <v>381</v>
      </c>
      <c r="S84" t="s">
        <v>80</v>
      </c>
      <c r="T84" t="s">
        <v>1761</v>
      </c>
      <c r="U84" t="s">
        <v>1767</v>
      </c>
      <c r="V84" t="s">
        <v>381</v>
      </c>
    </row>
    <row r="85" spans="1:22" x14ac:dyDescent="0.25">
      <c r="A85" t="s">
        <v>276</v>
      </c>
      <c r="B85" t="s">
        <v>212</v>
      </c>
      <c r="C85">
        <v>1</v>
      </c>
      <c r="D85" t="str">
        <f t="shared" si="1"/>
        <v>I</v>
      </c>
      <c r="E85" t="s">
        <v>1765</v>
      </c>
      <c r="F85" t="s">
        <v>1763</v>
      </c>
      <c r="G85" t="s">
        <v>474</v>
      </c>
      <c r="N85" s="2" t="s">
        <v>79</v>
      </c>
      <c r="O85" s="2" t="s">
        <v>368</v>
      </c>
      <c r="P85" s="2" t="s">
        <v>347</v>
      </c>
      <c r="S85" t="s">
        <v>194</v>
      </c>
      <c r="T85" t="s">
        <v>1761</v>
      </c>
      <c r="U85" t="s">
        <v>1763</v>
      </c>
      <c r="V85" t="s">
        <v>347</v>
      </c>
    </row>
    <row r="86" spans="1:22" x14ac:dyDescent="0.25">
      <c r="A86" t="s">
        <v>286</v>
      </c>
      <c r="B86" t="s">
        <v>212</v>
      </c>
      <c r="C86">
        <v>1</v>
      </c>
      <c r="D86" t="str">
        <f t="shared" si="1"/>
        <v>I</v>
      </c>
      <c r="E86" t="s">
        <v>1765</v>
      </c>
      <c r="F86" t="s">
        <v>1763</v>
      </c>
      <c r="G86" t="s">
        <v>474</v>
      </c>
      <c r="N86" s="2" t="s">
        <v>333</v>
      </c>
      <c r="O86" s="2" t="s">
        <v>368</v>
      </c>
      <c r="P86" s="2" t="s">
        <v>347</v>
      </c>
      <c r="S86" t="s">
        <v>246</v>
      </c>
      <c r="T86" t="s">
        <v>1766</v>
      </c>
      <c r="U86" t="s">
        <v>1763</v>
      </c>
      <c r="V86" t="s">
        <v>347</v>
      </c>
    </row>
    <row r="87" spans="1:22" x14ac:dyDescent="0.25">
      <c r="A87" t="s">
        <v>289</v>
      </c>
      <c r="B87" t="s">
        <v>212</v>
      </c>
      <c r="C87">
        <v>1</v>
      </c>
      <c r="D87" t="str">
        <f t="shared" si="1"/>
        <v>I</v>
      </c>
      <c r="E87" t="s">
        <v>1765</v>
      </c>
      <c r="F87" t="s">
        <v>1763</v>
      </c>
      <c r="G87" t="s">
        <v>474</v>
      </c>
      <c r="N87" s="2" t="s">
        <v>164</v>
      </c>
      <c r="O87" s="2" t="s">
        <v>368</v>
      </c>
      <c r="P87" s="2" t="s">
        <v>347</v>
      </c>
      <c r="S87" t="s">
        <v>94</v>
      </c>
      <c r="T87" t="s">
        <v>1761</v>
      </c>
      <c r="U87" t="s">
        <v>1763</v>
      </c>
      <c r="V87" t="s">
        <v>347</v>
      </c>
    </row>
    <row r="88" spans="1:22" x14ac:dyDescent="0.25">
      <c r="A88" t="s">
        <v>305</v>
      </c>
      <c r="B88" t="s">
        <v>212</v>
      </c>
      <c r="C88">
        <v>1</v>
      </c>
      <c r="D88" t="str">
        <f t="shared" si="1"/>
        <v>I</v>
      </c>
      <c r="E88" t="s">
        <v>1765</v>
      </c>
      <c r="F88" t="s">
        <v>1763</v>
      </c>
      <c r="G88" t="s">
        <v>474</v>
      </c>
      <c r="N88" s="2" t="s">
        <v>16</v>
      </c>
      <c r="O88" s="2" t="s">
        <v>368</v>
      </c>
      <c r="P88" s="2" t="s">
        <v>347</v>
      </c>
      <c r="S88" t="s">
        <v>20</v>
      </c>
      <c r="T88" t="s">
        <v>1761</v>
      </c>
      <c r="U88" t="s">
        <v>1762</v>
      </c>
      <c r="V88" t="s">
        <v>347</v>
      </c>
    </row>
    <row r="89" spans="1:22" x14ac:dyDescent="0.25">
      <c r="A89" t="s">
        <v>310</v>
      </c>
      <c r="B89" t="s">
        <v>212</v>
      </c>
      <c r="C89">
        <v>1</v>
      </c>
      <c r="D89" t="str">
        <f t="shared" si="1"/>
        <v>I</v>
      </c>
      <c r="E89" t="s">
        <v>1765</v>
      </c>
      <c r="F89" t="s">
        <v>1763</v>
      </c>
      <c r="G89" t="s">
        <v>474</v>
      </c>
      <c r="N89" s="2" t="s">
        <v>254</v>
      </c>
      <c r="O89" s="2" t="s">
        <v>358</v>
      </c>
      <c r="P89" s="2" t="s">
        <v>347</v>
      </c>
      <c r="S89" t="s">
        <v>108</v>
      </c>
      <c r="T89" t="s">
        <v>1761</v>
      </c>
      <c r="U89" t="s">
        <v>1763</v>
      </c>
      <c r="V89" t="s">
        <v>347</v>
      </c>
    </row>
    <row r="90" spans="1:22" x14ac:dyDescent="0.25">
      <c r="A90" t="s">
        <v>326</v>
      </c>
      <c r="B90" t="s">
        <v>212</v>
      </c>
      <c r="C90">
        <v>1</v>
      </c>
      <c r="D90" t="str">
        <f t="shared" si="1"/>
        <v>I</v>
      </c>
      <c r="E90" t="s">
        <v>1765</v>
      </c>
      <c r="F90" t="s">
        <v>1763</v>
      </c>
      <c r="G90" t="s">
        <v>474</v>
      </c>
      <c r="N90" s="2" t="s">
        <v>80</v>
      </c>
      <c r="O90" s="2" t="s">
        <v>457</v>
      </c>
      <c r="P90" s="2" t="s">
        <v>381</v>
      </c>
      <c r="S90" t="s">
        <v>56</v>
      </c>
      <c r="T90" t="s">
        <v>1761</v>
      </c>
      <c r="U90" t="s">
        <v>1762</v>
      </c>
      <c r="V90" t="s">
        <v>347</v>
      </c>
    </row>
    <row r="91" spans="1:22" x14ac:dyDescent="0.25">
      <c r="A91" t="s">
        <v>339</v>
      </c>
      <c r="B91" t="s">
        <v>212</v>
      </c>
      <c r="C91">
        <v>1</v>
      </c>
      <c r="D91" t="str">
        <f t="shared" si="1"/>
        <v>I</v>
      </c>
      <c r="E91" t="s">
        <v>1765</v>
      </c>
      <c r="F91" t="s">
        <v>1763</v>
      </c>
      <c r="G91" t="s">
        <v>474</v>
      </c>
      <c r="N91" s="2" t="s">
        <v>194</v>
      </c>
      <c r="O91" s="2" t="s">
        <v>358</v>
      </c>
      <c r="P91" s="2" t="s">
        <v>347</v>
      </c>
      <c r="S91" t="s">
        <v>324</v>
      </c>
      <c r="T91" t="s">
        <v>1761</v>
      </c>
      <c r="U91" t="s">
        <v>1762</v>
      </c>
      <c r="V91" t="s">
        <v>347</v>
      </c>
    </row>
    <row r="92" spans="1:22" x14ac:dyDescent="0.25">
      <c r="A92" t="s">
        <v>118</v>
      </c>
      <c r="B92" t="s">
        <v>119</v>
      </c>
      <c r="C92">
        <v>1</v>
      </c>
      <c r="D92" t="str">
        <f t="shared" si="1"/>
        <v>N</v>
      </c>
      <c r="E92" t="s">
        <v>1761</v>
      </c>
      <c r="F92" t="s">
        <v>1762</v>
      </c>
      <c r="G92" t="s">
        <v>389</v>
      </c>
      <c r="N92" s="2" t="s">
        <v>246</v>
      </c>
      <c r="O92" s="2" t="s">
        <v>562</v>
      </c>
      <c r="P92" s="2" t="s">
        <v>347</v>
      </c>
      <c r="S92" t="s">
        <v>290</v>
      </c>
      <c r="T92" t="s">
        <v>1761</v>
      </c>
      <c r="U92" t="s">
        <v>1762</v>
      </c>
      <c r="V92" t="s">
        <v>347</v>
      </c>
    </row>
    <row r="93" spans="1:22" x14ac:dyDescent="0.25">
      <c r="A93" t="s">
        <v>145</v>
      </c>
      <c r="B93" t="s">
        <v>119</v>
      </c>
      <c r="C93">
        <v>1</v>
      </c>
      <c r="D93" t="str">
        <f t="shared" si="1"/>
        <v>N</v>
      </c>
      <c r="E93" t="s">
        <v>1761</v>
      </c>
      <c r="F93" t="s">
        <v>1762</v>
      </c>
      <c r="G93" t="s">
        <v>389</v>
      </c>
      <c r="N93" s="2" t="s">
        <v>17</v>
      </c>
      <c r="O93" s="2" t="s">
        <v>358</v>
      </c>
      <c r="P93" s="2" t="s">
        <v>347</v>
      </c>
      <c r="S93" t="s">
        <v>109</v>
      </c>
      <c r="T93" t="s">
        <v>1766</v>
      </c>
      <c r="U93" t="s">
        <v>1763</v>
      </c>
      <c r="V93" t="s">
        <v>347</v>
      </c>
    </row>
    <row r="94" spans="1:22" x14ac:dyDescent="0.25">
      <c r="A94" t="s">
        <v>170</v>
      </c>
      <c r="B94" t="s">
        <v>119</v>
      </c>
      <c r="C94">
        <v>1</v>
      </c>
      <c r="D94" t="str">
        <f t="shared" si="1"/>
        <v>N</v>
      </c>
      <c r="E94" t="s">
        <v>1761</v>
      </c>
      <c r="F94" t="s">
        <v>1762</v>
      </c>
      <c r="G94" t="s">
        <v>389</v>
      </c>
      <c r="N94" s="2" t="s">
        <v>165</v>
      </c>
      <c r="O94" s="2" t="s">
        <v>358</v>
      </c>
      <c r="P94" s="2" t="s">
        <v>347</v>
      </c>
      <c r="S94" t="s">
        <v>151</v>
      </c>
      <c r="T94" t="s">
        <v>1761</v>
      </c>
      <c r="U94" t="s">
        <v>1763</v>
      </c>
      <c r="V94" t="s">
        <v>347</v>
      </c>
    </row>
    <row r="95" spans="1:22" x14ac:dyDescent="0.25">
      <c r="A95" t="s">
        <v>188</v>
      </c>
      <c r="B95" t="s">
        <v>119</v>
      </c>
      <c r="C95">
        <v>1</v>
      </c>
      <c r="D95" t="str">
        <f t="shared" si="1"/>
        <v>N</v>
      </c>
      <c r="E95" t="s">
        <v>1761</v>
      </c>
      <c r="F95" t="s">
        <v>1762</v>
      </c>
      <c r="G95" t="s">
        <v>389</v>
      </c>
      <c r="N95" s="2" t="s">
        <v>94</v>
      </c>
      <c r="O95" s="2" t="s">
        <v>358</v>
      </c>
      <c r="P95" s="2" t="s">
        <v>347</v>
      </c>
      <c r="S95" t="s">
        <v>95</v>
      </c>
      <c r="T95" t="s">
        <v>1761</v>
      </c>
      <c r="U95" t="s">
        <v>1763</v>
      </c>
      <c r="V95" t="s">
        <v>347</v>
      </c>
    </row>
    <row r="96" spans="1:22" x14ac:dyDescent="0.25">
      <c r="A96" t="s">
        <v>218</v>
      </c>
      <c r="B96" t="s">
        <v>119</v>
      </c>
      <c r="C96">
        <v>1</v>
      </c>
      <c r="D96" t="str">
        <f t="shared" si="1"/>
        <v>N</v>
      </c>
      <c r="E96" t="s">
        <v>1761</v>
      </c>
      <c r="F96" t="s">
        <v>1762</v>
      </c>
      <c r="G96" t="s">
        <v>389</v>
      </c>
      <c r="N96" s="2" t="s">
        <v>18</v>
      </c>
      <c r="O96" s="3" t="s">
        <v>358</v>
      </c>
      <c r="P96" s="2" t="s">
        <v>347</v>
      </c>
      <c r="S96" t="s">
        <v>180</v>
      </c>
      <c r="T96" t="s">
        <v>1761</v>
      </c>
      <c r="U96" t="s">
        <v>1763</v>
      </c>
      <c r="V96" t="s">
        <v>381</v>
      </c>
    </row>
    <row r="97" spans="1:22" x14ac:dyDescent="0.25">
      <c r="A97" t="s">
        <v>224</v>
      </c>
      <c r="B97" t="s">
        <v>119</v>
      </c>
      <c r="C97">
        <v>1</v>
      </c>
      <c r="D97" t="str">
        <f t="shared" si="1"/>
        <v>N</v>
      </c>
      <c r="E97" t="s">
        <v>1761</v>
      </c>
      <c r="F97" t="s">
        <v>1762</v>
      </c>
      <c r="G97" t="s">
        <v>389</v>
      </c>
      <c r="N97" s="2" t="s">
        <v>19</v>
      </c>
      <c r="O97" s="3" t="s">
        <v>358</v>
      </c>
      <c r="P97" s="2" t="s">
        <v>347</v>
      </c>
      <c r="S97" t="s">
        <v>21</v>
      </c>
      <c r="T97" t="s">
        <v>1761</v>
      </c>
      <c r="U97" t="s">
        <v>1763</v>
      </c>
      <c r="V97" t="s">
        <v>347</v>
      </c>
    </row>
    <row r="98" spans="1:22" x14ac:dyDescent="0.25">
      <c r="A98" t="s">
        <v>226</v>
      </c>
      <c r="B98" t="s">
        <v>119</v>
      </c>
      <c r="C98">
        <v>1</v>
      </c>
      <c r="D98" t="str">
        <f t="shared" si="1"/>
        <v>N</v>
      </c>
      <c r="E98" t="s">
        <v>1761</v>
      </c>
      <c r="F98" t="s">
        <v>1762</v>
      </c>
      <c r="G98" t="s">
        <v>389</v>
      </c>
      <c r="N98" s="2" t="s">
        <v>20</v>
      </c>
      <c r="O98" s="3" t="s">
        <v>373</v>
      </c>
      <c r="P98" s="2" t="s">
        <v>347</v>
      </c>
      <c r="S98" t="s">
        <v>306</v>
      </c>
      <c r="T98" t="s">
        <v>1761</v>
      </c>
      <c r="U98" t="s">
        <v>1763</v>
      </c>
      <c r="V98" t="s">
        <v>347</v>
      </c>
    </row>
    <row r="99" spans="1:22" x14ac:dyDescent="0.25">
      <c r="A99" t="s">
        <v>242</v>
      </c>
      <c r="B99" t="s">
        <v>119</v>
      </c>
      <c r="C99">
        <v>1</v>
      </c>
      <c r="D99" t="str">
        <f t="shared" si="1"/>
        <v>N</v>
      </c>
      <c r="E99" t="s">
        <v>1761</v>
      </c>
      <c r="F99" t="s">
        <v>1762</v>
      </c>
      <c r="G99" t="s">
        <v>389</v>
      </c>
      <c r="N99" s="2" t="s">
        <v>108</v>
      </c>
      <c r="O99" s="3" t="s">
        <v>348</v>
      </c>
      <c r="P99" s="2" t="s">
        <v>347</v>
      </c>
      <c r="S99" t="s">
        <v>264</v>
      </c>
      <c r="T99" t="s">
        <v>1761</v>
      </c>
      <c r="U99" t="s">
        <v>1763</v>
      </c>
      <c r="V99" t="s">
        <v>347</v>
      </c>
    </row>
    <row r="100" spans="1:22" x14ac:dyDescent="0.25">
      <c r="A100" t="s">
        <v>248</v>
      </c>
      <c r="B100" t="s">
        <v>119</v>
      </c>
      <c r="C100">
        <v>1</v>
      </c>
      <c r="D100" t="str">
        <f t="shared" si="1"/>
        <v>N</v>
      </c>
      <c r="E100" t="s">
        <v>1761</v>
      </c>
      <c r="F100" t="s">
        <v>1762</v>
      </c>
      <c r="G100" t="s">
        <v>389</v>
      </c>
      <c r="N100" s="2" t="s">
        <v>56</v>
      </c>
      <c r="O100" s="2" t="s">
        <v>427</v>
      </c>
      <c r="P100" s="2" t="s">
        <v>347</v>
      </c>
      <c r="S100" t="s">
        <v>57</v>
      </c>
      <c r="T100" t="s">
        <v>1761</v>
      </c>
      <c r="U100" t="s">
        <v>1763</v>
      </c>
      <c r="V100" t="s">
        <v>381</v>
      </c>
    </row>
    <row r="101" spans="1:22" x14ac:dyDescent="0.25">
      <c r="A101" t="s">
        <v>270</v>
      </c>
      <c r="B101" t="s">
        <v>119</v>
      </c>
      <c r="C101">
        <v>1</v>
      </c>
      <c r="D101" t="str">
        <f t="shared" si="1"/>
        <v>N</v>
      </c>
      <c r="E101" t="s">
        <v>1761</v>
      </c>
      <c r="F101" t="s">
        <v>1762</v>
      </c>
      <c r="G101" t="s">
        <v>389</v>
      </c>
      <c r="N101" s="2" t="s">
        <v>324</v>
      </c>
      <c r="O101" s="2" t="s">
        <v>427</v>
      </c>
      <c r="P101" s="2" t="s">
        <v>347</v>
      </c>
      <c r="S101" t="s">
        <v>58</v>
      </c>
      <c r="T101" t="s">
        <v>1761</v>
      </c>
      <c r="U101" t="s">
        <v>1764</v>
      </c>
      <c r="V101" t="s">
        <v>347</v>
      </c>
    </row>
    <row r="102" spans="1:22" x14ac:dyDescent="0.25">
      <c r="A102" t="s">
        <v>271</v>
      </c>
      <c r="B102" t="s">
        <v>119</v>
      </c>
      <c r="C102">
        <v>1</v>
      </c>
      <c r="D102" t="str">
        <f t="shared" si="1"/>
        <v>N</v>
      </c>
      <c r="E102" t="s">
        <v>1761</v>
      </c>
      <c r="F102" t="s">
        <v>1762</v>
      </c>
      <c r="G102" t="s">
        <v>389</v>
      </c>
      <c r="N102" s="2" t="s">
        <v>290</v>
      </c>
      <c r="O102" s="2" t="s">
        <v>427</v>
      </c>
      <c r="P102" s="2" t="s">
        <v>347</v>
      </c>
      <c r="S102" t="s">
        <v>59</v>
      </c>
      <c r="T102" t="s">
        <v>1761</v>
      </c>
      <c r="U102" t="s">
        <v>1762</v>
      </c>
      <c r="V102" t="s">
        <v>347</v>
      </c>
    </row>
    <row r="103" spans="1:22" x14ac:dyDescent="0.25">
      <c r="A103" t="s">
        <v>275</v>
      </c>
      <c r="B103" t="s">
        <v>119</v>
      </c>
      <c r="C103">
        <v>1</v>
      </c>
      <c r="D103" t="str">
        <f t="shared" si="1"/>
        <v>N</v>
      </c>
      <c r="E103" t="s">
        <v>1761</v>
      </c>
      <c r="F103" t="s">
        <v>1762</v>
      </c>
      <c r="G103" t="s">
        <v>389</v>
      </c>
      <c r="N103" s="2" t="s">
        <v>109</v>
      </c>
      <c r="O103" s="2" t="s">
        <v>375</v>
      </c>
      <c r="P103" s="2" t="s">
        <v>347</v>
      </c>
      <c r="S103" t="s">
        <v>81</v>
      </c>
      <c r="T103" t="s">
        <v>1761</v>
      </c>
      <c r="U103" t="s">
        <v>1763</v>
      </c>
      <c r="V103" t="s">
        <v>347</v>
      </c>
    </row>
    <row r="104" spans="1:22" x14ac:dyDescent="0.25">
      <c r="A104" t="s">
        <v>276</v>
      </c>
      <c r="B104" t="s">
        <v>119</v>
      </c>
      <c r="C104">
        <v>1</v>
      </c>
      <c r="D104" t="str">
        <f t="shared" si="1"/>
        <v>N</v>
      </c>
      <c r="E104" t="s">
        <v>1761</v>
      </c>
      <c r="F104" t="s">
        <v>1762</v>
      </c>
      <c r="G104" t="s">
        <v>389</v>
      </c>
      <c r="N104" s="2" t="s">
        <v>151</v>
      </c>
      <c r="O104" s="2" t="s">
        <v>375</v>
      </c>
      <c r="P104" s="2" t="s">
        <v>347</v>
      </c>
      <c r="S104" t="s">
        <v>294</v>
      </c>
      <c r="T104" t="s">
        <v>1761</v>
      </c>
      <c r="U104" t="s">
        <v>1763</v>
      </c>
      <c r="V104" t="s">
        <v>347</v>
      </c>
    </row>
    <row r="105" spans="1:22" x14ac:dyDescent="0.25">
      <c r="A105" t="s">
        <v>278</v>
      </c>
      <c r="B105" t="s">
        <v>119</v>
      </c>
      <c r="C105">
        <v>1</v>
      </c>
      <c r="D105" t="str">
        <f t="shared" si="1"/>
        <v>N</v>
      </c>
      <c r="E105" t="s">
        <v>1761</v>
      </c>
      <c r="F105" t="s">
        <v>1762</v>
      </c>
      <c r="G105" t="s">
        <v>389</v>
      </c>
      <c r="N105" s="2" t="s">
        <v>95</v>
      </c>
      <c r="O105" s="2" t="s">
        <v>375</v>
      </c>
      <c r="P105" s="2" t="s">
        <v>347</v>
      </c>
      <c r="S105" t="s">
        <v>284</v>
      </c>
      <c r="T105" t="s">
        <v>1761</v>
      </c>
      <c r="U105" t="s">
        <v>1763</v>
      </c>
      <c r="V105" t="s">
        <v>381</v>
      </c>
    </row>
    <row r="106" spans="1:22" x14ac:dyDescent="0.25">
      <c r="A106" t="s">
        <v>279</v>
      </c>
      <c r="B106" t="s">
        <v>119</v>
      </c>
      <c r="C106">
        <v>1</v>
      </c>
      <c r="D106" t="str">
        <f t="shared" si="1"/>
        <v>N</v>
      </c>
      <c r="E106" t="s">
        <v>1761</v>
      </c>
      <c r="F106" t="s">
        <v>1762</v>
      </c>
      <c r="G106" t="s">
        <v>389</v>
      </c>
      <c r="N106" s="2" t="s">
        <v>180</v>
      </c>
      <c r="O106" s="2" t="s">
        <v>375</v>
      </c>
      <c r="P106" s="2" t="s">
        <v>381</v>
      </c>
      <c r="S106" t="s">
        <v>300</v>
      </c>
      <c r="T106" t="s">
        <v>1761</v>
      </c>
      <c r="U106" t="s">
        <v>1763</v>
      </c>
      <c r="V106" t="s">
        <v>347</v>
      </c>
    </row>
    <row r="107" spans="1:22" x14ac:dyDescent="0.25">
      <c r="A107" t="s">
        <v>283</v>
      </c>
      <c r="B107" t="s">
        <v>119</v>
      </c>
      <c r="C107">
        <v>1</v>
      </c>
      <c r="D107" t="str">
        <f t="shared" si="1"/>
        <v>N</v>
      </c>
      <c r="E107" t="s">
        <v>1761</v>
      </c>
      <c r="F107" t="s">
        <v>1762</v>
      </c>
      <c r="G107" t="s">
        <v>389</v>
      </c>
      <c r="N107" s="2" t="s">
        <v>21</v>
      </c>
      <c r="O107" s="2" t="s">
        <v>375</v>
      </c>
      <c r="P107" s="2" t="s">
        <v>347</v>
      </c>
      <c r="S107" t="s">
        <v>166</v>
      </c>
      <c r="T107" t="s">
        <v>1761</v>
      </c>
      <c r="U107" t="s">
        <v>1763</v>
      </c>
      <c r="V107" t="s">
        <v>381</v>
      </c>
    </row>
    <row r="108" spans="1:22" x14ac:dyDescent="0.25">
      <c r="A108" t="s">
        <v>297</v>
      </c>
      <c r="B108" t="s">
        <v>119</v>
      </c>
      <c r="C108">
        <v>1</v>
      </c>
      <c r="D108" t="str">
        <f t="shared" si="1"/>
        <v>N</v>
      </c>
      <c r="E108" t="s">
        <v>1761</v>
      </c>
      <c r="F108" t="s">
        <v>1762</v>
      </c>
      <c r="G108" t="s">
        <v>389</v>
      </c>
      <c r="N108" s="2" t="s">
        <v>306</v>
      </c>
      <c r="O108" s="2" t="s">
        <v>375</v>
      </c>
      <c r="P108" s="2" t="s">
        <v>347</v>
      </c>
      <c r="S108" t="s">
        <v>329</v>
      </c>
      <c r="T108" t="s">
        <v>1761</v>
      </c>
      <c r="U108" t="s">
        <v>1763</v>
      </c>
      <c r="V108" t="s">
        <v>347</v>
      </c>
    </row>
    <row r="109" spans="1:22" x14ac:dyDescent="0.25">
      <c r="A109" t="s">
        <v>312</v>
      </c>
      <c r="B109" t="s">
        <v>119</v>
      </c>
      <c r="C109">
        <v>1</v>
      </c>
      <c r="D109" t="str">
        <f t="shared" si="1"/>
        <v>N</v>
      </c>
      <c r="E109" t="s">
        <v>1761</v>
      </c>
      <c r="F109" t="s">
        <v>1762</v>
      </c>
      <c r="G109" t="s">
        <v>389</v>
      </c>
      <c r="N109" s="2" t="s">
        <v>228</v>
      </c>
      <c r="O109" s="2" t="s">
        <v>550</v>
      </c>
      <c r="P109" s="2" t="s">
        <v>347</v>
      </c>
      <c r="S109" t="s">
        <v>61</v>
      </c>
      <c r="T109" t="s">
        <v>1766</v>
      </c>
      <c r="U109" t="s">
        <v>1763</v>
      </c>
      <c r="V109" t="s">
        <v>347</v>
      </c>
    </row>
    <row r="110" spans="1:22" x14ac:dyDescent="0.25">
      <c r="A110" t="s">
        <v>314</v>
      </c>
      <c r="B110" t="s">
        <v>119</v>
      </c>
      <c r="C110">
        <v>1</v>
      </c>
      <c r="D110" t="str">
        <f t="shared" si="1"/>
        <v>N</v>
      </c>
      <c r="E110" t="s">
        <v>1761</v>
      </c>
      <c r="F110" t="s">
        <v>1762</v>
      </c>
      <c r="G110" t="s">
        <v>389</v>
      </c>
      <c r="N110" s="2" t="s">
        <v>264</v>
      </c>
      <c r="O110" s="2" t="s">
        <v>348</v>
      </c>
      <c r="P110" s="2" t="s">
        <v>347</v>
      </c>
      <c r="S110" t="s">
        <v>62</v>
      </c>
      <c r="T110" t="s">
        <v>1766</v>
      </c>
      <c r="U110" t="s">
        <v>1763</v>
      </c>
      <c r="V110" t="s">
        <v>347</v>
      </c>
    </row>
    <row r="111" spans="1:22" x14ac:dyDescent="0.25">
      <c r="A111" t="s">
        <v>332</v>
      </c>
      <c r="B111" t="s">
        <v>119</v>
      </c>
      <c r="C111">
        <v>1</v>
      </c>
      <c r="D111" t="str">
        <f t="shared" si="1"/>
        <v>N</v>
      </c>
      <c r="E111" t="s">
        <v>1761</v>
      </c>
      <c r="F111" t="s">
        <v>1762</v>
      </c>
      <c r="G111" t="s">
        <v>389</v>
      </c>
      <c r="N111" s="2" t="s">
        <v>57</v>
      </c>
      <c r="O111" s="2" t="s">
        <v>429</v>
      </c>
      <c r="P111" s="2" t="s">
        <v>381</v>
      </c>
      <c r="S111" t="s">
        <v>152</v>
      </c>
      <c r="T111" t="s">
        <v>1761</v>
      </c>
      <c r="U111" t="s">
        <v>1762</v>
      </c>
      <c r="V111" t="s">
        <v>347</v>
      </c>
    </row>
    <row r="112" spans="1:22" x14ac:dyDescent="0.25">
      <c r="A112" t="s">
        <v>335</v>
      </c>
      <c r="B112" t="s">
        <v>119</v>
      </c>
      <c r="C112">
        <v>1</v>
      </c>
      <c r="D112" t="str">
        <f t="shared" si="1"/>
        <v>N</v>
      </c>
      <c r="E112" t="s">
        <v>1761</v>
      </c>
      <c r="F112" t="s">
        <v>1762</v>
      </c>
      <c r="G112" t="s">
        <v>389</v>
      </c>
      <c r="N112" s="2" t="s">
        <v>58</v>
      </c>
      <c r="O112" s="2" t="s">
        <v>350</v>
      </c>
      <c r="P112" s="2" t="s">
        <v>347</v>
      </c>
      <c r="S112" t="s">
        <v>229</v>
      </c>
      <c r="T112" t="s">
        <v>1761</v>
      </c>
      <c r="U112" t="s">
        <v>1762</v>
      </c>
      <c r="V112" t="s">
        <v>347</v>
      </c>
    </row>
    <row r="113" spans="1:22" x14ac:dyDescent="0.25">
      <c r="A113" t="s">
        <v>341</v>
      </c>
      <c r="B113" t="s">
        <v>119</v>
      </c>
      <c r="C113">
        <v>1</v>
      </c>
      <c r="D113" t="str">
        <f t="shared" si="1"/>
        <v>N</v>
      </c>
      <c r="E113" t="s">
        <v>1761</v>
      </c>
      <c r="F113" t="s">
        <v>1762</v>
      </c>
      <c r="G113" t="s">
        <v>389</v>
      </c>
      <c r="N113" s="2" t="s">
        <v>59</v>
      </c>
      <c r="O113" s="2" t="s">
        <v>432</v>
      </c>
      <c r="P113" s="2" t="s">
        <v>347</v>
      </c>
      <c r="S113" t="s">
        <v>219</v>
      </c>
      <c r="T113" t="s">
        <v>1761</v>
      </c>
      <c r="U113" t="s">
        <v>1764</v>
      </c>
      <c r="V113" t="s">
        <v>347</v>
      </c>
    </row>
    <row r="114" spans="1:22" x14ac:dyDescent="0.25">
      <c r="A114" t="s">
        <v>292</v>
      </c>
      <c r="B114" t="s">
        <v>293</v>
      </c>
      <c r="C114">
        <v>1</v>
      </c>
      <c r="D114" t="str">
        <f t="shared" si="1"/>
        <v>I/N</v>
      </c>
      <c r="E114" t="s">
        <v>1766</v>
      </c>
      <c r="F114" t="s">
        <v>1763</v>
      </c>
      <c r="G114" t="s">
        <v>358</v>
      </c>
      <c r="N114" s="2" t="s">
        <v>60</v>
      </c>
      <c r="O114" s="2" t="s">
        <v>358</v>
      </c>
      <c r="P114" s="2" t="s">
        <v>347</v>
      </c>
      <c r="S114" t="s">
        <v>167</v>
      </c>
      <c r="T114" t="s">
        <v>1761</v>
      </c>
      <c r="U114" t="s">
        <v>1764</v>
      </c>
      <c r="V114" t="s">
        <v>347</v>
      </c>
    </row>
    <row r="115" spans="1:22" x14ac:dyDescent="0.25">
      <c r="A115" t="s">
        <v>45</v>
      </c>
      <c r="B115" t="s">
        <v>46</v>
      </c>
      <c r="C115">
        <v>1</v>
      </c>
      <c r="D115" t="str">
        <f t="shared" si="1"/>
        <v>N</v>
      </c>
      <c r="E115" t="s">
        <v>1766</v>
      </c>
      <c r="F115" t="s">
        <v>1763</v>
      </c>
      <c r="G115" t="s">
        <v>358</v>
      </c>
      <c r="N115" s="2" t="s">
        <v>81</v>
      </c>
      <c r="O115" s="2" t="s">
        <v>358</v>
      </c>
      <c r="P115" s="2" t="s">
        <v>347</v>
      </c>
      <c r="S115" t="s">
        <v>22</v>
      </c>
      <c r="T115" t="s">
        <v>1761</v>
      </c>
      <c r="U115" t="s">
        <v>1763</v>
      </c>
      <c r="V115" t="s">
        <v>347</v>
      </c>
    </row>
    <row r="116" spans="1:22" x14ac:dyDescent="0.25">
      <c r="A116" t="s">
        <v>233</v>
      </c>
      <c r="B116" t="s">
        <v>46</v>
      </c>
      <c r="C116">
        <v>1</v>
      </c>
      <c r="D116" t="str">
        <f t="shared" si="1"/>
        <v>N</v>
      </c>
      <c r="E116" t="s">
        <v>1766</v>
      </c>
      <c r="F116" t="s">
        <v>1763</v>
      </c>
      <c r="G116" t="s">
        <v>358</v>
      </c>
      <c r="N116" s="2" t="s">
        <v>294</v>
      </c>
      <c r="O116" s="2" t="s">
        <v>358</v>
      </c>
      <c r="P116" s="2" t="s">
        <v>347</v>
      </c>
      <c r="S116" t="s">
        <v>153</v>
      </c>
      <c r="T116" t="s">
        <v>1761</v>
      </c>
      <c r="U116" t="s">
        <v>1763</v>
      </c>
      <c r="V116" t="s">
        <v>381</v>
      </c>
    </row>
    <row r="117" spans="1:22" x14ac:dyDescent="0.25">
      <c r="A117" t="s">
        <v>239</v>
      </c>
      <c r="B117" t="s">
        <v>46</v>
      </c>
      <c r="C117">
        <v>1</v>
      </c>
      <c r="D117" t="str">
        <f t="shared" si="1"/>
        <v>N</v>
      </c>
      <c r="E117" t="s">
        <v>1766</v>
      </c>
      <c r="F117" t="s">
        <v>1763</v>
      </c>
      <c r="G117" t="s">
        <v>358</v>
      </c>
      <c r="N117" s="2" t="s">
        <v>284</v>
      </c>
      <c r="O117" s="2" t="s">
        <v>503</v>
      </c>
      <c r="P117" s="2" t="s">
        <v>381</v>
      </c>
      <c r="S117" t="s">
        <v>124</v>
      </c>
      <c r="T117" t="s">
        <v>1761</v>
      </c>
      <c r="U117" t="s">
        <v>1763</v>
      </c>
      <c r="V117" t="s">
        <v>381</v>
      </c>
    </row>
    <row r="118" spans="1:22" x14ac:dyDescent="0.25">
      <c r="A118" t="s">
        <v>244</v>
      </c>
      <c r="B118" t="s">
        <v>46</v>
      </c>
      <c r="C118">
        <v>1</v>
      </c>
      <c r="D118" t="str">
        <f t="shared" si="1"/>
        <v>N</v>
      </c>
      <c r="E118" t="s">
        <v>1766</v>
      </c>
      <c r="F118" t="s">
        <v>1763</v>
      </c>
      <c r="G118" t="s">
        <v>358</v>
      </c>
      <c r="N118" s="2" t="s">
        <v>137</v>
      </c>
      <c r="O118" s="2" t="s">
        <v>501</v>
      </c>
      <c r="P118" s="2" t="s">
        <v>347</v>
      </c>
      <c r="S118" t="s">
        <v>168</v>
      </c>
      <c r="T118" t="s">
        <v>1761</v>
      </c>
      <c r="U118" t="s">
        <v>1763</v>
      </c>
      <c r="V118" t="s">
        <v>381</v>
      </c>
    </row>
    <row r="119" spans="1:22" x14ac:dyDescent="0.25">
      <c r="A119" t="s">
        <v>251</v>
      </c>
      <c r="B119" t="s">
        <v>46</v>
      </c>
      <c r="C119">
        <v>1</v>
      </c>
      <c r="D119" t="str">
        <f t="shared" si="1"/>
        <v>N</v>
      </c>
      <c r="E119" t="s">
        <v>1766</v>
      </c>
      <c r="F119" t="s">
        <v>1763</v>
      </c>
      <c r="G119" t="s">
        <v>358</v>
      </c>
      <c r="N119" s="2" t="s">
        <v>300</v>
      </c>
      <c r="O119" s="2" t="s">
        <v>525</v>
      </c>
      <c r="P119" s="2" t="s">
        <v>347</v>
      </c>
      <c r="S119" t="s">
        <v>235</v>
      </c>
      <c r="T119" t="s">
        <v>1761</v>
      </c>
      <c r="U119" t="s">
        <v>1767</v>
      </c>
      <c r="V119" t="s">
        <v>347</v>
      </c>
    </row>
    <row r="120" spans="1:22" x14ac:dyDescent="0.25">
      <c r="A120" t="s">
        <v>262</v>
      </c>
      <c r="B120" t="s">
        <v>46</v>
      </c>
      <c r="C120">
        <v>1</v>
      </c>
      <c r="D120" t="str">
        <f t="shared" si="1"/>
        <v>N</v>
      </c>
      <c r="E120" t="s">
        <v>1766</v>
      </c>
      <c r="F120" t="s">
        <v>1763</v>
      </c>
      <c r="G120" t="s">
        <v>358</v>
      </c>
      <c r="N120" s="2" t="s">
        <v>166</v>
      </c>
      <c r="O120" s="2" t="s">
        <v>525</v>
      </c>
      <c r="P120" s="2" t="s">
        <v>381</v>
      </c>
      <c r="S120" t="s">
        <v>82</v>
      </c>
      <c r="T120" t="s">
        <v>1761</v>
      </c>
      <c r="U120" t="s">
        <v>1763</v>
      </c>
      <c r="V120" t="s">
        <v>347</v>
      </c>
    </row>
    <row r="121" spans="1:22" x14ac:dyDescent="0.25">
      <c r="A121" t="s">
        <v>45</v>
      </c>
      <c r="B121" t="s">
        <v>47</v>
      </c>
      <c r="C121">
        <v>1</v>
      </c>
      <c r="D121" t="str">
        <f t="shared" si="1"/>
        <v>N</v>
      </c>
      <c r="E121" t="s">
        <v>1761</v>
      </c>
      <c r="F121" t="s">
        <v>1763</v>
      </c>
      <c r="G121" t="s">
        <v>414</v>
      </c>
      <c r="N121" s="2" t="s">
        <v>329</v>
      </c>
      <c r="O121" s="2" t="s">
        <v>525</v>
      </c>
      <c r="P121" s="2" t="s">
        <v>347</v>
      </c>
      <c r="S121" t="s">
        <v>307</v>
      </c>
      <c r="T121" t="s">
        <v>1761</v>
      </c>
      <c r="U121" t="s">
        <v>1763</v>
      </c>
      <c r="V121" t="s">
        <v>381</v>
      </c>
    </row>
    <row r="122" spans="1:22" x14ac:dyDescent="0.25">
      <c r="A122" t="s">
        <v>75</v>
      </c>
      <c r="B122" t="s">
        <v>47</v>
      </c>
      <c r="C122">
        <v>1</v>
      </c>
      <c r="D122" t="str">
        <f t="shared" si="1"/>
        <v>N</v>
      </c>
      <c r="E122" t="s">
        <v>1761</v>
      </c>
      <c r="F122" t="s">
        <v>1763</v>
      </c>
      <c r="G122" t="s">
        <v>414</v>
      </c>
      <c r="N122" s="2" t="s">
        <v>61</v>
      </c>
      <c r="O122" s="2" t="s">
        <v>435</v>
      </c>
      <c r="P122" s="2" t="s">
        <v>347</v>
      </c>
      <c r="S122" t="s">
        <v>63</v>
      </c>
      <c r="T122" t="s">
        <v>1761</v>
      </c>
      <c r="U122" t="s">
        <v>1763</v>
      </c>
      <c r="V122" t="s">
        <v>347</v>
      </c>
    </row>
    <row r="123" spans="1:22" x14ac:dyDescent="0.25">
      <c r="A123" t="s">
        <v>189</v>
      </c>
      <c r="B123" t="s">
        <v>47</v>
      </c>
      <c r="C123">
        <v>1</v>
      </c>
      <c r="D123" t="str">
        <f t="shared" si="1"/>
        <v>N</v>
      </c>
      <c r="E123" t="s">
        <v>1761</v>
      </c>
      <c r="F123" t="s">
        <v>1763</v>
      </c>
      <c r="G123" t="s">
        <v>414</v>
      </c>
      <c r="N123" s="2" t="s">
        <v>62</v>
      </c>
      <c r="O123" s="2" t="s">
        <v>435</v>
      </c>
      <c r="P123" s="2" t="s">
        <v>347</v>
      </c>
      <c r="S123" t="s">
        <v>260</v>
      </c>
      <c r="T123" t="s">
        <v>1766</v>
      </c>
      <c r="U123" t="s">
        <v>1763</v>
      </c>
      <c r="V123" t="s">
        <v>347</v>
      </c>
    </row>
    <row r="124" spans="1:22" x14ac:dyDescent="0.25">
      <c r="A124" t="s">
        <v>224</v>
      </c>
      <c r="B124" t="s">
        <v>47</v>
      </c>
      <c r="C124">
        <v>1</v>
      </c>
      <c r="D124" t="str">
        <f t="shared" si="1"/>
        <v>N</v>
      </c>
      <c r="E124" t="s">
        <v>1761</v>
      </c>
      <c r="F124" t="s">
        <v>1763</v>
      </c>
      <c r="G124" t="s">
        <v>414</v>
      </c>
      <c r="N124" s="2" t="s">
        <v>152</v>
      </c>
      <c r="O124" s="2" t="s">
        <v>364</v>
      </c>
      <c r="P124" s="2" t="s">
        <v>347</v>
      </c>
      <c r="S124" t="s">
        <v>195</v>
      </c>
      <c r="T124" t="s">
        <v>1761</v>
      </c>
      <c r="U124" t="s">
        <v>1763</v>
      </c>
      <c r="V124" t="s">
        <v>347</v>
      </c>
    </row>
    <row r="125" spans="1:22" x14ac:dyDescent="0.25">
      <c r="A125" t="s">
        <v>239</v>
      </c>
      <c r="B125" t="s">
        <v>47</v>
      </c>
      <c r="C125">
        <v>1</v>
      </c>
      <c r="D125" t="str">
        <f t="shared" si="1"/>
        <v>N</v>
      </c>
      <c r="E125" t="s">
        <v>1761</v>
      </c>
      <c r="F125" t="s">
        <v>1763</v>
      </c>
      <c r="G125" t="s">
        <v>414</v>
      </c>
      <c r="N125" s="2" t="s">
        <v>229</v>
      </c>
      <c r="O125" s="2" t="s">
        <v>364</v>
      </c>
      <c r="P125" s="2" t="s">
        <v>347</v>
      </c>
      <c r="S125" t="s">
        <v>338</v>
      </c>
      <c r="T125" t="s">
        <v>1761</v>
      </c>
      <c r="U125" t="s">
        <v>1768</v>
      </c>
      <c r="V125" t="s">
        <v>381</v>
      </c>
    </row>
    <row r="126" spans="1:22" x14ac:dyDescent="0.25">
      <c r="A126" t="s">
        <v>276</v>
      </c>
      <c r="B126" t="s">
        <v>47</v>
      </c>
      <c r="C126">
        <v>1</v>
      </c>
      <c r="D126" t="str">
        <f t="shared" si="1"/>
        <v>N</v>
      </c>
      <c r="E126" t="s">
        <v>1761</v>
      </c>
      <c r="F126" t="s">
        <v>1763</v>
      </c>
      <c r="G126" t="s">
        <v>414</v>
      </c>
      <c r="N126" s="2" t="s">
        <v>123</v>
      </c>
      <c r="O126" s="2" t="s">
        <v>487</v>
      </c>
      <c r="P126" s="2" t="s">
        <v>346</v>
      </c>
      <c r="S126" t="s">
        <v>23</v>
      </c>
      <c r="T126" t="s">
        <v>1761</v>
      </c>
      <c r="U126" t="s">
        <v>1767</v>
      </c>
      <c r="V126" t="s">
        <v>381</v>
      </c>
    </row>
    <row r="127" spans="1:22" x14ac:dyDescent="0.25">
      <c r="A127" t="s">
        <v>283</v>
      </c>
      <c r="B127" t="s">
        <v>47</v>
      </c>
      <c r="C127">
        <v>1</v>
      </c>
      <c r="D127" t="str">
        <f t="shared" si="1"/>
        <v>N</v>
      </c>
      <c r="E127" t="s">
        <v>1761</v>
      </c>
      <c r="F127" t="s">
        <v>1763</v>
      </c>
      <c r="G127" t="s">
        <v>414</v>
      </c>
      <c r="N127" s="2" t="s">
        <v>219</v>
      </c>
      <c r="O127" s="2" t="s">
        <v>487</v>
      </c>
      <c r="P127" s="2" t="s">
        <v>347</v>
      </c>
      <c r="S127" t="s">
        <v>125</v>
      </c>
      <c r="T127" t="s">
        <v>1761</v>
      </c>
      <c r="U127" t="s">
        <v>1763</v>
      </c>
      <c r="V127" t="s">
        <v>381</v>
      </c>
    </row>
    <row r="128" spans="1:22" x14ac:dyDescent="0.25">
      <c r="A128" t="s">
        <v>286</v>
      </c>
      <c r="B128" t="s">
        <v>47</v>
      </c>
      <c r="C128">
        <v>1</v>
      </c>
      <c r="D128" t="str">
        <f t="shared" si="1"/>
        <v>N</v>
      </c>
      <c r="E128" t="s">
        <v>1761</v>
      </c>
      <c r="F128" t="s">
        <v>1763</v>
      </c>
      <c r="G128" t="s">
        <v>414</v>
      </c>
      <c r="N128" s="2" t="s">
        <v>167</v>
      </c>
      <c r="O128" s="2" t="s">
        <v>487</v>
      </c>
      <c r="P128" s="2" t="s">
        <v>347</v>
      </c>
      <c r="S128" t="s">
        <v>171</v>
      </c>
      <c r="T128" t="s">
        <v>1761</v>
      </c>
      <c r="U128" t="s">
        <v>1763</v>
      </c>
      <c r="V128" t="s">
        <v>347</v>
      </c>
    </row>
    <row r="129" spans="1:22" x14ac:dyDescent="0.25">
      <c r="A129" t="s">
        <v>289</v>
      </c>
      <c r="B129" t="s">
        <v>47</v>
      </c>
      <c r="C129">
        <v>1</v>
      </c>
      <c r="D129" t="str">
        <f t="shared" si="1"/>
        <v>N</v>
      </c>
      <c r="E129" t="s">
        <v>1761</v>
      </c>
      <c r="F129" t="s">
        <v>1763</v>
      </c>
      <c r="G129" t="s">
        <v>414</v>
      </c>
      <c r="N129" s="2" t="s">
        <v>22</v>
      </c>
      <c r="O129" s="2" t="s">
        <v>377</v>
      </c>
      <c r="P129" s="2" t="s">
        <v>347</v>
      </c>
      <c r="S129" t="s">
        <v>230</v>
      </c>
      <c r="T129" t="s">
        <v>1761</v>
      </c>
      <c r="U129" t="s">
        <v>1763</v>
      </c>
      <c r="V129" t="s">
        <v>347</v>
      </c>
    </row>
    <row r="130" spans="1:22" x14ac:dyDescent="0.25">
      <c r="A130" t="s">
        <v>314</v>
      </c>
      <c r="B130" t="s">
        <v>47</v>
      </c>
      <c r="C130">
        <v>1</v>
      </c>
      <c r="D130" t="str">
        <f t="shared" si="1"/>
        <v>N</v>
      </c>
      <c r="E130" t="s">
        <v>1761</v>
      </c>
      <c r="F130" t="s">
        <v>1763</v>
      </c>
      <c r="G130" t="s">
        <v>414</v>
      </c>
      <c r="N130" s="2" t="s">
        <v>153</v>
      </c>
      <c r="O130" s="2" t="s">
        <v>429</v>
      </c>
      <c r="P130" s="2" t="s">
        <v>381</v>
      </c>
      <c r="S130" t="s">
        <v>126</v>
      </c>
      <c r="T130" t="s">
        <v>1761</v>
      </c>
      <c r="U130" t="s">
        <v>1763</v>
      </c>
      <c r="V130" t="s">
        <v>347</v>
      </c>
    </row>
    <row r="131" spans="1:22" x14ac:dyDescent="0.25">
      <c r="A131" t="s">
        <v>318</v>
      </c>
      <c r="B131" t="s">
        <v>319</v>
      </c>
      <c r="C131">
        <v>1</v>
      </c>
      <c r="D131" t="str">
        <f t="shared" ref="D131:D194" si="2">VLOOKUP(B131,N$2:P$288,3)</f>
        <v>N</v>
      </c>
      <c r="E131" t="s">
        <v>1761</v>
      </c>
      <c r="F131" t="s">
        <v>1763</v>
      </c>
      <c r="G131" t="s">
        <v>408</v>
      </c>
      <c r="N131" s="2" t="s">
        <v>124</v>
      </c>
      <c r="O131" s="2" t="s">
        <v>358</v>
      </c>
      <c r="P131" s="2" t="s">
        <v>381</v>
      </c>
      <c r="S131" t="s">
        <v>83</v>
      </c>
      <c r="T131" t="s">
        <v>1761</v>
      </c>
      <c r="U131" t="s">
        <v>1763</v>
      </c>
      <c r="V131" t="s">
        <v>347</v>
      </c>
    </row>
    <row r="132" spans="1:22" x14ac:dyDescent="0.25">
      <c r="A132" t="s">
        <v>3</v>
      </c>
      <c r="B132" t="s">
        <v>7</v>
      </c>
      <c r="C132">
        <v>1</v>
      </c>
      <c r="D132" t="str">
        <f t="shared" si="2"/>
        <v>N</v>
      </c>
      <c r="E132" t="s">
        <v>1761</v>
      </c>
      <c r="F132" t="s">
        <v>1763</v>
      </c>
      <c r="G132" t="s">
        <v>352</v>
      </c>
      <c r="N132" s="2" t="s">
        <v>168</v>
      </c>
      <c r="O132" s="2" t="s">
        <v>514</v>
      </c>
      <c r="P132" s="2" t="s">
        <v>381</v>
      </c>
      <c r="S132" t="s">
        <v>64</v>
      </c>
      <c r="T132" t="s">
        <v>1761</v>
      </c>
      <c r="U132" t="s">
        <v>1763</v>
      </c>
      <c r="V132" t="s">
        <v>381</v>
      </c>
    </row>
    <row r="133" spans="1:22" x14ac:dyDescent="0.25">
      <c r="A133" t="s">
        <v>177</v>
      </c>
      <c r="B133" t="s">
        <v>7</v>
      </c>
      <c r="C133">
        <v>1</v>
      </c>
      <c r="D133" t="str">
        <f t="shared" si="2"/>
        <v>N</v>
      </c>
      <c r="E133" t="s">
        <v>1761</v>
      </c>
      <c r="F133" t="s">
        <v>1763</v>
      </c>
      <c r="G133" t="s">
        <v>352</v>
      </c>
      <c r="N133" s="2" t="s">
        <v>235</v>
      </c>
      <c r="O133" s="2" t="s">
        <v>555</v>
      </c>
      <c r="P133" s="2" t="s">
        <v>347</v>
      </c>
      <c r="S133" t="s">
        <v>65</v>
      </c>
      <c r="T133" t="s">
        <v>1761</v>
      </c>
      <c r="U133" t="s">
        <v>1763</v>
      </c>
      <c r="V133" t="s">
        <v>347</v>
      </c>
    </row>
    <row r="134" spans="1:22" x14ac:dyDescent="0.25">
      <c r="A134" t="s">
        <v>188</v>
      </c>
      <c r="B134" t="s">
        <v>7</v>
      </c>
      <c r="C134">
        <v>1</v>
      </c>
      <c r="D134" t="str">
        <f t="shared" si="2"/>
        <v>N</v>
      </c>
      <c r="E134" t="s">
        <v>1761</v>
      </c>
      <c r="F134" t="s">
        <v>1763</v>
      </c>
      <c r="G134" t="s">
        <v>352</v>
      </c>
      <c r="N134" s="2" t="s">
        <v>82</v>
      </c>
      <c r="O134" s="2" t="s">
        <v>425</v>
      </c>
      <c r="P134" s="2" t="s">
        <v>347</v>
      </c>
      <c r="S134" t="s">
        <v>205</v>
      </c>
      <c r="T134" t="s">
        <v>1761</v>
      </c>
      <c r="U134" t="s">
        <v>1763</v>
      </c>
      <c r="V134" t="s">
        <v>347</v>
      </c>
    </row>
    <row r="135" spans="1:22" x14ac:dyDescent="0.25">
      <c r="A135" t="s">
        <v>200</v>
      </c>
      <c r="B135" t="s">
        <v>7</v>
      </c>
      <c r="C135">
        <v>1</v>
      </c>
      <c r="D135" t="str">
        <f t="shared" si="2"/>
        <v>N</v>
      </c>
      <c r="E135" t="s">
        <v>1761</v>
      </c>
      <c r="F135" t="s">
        <v>1763</v>
      </c>
      <c r="G135" t="s">
        <v>352</v>
      </c>
      <c r="N135" s="2" t="s">
        <v>307</v>
      </c>
      <c r="O135" s="2" t="s">
        <v>386</v>
      </c>
      <c r="P135" s="2" t="s">
        <v>381</v>
      </c>
      <c r="S135" t="s">
        <v>24</v>
      </c>
      <c r="T135" t="s">
        <v>1761</v>
      </c>
      <c r="U135" t="s">
        <v>1763</v>
      </c>
      <c r="V135" t="s">
        <v>381</v>
      </c>
    </row>
    <row r="136" spans="1:22" x14ac:dyDescent="0.25">
      <c r="A136" t="s">
        <v>286</v>
      </c>
      <c r="B136" t="s">
        <v>7</v>
      </c>
      <c r="C136">
        <v>1</v>
      </c>
      <c r="D136" t="str">
        <f t="shared" si="2"/>
        <v>N</v>
      </c>
      <c r="E136" t="s">
        <v>1761</v>
      </c>
      <c r="F136" t="s">
        <v>1763</v>
      </c>
      <c r="G136" t="s">
        <v>352</v>
      </c>
      <c r="N136" s="2" t="s">
        <v>63</v>
      </c>
      <c r="O136" s="2" t="s">
        <v>437</v>
      </c>
      <c r="P136" s="2" t="s">
        <v>347</v>
      </c>
      <c r="S136" t="s">
        <v>138</v>
      </c>
      <c r="T136" t="s">
        <v>1761</v>
      </c>
      <c r="U136" t="s">
        <v>1763</v>
      </c>
      <c r="V136" t="s">
        <v>347</v>
      </c>
    </row>
    <row r="137" spans="1:22" x14ac:dyDescent="0.25">
      <c r="A137" t="s">
        <v>310</v>
      </c>
      <c r="B137" t="s">
        <v>7</v>
      </c>
      <c r="C137">
        <v>1</v>
      </c>
      <c r="D137" t="str">
        <f t="shared" si="2"/>
        <v>N</v>
      </c>
      <c r="E137" t="s">
        <v>1761</v>
      </c>
      <c r="F137" t="s">
        <v>1763</v>
      </c>
      <c r="G137" t="s">
        <v>352</v>
      </c>
      <c r="N137" s="2" t="s">
        <v>260</v>
      </c>
      <c r="O137" s="2" t="s">
        <v>437</v>
      </c>
      <c r="P137" s="2" t="s">
        <v>347</v>
      </c>
      <c r="S137" t="s">
        <v>215</v>
      </c>
      <c r="T137" t="s">
        <v>1761</v>
      </c>
      <c r="U137" t="s">
        <v>1762</v>
      </c>
      <c r="V137" t="s">
        <v>381</v>
      </c>
    </row>
    <row r="138" spans="1:22" x14ac:dyDescent="0.25">
      <c r="A138" t="s">
        <v>339</v>
      </c>
      <c r="B138" t="s">
        <v>7</v>
      </c>
      <c r="C138">
        <v>1</v>
      </c>
      <c r="D138" t="str">
        <f t="shared" si="2"/>
        <v>N</v>
      </c>
      <c r="E138" t="s">
        <v>1761</v>
      </c>
      <c r="F138" t="s">
        <v>1763</v>
      </c>
      <c r="G138" t="s">
        <v>352</v>
      </c>
      <c r="N138" s="2" t="s">
        <v>195</v>
      </c>
      <c r="O138" s="2" t="s">
        <v>437</v>
      </c>
      <c r="P138" s="2" t="s">
        <v>347</v>
      </c>
      <c r="S138" t="s">
        <v>25</v>
      </c>
      <c r="T138" t="s">
        <v>1761</v>
      </c>
      <c r="U138" t="s">
        <v>1763</v>
      </c>
      <c r="V138" t="s">
        <v>347</v>
      </c>
    </row>
    <row r="139" spans="1:22" x14ac:dyDescent="0.25">
      <c r="A139" t="s">
        <v>103</v>
      </c>
      <c r="B139" t="s">
        <v>105</v>
      </c>
      <c r="C139">
        <v>1</v>
      </c>
      <c r="D139" t="str">
        <f t="shared" si="2"/>
        <v>I</v>
      </c>
      <c r="E139" t="s">
        <v>1765</v>
      </c>
      <c r="F139" t="s">
        <v>1763</v>
      </c>
      <c r="G139" t="s">
        <v>358</v>
      </c>
      <c r="N139" s="2" t="s">
        <v>338</v>
      </c>
      <c r="O139" s="2" t="s">
        <v>379</v>
      </c>
      <c r="P139" s="2" t="s">
        <v>381</v>
      </c>
      <c r="S139" t="s">
        <v>181</v>
      </c>
      <c r="T139" t="s">
        <v>1761</v>
      </c>
      <c r="U139" t="s">
        <v>1763</v>
      </c>
      <c r="V139" t="s">
        <v>381</v>
      </c>
    </row>
    <row r="140" spans="1:22" x14ac:dyDescent="0.25">
      <c r="A140" t="s">
        <v>189</v>
      </c>
      <c r="B140" t="s">
        <v>105</v>
      </c>
      <c r="C140">
        <v>1</v>
      </c>
      <c r="D140" t="str">
        <f t="shared" si="2"/>
        <v>I</v>
      </c>
      <c r="E140" t="s">
        <v>1765</v>
      </c>
      <c r="F140" t="s">
        <v>1763</v>
      </c>
      <c r="G140" t="s">
        <v>358</v>
      </c>
      <c r="N140" s="2" t="s">
        <v>23</v>
      </c>
      <c r="O140" s="2" t="s">
        <v>379</v>
      </c>
      <c r="P140" s="2" t="s">
        <v>381</v>
      </c>
      <c r="S140" t="s">
        <v>243</v>
      </c>
      <c r="T140" t="s">
        <v>1761</v>
      </c>
      <c r="U140" t="s">
        <v>1763</v>
      </c>
      <c r="V140" t="s">
        <v>347</v>
      </c>
    </row>
    <row r="141" spans="1:22" x14ac:dyDescent="0.25">
      <c r="A141" t="s">
        <v>134</v>
      </c>
      <c r="B141" t="s">
        <v>136</v>
      </c>
      <c r="C141">
        <v>1</v>
      </c>
      <c r="D141" t="str">
        <f t="shared" si="2"/>
        <v>N</v>
      </c>
      <c r="E141" t="s">
        <v>1761</v>
      </c>
      <c r="F141" t="s">
        <v>1763</v>
      </c>
      <c r="G141" t="s">
        <v>495</v>
      </c>
      <c r="N141" s="2" t="s">
        <v>125</v>
      </c>
      <c r="O141" s="2" t="s">
        <v>414</v>
      </c>
      <c r="P141" s="2" t="s">
        <v>381</v>
      </c>
      <c r="S141" t="s">
        <v>336</v>
      </c>
      <c r="T141" t="s">
        <v>1761</v>
      </c>
      <c r="U141" t="s">
        <v>1763</v>
      </c>
      <c r="V141" t="s">
        <v>347</v>
      </c>
    </row>
    <row r="142" spans="1:22" x14ac:dyDescent="0.25">
      <c r="A142" t="s">
        <v>145</v>
      </c>
      <c r="B142" t="s">
        <v>136</v>
      </c>
      <c r="C142">
        <v>1</v>
      </c>
      <c r="D142" t="str">
        <f t="shared" si="2"/>
        <v>N</v>
      </c>
      <c r="E142" t="s">
        <v>1761</v>
      </c>
      <c r="F142" t="s">
        <v>1763</v>
      </c>
      <c r="G142" t="s">
        <v>495</v>
      </c>
      <c r="N142" s="2" t="s">
        <v>171</v>
      </c>
      <c r="O142" s="2" t="s">
        <v>517</v>
      </c>
      <c r="P142" s="2" t="s">
        <v>347</v>
      </c>
      <c r="S142" t="s">
        <v>330</v>
      </c>
      <c r="T142" t="s">
        <v>1761</v>
      </c>
      <c r="U142" t="s">
        <v>1763</v>
      </c>
      <c r="V142" t="s">
        <v>347</v>
      </c>
    </row>
    <row r="143" spans="1:22" x14ac:dyDescent="0.25">
      <c r="A143" t="s">
        <v>188</v>
      </c>
      <c r="B143" t="s">
        <v>136</v>
      </c>
      <c r="C143">
        <v>1</v>
      </c>
      <c r="D143" t="str">
        <f t="shared" si="2"/>
        <v>N</v>
      </c>
      <c r="E143" t="s">
        <v>1761</v>
      </c>
      <c r="F143" t="s">
        <v>1763</v>
      </c>
      <c r="G143" t="s">
        <v>495</v>
      </c>
      <c r="N143" s="2" t="s">
        <v>230</v>
      </c>
      <c r="O143" s="2" t="s">
        <v>429</v>
      </c>
      <c r="P143" s="2" t="s">
        <v>347</v>
      </c>
      <c r="S143" t="s">
        <v>295</v>
      </c>
      <c r="T143" t="s">
        <v>1761</v>
      </c>
      <c r="U143" t="s">
        <v>1764</v>
      </c>
      <c r="V143" t="s">
        <v>381</v>
      </c>
    </row>
    <row r="144" spans="1:22" x14ac:dyDescent="0.25">
      <c r="A144" t="s">
        <v>270</v>
      </c>
      <c r="B144" t="s">
        <v>136</v>
      </c>
      <c r="C144">
        <v>1</v>
      </c>
      <c r="D144" t="str">
        <f t="shared" si="2"/>
        <v>N</v>
      </c>
      <c r="E144" t="s">
        <v>1761</v>
      </c>
      <c r="F144" t="s">
        <v>1763</v>
      </c>
      <c r="G144" t="s">
        <v>495</v>
      </c>
      <c r="N144" s="2" t="s">
        <v>126</v>
      </c>
      <c r="O144" s="2" t="s">
        <v>429</v>
      </c>
      <c r="P144" s="2" t="s">
        <v>347</v>
      </c>
      <c r="S144" t="s">
        <v>26</v>
      </c>
      <c r="T144" t="s">
        <v>1761</v>
      </c>
      <c r="U144" t="s">
        <v>1763</v>
      </c>
      <c r="V144" t="s">
        <v>347</v>
      </c>
    </row>
    <row r="145" spans="1:22" x14ac:dyDescent="0.25">
      <c r="A145" t="s">
        <v>289</v>
      </c>
      <c r="B145" t="s">
        <v>136</v>
      </c>
      <c r="C145">
        <v>1</v>
      </c>
      <c r="D145" t="str">
        <f t="shared" si="2"/>
        <v>N</v>
      </c>
      <c r="E145" t="s">
        <v>1761</v>
      </c>
      <c r="F145" t="s">
        <v>1763</v>
      </c>
      <c r="G145" t="s">
        <v>495</v>
      </c>
      <c r="N145" s="2" t="s">
        <v>83</v>
      </c>
      <c r="O145" s="2" t="s">
        <v>439</v>
      </c>
      <c r="P145" s="2" t="s">
        <v>347</v>
      </c>
      <c r="S145" t="s">
        <v>182</v>
      </c>
      <c r="T145" t="s">
        <v>1761</v>
      </c>
      <c r="U145" t="s">
        <v>1763</v>
      </c>
      <c r="V145" t="s">
        <v>381</v>
      </c>
    </row>
    <row r="146" spans="1:22" x14ac:dyDescent="0.25">
      <c r="A146" t="s">
        <v>286</v>
      </c>
      <c r="B146" t="s">
        <v>287</v>
      </c>
      <c r="C146">
        <v>1</v>
      </c>
      <c r="D146" t="str">
        <f t="shared" si="2"/>
        <v>I</v>
      </c>
      <c r="E146" t="s">
        <v>1761</v>
      </c>
      <c r="F146" t="s">
        <v>1763</v>
      </c>
      <c r="G146" t="s">
        <v>358</v>
      </c>
      <c r="N146" s="2" t="s">
        <v>64</v>
      </c>
      <c r="O146" s="2" t="s">
        <v>439</v>
      </c>
      <c r="P146" s="2" t="s">
        <v>381</v>
      </c>
      <c r="S146" t="s">
        <v>127</v>
      </c>
      <c r="T146" t="s">
        <v>1761</v>
      </c>
      <c r="U146" t="s">
        <v>1767</v>
      </c>
      <c r="V146" t="s">
        <v>347</v>
      </c>
    </row>
    <row r="147" spans="1:22" x14ac:dyDescent="0.25">
      <c r="A147" t="s">
        <v>3</v>
      </c>
      <c r="B147" t="s">
        <v>8</v>
      </c>
      <c r="C147">
        <v>1</v>
      </c>
      <c r="D147" t="str">
        <f t="shared" si="2"/>
        <v>N</v>
      </c>
      <c r="E147" t="s">
        <v>1761</v>
      </c>
      <c r="F147" t="s">
        <v>1763</v>
      </c>
      <c r="G147" t="s">
        <v>354</v>
      </c>
      <c r="N147" s="2" t="s">
        <v>65</v>
      </c>
      <c r="O147" s="2" t="s">
        <v>439</v>
      </c>
      <c r="P147" s="2" t="s">
        <v>347</v>
      </c>
      <c r="S147" t="s">
        <v>1757</v>
      </c>
      <c r="T147" t="s">
        <v>1765</v>
      </c>
      <c r="U147" t="s">
        <v>1763</v>
      </c>
      <c r="V147" t="s">
        <v>347</v>
      </c>
    </row>
    <row r="148" spans="1:22" x14ac:dyDescent="0.25">
      <c r="A148" t="s">
        <v>244</v>
      </c>
      <c r="B148" t="s">
        <v>8</v>
      </c>
      <c r="C148">
        <v>1</v>
      </c>
      <c r="D148" t="str">
        <f t="shared" si="2"/>
        <v>N</v>
      </c>
      <c r="E148" t="s">
        <v>1761</v>
      </c>
      <c r="F148" t="s">
        <v>1763</v>
      </c>
      <c r="G148" t="s">
        <v>354</v>
      </c>
      <c r="N148" s="2" t="s">
        <v>205</v>
      </c>
      <c r="O148" s="2" t="s">
        <v>439</v>
      </c>
      <c r="P148" s="2" t="s">
        <v>347</v>
      </c>
      <c r="S148" t="s">
        <v>27</v>
      </c>
      <c r="T148" t="s">
        <v>1761</v>
      </c>
      <c r="U148" t="s">
        <v>1763</v>
      </c>
      <c r="V148" t="s">
        <v>347</v>
      </c>
    </row>
    <row r="149" spans="1:22" x14ac:dyDescent="0.25">
      <c r="A149" t="s">
        <v>283</v>
      </c>
      <c r="B149" t="s">
        <v>8</v>
      </c>
      <c r="C149">
        <v>1</v>
      </c>
      <c r="D149" t="str">
        <f t="shared" si="2"/>
        <v>N</v>
      </c>
      <c r="E149" t="s">
        <v>1761</v>
      </c>
      <c r="F149" t="s">
        <v>1763</v>
      </c>
      <c r="G149" t="s">
        <v>354</v>
      </c>
      <c r="N149" s="2" t="s">
        <v>24</v>
      </c>
      <c r="O149" s="2" t="s">
        <v>382</v>
      </c>
      <c r="P149" s="2" t="s">
        <v>381</v>
      </c>
      <c r="S149" t="s">
        <v>301</v>
      </c>
      <c r="T149" t="s">
        <v>1761</v>
      </c>
      <c r="U149" t="s">
        <v>1763</v>
      </c>
      <c r="V149" t="s">
        <v>347</v>
      </c>
    </row>
    <row r="150" spans="1:22" x14ac:dyDescent="0.25">
      <c r="A150" t="s">
        <v>3</v>
      </c>
      <c r="B150" t="s">
        <v>9</v>
      </c>
      <c r="C150">
        <v>1</v>
      </c>
      <c r="D150" t="str">
        <f t="shared" si="2"/>
        <v>N</v>
      </c>
      <c r="E150" t="s">
        <v>1761</v>
      </c>
      <c r="F150" t="s">
        <v>1763</v>
      </c>
      <c r="G150" t="s">
        <v>356</v>
      </c>
      <c r="N150" s="2" t="s">
        <v>138</v>
      </c>
      <c r="O150" s="2" t="s">
        <v>503</v>
      </c>
      <c r="P150" s="2" t="s">
        <v>347</v>
      </c>
      <c r="S150" t="s">
        <v>128</v>
      </c>
      <c r="T150" t="s">
        <v>1761</v>
      </c>
      <c r="U150" t="s">
        <v>1763</v>
      </c>
      <c r="V150" t="s">
        <v>347</v>
      </c>
    </row>
    <row r="151" spans="1:22" x14ac:dyDescent="0.25">
      <c r="A151" t="s">
        <v>145</v>
      </c>
      <c r="B151" t="s">
        <v>9</v>
      </c>
      <c r="C151">
        <v>1</v>
      </c>
      <c r="D151" t="str">
        <f t="shared" si="2"/>
        <v>N</v>
      </c>
      <c r="E151" t="s">
        <v>1761</v>
      </c>
      <c r="F151" t="s">
        <v>1763</v>
      </c>
      <c r="G151" t="s">
        <v>356</v>
      </c>
      <c r="N151" s="2" t="s">
        <v>215</v>
      </c>
      <c r="O151" s="2" t="s">
        <v>348</v>
      </c>
      <c r="P151" s="2" t="s">
        <v>381</v>
      </c>
      <c r="S151" t="s">
        <v>28</v>
      </c>
      <c r="T151" t="s">
        <v>1761</v>
      </c>
      <c r="U151" t="s">
        <v>1767</v>
      </c>
      <c r="V151" t="s">
        <v>347</v>
      </c>
    </row>
    <row r="152" spans="1:22" x14ac:dyDescent="0.25">
      <c r="A152" t="s">
        <v>188</v>
      </c>
      <c r="B152" t="s">
        <v>9</v>
      </c>
      <c r="C152">
        <v>1</v>
      </c>
      <c r="D152" t="str">
        <f t="shared" si="2"/>
        <v>N</v>
      </c>
      <c r="E152" t="s">
        <v>1761</v>
      </c>
      <c r="F152" t="s">
        <v>1763</v>
      </c>
      <c r="G152" t="s">
        <v>356</v>
      </c>
      <c r="N152" s="2" t="s">
        <v>25</v>
      </c>
      <c r="O152" s="2" t="s">
        <v>384</v>
      </c>
      <c r="P152" s="2" t="s">
        <v>347</v>
      </c>
      <c r="S152" t="s">
        <v>29</v>
      </c>
      <c r="T152" t="s">
        <v>1761</v>
      </c>
      <c r="U152" t="s">
        <v>1763</v>
      </c>
      <c r="V152" t="s">
        <v>347</v>
      </c>
    </row>
    <row r="153" spans="1:22" x14ac:dyDescent="0.25">
      <c r="A153" t="s">
        <v>259</v>
      </c>
      <c r="B153" t="s">
        <v>9</v>
      </c>
      <c r="C153">
        <v>1</v>
      </c>
      <c r="D153" t="str">
        <f t="shared" si="2"/>
        <v>N</v>
      </c>
      <c r="E153" t="s">
        <v>1761</v>
      </c>
      <c r="F153" t="s">
        <v>1763</v>
      </c>
      <c r="G153" t="s">
        <v>356</v>
      </c>
      <c r="N153" s="2" t="s">
        <v>181</v>
      </c>
      <c r="O153" s="2" t="s">
        <v>414</v>
      </c>
      <c r="P153" s="2" t="s">
        <v>381</v>
      </c>
      <c r="S153" t="s">
        <v>96</v>
      </c>
      <c r="T153" t="s">
        <v>1766</v>
      </c>
      <c r="U153" t="s">
        <v>1764</v>
      </c>
      <c r="V153" t="s">
        <v>347</v>
      </c>
    </row>
    <row r="154" spans="1:22" x14ac:dyDescent="0.25">
      <c r="A154" t="s">
        <v>271</v>
      </c>
      <c r="B154" t="s">
        <v>9</v>
      </c>
      <c r="C154">
        <v>1</v>
      </c>
      <c r="D154" t="str">
        <f t="shared" si="2"/>
        <v>N</v>
      </c>
      <c r="E154" t="s">
        <v>1761</v>
      </c>
      <c r="F154" t="s">
        <v>1763</v>
      </c>
      <c r="G154" t="s">
        <v>356</v>
      </c>
      <c r="N154" s="2" t="s">
        <v>243</v>
      </c>
      <c r="O154" s="2" t="s">
        <v>514</v>
      </c>
      <c r="P154" s="2" t="s">
        <v>347</v>
      </c>
      <c r="S154" t="s">
        <v>30</v>
      </c>
      <c r="T154" t="s">
        <v>1761</v>
      </c>
      <c r="U154" t="s">
        <v>1768</v>
      </c>
      <c r="V154" t="s">
        <v>347</v>
      </c>
    </row>
    <row r="155" spans="1:22" x14ac:dyDescent="0.25">
      <c r="A155" t="s">
        <v>276</v>
      </c>
      <c r="B155" t="s">
        <v>9</v>
      </c>
      <c r="C155">
        <v>1</v>
      </c>
      <c r="D155" t="str">
        <f t="shared" si="2"/>
        <v>N</v>
      </c>
      <c r="E155" t="s">
        <v>1761</v>
      </c>
      <c r="F155" t="s">
        <v>1763</v>
      </c>
      <c r="G155" t="s">
        <v>356</v>
      </c>
      <c r="N155" s="2" t="s">
        <v>336</v>
      </c>
      <c r="O155" s="2" t="s">
        <v>375</v>
      </c>
      <c r="P155" s="2" t="s">
        <v>347</v>
      </c>
      <c r="S155" t="s">
        <v>129</v>
      </c>
      <c r="T155" t="s">
        <v>1761</v>
      </c>
      <c r="U155" t="s">
        <v>1763</v>
      </c>
      <c r="V155" t="s">
        <v>347</v>
      </c>
    </row>
    <row r="156" spans="1:22" x14ac:dyDescent="0.25">
      <c r="A156" t="s">
        <v>297</v>
      </c>
      <c r="B156" t="s">
        <v>9</v>
      </c>
      <c r="C156">
        <v>1</v>
      </c>
      <c r="D156" t="str">
        <f t="shared" si="2"/>
        <v>N</v>
      </c>
      <c r="E156" t="s">
        <v>1761</v>
      </c>
      <c r="F156" t="s">
        <v>1763</v>
      </c>
      <c r="G156" t="s">
        <v>356</v>
      </c>
      <c r="N156" s="2" t="s">
        <v>330</v>
      </c>
      <c r="O156" s="2" t="s">
        <v>594</v>
      </c>
      <c r="P156" s="2" t="s">
        <v>347</v>
      </c>
      <c r="S156" t="s">
        <v>130</v>
      </c>
      <c r="T156" t="s">
        <v>1761</v>
      </c>
      <c r="U156" t="s">
        <v>1764</v>
      </c>
      <c r="V156" t="s">
        <v>347</v>
      </c>
    </row>
    <row r="157" spans="1:22" x14ac:dyDescent="0.25">
      <c r="A157" t="s">
        <v>305</v>
      </c>
      <c r="B157" t="s">
        <v>9</v>
      </c>
      <c r="C157">
        <v>1</v>
      </c>
      <c r="D157" t="str">
        <f t="shared" si="2"/>
        <v>N</v>
      </c>
      <c r="E157" t="s">
        <v>1761</v>
      </c>
      <c r="F157" t="s">
        <v>1763</v>
      </c>
      <c r="G157" t="s">
        <v>356</v>
      </c>
      <c r="N157" s="2" t="s">
        <v>295</v>
      </c>
      <c r="O157" s="2" t="s">
        <v>350</v>
      </c>
      <c r="P157" s="2" t="s">
        <v>347</v>
      </c>
      <c r="S157" t="s">
        <v>140</v>
      </c>
      <c r="T157" t="s">
        <v>1761</v>
      </c>
      <c r="U157" t="s">
        <v>1763</v>
      </c>
      <c r="V157" t="s">
        <v>347</v>
      </c>
    </row>
    <row r="158" spans="1:22" x14ac:dyDescent="0.25">
      <c r="A158" t="s">
        <v>312</v>
      </c>
      <c r="B158" t="s">
        <v>9</v>
      </c>
      <c r="C158">
        <v>1</v>
      </c>
      <c r="D158" t="str">
        <f t="shared" si="2"/>
        <v>N</v>
      </c>
      <c r="E158" t="s">
        <v>1761</v>
      </c>
      <c r="F158" t="s">
        <v>1763</v>
      </c>
      <c r="G158" t="s">
        <v>356</v>
      </c>
      <c r="N158" s="2" t="s">
        <v>26</v>
      </c>
      <c r="O158" s="2" t="s">
        <v>386</v>
      </c>
      <c r="P158" s="2" t="s">
        <v>347</v>
      </c>
      <c r="S158" t="s">
        <v>220</v>
      </c>
      <c r="T158" t="s">
        <v>1761</v>
      </c>
      <c r="U158" t="s">
        <v>1763</v>
      </c>
      <c r="V158" t="s">
        <v>347</v>
      </c>
    </row>
    <row r="159" spans="1:22" x14ac:dyDescent="0.25">
      <c r="A159" t="s">
        <v>337</v>
      </c>
      <c r="B159" t="s">
        <v>9</v>
      </c>
      <c r="C159">
        <v>1</v>
      </c>
      <c r="D159" t="str">
        <f t="shared" si="2"/>
        <v>N</v>
      </c>
      <c r="E159" t="s">
        <v>1761</v>
      </c>
      <c r="F159" t="s">
        <v>1763</v>
      </c>
      <c r="G159" t="s">
        <v>356</v>
      </c>
      <c r="N159" s="2" t="s">
        <v>182</v>
      </c>
      <c r="O159" s="2" t="s">
        <v>386</v>
      </c>
      <c r="P159" s="2" t="s">
        <v>381</v>
      </c>
      <c r="S159" t="s">
        <v>84</v>
      </c>
      <c r="T159" t="s">
        <v>1761</v>
      </c>
      <c r="U159" t="s">
        <v>1764</v>
      </c>
      <c r="V159" t="s">
        <v>381</v>
      </c>
    </row>
    <row r="160" spans="1:22" x14ac:dyDescent="0.25">
      <c r="A160" t="s">
        <v>103</v>
      </c>
      <c r="B160" t="s">
        <v>106</v>
      </c>
      <c r="C160">
        <v>1</v>
      </c>
      <c r="D160" t="str">
        <f t="shared" si="2"/>
        <v>I</v>
      </c>
      <c r="E160" t="s">
        <v>1765</v>
      </c>
      <c r="F160" t="s">
        <v>1763</v>
      </c>
      <c r="G160" t="s">
        <v>474</v>
      </c>
      <c r="N160" s="2" t="s">
        <v>127</v>
      </c>
      <c r="O160" s="2" t="s">
        <v>491</v>
      </c>
      <c r="P160" s="2" t="s">
        <v>347</v>
      </c>
      <c r="S160" t="s">
        <v>31</v>
      </c>
      <c r="T160" t="s">
        <v>1766</v>
      </c>
      <c r="U160" t="s">
        <v>1763</v>
      </c>
      <c r="V160" t="s">
        <v>347</v>
      </c>
    </row>
    <row r="161" spans="1:22" x14ac:dyDescent="0.25">
      <c r="A161" t="s">
        <v>75</v>
      </c>
      <c r="B161" t="s">
        <v>76</v>
      </c>
      <c r="C161">
        <v>1</v>
      </c>
      <c r="D161" t="str">
        <f t="shared" si="2"/>
        <v>I</v>
      </c>
      <c r="E161" t="s">
        <v>1761</v>
      </c>
      <c r="F161" t="s">
        <v>1767</v>
      </c>
      <c r="G161" t="s">
        <v>453</v>
      </c>
      <c r="N161" s="2" t="s">
        <v>139</v>
      </c>
      <c r="O161" s="2" t="s">
        <v>358</v>
      </c>
      <c r="P161" s="2" t="s">
        <v>347</v>
      </c>
      <c r="S161" t="s">
        <v>154</v>
      </c>
      <c r="T161" t="s">
        <v>1761</v>
      </c>
      <c r="U161" t="s">
        <v>1762</v>
      </c>
      <c r="V161" t="s">
        <v>347</v>
      </c>
    </row>
    <row r="162" spans="1:22" x14ac:dyDescent="0.25">
      <c r="A162" t="s">
        <v>90</v>
      </c>
      <c r="B162" t="s">
        <v>76</v>
      </c>
      <c r="C162">
        <v>1</v>
      </c>
      <c r="D162" t="str">
        <f t="shared" si="2"/>
        <v>I</v>
      </c>
      <c r="E162" t="s">
        <v>1761</v>
      </c>
      <c r="F162" t="s">
        <v>1767</v>
      </c>
      <c r="G162" t="s">
        <v>453</v>
      </c>
      <c r="N162" s="2" t="s">
        <v>255</v>
      </c>
      <c r="O162" s="2" t="s">
        <v>517</v>
      </c>
      <c r="P162" s="2" t="s">
        <v>347</v>
      </c>
      <c r="S162" t="s">
        <v>85</v>
      </c>
      <c r="T162" t="s">
        <v>1761</v>
      </c>
      <c r="U162" t="s">
        <v>1763</v>
      </c>
      <c r="V162" t="s">
        <v>381</v>
      </c>
    </row>
    <row r="163" spans="1:22" x14ac:dyDescent="0.25">
      <c r="A163" t="s">
        <v>210</v>
      </c>
      <c r="B163" t="s">
        <v>76</v>
      </c>
      <c r="C163">
        <v>1</v>
      </c>
      <c r="D163" t="str">
        <f t="shared" si="2"/>
        <v>I</v>
      </c>
      <c r="E163" t="s">
        <v>1761</v>
      </c>
      <c r="F163" t="s">
        <v>1767</v>
      </c>
      <c r="G163" t="s">
        <v>453</v>
      </c>
      <c r="N163" s="2" t="s">
        <v>27</v>
      </c>
      <c r="O163" s="2" t="s">
        <v>384</v>
      </c>
      <c r="P163" s="2" t="s">
        <v>347</v>
      </c>
      <c r="S163" t="s">
        <v>32</v>
      </c>
      <c r="T163" t="s">
        <v>1761</v>
      </c>
      <c r="U163" t="s">
        <v>1763</v>
      </c>
      <c r="V163" t="s">
        <v>381</v>
      </c>
    </row>
    <row r="164" spans="1:22" x14ac:dyDescent="0.25">
      <c r="A164" t="s">
        <v>233</v>
      </c>
      <c r="B164" t="s">
        <v>76</v>
      </c>
      <c r="C164">
        <v>1</v>
      </c>
      <c r="D164" t="str">
        <f t="shared" si="2"/>
        <v>I</v>
      </c>
      <c r="E164" t="s">
        <v>1761</v>
      </c>
      <c r="F164" t="s">
        <v>1767</v>
      </c>
      <c r="G164" t="s">
        <v>453</v>
      </c>
      <c r="N164" s="2" t="s">
        <v>301</v>
      </c>
      <c r="O164" s="2" t="s">
        <v>493</v>
      </c>
      <c r="P164" s="2" t="s">
        <v>347</v>
      </c>
      <c r="S164" t="s">
        <v>261</v>
      </c>
      <c r="T164" t="s">
        <v>1761</v>
      </c>
      <c r="U164" t="s">
        <v>1762</v>
      </c>
      <c r="V164" t="s">
        <v>347</v>
      </c>
    </row>
    <row r="165" spans="1:22" x14ac:dyDescent="0.25">
      <c r="A165" t="s">
        <v>270</v>
      </c>
      <c r="B165" t="s">
        <v>76</v>
      </c>
      <c r="C165">
        <v>1</v>
      </c>
      <c r="D165" t="str">
        <f t="shared" si="2"/>
        <v>I</v>
      </c>
      <c r="E165" t="s">
        <v>1761</v>
      </c>
      <c r="F165" t="s">
        <v>1767</v>
      </c>
      <c r="G165" t="s">
        <v>453</v>
      </c>
      <c r="N165" s="2" t="s">
        <v>128</v>
      </c>
      <c r="O165" s="2" t="s">
        <v>493</v>
      </c>
      <c r="P165" s="2" t="s">
        <v>347</v>
      </c>
      <c r="S165" t="s">
        <v>97</v>
      </c>
      <c r="T165" t="s">
        <v>1761</v>
      </c>
      <c r="U165" t="s">
        <v>1763</v>
      </c>
      <c r="V165" t="s">
        <v>347</v>
      </c>
    </row>
    <row r="166" spans="1:22" x14ac:dyDescent="0.25">
      <c r="A166" t="s">
        <v>337</v>
      </c>
      <c r="B166" t="s">
        <v>76</v>
      </c>
      <c r="C166">
        <v>1</v>
      </c>
      <c r="D166" t="str">
        <f t="shared" si="2"/>
        <v>I</v>
      </c>
      <c r="E166" t="s">
        <v>1761</v>
      </c>
      <c r="F166" t="s">
        <v>1767</v>
      </c>
      <c r="G166" t="s">
        <v>453</v>
      </c>
      <c r="N166" s="2" t="s">
        <v>28</v>
      </c>
      <c r="O166" s="2" t="s">
        <v>389</v>
      </c>
      <c r="P166" s="2" t="s">
        <v>347</v>
      </c>
      <c r="S166" t="s">
        <v>34</v>
      </c>
      <c r="T166" t="s">
        <v>1761</v>
      </c>
      <c r="U166" t="s">
        <v>1763</v>
      </c>
      <c r="V166" t="s">
        <v>381</v>
      </c>
    </row>
    <row r="167" spans="1:22" x14ac:dyDescent="0.25">
      <c r="A167" t="s">
        <v>200</v>
      </c>
      <c r="B167" t="s">
        <v>201</v>
      </c>
      <c r="C167">
        <v>1</v>
      </c>
      <c r="D167" t="str">
        <f t="shared" si="2"/>
        <v>N</v>
      </c>
      <c r="E167" t="s">
        <v>1761</v>
      </c>
      <c r="F167" t="s">
        <v>1762</v>
      </c>
      <c r="G167" t="s">
        <v>389</v>
      </c>
      <c r="N167" s="2" t="s">
        <v>29</v>
      </c>
      <c r="O167" s="2" t="s">
        <v>391</v>
      </c>
      <c r="P167" s="2" t="s">
        <v>347</v>
      </c>
      <c r="S167" t="s">
        <v>206</v>
      </c>
      <c r="T167" t="s">
        <v>1766</v>
      </c>
      <c r="U167" t="s">
        <v>1763</v>
      </c>
      <c r="V167" t="s">
        <v>381</v>
      </c>
    </row>
    <row r="168" spans="1:22" x14ac:dyDescent="0.25">
      <c r="A168" t="s">
        <v>224</v>
      </c>
      <c r="B168" t="s">
        <v>201</v>
      </c>
      <c r="C168">
        <v>1</v>
      </c>
      <c r="D168" t="str">
        <f t="shared" si="2"/>
        <v>N</v>
      </c>
      <c r="E168" t="s">
        <v>1761</v>
      </c>
      <c r="F168" t="s">
        <v>1762</v>
      </c>
      <c r="G168" t="s">
        <v>389</v>
      </c>
      <c r="N168" s="2" t="s">
        <v>96</v>
      </c>
      <c r="O168" s="2" t="s">
        <v>350</v>
      </c>
      <c r="P168" s="2" t="s">
        <v>347</v>
      </c>
      <c r="S168" t="s">
        <v>340</v>
      </c>
      <c r="T168" t="s">
        <v>1761</v>
      </c>
      <c r="U168" t="s">
        <v>1763</v>
      </c>
      <c r="V168" t="s">
        <v>347</v>
      </c>
    </row>
    <row r="169" spans="1:22" x14ac:dyDescent="0.25">
      <c r="A169" t="s">
        <v>276</v>
      </c>
      <c r="B169" t="s">
        <v>201</v>
      </c>
      <c r="C169">
        <v>1</v>
      </c>
      <c r="D169" t="str">
        <f t="shared" si="2"/>
        <v>N</v>
      </c>
      <c r="E169" t="s">
        <v>1761</v>
      </c>
      <c r="F169" t="s">
        <v>1762</v>
      </c>
      <c r="G169" t="s">
        <v>389</v>
      </c>
      <c r="N169" s="2" t="s">
        <v>30</v>
      </c>
      <c r="O169" s="2" t="s">
        <v>393</v>
      </c>
      <c r="P169" s="2" t="s">
        <v>347</v>
      </c>
      <c r="S169" t="s">
        <v>67</v>
      </c>
      <c r="T169" t="s">
        <v>1761</v>
      </c>
      <c r="U169" t="s">
        <v>1763</v>
      </c>
      <c r="V169" t="s">
        <v>381</v>
      </c>
    </row>
    <row r="170" spans="1:22" x14ac:dyDescent="0.25">
      <c r="A170" t="s">
        <v>310</v>
      </c>
      <c r="B170" t="s">
        <v>201</v>
      </c>
      <c r="C170">
        <v>1</v>
      </c>
      <c r="D170" t="str">
        <f t="shared" si="2"/>
        <v>N</v>
      </c>
      <c r="E170" t="s">
        <v>1761</v>
      </c>
      <c r="F170" t="s">
        <v>1762</v>
      </c>
      <c r="G170" t="s">
        <v>389</v>
      </c>
      <c r="N170" s="2" t="s">
        <v>129</v>
      </c>
      <c r="O170" s="2" t="s">
        <v>495</v>
      </c>
      <c r="P170" s="2" t="s">
        <v>347</v>
      </c>
      <c r="S170" t="s">
        <v>196</v>
      </c>
      <c r="T170" t="s">
        <v>1761</v>
      </c>
      <c r="U170" t="s">
        <v>1763</v>
      </c>
      <c r="V170" t="s">
        <v>347</v>
      </c>
    </row>
    <row r="171" spans="1:22" x14ac:dyDescent="0.25">
      <c r="A171" t="s">
        <v>321</v>
      </c>
      <c r="B171" t="s">
        <v>201</v>
      </c>
      <c r="C171">
        <v>1</v>
      </c>
      <c r="D171" t="str">
        <f t="shared" si="2"/>
        <v>N</v>
      </c>
      <c r="E171" t="s">
        <v>1761</v>
      </c>
      <c r="F171" t="s">
        <v>1762</v>
      </c>
      <c r="G171" t="s">
        <v>389</v>
      </c>
      <c r="N171" s="2" t="s">
        <v>130</v>
      </c>
      <c r="O171" s="2" t="s">
        <v>350</v>
      </c>
      <c r="P171" s="2" t="s">
        <v>347</v>
      </c>
      <c r="S171" t="s">
        <v>99</v>
      </c>
      <c r="T171" t="s">
        <v>1761</v>
      </c>
      <c r="U171" t="s">
        <v>1763</v>
      </c>
      <c r="V171" t="s">
        <v>347</v>
      </c>
    </row>
    <row r="172" spans="1:22" x14ac:dyDescent="0.25">
      <c r="A172" t="s">
        <v>145</v>
      </c>
      <c r="B172" t="s">
        <v>146</v>
      </c>
      <c r="C172">
        <v>1</v>
      </c>
      <c r="D172" t="str">
        <f t="shared" si="2"/>
        <v>N</v>
      </c>
      <c r="E172" t="s">
        <v>1761</v>
      </c>
      <c r="F172" t="s">
        <v>1762</v>
      </c>
      <c r="G172" t="s">
        <v>389</v>
      </c>
      <c r="N172" s="2" t="s">
        <v>140</v>
      </c>
      <c r="O172" s="2" t="s">
        <v>506</v>
      </c>
      <c r="P172" s="2" t="s">
        <v>347</v>
      </c>
      <c r="S172" t="s">
        <v>35</v>
      </c>
      <c r="T172" t="s">
        <v>1761</v>
      </c>
      <c r="U172" t="s">
        <v>1763</v>
      </c>
      <c r="V172" t="s">
        <v>347</v>
      </c>
    </row>
    <row r="173" spans="1:22" x14ac:dyDescent="0.25">
      <c r="A173" t="s">
        <v>267</v>
      </c>
      <c r="B173" t="s">
        <v>146</v>
      </c>
      <c r="C173">
        <v>1</v>
      </c>
      <c r="D173" t="str">
        <f t="shared" si="2"/>
        <v>N</v>
      </c>
      <c r="E173" t="s">
        <v>1761</v>
      </c>
      <c r="F173" t="s">
        <v>1762</v>
      </c>
      <c r="G173" t="s">
        <v>389</v>
      </c>
      <c r="N173" s="2" t="s">
        <v>220</v>
      </c>
      <c r="O173" s="2" t="s">
        <v>506</v>
      </c>
      <c r="P173" s="2" t="s">
        <v>347</v>
      </c>
      <c r="S173" t="s">
        <v>141</v>
      </c>
      <c r="T173" t="s">
        <v>1761</v>
      </c>
      <c r="U173" t="s">
        <v>1763</v>
      </c>
      <c r="V173" t="s">
        <v>347</v>
      </c>
    </row>
    <row r="174" spans="1:22" x14ac:dyDescent="0.25">
      <c r="A174" t="s">
        <v>200</v>
      </c>
      <c r="B174" t="s">
        <v>202</v>
      </c>
      <c r="C174">
        <v>1</v>
      </c>
      <c r="D174" t="str">
        <f t="shared" si="2"/>
        <v>N</v>
      </c>
      <c r="E174" t="s">
        <v>1766</v>
      </c>
      <c r="F174" t="s">
        <v>1763</v>
      </c>
      <c r="G174" t="s">
        <v>358</v>
      </c>
      <c r="N174" s="2" t="s">
        <v>84</v>
      </c>
      <c r="O174" s="2" t="s">
        <v>350</v>
      </c>
      <c r="P174" s="2" t="s">
        <v>381</v>
      </c>
      <c r="S174" t="s">
        <v>68</v>
      </c>
      <c r="T174" t="s">
        <v>1761</v>
      </c>
      <c r="U174" t="s">
        <v>1762</v>
      </c>
      <c r="V174" t="s">
        <v>347</v>
      </c>
    </row>
    <row r="175" spans="1:22" x14ac:dyDescent="0.25">
      <c r="A175" t="s">
        <v>3</v>
      </c>
      <c r="B175" t="s">
        <v>10</v>
      </c>
      <c r="C175">
        <v>1</v>
      </c>
      <c r="D175" t="str">
        <f t="shared" si="2"/>
        <v>N</v>
      </c>
      <c r="E175" t="s">
        <v>1766</v>
      </c>
      <c r="F175" t="s">
        <v>1763</v>
      </c>
      <c r="G175" t="s">
        <v>358</v>
      </c>
      <c r="N175" s="2" t="s">
        <v>31</v>
      </c>
      <c r="O175" s="2" t="s">
        <v>377</v>
      </c>
      <c r="P175" s="2" t="s">
        <v>347</v>
      </c>
      <c r="S175" t="s">
        <v>265</v>
      </c>
      <c r="T175" t="s">
        <v>1761</v>
      </c>
      <c r="U175" t="s">
        <v>1763</v>
      </c>
      <c r="V175" t="s">
        <v>381</v>
      </c>
    </row>
    <row r="176" spans="1:22" x14ac:dyDescent="0.25">
      <c r="A176" t="s">
        <v>45</v>
      </c>
      <c r="B176" t="s">
        <v>10</v>
      </c>
      <c r="C176">
        <v>1</v>
      </c>
      <c r="D176" t="str">
        <f t="shared" si="2"/>
        <v>N</v>
      </c>
      <c r="E176" t="s">
        <v>1766</v>
      </c>
      <c r="F176" t="s">
        <v>1763</v>
      </c>
      <c r="G176" t="s">
        <v>358</v>
      </c>
      <c r="N176" s="2" t="s">
        <v>154</v>
      </c>
      <c r="O176" s="2" t="s">
        <v>448</v>
      </c>
      <c r="P176" s="2" t="s">
        <v>347</v>
      </c>
      <c r="S176" t="s">
        <v>110</v>
      </c>
      <c r="T176" t="s">
        <v>1761</v>
      </c>
      <c r="U176" t="s">
        <v>1763</v>
      </c>
      <c r="V176" t="s">
        <v>347</v>
      </c>
    </row>
    <row r="177" spans="1:22" x14ac:dyDescent="0.25">
      <c r="A177" t="s">
        <v>103</v>
      </c>
      <c r="B177" t="s">
        <v>10</v>
      </c>
      <c r="C177">
        <v>1</v>
      </c>
      <c r="D177" t="str">
        <f t="shared" si="2"/>
        <v>N</v>
      </c>
      <c r="E177" t="s">
        <v>1766</v>
      </c>
      <c r="F177" t="s">
        <v>1763</v>
      </c>
      <c r="G177" t="s">
        <v>358</v>
      </c>
      <c r="N177" s="2" t="s">
        <v>85</v>
      </c>
      <c r="O177" s="2" t="s">
        <v>396</v>
      </c>
      <c r="P177" s="2" t="s">
        <v>381</v>
      </c>
      <c r="S177" t="s">
        <v>142</v>
      </c>
      <c r="T177" t="s">
        <v>1761</v>
      </c>
      <c r="U177" t="s">
        <v>1763</v>
      </c>
      <c r="V177" t="s">
        <v>347</v>
      </c>
    </row>
    <row r="178" spans="1:22" x14ac:dyDescent="0.25">
      <c r="A178" t="s">
        <v>177</v>
      </c>
      <c r="B178" t="s">
        <v>10</v>
      </c>
      <c r="C178">
        <v>1</v>
      </c>
      <c r="D178" t="str">
        <f t="shared" si="2"/>
        <v>N</v>
      </c>
      <c r="E178" t="s">
        <v>1766</v>
      </c>
      <c r="F178" t="s">
        <v>1763</v>
      </c>
      <c r="G178" t="s">
        <v>358</v>
      </c>
      <c r="N178" s="2" t="s">
        <v>32</v>
      </c>
      <c r="O178" s="2" t="s">
        <v>396</v>
      </c>
      <c r="P178" s="2" t="s">
        <v>381</v>
      </c>
      <c r="S178" t="s">
        <v>111</v>
      </c>
      <c r="T178" t="s">
        <v>1761</v>
      </c>
      <c r="U178" t="s">
        <v>1763</v>
      </c>
      <c r="V178" t="s">
        <v>381</v>
      </c>
    </row>
    <row r="179" spans="1:22" x14ac:dyDescent="0.25">
      <c r="A179" t="s">
        <v>189</v>
      </c>
      <c r="B179" t="s">
        <v>10</v>
      </c>
      <c r="C179">
        <v>1</v>
      </c>
      <c r="D179" t="str">
        <f t="shared" si="2"/>
        <v>N</v>
      </c>
      <c r="E179" t="s">
        <v>1766</v>
      </c>
      <c r="F179" t="s">
        <v>1763</v>
      </c>
      <c r="G179" t="s">
        <v>358</v>
      </c>
      <c r="N179" s="2" t="s">
        <v>261</v>
      </c>
      <c r="O179" s="2" t="s">
        <v>570</v>
      </c>
      <c r="P179" s="2" t="s">
        <v>347</v>
      </c>
      <c r="S179" t="s">
        <v>172</v>
      </c>
      <c r="T179" t="s">
        <v>1761</v>
      </c>
      <c r="U179" t="s">
        <v>1762</v>
      </c>
      <c r="V179" t="s">
        <v>347</v>
      </c>
    </row>
    <row r="180" spans="1:22" x14ac:dyDescent="0.25">
      <c r="A180" t="s">
        <v>239</v>
      </c>
      <c r="B180" t="s">
        <v>10</v>
      </c>
      <c r="C180">
        <v>1</v>
      </c>
      <c r="D180" t="str">
        <f t="shared" si="2"/>
        <v>N</v>
      </c>
      <c r="E180" t="s">
        <v>1766</v>
      </c>
      <c r="F180" t="s">
        <v>1763</v>
      </c>
      <c r="G180" t="s">
        <v>358</v>
      </c>
      <c r="N180" s="2" t="s">
        <v>33</v>
      </c>
      <c r="O180" s="2" t="s">
        <v>350</v>
      </c>
      <c r="P180" s="2" t="s">
        <v>346</v>
      </c>
      <c r="S180" t="s">
        <v>156</v>
      </c>
      <c r="T180" t="s">
        <v>1761</v>
      </c>
      <c r="U180" t="s">
        <v>1767</v>
      </c>
      <c r="V180" t="s">
        <v>347</v>
      </c>
    </row>
    <row r="181" spans="1:22" x14ac:dyDescent="0.25">
      <c r="A181" t="s">
        <v>244</v>
      </c>
      <c r="B181" t="s">
        <v>10</v>
      </c>
      <c r="C181">
        <v>1</v>
      </c>
      <c r="D181" t="str">
        <f t="shared" si="2"/>
        <v>N</v>
      </c>
      <c r="E181" t="s">
        <v>1766</v>
      </c>
      <c r="F181" t="s">
        <v>1763</v>
      </c>
      <c r="G181" t="s">
        <v>358</v>
      </c>
      <c r="N181" s="2" t="s">
        <v>216</v>
      </c>
      <c r="O181" s="2" t="s">
        <v>350</v>
      </c>
      <c r="P181" s="2" t="s">
        <v>346</v>
      </c>
      <c r="S181" t="s">
        <v>86</v>
      </c>
      <c r="T181" t="s">
        <v>1761</v>
      </c>
      <c r="U181" t="s">
        <v>1767</v>
      </c>
      <c r="V181" t="s">
        <v>347</v>
      </c>
    </row>
    <row r="182" spans="1:22" x14ac:dyDescent="0.25">
      <c r="A182" t="s">
        <v>262</v>
      </c>
      <c r="B182" t="s">
        <v>10</v>
      </c>
      <c r="C182">
        <v>1</v>
      </c>
      <c r="D182" t="str">
        <f t="shared" si="2"/>
        <v>N</v>
      </c>
      <c r="E182" t="s">
        <v>1766</v>
      </c>
      <c r="F182" t="s">
        <v>1763</v>
      </c>
      <c r="G182" t="s">
        <v>358</v>
      </c>
      <c r="N182" s="2" t="s">
        <v>285</v>
      </c>
      <c r="O182" s="2" t="s">
        <v>350</v>
      </c>
      <c r="P182" s="2" t="s">
        <v>346</v>
      </c>
      <c r="S182" t="s">
        <v>280</v>
      </c>
      <c r="T182" t="s">
        <v>1761</v>
      </c>
      <c r="U182" t="s">
        <v>1763</v>
      </c>
      <c r="V182" t="s">
        <v>347</v>
      </c>
    </row>
    <row r="183" spans="1:22" x14ac:dyDescent="0.25">
      <c r="A183" t="s">
        <v>289</v>
      </c>
      <c r="B183" t="s">
        <v>10</v>
      </c>
      <c r="C183">
        <v>1</v>
      </c>
      <c r="D183" t="str">
        <f t="shared" si="2"/>
        <v>N</v>
      </c>
      <c r="E183" t="s">
        <v>1766</v>
      </c>
      <c r="F183" t="s">
        <v>1763</v>
      </c>
      <c r="G183" t="s">
        <v>358</v>
      </c>
      <c r="N183" s="2" t="s">
        <v>97</v>
      </c>
      <c r="O183" s="2" t="s">
        <v>398</v>
      </c>
      <c r="P183" s="2" t="s">
        <v>347</v>
      </c>
      <c r="S183" t="s">
        <v>331</v>
      </c>
      <c r="T183" t="s">
        <v>1761</v>
      </c>
      <c r="U183" t="s">
        <v>1762</v>
      </c>
      <c r="V183" t="s">
        <v>347</v>
      </c>
    </row>
    <row r="184" spans="1:22" x14ac:dyDescent="0.25">
      <c r="A184" t="s">
        <v>292</v>
      </c>
      <c r="B184" t="s">
        <v>10</v>
      </c>
      <c r="C184">
        <v>1</v>
      </c>
      <c r="D184" t="str">
        <f t="shared" si="2"/>
        <v>N</v>
      </c>
      <c r="E184" t="s">
        <v>1766</v>
      </c>
      <c r="F184" t="s">
        <v>1763</v>
      </c>
      <c r="G184" t="s">
        <v>358</v>
      </c>
      <c r="N184" s="2" t="s">
        <v>66</v>
      </c>
      <c r="O184" s="2" t="s">
        <v>398</v>
      </c>
      <c r="P184" s="2" t="s">
        <v>347</v>
      </c>
      <c r="S184" t="s">
        <v>225</v>
      </c>
      <c r="T184" t="s">
        <v>1761</v>
      </c>
      <c r="U184" t="s">
        <v>1762</v>
      </c>
      <c r="V184" t="s">
        <v>347</v>
      </c>
    </row>
    <row r="185" spans="1:22" x14ac:dyDescent="0.25">
      <c r="A185" t="s">
        <v>314</v>
      </c>
      <c r="B185" t="s">
        <v>10</v>
      </c>
      <c r="C185">
        <v>1</v>
      </c>
      <c r="D185" t="str">
        <f t="shared" si="2"/>
        <v>N</v>
      </c>
      <c r="E185" t="s">
        <v>1766</v>
      </c>
      <c r="F185" t="s">
        <v>1763</v>
      </c>
      <c r="G185" t="s">
        <v>358</v>
      </c>
      <c r="N185" s="2" t="s">
        <v>98</v>
      </c>
      <c r="O185" s="2" t="s">
        <v>398</v>
      </c>
      <c r="P185" s="2" t="s">
        <v>347</v>
      </c>
      <c r="S185" t="s">
        <v>207</v>
      </c>
      <c r="T185" t="s">
        <v>1761</v>
      </c>
      <c r="U185" t="s">
        <v>1763</v>
      </c>
      <c r="V185" t="s">
        <v>347</v>
      </c>
    </row>
    <row r="186" spans="1:22" x14ac:dyDescent="0.25">
      <c r="A186" t="s">
        <v>326</v>
      </c>
      <c r="B186" t="s">
        <v>10</v>
      </c>
      <c r="C186">
        <v>1</v>
      </c>
      <c r="D186" t="str">
        <f t="shared" si="2"/>
        <v>N</v>
      </c>
      <c r="E186" t="s">
        <v>1766</v>
      </c>
      <c r="F186" t="s">
        <v>1763</v>
      </c>
      <c r="G186" t="s">
        <v>358</v>
      </c>
      <c r="N186" s="2" t="s">
        <v>34</v>
      </c>
      <c r="O186" s="2" t="s">
        <v>398</v>
      </c>
      <c r="P186" s="2" t="s">
        <v>381</v>
      </c>
      <c r="S186" t="s">
        <v>308</v>
      </c>
      <c r="T186" t="s">
        <v>1761</v>
      </c>
      <c r="U186" t="s">
        <v>1763</v>
      </c>
      <c r="V186" t="s">
        <v>347</v>
      </c>
    </row>
    <row r="187" spans="1:22" x14ac:dyDescent="0.25">
      <c r="A187" t="s">
        <v>318</v>
      </c>
      <c r="B187" t="s">
        <v>320</v>
      </c>
      <c r="C187">
        <v>1</v>
      </c>
      <c r="D187" t="str">
        <f t="shared" si="2"/>
        <v>N</v>
      </c>
      <c r="E187" t="s">
        <v>1761</v>
      </c>
      <c r="F187" t="s">
        <v>1763</v>
      </c>
      <c r="G187" t="s">
        <v>429</v>
      </c>
      <c r="N187" s="2" t="s">
        <v>206</v>
      </c>
      <c r="O187" s="2" t="s">
        <v>398</v>
      </c>
      <c r="P187" s="2" t="s">
        <v>381</v>
      </c>
      <c r="S187" t="s">
        <v>236</v>
      </c>
      <c r="T187" t="s">
        <v>1761</v>
      </c>
      <c r="U187" t="s">
        <v>1767</v>
      </c>
      <c r="V187" t="s">
        <v>347</v>
      </c>
    </row>
    <row r="188" spans="1:22" x14ac:dyDescent="0.25">
      <c r="A188" t="s">
        <v>145</v>
      </c>
      <c r="B188" t="s">
        <v>147</v>
      </c>
      <c r="C188">
        <v>1</v>
      </c>
      <c r="D188" t="str">
        <f t="shared" si="2"/>
        <v>N</v>
      </c>
      <c r="E188" t="s">
        <v>1761</v>
      </c>
      <c r="F188" t="s">
        <v>1763</v>
      </c>
      <c r="G188" t="s">
        <v>377</v>
      </c>
      <c r="N188" s="2" t="s">
        <v>340</v>
      </c>
      <c r="O188" s="2" t="s">
        <v>398</v>
      </c>
      <c r="P188" s="2" t="s">
        <v>347</v>
      </c>
      <c r="S188" t="s">
        <v>36</v>
      </c>
      <c r="T188" t="s">
        <v>1761</v>
      </c>
      <c r="U188" t="s">
        <v>1767</v>
      </c>
      <c r="V188" t="s">
        <v>381</v>
      </c>
    </row>
    <row r="189" spans="1:22" x14ac:dyDescent="0.25">
      <c r="A189" t="s">
        <v>233</v>
      </c>
      <c r="B189" t="s">
        <v>147</v>
      </c>
      <c r="C189">
        <v>1</v>
      </c>
      <c r="D189" t="str">
        <f t="shared" si="2"/>
        <v>N</v>
      </c>
      <c r="E189" t="s">
        <v>1761</v>
      </c>
      <c r="F189" t="s">
        <v>1763</v>
      </c>
      <c r="G189" t="s">
        <v>377</v>
      </c>
      <c r="N189" s="2" t="s">
        <v>67</v>
      </c>
      <c r="O189" s="2" t="s">
        <v>398</v>
      </c>
      <c r="P189" s="2" t="s">
        <v>381</v>
      </c>
      <c r="S189" t="s">
        <v>112</v>
      </c>
      <c r="T189" t="s">
        <v>1761</v>
      </c>
      <c r="U189" t="s">
        <v>1762</v>
      </c>
      <c r="V189" t="s">
        <v>347</v>
      </c>
    </row>
    <row r="190" spans="1:22" x14ac:dyDescent="0.25">
      <c r="A190" t="s">
        <v>259</v>
      </c>
      <c r="B190" t="s">
        <v>147</v>
      </c>
      <c r="C190">
        <v>1</v>
      </c>
      <c r="D190" t="str">
        <f t="shared" si="2"/>
        <v>N</v>
      </c>
      <c r="E190" t="s">
        <v>1761</v>
      </c>
      <c r="F190" t="s">
        <v>1763</v>
      </c>
      <c r="G190" t="s">
        <v>377</v>
      </c>
      <c r="N190" s="2" t="s">
        <v>196</v>
      </c>
      <c r="O190" s="2" t="s">
        <v>398</v>
      </c>
      <c r="P190" s="2" t="s">
        <v>347</v>
      </c>
      <c r="S190" t="s">
        <v>237</v>
      </c>
      <c r="T190" t="s">
        <v>1761</v>
      </c>
      <c r="U190" t="s">
        <v>1762</v>
      </c>
      <c r="V190" t="s">
        <v>347</v>
      </c>
    </row>
    <row r="191" spans="1:22" x14ac:dyDescent="0.25">
      <c r="A191" t="s">
        <v>262</v>
      </c>
      <c r="B191" t="s">
        <v>147</v>
      </c>
      <c r="C191">
        <v>1</v>
      </c>
      <c r="D191" t="str">
        <f t="shared" si="2"/>
        <v>N</v>
      </c>
      <c r="E191" t="s">
        <v>1761</v>
      </c>
      <c r="F191" t="s">
        <v>1763</v>
      </c>
      <c r="G191" t="s">
        <v>377</v>
      </c>
      <c r="N191" s="2" t="s">
        <v>99</v>
      </c>
      <c r="O191" s="2" t="s">
        <v>398</v>
      </c>
      <c r="P191" s="2" t="s">
        <v>347</v>
      </c>
      <c r="S191" t="s">
        <v>37</v>
      </c>
      <c r="T191" t="s">
        <v>1761</v>
      </c>
      <c r="U191" t="s">
        <v>1768</v>
      </c>
      <c r="V191" t="s">
        <v>381</v>
      </c>
    </row>
    <row r="192" spans="1:22" x14ac:dyDescent="0.25">
      <c r="A192" t="s">
        <v>270</v>
      </c>
      <c r="B192" t="s">
        <v>147</v>
      </c>
      <c r="C192">
        <v>1</v>
      </c>
      <c r="D192" t="str">
        <f t="shared" si="2"/>
        <v>N</v>
      </c>
      <c r="E192" t="s">
        <v>1761</v>
      </c>
      <c r="F192" t="s">
        <v>1763</v>
      </c>
      <c r="G192" t="s">
        <v>377</v>
      </c>
      <c r="N192" s="2" t="s">
        <v>35</v>
      </c>
      <c r="O192" s="2" t="s">
        <v>398</v>
      </c>
      <c r="P192" s="2" t="s">
        <v>347</v>
      </c>
      <c r="S192" t="s">
        <v>173</v>
      </c>
      <c r="T192" t="s">
        <v>1761</v>
      </c>
      <c r="U192" t="s">
        <v>1767</v>
      </c>
      <c r="V192" t="s">
        <v>347</v>
      </c>
    </row>
    <row r="193" spans="1:22" x14ac:dyDescent="0.25">
      <c r="A193" t="s">
        <v>289</v>
      </c>
      <c r="B193" t="s">
        <v>147</v>
      </c>
      <c r="C193">
        <v>1</v>
      </c>
      <c r="D193" t="str">
        <f t="shared" si="2"/>
        <v>N</v>
      </c>
      <c r="E193" t="s">
        <v>1761</v>
      </c>
      <c r="F193" t="s">
        <v>1763</v>
      </c>
      <c r="G193" t="s">
        <v>377</v>
      </c>
      <c r="N193" s="2" t="s">
        <v>141</v>
      </c>
      <c r="O193" s="2" t="s">
        <v>384</v>
      </c>
      <c r="P193" s="2" t="s">
        <v>347</v>
      </c>
      <c r="S193" t="s">
        <v>157</v>
      </c>
      <c r="T193" t="s">
        <v>1761</v>
      </c>
      <c r="U193" t="s">
        <v>1767</v>
      </c>
      <c r="V193" t="s">
        <v>347</v>
      </c>
    </row>
    <row r="194" spans="1:22" x14ac:dyDescent="0.25">
      <c r="A194" t="s">
        <v>335</v>
      </c>
      <c r="B194" t="s">
        <v>147</v>
      </c>
      <c r="C194">
        <v>1</v>
      </c>
      <c r="D194" t="str">
        <f t="shared" si="2"/>
        <v>N</v>
      </c>
      <c r="E194" t="s">
        <v>1761</v>
      </c>
      <c r="F194" t="s">
        <v>1763</v>
      </c>
      <c r="G194" t="s">
        <v>377</v>
      </c>
      <c r="N194" s="2" t="s">
        <v>68</v>
      </c>
      <c r="O194" s="2" t="s">
        <v>441</v>
      </c>
      <c r="P194" s="2" t="s">
        <v>347</v>
      </c>
      <c r="S194" t="s">
        <v>221</v>
      </c>
      <c r="T194" t="s">
        <v>1761</v>
      </c>
      <c r="U194" t="s">
        <v>1767</v>
      </c>
      <c r="V194" t="s">
        <v>347</v>
      </c>
    </row>
    <row r="195" spans="1:22" x14ac:dyDescent="0.25">
      <c r="A195" t="s">
        <v>3</v>
      </c>
      <c r="B195" t="s">
        <v>11</v>
      </c>
      <c r="C195">
        <v>1</v>
      </c>
      <c r="D195" t="str">
        <f t="shared" ref="D195:D258" si="3">VLOOKUP(B195,N$2:P$288,3)</f>
        <v>N</v>
      </c>
      <c r="E195" t="s">
        <v>1761</v>
      </c>
      <c r="F195" t="s">
        <v>1763</v>
      </c>
      <c r="G195" t="s">
        <v>350</v>
      </c>
      <c r="N195" s="2" t="s">
        <v>265</v>
      </c>
      <c r="O195" s="2" t="s">
        <v>348</v>
      </c>
      <c r="P195" s="2" t="s">
        <v>381</v>
      </c>
      <c r="S195" t="s">
        <v>69</v>
      </c>
      <c r="T195" t="s">
        <v>1761</v>
      </c>
      <c r="U195" t="s">
        <v>1767</v>
      </c>
      <c r="V195" t="s">
        <v>347</v>
      </c>
    </row>
    <row r="196" spans="1:22" x14ac:dyDescent="0.25">
      <c r="A196" t="s">
        <v>134</v>
      </c>
      <c r="B196" t="s">
        <v>11</v>
      </c>
      <c r="C196">
        <v>1</v>
      </c>
      <c r="D196" t="str">
        <f t="shared" si="3"/>
        <v>N</v>
      </c>
      <c r="E196" t="s">
        <v>1761</v>
      </c>
      <c r="F196" t="s">
        <v>1763</v>
      </c>
      <c r="G196" t="s">
        <v>350</v>
      </c>
      <c r="N196" s="2" t="s">
        <v>110</v>
      </c>
      <c r="O196" s="2" t="s">
        <v>348</v>
      </c>
      <c r="P196" s="2" t="s">
        <v>347</v>
      </c>
      <c r="S196" t="s">
        <v>208</v>
      </c>
      <c r="T196" t="s">
        <v>1761</v>
      </c>
      <c r="U196" t="s">
        <v>1767</v>
      </c>
      <c r="V196" t="s">
        <v>347</v>
      </c>
    </row>
    <row r="197" spans="1:22" x14ac:dyDescent="0.25">
      <c r="A197" t="s">
        <v>145</v>
      </c>
      <c r="B197" t="s">
        <v>11</v>
      </c>
      <c r="C197">
        <v>1</v>
      </c>
      <c r="D197" t="str">
        <f t="shared" si="3"/>
        <v>N</v>
      </c>
      <c r="E197" t="s">
        <v>1761</v>
      </c>
      <c r="F197" t="s">
        <v>1763</v>
      </c>
      <c r="G197" t="s">
        <v>350</v>
      </c>
      <c r="N197" s="2" t="s">
        <v>142</v>
      </c>
      <c r="O197" s="2" t="s">
        <v>358</v>
      </c>
      <c r="P197" s="2" t="s">
        <v>347</v>
      </c>
      <c r="S197" t="s">
        <v>197</v>
      </c>
      <c r="T197" t="s">
        <v>1761</v>
      </c>
      <c r="U197" t="s">
        <v>1767</v>
      </c>
      <c r="V197" t="s">
        <v>347</v>
      </c>
    </row>
    <row r="198" spans="1:22" x14ac:dyDescent="0.25">
      <c r="A198" t="s">
        <v>188</v>
      </c>
      <c r="B198" t="s">
        <v>11</v>
      </c>
      <c r="C198">
        <v>1</v>
      </c>
      <c r="D198" t="str">
        <f t="shared" si="3"/>
        <v>N</v>
      </c>
      <c r="E198" t="s">
        <v>1761</v>
      </c>
      <c r="F198" t="s">
        <v>1763</v>
      </c>
      <c r="G198" t="s">
        <v>350</v>
      </c>
      <c r="N198" s="2" t="s">
        <v>155</v>
      </c>
      <c r="O198" s="2" t="s">
        <v>358</v>
      </c>
      <c r="P198" s="2" t="s">
        <v>347</v>
      </c>
      <c r="S198" t="s">
        <v>274</v>
      </c>
      <c r="T198" t="s">
        <v>1761</v>
      </c>
      <c r="U198" t="s">
        <v>1767</v>
      </c>
      <c r="V198" t="s">
        <v>381</v>
      </c>
    </row>
    <row r="199" spans="1:22" x14ac:dyDescent="0.25">
      <c r="A199" t="s">
        <v>224</v>
      </c>
      <c r="B199" t="s">
        <v>11</v>
      </c>
      <c r="C199">
        <v>1</v>
      </c>
      <c r="D199" t="str">
        <f t="shared" si="3"/>
        <v>N</v>
      </c>
      <c r="E199" t="s">
        <v>1761</v>
      </c>
      <c r="F199" t="s">
        <v>1763</v>
      </c>
      <c r="G199" t="s">
        <v>350</v>
      </c>
      <c r="N199" s="2" t="s">
        <v>313</v>
      </c>
      <c r="O199" s="2" t="s">
        <v>358</v>
      </c>
      <c r="P199" s="2" t="s">
        <v>347</v>
      </c>
      <c r="S199" t="s">
        <v>281</v>
      </c>
      <c r="T199" t="s">
        <v>1761</v>
      </c>
      <c r="U199" t="s">
        <v>1763</v>
      </c>
      <c r="V199" t="s">
        <v>347</v>
      </c>
    </row>
    <row r="200" spans="1:22" x14ac:dyDescent="0.25">
      <c r="A200" t="s">
        <v>233</v>
      </c>
      <c r="B200" t="s">
        <v>11</v>
      </c>
      <c r="C200">
        <v>1</v>
      </c>
      <c r="D200" t="str">
        <f t="shared" si="3"/>
        <v>N</v>
      </c>
      <c r="E200" t="s">
        <v>1761</v>
      </c>
      <c r="F200" t="s">
        <v>1763</v>
      </c>
      <c r="G200" t="s">
        <v>350</v>
      </c>
      <c r="N200" s="2" t="s">
        <v>111</v>
      </c>
      <c r="O200" s="2" t="s">
        <v>429</v>
      </c>
      <c r="P200" s="2" t="s">
        <v>347</v>
      </c>
      <c r="S200" t="s">
        <v>240</v>
      </c>
      <c r="T200" t="s">
        <v>1761</v>
      </c>
      <c r="U200" t="s">
        <v>1763</v>
      </c>
      <c r="V200" t="s">
        <v>347</v>
      </c>
    </row>
    <row r="201" spans="1:22" x14ac:dyDescent="0.25">
      <c r="A201" t="s">
        <v>239</v>
      </c>
      <c r="B201" t="s">
        <v>11</v>
      </c>
      <c r="C201">
        <v>1</v>
      </c>
      <c r="D201" t="str">
        <f t="shared" si="3"/>
        <v>N</v>
      </c>
      <c r="E201" t="s">
        <v>1761</v>
      </c>
      <c r="F201" t="s">
        <v>1763</v>
      </c>
      <c r="G201" t="s">
        <v>350</v>
      </c>
      <c r="N201" s="2" t="s">
        <v>172</v>
      </c>
      <c r="O201" s="2" t="s">
        <v>348</v>
      </c>
      <c r="P201" s="2" t="s">
        <v>347</v>
      </c>
      <c r="S201" t="s">
        <v>302</v>
      </c>
      <c r="T201" t="s">
        <v>1761</v>
      </c>
      <c r="U201" t="s">
        <v>1763</v>
      </c>
      <c r="V201" t="s">
        <v>347</v>
      </c>
    </row>
    <row r="202" spans="1:22" x14ac:dyDescent="0.25">
      <c r="A202" t="s">
        <v>262</v>
      </c>
      <c r="B202" t="s">
        <v>11</v>
      </c>
      <c r="C202">
        <v>1</v>
      </c>
      <c r="D202" t="str">
        <f t="shared" si="3"/>
        <v>N</v>
      </c>
      <c r="E202" t="s">
        <v>1761</v>
      </c>
      <c r="F202" t="s">
        <v>1763</v>
      </c>
      <c r="G202" t="s">
        <v>350</v>
      </c>
      <c r="N202" s="2" t="s">
        <v>156</v>
      </c>
      <c r="O202" s="2" t="s">
        <v>348</v>
      </c>
      <c r="P202" s="2" t="s">
        <v>347</v>
      </c>
      <c r="S202" t="s">
        <v>113</v>
      </c>
      <c r="T202" t="s">
        <v>1761</v>
      </c>
      <c r="U202" t="s">
        <v>1763</v>
      </c>
      <c r="V202" t="s">
        <v>381</v>
      </c>
    </row>
    <row r="203" spans="1:22" x14ac:dyDescent="0.25">
      <c r="A203" t="s">
        <v>271</v>
      </c>
      <c r="B203" t="s">
        <v>11</v>
      </c>
      <c r="C203">
        <v>1</v>
      </c>
      <c r="D203" t="str">
        <f t="shared" si="3"/>
        <v>N</v>
      </c>
      <c r="E203" t="s">
        <v>1761</v>
      </c>
      <c r="F203" t="s">
        <v>1763</v>
      </c>
      <c r="G203" t="s">
        <v>350</v>
      </c>
      <c r="N203" s="2" t="s">
        <v>86</v>
      </c>
      <c r="O203" s="2" t="s">
        <v>348</v>
      </c>
      <c r="P203" s="2" t="s">
        <v>347</v>
      </c>
      <c r="S203" t="s">
        <v>183</v>
      </c>
      <c r="T203" t="s">
        <v>1761</v>
      </c>
      <c r="U203" t="s">
        <v>1763</v>
      </c>
      <c r="V203" t="s">
        <v>381</v>
      </c>
    </row>
    <row r="204" spans="1:22" x14ac:dyDescent="0.25">
      <c r="A204" t="s">
        <v>279</v>
      </c>
      <c r="B204" t="s">
        <v>11</v>
      </c>
      <c r="C204">
        <v>1</v>
      </c>
      <c r="D204" t="str">
        <f t="shared" si="3"/>
        <v>N</v>
      </c>
      <c r="E204" t="s">
        <v>1761</v>
      </c>
      <c r="F204" t="s">
        <v>1763</v>
      </c>
      <c r="G204" t="s">
        <v>350</v>
      </c>
      <c r="N204" s="2" t="s">
        <v>280</v>
      </c>
      <c r="O204" s="2" t="s">
        <v>580</v>
      </c>
      <c r="P204" s="2" t="s">
        <v>347</v>
      </c>
      <c r="S204" t="s">
        <v>70</v>
      </c>
      <c r="T204" t="s">
        <v>1761</v>
      </c>
      <c r="U204" t="s">
        <v>1763</v>
      </c>
      <c r="V204" t="s">
        <v>347</v>
      </c>
    </row>
    <row r="205" spans="1:22" x14ac:dyDescent="0.25">
      <c r="A205" t="s">
        <v>289</v>
      </c>
      <c r="B205" t="s">
        <v>11</v>
      </c>
      <c r="C205">
        <v>1</v>
      </c>
      <c r="D205" t="str">
        <f t="shared" si="3"/>
        <v>N</v>
      </c>
      <c r="E205" t="s">
        <v>1761</v>
      </c>
      <c r="F205" t="s">
        <v>1763</v>
      </c>
      <c r="G205" t="s">
        <v>350</v>
      </c>
      <c r="N205" s="2" t="s">
        <v>331</v>
      </c>
      <c r="O205" s="2" t="s">
        <v>373</v>
      </c>
      <c r="P205" s="2" t="s">
        <v>347</v>
      </c>
      <c r="S205" t="s">
        <v>169</v>
      </c>
      <c r="T205" t="s">
        <v>1761</v>
      </c>
      <c r="U205" t="s">
        <v>1762</v>
      </c>
      <c r="V205" t="s">
        <v>381</v>
      </c>
    </row>
    <row r="206" spans="1:22" x14ac:dyDescent="0.25">
      <c r="A206" t="s">
        <v>292</v>
      </c>
      <c r="B206" t="s">
        <v>11</v>
      </c>
      <c r="C206">
        <v>1</v>
      </c>
      <c r="D206" t="str">
        <f t="shared" si="3"/>
        <v>N</v>
      </c>
      <c r="E206" t="s">
        <v>1761</v>
      </c>
      <c r="F206" t="s">
        <v>1763</v>
      </c>
      <c r="G206" t="s">
        <v>350</v>
      </c>
      <c r="N206" s="2" t="s">
        <v>217</v>
      </c>
      <c r="O206" s="2" t="s">
        <v>373</v>
      </c>
      <c r="P206" s="2" t="s">
        <v>347</v>
      </c>
      <c r="S206" t="s">
        <v>87</v>
      </c>
      <c r="T206" t="s">
        <v>1761</v>
      </c>
      <c r="U206" t="s">
        <v>1762</v>
      </c>
      <c r="V206" t="s">
        <v>347</v>
      </c>
    </row>
    <row r="207" spans="1:22" x14ac:dyDescent="0.25">
      <c r="A207" t="s">
        <v>297</v>
      </c>
      <c r="B207" t="s">
        <v>11</v>
      </c>
      <c r="C207">
        <v>1</v>
      </c>
      <c r="D207" t="str">
        <f t="shared" si="3"/>
        <v>N</v>
      </c>
      <c r="E207" t="s">
        <v>1761</v>
      </c>
      <c r="F207" t="s">
        <v>1763</v>
      </c>
      <c r="G207" t="s">
        <v>350</v>
      </c>
      <c r="N207" s="2" t="s">
        <v>225</v>
      </c>
      <c r="O207" s="2" t="s">
        <v>373</v>
      </c>
      <c r="P207" s="2" t="s">
        <v>347</v>
      </c>
      <c r="S207" t="s">
        <v>309</v>
      </c>
      <c r="T207" t="s">
        <v>1761</v>
      </c>
      <c r="U207" t="s">
        <v>1762</v>
      </c>
      <c r="V207" t="s">
        <v>381</v>
      </c>
    </row>
    <row r="208" spans="1:22" x14ac:dyDescent="0.25">
      <c r="A208" t="s">
        <v>310</v>
      </c>
      <c r="B208" t="s">
        <v>11</v>
      </c>
      <c r="C208">
        <v>1</v>
      </c>
      <c r="D208" t="str">
        <f t="shared" si="3"/>
        <v>N</v>
      </c>
      <c r="E208" t="s">
        <v>1761</v>
      </c>
      <c r="F208" t="s">
        <v>1763</v>
      </c>
      <c r="G208" t="s">
        <v>350</v>
      </c>
      <c r="N208" s="2" t="s">
        <v>207</v>
      </c>
      <c r="O208" s="2" t="s">
        <v>408</v>
      </c>
      <c r="P208" s="2" t="s">
        <v>347</v>
      </c>
      <c r="S208" t="s">
        <v>198</v>
      </c>
      <c r="T208" t="s">
        <v>1761</v>
      </c>
      <c r="U208" t="s">
        <v>1767</v>
      </c>
      <c r="V208" t="s">
        <v>347</v>
      </c>
    </row>
    <row r="209" spans="1:22" x14ac:dyDescent="0.25">
      <c r="A209" t="s">
        <v>312</v>
      </c>
      <c r="B209" t="s">
        <v>11</v>
      </c>
      <c r="C209">
        <v>1</v>
      </c>
      <c r="D209" t="str">
        <f t="shared" si="3"/>
        <v>N</v>
      </c>
      <c r="E209" t="s">
        <v>1761</v>
      </c>
      <c r="F209" t="s">
        <v>1763</v>
      </c>
      <c r="G209" t="s">
        <v>350</v>
      </c>
      <c r="N209" s="2" t="s">
        <v>308</v>
      </c>
      <c r="O209" s="2" t="s">
        <v>408</v>
      </c>
      <c r="P209" s="2" t="s">
        <v>347</v>
      </c>
      <c r="S209" t="s">
        <v>114</v>
      </c>
      <c r="T209" t="s">
        <v>1761</v>
      </c>
      <c r="U209" t="s">
        <v>1763</v>
      </c>
      <c r="V209" t="s">
        <v>381</v>
      </c>
    </row>
    <row r="210" spans="1:22" x14ac:dyDescent="0.25">
      <c r="A210" t="s">
        <v>321</v>
      </c>
      <c r="B210" t="s">
        <v>11</v>
      </c>
      <c r="C210">
        <v>1</v>
      </c>
      <c r="D210" t="str">
        <f t="shared" si="3"/>
        <v>N</v>
      </c>
      <c r="E210" t="s">
        <v>1761</v>
      </c>
      <c r="F210" t="s">
        <v>1763</v>
      </c>
      <c r="G210" t="s">
        <v>350</v>
      </c>
      <c r="N210" s="2" t="s">
        <v>236</v>
      </c>
      <c r="O210" s="2" t="s">
        <v>400</v>
      </c>
      <c r="P210" s="2" t="s">
        <v>347</v>
      </c>
      <c r="S210" t="s">
        <v>174</v>
      </c>
      <c r="T210" t="s">
        <v>1761</v>
      </c>
      <c r="U210" t="s">
        <v>1764</v>
      </c>
      <c r="V210" t="s">
        <v>347</v>
      </c>
    </row>
    <row r="211" spans="1:22" x14ac:dyDescent="0.25">
      <c r="A211" t="s">
        <v>326</v>
      </c>
      <c r="B211" t="s">
        <v>11</v>
      </c>
      <c r="C211">
        <v>1</v>
      </c>
      <c r="D211" t="str">
        <f t="shared" si="3"/>
        <v>N</v>
      </c>
      <c r="E211" t="s">
        <v>1761</v>
      </c>
      <c r="F211" t="s">
        <v>1763</v>
      </c>
      <c r="G211" t="s">
        <v>350</v>
      </c>
      <c r="N211" s="2" t="s">
        <v>36</v>
      </c>
      <c r="O211" s="2" t="s">
        <v>400</v>
      </c>
      <c r="P211" s="2" t="s">
        <v>381</v>
      </c>
      <c r="S211" t="s">
        <v>100</v>
      </c>
      <c r="T211" t="s">
        <v>1761</v>
      </c>
      <c r="U211" t="s">
        <v>1764</v>
      </c>
      <c r="V211" t="s">
        <v>347</v>
      </c>
    </row>
    <row r="212" spans="1:22" x14ac:dyDescent="0.25">
      <c r="A212" t="s">
        <v>335</v>
      </c>
      <c r="B212" t="s">
        <v>11</v>
      </c>
      <c r="C212">
        <v>1</v>
      </c>
      <c r="D212" t="str">
        <f t="shared" si="3"/>
        <v>N</v>
      </c>
      <c r="E212" t="s">
        <v>1761</v>
      </c>
      <c r="F212" t="s">
        <v>1763</v>
      </c>
      <c r="G212" t="s">
        <v>350</v>
      </c>
      <c r="N212" s="2" t="s">
        <v>112</v>
      </c>
      <c r="O212" s="2" t="s">
        <v>411</v>
      </c>
      <c r="P212" s="2" t="s">
        <v>347</v>
      </c>
      <c r="S212" t="s">
        <v>101</v>
      </c>
      <c r="T212" t="s">
        <v>1761</v>
      </c>
      <c r="U212" t="s">
        <v>1764</v>
      </c>
      <c r="V212" t="s">
        <v>347</v>
      </c>
    </row>
    <row r="213" spans="1:22" x14ac:dyDescent="0.25">
      <c r="A213" t="s">
        <v>177</v>
      </c>
      <c r="B213" t="s">
        <v>178</v>
      </c>
      <c r="C213">
        <v>1</v>
      </c>
      <c r="D213" t="str">
        <f t="shared" si="3"/>
        <v>I</v>
      </c>
      <c r="E213" t="s">
        <v>1766</v>
      </c>
      <c r="F213" t="s">
        <v>1763</v>
      </c>
      <c r="G213" t="s">
        <v>474</v>
      </c>
      <c r="N213" s="2" t="s">
        <v>237</v>
      </c>
      <c r="O213" s="2" t="s">
        <v>414</v>
      </c>
      <c r="P213" s="2" t="s">
        <v>347</v>
      </c>
      <c r="S213" t="s">
        <v>266</v>
      </c>
      <c r="T213" t="s">
        <v>1761</v>
      </c>
      <c r="U213" t="s">
        <v>1763</v>
      </c>
      <c r="V213" t="s">
        <v>347</v>
      </c>
    </row>
    <row r="214" spans="1:22" x14ac:dyDescent="0.25">
      <c r="A214" t="s">
        <v>297</v>
      </c>
      <c r="B214" t="s">
        <v>298</v>
      </c>
      <c r="C214">
        <v>1</v>
      </c>
      <c r="D214" t="str">
        <f t="shared" si="3"/>
        <v>N</v>
      </c>
      <c r="E214" t="s">
        <v>1761</v>
      </c>
      <c r="F214" t="s">
        <v>1764</v>
      </c>
      <c r="G214" t="s">
        <v>350</v>
      </c>
      <c r="N214" s="2" t="s">
        <v>37</v>
      </c>
      <c r="O214" s="2" t="s">
        <v>348</v>
      </c>
      <c r="P214" s="2" t="s">
        <v>381</v>
      </c>
      <c r="S214" t="s">
        <v>131</v>
      </c>
      <c r="T214" t="s">
        <v>1761</v>
      </c>
      <c r="U214" t="s">
        <v>1763</v>
      </c>
      <c r="V214" t="s">
        <v>381</v>
      </c>
    </row>
    <row r="215" spans="1:22" x14ac:dyDescent="0.25">
      <c r="A215" t="s">
        <v>341</v>
      </c>
      <c r="B215" t="s">
        <v>342</v>
      </c>
      <c r="C215">
        <v>1</v>
      </c>
      <c r="D215" t="str">
        <f t="shared" si="3"/>
        <v>I/N</v>
      </c>
      <c r="E215" t="s">
        <v>1761</v>
      </c>
      <c r="F215" t="s">
        <v>1764</v>
      </c>
      <c r="G215" t="s">
        <v>350</v>
      </c>
      <c r="N215" s="2" t="s">
        <v>173</v>
      </c>
      <c r="O215" s="2" t="s">
        <v>348</v>
      </c>
      <c r="P215" s="2" t="s">
        <v>347</v>
      </c>
      <c r="S215" t="s">
        <v>334</v>
      </c>
      <c r="T215" t="s">
        <v>1761</v>
      </c>
      <c r="U215" t="s">
        <v>1763</v>
      </c>
      <c r="V215" t="s">
        <v>381</v>
      </c>
    </row>
    <row r="216" spans="1:22" x14ac:dyDescent="0.25">
      <c r="A216" t="s">
        <v>271</v>
      </c>
      <c r="B216" t="s">
        <v>273</v>
      </c>
      <c r="C216">
        <v>1</v>
      </c>
      <c r="D216" t="str">
        <f t="shared" si="3"/>
        <v>N</v>
      </c>
      <c r="E216" t="s">
        <v>1761</v>
      </c>
      <c r="F216" t="s">
        <v>1764</v>
      </c>
      <c r="G216" t="s">
        <v>350</v>
      </c>
      <c r="N216" s="2" t="s">
        <v>157</v>
      </c>
      <c r="O216" s="2" t="s">
        <v>348</v>
      </c>
      <c r="P216" s="2" t="s">
        <v>347</v>
      </c>
      <c r="S216" t="s">
        <v>38</v>
      </c>
      <c r="T216" t="s">
        <v>1761</v>
      </c>
      <c r="U216" t="s">
        <v>1763</v>
      </c>
      <c r="V216" t="s">
        <v>381</v>
      </c>
    </row>
    <row r="217" spans="1:22" x14ac:dyDescent="0.25">
      <c r="A217" t="s">
        <v>3</v>
      </c>
      <c r="B217" t="s">
        <v>12</v>
      </c>
      <c r="C217">
        <v>1</v>
      </c>
      <c r="D217" t="str">
        <f t="shared" si="3"/>
        <v>I/N</v>
      </c>
      <c r="E217" t="s">
        <v>1761</v>
      </c>
      <c r="F217" t="s">
        <v>1763</v>
      </c>
      <c r="G217" t="s">
        <v>361</v>
      </c>
      <c r="N217" s="2" t="s">
        <v>221</v>
      </c>
      <c r="O217" s="2" t="s">
        <v>348</v>
      </c>
      <c r="P217" s="2" t="s">
        <v>347</v>
      </c>
      <c r="S217" t="s">
        <v>115</v>
      </c>
      <c r="T217" t="s">
        <v>1761</v>
      </c>
      <c r="U217" t="s">
        <v>1763</v>
      </c>
      <c r="V217" t="s">
        <v>347</v>
      </c>
    </row>
    <row r="218" spans="1:22" x14ac:dyDescent="0.25">
      <c r="A218" t="s">
        <v>244</v>
      </c>
      <c r="B218" t="s">
        <v>12</v>
      </c>
      <c r="C218">
        <v>1</v>
      </c>
      <c r="D218" t="str">
        <f t="shared" si="3"/>
        <v>I/N</v>
      </c>
      <c r="E218" t="s">
        <v>1761</v>
      </c>
      <c r="F218" t="s">
        <v>1763</v>
      </c>
      <c r="G218" t="s">
        <v>361</v>
      </c>
      <c r="N218" s="2" t="s">
        <v>69</v>
      </c>
      <c r="O218" s="2" t="s">
        <v>348</v>
      </c>
      <c r="P218" s="2" t="s">
        <v>347</v>
      </c>
      <c r="S218" t="s">
        <v>116</v>
      </c>
      <c r="T218" t="s">
        <v>1761</v>
      </c>
      <c r="U218" t="s">
        <v>1763</v>
      </c>
      <c r="V218" t="s">
        <v>347</v>
      </c>
    </row>
    <row r="219" spans="1:22" x14ac:dyDescent="0.25">
      <c r="A219" t="s">
        <v>262</v>
      </c>
      <c r="B219" t="s">
        <v>12</v>
      </c>
      <c r="C219">
        <v>1</v>
      </c>
      <c r="D219" t="str">
        <f t="shared" si="3"/>
        <v>I/N</v>
      </c>
      <c r="E219" t="s">
        <v>1761</v>
      </c>
      <c r="F219" t="s">
        <v>1763</v>
      </c>
      <c r="G219" t="s">
        <v>361</v>
      </c>
      <c r="N219" s="2" t="s">
        <v>208</v>
      </c>
      <c r="O219" s="2" t="s">
        <v>348</v>
      </c>
      <c r="P219" s="2" t="s">
        <v>347</v>
      </c>
      <c r="S219" t="s">
        <v>223</v>
      </c>
      <c r="T219" t="s">
        <v>1761</v>
      </c>
      <c r="U219" t="s">
        <v>1763</v>
      </c>
      <c r="V219" t="s">
        <v>347</v>
      </c>
    </row>
    <row r="220" spans="1:22" x14ac:dyDescent="0.25">
      <c r="A220" t="s">
        <v>286</v>
      </c>
      <c r="B220" t="s">
        <v>12</v>
      </c>
      <c r="C220">
        <v>1</v>
      </c>
      <c r="D220" t="str">
        <f t="shared" si="3"/>
        <v>I/N</v>
      </c>
      <c r="E220" t="s">
        <v>1761</v>
      </c>
      <c r="F220" t="s">
        <v>1763</v>
      </c>
      <c r="G220" t="s">
        <v>361</v>
      </c>
      <c r="N220" s="2" t="s">
        <v>197</v>
      </c>
      <c r="O220" s="2" t="s">
        <v>348</v>
      </c>
      <c r="P220" s="2" t="s">
        <v>347</v>
      </c>
      <c r="S220" t="s">
        <v>39</v>
      </c>
      <c r="T220" t="s">
        <v>1761</v>
      </c>
      <c r="U220" t="s">
        <v>1763</v>
      </c>
      <c r="V220" t="s">
        <v>347</v>
      </c>
    </row>
    <row r="221" spans="1:22" x14ac:dyDescent="0.25">
      <c r="A221" t="s">
        <v>297</v>
      </c>
      <c r="B221" t="s">
        <v>12</v>
      </c>
      <c r="C221">
        <v>1</v>
      </c>
      <c r="D221" t="str">
        <f t="shared" si="3"/>
        <v>I/N</v>
      </c>
      <c r="E221" t="s">
        <v>1761</v>
      </c>
      <c r="F221" t="s">
        <v>1763</v>
      </c>
      <c r="G221" t="s">
        <v>361</v>
      </c>
      <c r="N221" s="2" t="s">
        <v>274</v>
      </c>
      <c r="O221" s="2" t="s">
        <v>348</v>
      </c>
      <c r="P221" s="2" t="s">
        <v>381</v>
      </c>
      <c r="S221" t="s">
        <v>143</v>
      </c>
      <c r="T221" t="s">
        <v>1766</v>
      </c>
      <c r="U221" t="s">
        <v>1763</v>
      </c>
      <c r="V221" t="s">
        <v>381</v>
      </c>
    </row>
    <row r="222" spans="1:22" x14ac:dyDescent="0.25">
      <c r="A222" t="s">
        <v>315</v>
      </c>
      <c r="B222" t="s">
        <v>12</v>
      </c>
      <c r="C222">
        <v>1</v>
      </c>
      <c r="D222" t="str">
        <f t="shared" si="3"/>
        <v>I/N</v>
      </c>
      <c r="E222" t="s">
        <v>1761</v>
      </c>
      <c r="F222" t="s">
        <v>1763</v>
      </c>
      <c r="G222" t="s">
        <v>361</v>
      </c>
      <c r="N222" s="2" t="s">
        <v>281</v>
      </c>
      <c r="O222" s="2" t="s">
        <v>348</v>
      </c>
      <c r="P222" s="2" t="s">
        <v>347</v>
      </c>
      <c r="S222" t="s">
        <v>132</v>
      </c>
      <c r="T222" t="s">
        <v>1761</v>
      </c>
      <c r="U222" t="s">
        <v>1767</v>
      </c>
      <c r="V222" t="s">
        <v>347</v>
      </c>
    </row>
    <row r="223" spans="1:22" x14ac:dyDescent="0.25">
      <c r="A223" t="s">
        <v>45</v>
      </c>
      <c r="B223" t="s">
        <v>48</v>
      </c>
      <c r="C223">
        <v>1</v>
      </c>
      <c r="D223" t="str">
        <f t="shared" si="3"/>
        <v>N</v>
      </c>
      <c r="E223" t="s">
        <v>1761</v>
      </c>
      <c r="F223" t="s">
        <v>1764</v>
      </c>
      <c r="G223" t="s">
        <v>366</v>
      </c>
      <c r="N223" s="2" t="s">
        <v>240</v>
      </c>
      <c r="O223" s="2" t="s">
        <v>358</v>
      </c>
      <c r="P223" s="2" t="s">
        <v>347</v>
      </c>
      <c r="S223" t="s">
        <v>303</v>
      </c>
      <c r="T223" t="s">
        <v>1761</v>
      </c>
      <c r="U223" t="s">
        <v>1763</v>
      </c>
      <c r="V223" t="s">
        <v>347</v>
      </c>
    </row>
    <row r="224" spans="1:22" x14ac:dyDescent="0.25">
      <c r="A224" t="s">
        <v>90</v>
      </c>
      <c r="B224" t="s">
        <v>48</v>
      </c>
      <c r="C224">
        <v>1</v>
      </c>
      <c r="D224" t="str">
        <f t="shared" si="3"/>
        <v>N</v>
      </c>
      <c r="E224" t="s">
        <v>1761</v>
      </c>
      <c r="F224" t="s">
        <v>1764</v>
      </c>
      <c r="G224" t="s">
        <v>366</v>
      </c>
      <c r="N224" s="2" t="s">
        <v>302</v>
      </c>
      <c r="O224" s="2" t="s">
        <v>358</v>
      </c>
      <c r="P224" s="2" t="s">
        <v>347</v>
      </c>
      <c r="S224" t="s">
        <v>291</v>
      </c>
      <c r="T224" t="s">
        <v>1761</v>
      </c>
      <c r="U224" t="s">
        <v>1763</v>
      </c>
      <c r="V224" t="s">
        <v>347</v>
      </c>
    </row>
    <row r="225" spans="1:22" x14ac:dyDescent="0.25">
      <c r="A225" t="s">
        <v>145</v>
      </c>
      <c r="B225" t="s">
        <v>48</v>
      </c>
      <c r="C225">
        <v>1</v>
      </c>
      <c r="D225" t="str">
        <f t="shared" si="3"/>
        <v>N</v>
      </c>
      <c r="E225" t="s">
        <v>1761</v>
      </c>
      <c r="F225" t="s">
        <v>1764</v>
      </c>
      <c r="G225" t="s">
        <v>366</v>
      </c>
      <c r="N225" s="2" t="s">
        <v>113</v>
      </c>
      <c r="O225" s="2" t="s">
        <v>398</v>
      </c>
      <c r="P225" s="2" t="s">
        <v>381</v>
      </c>
      <c r="S225" t="s">
        <v>238</v>
      </c>
      <c r="T225" t="s">
        <v>1761</v>
      </c>
      <c r="U225" t="s">
        <v>1763</v>
      </c>
      <c r="V225" t="s">
        <v>347</v>
      </c>
    </row>
    <row r="226" spans="1:22" x14ac:dyDescent="0.25">
      <c r="A226" t="s">
        <v>188</v>
      </c>
      <c r="B226" t="s">
        <v>48</v>
      </c>
      <c r="C226">
        <v>1</v>
      </c>
      <c r="D226" t="str">
        <f t="shared" si="3"/>
        <v>N</v>
      </c>
      <c r="E226" t="s">
        <v>1761</v>
      </c>
      <c r="F226" t="s">
        <v>1764</v>
      </c>
      <c r="G226" t="s">
        <v>366</v>
      </c>
      <c r="N226" s="2" t="s">
        <v>183</v>
      </c>
      <c r="O226" s="2" t="s">
        <v>398</v>
      </c>
      <c r="P226" s="2" t="s">
        <v>381</v>
      </c>
      <c r="S226" t="s">
        <v>296</v>
      </c>
      <c r="T226" t="s">
        <v>1761</v>
      </c>
      <c r="U226" t="s">
        <v>1763</v>
      </c>
      <c r="V226" t="s">
        <v>381</v>
      </c>
    </row>
    <row r="227" spans="1:22" x14ac:dyDescent="0.25">
      <c r="A227" t="s">
        <v>218</v>
      </c>
      <c r="B227" t="s">
        <v>48</v>
      </c>
      <c r="C227">
        <v>1</v>
      </c>
      <c r="D227" t="str">
        <f t="shared" si="3"/>
        <v>N</v>
      </c>
      <c r="E227" t="s">
        <v>1761</v>
      </c>
      <c r="F227" t="s">
        <v>1764</v>
      </c>
      <c r="G227" t="s">
        <v>366</v>
      </c>
      <c r="N227" s="2" t="s">
        <v>70</v>
      </c>
      <c r="O227" s="2" t="s">
        <v>444</v>
      </c>
      <c r="P227" s="2" t="s">
        <v>347</v>
      </c>
      <c r="S227" t="s">
        <v>89</v>
      </c>
      <c r="T227" t="s">
        <v>1761</v>
      </c>
      <c r="U227" t="s">
        <v>1763</v>
      </c>
      <c r="V227" t="s">
        <v>381</v>
      </c>
    </row>
    <row r="228" spans="1:22" x14ac:dyDescent="0.25">
      <c r="A228" t="s">
        <v>224</v>
      </c>
      <c r="B228" t="s">
        <v>48</v>
      </c>
      <c r="C228">
        <v>1</v>
      </c>
      <c r="D228" t="str">
        <f t="shared" si="3"/>
        <v>N</v>
      </c>
      <c r="E228" t="s">
        <v>1761</v>
      </c>
      <c r="F228" t="s">
        <v>1764</v>
      </c>
      <c r="G228" t="s">
        <v>366</v>
      </c>
      <c r="N228" s="2" t="s">
        <v>169</v>
      </c>
      <c r="O228" s="2" t="s">
        <v>441</v>
      </c>
      <c r="P228" s="2" t="s">
        <v>381</v>
      </c>
      <c r="S228" t="s">
        <v>41</v>
      </c>
      <c r="T228" t="s">
        <v>1761</v>
      </c>
      <c r="U228" t="s">
        <v>1763</v>
      </c>
      <c r="V228" t="s">
        <v>347</v>
      </c>
    </row>
    <row r="229" spans="1:22" x14ac:dyDescent="0.25">
      <c r="A229" t="s">
        <v>244</v>
      </c>
      <c r="B229" t="s">
        <v>48</v>
      </c>
      <c r="C229">
        <v>1</v>
      </c>
      <c r="D229" t="str">
        <f t="shared" si="3"/>
        <v>N</v>
      </c>
      <c r="E229" t="s">
        <v>1761</v>
      </c>
      <c r="F229" t="s">
        <v>1764</v>
      </c>
      <c r="G229" t="s">
        <v>366</v>
      </c>
      <c r="N229" s="2" t="s">
        <v>87</v>
      </c>
      <c r="O229" s="2" t="s">
        <v>441</v>
      </c>
      <c r="P229" s="2" t="s">
        <v>347</v>
      </c>
      <c r="S229" t="s">
        <v>42</v>
      </c>
      <c r="T229" t="s">
        <v>1761</v>
      </c>
      <c r="U229" t="s">
        <v>1763</v>
      </c>
      <c r="V229" t="s">
        <v>347</v>
      </c>
    </row>
    <row r="230" spans="1:22" x14ac:dyDescent="0.25">
      <c r="A230" t="s">
        <v>244</v>
      </c>
      <c r="B230" t="s">
        <v>48</v>
      </c>
      <c r="C230">
        <v>1</v>
      </c>
      <c r="D230" t="str">
        <f t="shared" si="3"/>
        <v>N</v>
      </c>
      <c r="E230" t="s">
        <v>1761</v>
      </c>
      <c r="F230" t="s">
        <v>1764</v>
      </c>
      <c r="G230" t="s">
        <v>366</v>
      </c>
      <c r="N230" s="2" t="s">
        <v>309</v>
      </c>
      <c r="O230" s="2" t="s">
        <v>441</v>
      </c>
      <c r="P230" s="2" t="s">
        <v>381</v>
      </c>
      <c r="S230" t="s">
        <v>159</v>
      </c>
      <c r="T230" t="s">
        <v>1761</v>
      </c>
      <c r="U230" t="s">
        <v>1763</v>
      </c>
      <c r="V230" t="s">
        <v>347</v>
      </c>
    </row>
    <row r="231" spans="1:22" x14ac:dyDescent="0.25">
      <c r="A231" t="s">
        <v>251</v>
      </c>
      <c r="B231" t="s">
        <v>48</v>
      </c>
      <c r="C231">
        <v>1</v>
      </c>
      <c r="D231" t="str">
        <f t="shared" si="3"/>
        <v>N</v>
      </c>
      <c r="E231" t="s">
        <v>1761</v>
      </c>
      <c r="F231" t="s">
        <v>1764</v>
      </c>
      <c r="G231" t="s">
        <v>366</v>
      </c>
      <c r="N231" s="2" t="s">
        <v>198</v>
      </c>
      <c r="O231" s="2" t="s">
        <v>379</v>
      </c>
      <c r="P231" s="2" t="s">
        <v>363</v>
      </c>
      <c r="S231" t="s">
        <v>282</v>
      </c>
      <c r="T231" t="s">
        <v>1761</v>
      </c>
      <c r="U231" t="s">
        <v>1763</v>
      </c>
      <c r="V231" t="s">
        <v>347</v>
      </c>
    </row>
    <row r="232" spans="1:22" x14ac:dyDescent="0.25">
      <c r="A232" t="s">
        <v>289</v>
      </c>
      <c r="B232" t="s">
        <v>48</v>
      </c>
      <c r="C232">
        <v>1</v>
      </c>
      <c r="D232" t="str">
        <f t="shared" si="3"/>
        <v>N</v>
      </c>
      <c r="E232" t="s">
        <v>1761</v>
      </c>
      <c r="F232" t="s">
        <v>1764</v>
      </c>
      <c r="G232" t="s">
        <v>366</v>
      </c>
      <c r="N232" s="2" t="s">
        <v>114</v>
      </c>
      <c r="O232" s="2" t="s">
        <v>446</v>
      </c>
      <c r="P232" s="2" t="s">
        <v>381</v>
      </c>
      <c r="S232" t="s">
        <v>232</v>
      </c>
      <c r="T232" t="s">
        <v>1761</v>
      </c>
      <c r="U232" t="s">
        <v>1762</v>
      </c>
      <c r="V232" t="s">
        <v>347</v>
      </c>
    </row>
    <row r="233" spans="1:22" x14ac:dyDescent="0.25">
      <c r="A233" t="s">
        <v>312</v>
      </c>
      <c r="B233" t="s">
        <v>48</v>
      </c>
      <c r="C233">
        <v>1</v>
      </c>
      <c r="D233" t="str">
        <f t="shared" si="3"/>
        <v>N</v>
      </c>
      <c r="E233" t="s">
        <v>1761</v>
      </c>
      <c r="F233" t="s">
        <v>1764</v>
      </c>
      <c r="G233" t="s">
        <v>366</v>
      </c>
      <c r="N233" s="2" t="s">
        <v>174</v>
      </c>
      <c r="O233" s="2" t="s">
        <v>366</v>
      </c>
      <c r="P233" s="2" t="s">
        <v>347</v>
      </c>
      <c r="S233" t="s">
        <v>43</v>
      </c>
      <c r="T233" t="s">
        <v>1761</v>
      </c>
      <c r="U233" t="s">
        <v>1762</v>
      </c>
      <c r="V233" t="s">
        <v>347</v>
      </c>
    </row>
    <row r="234" spans="1:22" x14ac:dyDescent="0.25">
      <c r="A234" t="s">
        <v>251</v>
      </c>
      <c r="B234" t="s">
        <v>252</v>
      </c>
      <c r="C234">
        <v>1</v>
      </c>
      <c r="D234" t="str">
        <f t="shared" si="3"/>
        <v>N</v>
      </c>
      <c r="E234" t="s">
        <v>1761</v>
      </c>
      <c r="F234" t="s">
        <v>1764</v>
      </c>
      <c r="G234" t="s">
        <v>366</v>
      </c>
      <c r="N234" s="2" t="s">
        <v>100</v>
      </c>
      <c r="O234" s="2" t="s">
        <v>366</v>
      </c>
      <c r="P234" s="2" t="s">
        <v>347</v>
      </c>
      <c r="S234" t="s">
        <v>44</v>
      </c>
      <c r="T234" t="s">
        <v>1761</v>
      </c>
      <c r="U234" t="s">
        <v>1763</v>
      </c>
      <c r="V234" t="s">
        <v>347</v>
      </c>
    </row>
    <row r="235" spans="1:22" x14ac:dyDescent="0.25">
      <c r="A235" t="s">
        <v>45</v>
      </c>
      <c r="B235" t="s">
        <v>49</v>
      </c>
      <c r="C235">
        <v>1</v>
      </c>
      <c r="D235" t="str">
        <f t="shared" si="3"/>
        <v>N</v>
      </c>
      <c r="E235" t="s">
        <v>1761</v>
      </c>
      <c r="F235" t="s">
        <v>1762</v>
      </c>
      <c r="G235" t="s">
        <v>389</v>
      </c>
      <c r="N235" s="2" t="s">
        <v>101</v>
      </c>
      <c r="O235" s="2" t="s">
        <v>366</v>
      </c>
      <c r="P235" s="2" t="s">
        <v>347</v>
      </c>
      <c r="S235" t="s">
        <v>256</v>
      </c>
      <c r="T235" t="s">
        <v>1765</v>
      </c>
      <c r="U235" t="s">
        <v>1763</v>
      </c>
      <c r="V235" t="s">
        <v>381</v>
      </c>
    </row>
    <row r="236" spans="1:22" x14ac:dyDescent="0.25">
      <c r="A236" t="s">
        <v>75</v>
      </c>
      <c r="B236" t="s">
        <v>49</v>
      </c>
      <c r="C236">
        <v>1</v>
      </c>
      <c r="D236" t="str">
        <f t="shared" si="3"/>
        <v>N</v>
      </c>
      <c r="E236" t="s">
        <v>1761</v>
      </c>
      <c r="F236" t="s">
        <v>1762</v>
      </c>
      <c r="G236" t="s">
        <v>389</v>
      </c>
      <c r="N236" s="2" t="s">
        <v>266</v>
      </c>
      <c r="O236" s="2" t="s">
        <v>429</v>
      </c>
      <c r="P236" s="2" t="s">
        <v>347</v>
      </c>
      <c r="S236" t="s">
        <v>247</v>
      </c>
      <c r="T236" t="s">
        <v>1761</v>
      </c>
      <c r="U236" t="s">
        <v>1763</v>
      </c>
      <c r="V236" t="s">
        <v>381</v>
      </c>
    </row>
    <row r="237" spans="1:22" x14ac:dyDescent="0.25">
      <c r="A237" t="s">
        <v>239</v>
      </c>
      <c r="B237" t="s">
        <v>49</v>
      </c>
      <c r="C237">
        <v>1</v>
      </c>
      <c r="D237" t="str">
        <f t="shared" si="3"/>
        <v>N</v>
      </c>
      <c r="E237" t="s">
        <v>1761</v>
      </c>
      <c r="F237" t="s">
        <v>1762</v>
      </c>
      <c r="G237" t="s">
        <v>389</v>
      </c>
      <c r="N237" s="2" t="s">
        <v>131</v>
      </c>
      <c r="O237" s="2" t="s">
        <v>414</v>
      </c>
      <c r="P237" s="2" t="s">
        <v>381</v>
      </c>
      <c r="S237" t="s">
        <v>257</v>
      </c>
      <c r="T237" t="s">
        <v>1761</v>
      </c>
      <c r="U237" t="s">
        <v>1763</v>
      </c>
      <c r="V237" t="s">
        <v>381</v>
      </c>
    </row>
    <row r="238" spans="1:22" x14ac:dyDescent="0.25">
      <c r="A238" t="s">
        <v>259</v>
      </c>
      <c r="B238" t="s">
        <v>49</v>
      </c>
      <c r="C238">
        <v>1</v>
      </c>
      <c r="D238" t="str">
        <f t="shared" si="3"/>
        <v>N</v>
      </c>
      <c r="E238" t="s">
        <v>1761</v>
      </c>
      <c r="F238" t="s">
        <v>1762</v>
      </c>
      <c r="G238" t="s">
        <v>389</v>
      </c>
      <c r="N238" s="2" t="s">
        <v>334</v>
      </c>
      <c r="O238" s="2" t="s">
        <v>446</v>
      </c>
      <c r="P238" s="2" t="s">
        <v>381</v>
      </c>
      <c r="S238" t="s">
        <v>325</v>
      </c>
      <c r="T238" t="s">
        <v>1761</v>
      </c>
      <c r="U238" t="s">
        <v>1763</v>
      </c>
      <c r="V238" t="s">
        <v>347</v>
      </c>
    </row>
    <row r="239" spans="1:22" x14ac:dyDescent="0.25">
      <c r="A239" t="s">
        <v>267</v>
      </c>
      <c r="B239" t="s">
        <v>49</v>
      </c>
      <c r="C239">
        <v>1</v>
      </c>
      <c r="D239" t="str">
        <f t="shared" si="3"/>
        <v>N</v>
      </c>
      <c r="E239" t="s">
        <v>1761</v>
      </c>
      <c r="F239" t="s">
        <v>1762</v>
      </c>
      <c r="G239" t="s">
        <v>389</v>
      </c>
      <c r="N239" s="2" t="s">
        <v>88</v>
      </c>
      <c r="O239" s="2" t="s">
        <v>463</v>
      </c>
      <c r="P239" s="2" t="s">
        <v>347</v>
      </c>
      <c r="S239" t="s">
        <v>72</v>
      </c>
      <c r="T239" t="s">
        <v>1761</v>
      </c>
      <c r="U239" t="s">
        <v>1762</v>
      </c>
      <c r="V239" t="s">
        <v>347</v>
      </c>
    </row>
    <row r="240" spans="1:22" x14ac:dyDescent="0.25">
      <c r="A240" t="s">
        <v>276</v>
      </c>
      <c r="B240" t="s">
        <v>49</v>
      </c>
      <c r="C240">
        <v>1</v>
      </c>
      <c r="D240" t="str">
        <f t="shared" si="3"/>
        <v>N</v>
      </c>
      <c r="E240" t="s">
        <v>1761</v>
      </c>
      <c r="F240" t="s">
        <v>1762</v>
      </c>
      <c r="G240" t="s">
        <v>389</v>
      </c>
      <c r="N240" s="2" t="s">
        <v>38</v>
      </c>
      <c r="O240" s="2" t="s">
        <v>403</v>
      </c>
      <c r="P240" s="2" t="s">
        <v>381</v>
      </c>
      <c r="S240" t="s">
        <v>102</v>
      </c>
      <c r="T240" t="s">
        <v>1761</v>
      </c>
      <c r="U240" t="s">
        <v>1763</v>
      </c>
      <c r="V240" t="s">
        <v>381</v>
      </c>
    </row>
    <row r="241" spans="1:22" x14ac:dyDescent="0.25">
      <c r="A241" t="s">
        <v>289</v>
      </c>
      <c r="B241" t="s">
        <v>49</v>
      </c>
      <c r="C241">
        <v>1</v>
      </c>
      <c r="D241" t="str">
        <f t="shared" si="3"/>
        <v>N</v>
      </c>
      <c r="E241" t="s">
        <v>1761</v>
      </c>
      <c r="F241" t="s">
        <v>1762</v>
      </c>
      <c r="G241" t="s">
        <v>389</v>
      </c>
      <c r="N241" s="2" t="s">
        <v>115</v>
      </c>
      <c r="O241" s="2" t="s">
        <v>358</v>
      </c>
      <c r="P241" s="2" t="s">
        <v>347</v>
      </c>
      <c r="S241" t="s">
        <v>288</v>
      </c>
      <c r="T241" t="s">
        <v>1761</v>
      </c>
      <c r="U241" t="s">
        <v>1762</v>
      </c>
      <c r="V241" t="s">
        <v>347</v>
      </c>
    </row>
    <row r="242" spans="1:22" x14ac:dyDescent="0.25">
      <c r="A242" t="s">
        <v>318</v>
      </c>
      <c r="B242" t="s">
        <v>49</v>
      </c>
      <c r="C242">
        <v>1</v>
      </c>
      <c r="D242" t="str">
        <f t="shared" si="3"/>
        <v>N</v>
      </c>
      <c r="E242" t="s">
        <v>1761</v>
      </c>
      <c r="F242" t="s">
        <v>1762</v>
      </c>
      <c r="G242" t="s">
        <v>389</v>
      </c>
      <c r="N242" s="2" t="s">
        <v>116</v>
      </c>
      <c r="O242" s="2" t="s">
        <v>358</v>
      </c>
      <c r="P242" s="2" t="s">
        <v>347</v>
      </c>
      <c r="S242" t="s">
        <v>117</v>
      </c>
      <c r="T242" t="s">
        <v>1761</v>
      </c>
      <c r="U242" t="s">
        <v>1762</v>
      </c>
      <c r="V242" t="s">
        <v>347</v>
      </c>
    </row>
    <row r="243" spans="1:22" x14ac:dyDescent="0.25">
      <c r="A243" t="s">
        <v>326</v>
      </c>
      <c r="B243" t="s">
        <v>49</v>
      </c>
      <c r="C243">
        <v>1</v>
      </c>
      <c r="D243" t="str">
        <f t="shared" si="3"/>
        <v>N</v>
      </c>
      <c r="E243" t="s">
        <v>1761</v>
      </c>
      <c r="F243" t="s">
        <v>1762</v>
      </c>
      <c r="G243" t="s">
        <v>389</v>
      </c>
      <c r="N243" s="2" t="s">
        <v>223</v>
      </c>
      <c r="O243" s="2" t="s">
        <v>358</v>
      </c>
      <c r="P243" s="2" t="s">
        <v>347</v>
      </c>
      <c r="S243" t="s">
        <v>199</v>
      </c>
      <c r="T243" t="s">
        <v>1761</v>
      </c>
      <c r="U243" t="s">
        <v>1763</v>
      </c>
      <c r="V243" t="s">
        <v>381</v>
      </c>
    </row>
    <row r="244" spans="1:22" x14ac:dyDescent="0.25">
      <c r="A244" t="s">
        <v>341</v>
      </c>
      <c r="B244" t="s">
        <v>49</v>
      </c>
      <c r="C244">
        <v>1</v>
      </c>
      <c r="D244" t="str">
        <f t="shared" si="3"/>
        <v>N</v>
      </c>
      <c r="E244" t="s">
        <v>1761</v>
      </c>
      <c r="F244" t="s">
        <v>1762</v>
      </c>
      <c r="G244" t="s">
        <v>389</v>
      </c>
      <c r="N244" s="2" t="s">
        <v>39</v>
      </c>
      <c r="O244" s="2" t="s">
        <v>358</v>
      </c>
      <c r="P244" s="2" t="s">
        <v>347</v>
      </c>
      <c r="S244" t="s">
        <v>160</v>
      </c>
      <c r="T244" t="s">
        <v>1761</v>
      </c>
      <c r="U244" t="s">
        <v>1763</v>
      </c>
      <c r="V244" t="s">
        <v>347</v>
      </c>
    </row>
    <row r="245" spans="1:22" x14ac:dyDescent="0.25">
      <c r="A245" t="s">
        <v>45</v>
      </c>
      <c r="B245" t="s">
        <v>50</v>
      </c>
      <c r="C245">
        <v>1</v>
      </c>
      <c r="D245" t="str">
        <f t="shared" si="3"/>
        <v>N</v>
      </c>
      <c r="E245" t="s">
        <v>1761</v>
      </c>
      <c r="F245" t="s">
        <v>1762</v>
      </c>
      <c r="G245" t="s">
        <v>364</v>
      </c>
      <c r="N245" s="2" t="s">
        <v>231</v>
      </c>
      <c r="O245" s="2" t="s">
        <v>358</v>
      </c>
      <c r="P245" s="2" t="s">
        <v>347</v>
      </c>
      <c r="S245" t="s">
        <v>258</v>
      </c>
      <c r="T245" t="s">
        <v>1765</v>
      </c>
      <c r="U245" t="s">
        <v>1763</v>
      </c>
      <c r="V245" t="s">
        <v>381</v>
      </c>
    </row>
    <row r="246" spans="1:22" x14ac:dyDescent="0.25">
      <c r="A246" t="s">
        <v>224</v>
      </c>
      <c r="B246" t="s">
        <v>50</v>
      </c>
      <c r="C246">
        <v>1</v>
      </c>
      <c r="D246" t="str">
        <f t="shared" si="3"/>
        <v>N</v>
      </c>
      <c r="E246" t="s">
        <v>1761</v>
      </c>
      <c r="F246" t="s">
        <v>1762</v>
      </c>
      <c r="G246" t="s">
        <v>364</v>
      </c>
      <c r="N246" s="2" t="s">
        <v>143</v>
      </c>
      <c r="O246" s="2" t="s">
        <v>358</v>
      </c>
      <c r="P246" s="2" t="s">
        <v>381</v>
      </c>
      <c r="S246" t="s">
        <v>184</v>
      </c>
      <c r="T246" t="s">
        <v>1761</v>
      </c>
      <c r="U246" t="s">
        <v>1763</v>
      </c>
      <c r="V246" t="s">
        <v>347</v>
      </c>
    </row>
    <row r="247" spans="1:22" x14ac:dyDescent="0.25">
      <c r="A247" t="s">
        <v>3</v>
      </c>
      <c r="B247" t="s">
        <v>13</v>
      </c>
      <c r="C247">
        <v>1</v>
      </c>
      <c r="D247" t="str">
        <f t="shared" si="3"/>
        <v>N</v>
      </c>
      <c r="E247" t="s">
        <v>1761</v>
      </c>
      <c r="F247" t="s">
        <v>1762</v>
      </c>
      <c r="G247" t="s">
        <v>364</v>
      </c>
      <c r="N247" s="2" t="s">
        <v>132</v>
      </c>
      <c r="O247" s="2" t="s">
        <v>348</v>
      </c>
      <c r="P247" s="2" t="s">
        <v>347</v>
      </c>
      <c r="S247" t="s">
        <v>185</v>
      </c>
      <c r="T247" t="s">
        <v>1761</v>
      </c>
      <c r="U247" t="s">
        <v>1763</v>
      </c>
      <c r="V247" t="s">
        <v>347</v>
      </c>
    </row>
    <row r="248" spans="1:22" x14ac:dyDescent="0.25">
      <c r="A248" t="s">
        <v>103</v>
      </c>
      <c r="B248" t="s">
        <v>107</v>
      </c>
      <c r="C248">
        <v>1</v>
      </c>
      <c r="D248" t="str">
        <f t="shared" si="3"/>
        <v>I</v>
      </c>
      <c r="E248" t="s">
        <v>1761</v>
      </c>
      <c r="F248" t="s">
        <v>1763</v>
      </c>
      <c r="G248" t="s">
        <v>358</v>
      </c>
      <c r="N248" s="2" t="s">
        <v>71</v>
      </c>
      <c r="O248" s="2" t="s">
        <v>446</v>
      </c>
      <c r="P248" s="2" t="s">
        <v>347</v>
      </c>
      <c r="S248" t="s">
        <v>241</v>
      </c>
      <c r="T248" t="s">
        <v>1761</v>
      </c>
      <c r="U248" t="s">
        <v>1763</v>
      </c>
      <c r="V248" t="s">
        <v>347</v>
      </c>
    </row>
    <row r="249" spans="1:22" x14ac:dyDescent="0.25">
      <c r="A249" t="s">
        <v>318</v>
      </c>
      <c r="B249" t="s">
        <v>107</v>
      </c>
      <c r="C249">
        <v>1</v>
      </c>
      <c r="D249" t="str">
        <f t="shared" si="3"/>
        <v>I</v>
      </c>
      <c r="E249" t="s">
        <v>1761</v>
      </c>
      <c r="F249" t="s">
        <v>1763</v>
      </c>
      <c r="G249" t="s">
        <v>358</v>
      </c>
      <c r="N249" s="2" t="s">
        <v>40</v>
      </c>
      <c r="O249" s="2" t="s">
        <v>358</v>
      </c>
      <c r="P249" s="2" t="s">
        <v>347</v>
      </c>
      <c r="S249" t="s">
        <v>186</v>
      </c>
      <c r="T249" t="s">
        <v>1761</v>
      </c>
      <c r="U249" t="s">
        <v>1763</v>
      </c>
      <c r="V249" t="s">
        <v>347</v>
      </c>
    </row>
    <row r="250" spans="1:22" x14ac:dyDescent="0.25">
      <c r="A250" t="s">
        <v>177</v>
      </c>
      <c r="B250" t="s">
        <v>179</v>
      </c>
      <c r="C250">
        <v>1</v>
      </c>
      <c r="D250" t="str">
        <f t="shared" si="3"/>
        <v>I</v>
      </c>
      <c r="E250" t="s">
        <v>1761</v>
      </c>
      <c r="F250" t="s">
        <v>1763</v>
      </c>
      <c r="G250" t="s">
        <v>358</v>
      </c>
      <c r="N250" s="2" t="s">
        <v>303</v>
      </c>
      <c r="O250" s="2" t="s">
        <v>358</v>
      </c>
      <c r="P250" s="2" t="s">
        <v>347</v>
      </c>
      <c r="S250" t="s">
        <v>176</v>
      </c>
      <c r="T250" t="s">
        <v>1761</v>
      </c>
      <c r="U250" t="s">
        <v>1763</v>
      </c>
      <c r="V250" t="s">
        <v>347</v>
      </c>
    </row>
    <row r="251" spans="1:22" x14ac:dyDescent="0.25">
      <c r="A251" t="s">
        <v>118</v>
      </c>
      <c r="B251" t="s">
        <v>120</v>
      </c>
      <c r="C251">
        <v>1</v>
      </c>
      <c r="D251" t="str">
        <f t="shared" si="3"/>
        <v>I</v>
      </c>
      <c r="E251" t="s">
        <v>1761</v>
      </c>
      <c r="F251" t="s">
        <v>1763</v>
      </c>
      <c r="G251" t="s">
        <v>358</v>
      </c>
      <c r="N251" s="2" t="s">
        <v>133</v>
      </c>
      <c r="O251" s="2" t="s">
        <v>358</v>
      </c>
      <c r="P251" s="2" t="s">
        <v>347</v>
      </c>
      <c r="S251" t="s">
        <v>209</v>
      </c>
      <c r="T251" t="s">
        <v>1761</v>
      </c>
      <c r="U251" t="s">
        <v>1767</v>
      </c>
      <c r="V251" t="s">
        <v>347</v>
      </c>
    </row>
    <row r="252" spans="1:22" x14ac:dyDescent="0.25">
      <c r="A252" t="s">
        <v>251</v>
      </c>
      <c r="B252" t="s">
        <v>120</v>
      </c>
      <c r="C252">
        <v>1</v>
      </c>
      <c r="D252" t="str">
        <f t="shared" si="3"/>
        <v>I</v>
      </c>
      <c r="E252" t="s">
        <v>1761</v>
      </c>
      <c r="F252" t="s">
        <v>1763</v>
      </c>
      <c r="G252" t="s">
        <v>358</v>
      </c>
      <c r="N252" s="2" t="s">
        <v>291</v>
      </c>
      <c r="O252" s="2" t="s">
        <v>358</v>
      </c>
      <c r="P252" s="2" t="s">
        <v>347</v>
      </c>
      <c r="S252" t="s">
        <v>316</v>
      </c>
      <c r="T252" t="s">
        <v>1761</v>
      </c>
      <c r="U252" t="s">
        <v>1762</v>
      </c>
      <c r="V252" t="s">
        <v>347</v>
      </c>
    </row>
    <row r="253" spans="1:22" x14ac:dyDescent="0.25">
      <c r="A253" t="s">
        <v>262</v>
      </c>
      <c r="B253" t="s">
        <v>120</v>
      </c>
      <c r="C253">
        <v>1</v>
      </c>
      <c r="D253" t="str">
        <f t="shared" si="3"/>
        <v>I</v>
      </c>
      <c r="E253" t="s">
        <v>1761</v>
      </c>
      <c r="F253" t="s">
        <v>1763</v>
      </c>
      <c r="G253" t="s">
        <v>358</v>
      </c>
      <c r="N253" s="2" t="s">
        <v>238</v>
      </c>
      <c r="O253" s="2" t="s">
        <v>495</v>
      </c>
      <c r="P253" s="2" t="s">
        <v>347</v>
      </c>
      <c r="S253" t="s">
        <v>144</v>
      </c>
      <c r="T253" t="s">
        <v>1761</v>
      </c>
      <c r="U253" t="s">
        <v>1767</v>
      </c>
      <c r="V253" t="s">
        <v>347</v>
      </c>
    </row>
    <row r="254" spans="1:22" x14ac:dyDescent="0.25">
      <c r="A254" t="s">
        <v>326</v>
      </c>
      <c r="B254" t="s">
        <v>327</v>
      </c>
      <c r="C254">
        <v>1</v>
      </c>
      <c r="D254" t="str">
        <f t="shared" si="3"/>
        <v>N</v>
      </c>
      <c r="E254" t="s">
        <v>1761</v>
      </c>
      <c r="F254" t="s">
        <v>1767</v>
      </c>
      <c r="G254" t="s">
        <v>375</v>
      </c>
      <c r="N254" s="2" t="s">
        <v>296</v>
      </c>
      <c r="O254" s="2" t="s">
        <v>358</v>
      </c>
      <c r="P254" s="2" t="s">
        <v>381</v>
      </c>
      <c r="S254" t="s">
        <v>250</v>
      </c>
      <c r="T254" t="s">
        <v>1761</v>
      </c>
      <c r="U254" t="s">
        <v>1763</v>
      </c>
      <c r="V254" t="s">
        <v>381</v>
      </c>
    </row>
    <row r="255" spans="1:22" x14ac:dyDescent="0.25">
      <c r="A255" t="s">
        <v>276</v>
      </c>
      <c r="B255" t="s">
        <v>277</v>
      </c>
      <c r="C255">
        <v>1</v>
      </c>
      <c r="D255" t="str">
        <f t="shared" si="3"/>
        <v>I</v>
      </c>
      <c r="E255" t="s">
        <v>1765</v>
      </c>
      <c r="F255" t="s">
        <v>1763</v>
      </c>
      <c r="G255" t="s">
        <v>578</v>
      </c>
      <c r="N255" s="2" t="s">
        <v>89</v>
      </c>
      <c r="O255" s="2" t="s">
        <v>358</v>
      </c>
      <c r="P255" s="2" t="s">
        <v>363</v>
      </c>
      <c r="S255" t="s">
        <v>74</v>
      </c>
      <c r="T255" t="s">
        <v>1761</v>
      </c>
      <c r="U255" t="s">
        <v>1768</v>
      </c>
      <c r="V255" t="s">
        <v>347</v>
      </c>
    </row>
    <row r="256" spans="1:22" x14ac:dyDescent="0.25">
      <c r="A256" t="s">
        <v>292</v>
      </c>
      <c r="B256" t="s">
        <v>277</v>
      </c>
      <c r="C256">
        <v>1</v>
      </c>
      <c r="D256" t="str">
        <f t="shared" si="3"/>
        <v>I</v>
      </c>
      <c r="E256" t="s">
        <v>1765</v>
      </c>
      <c r="F256" t="s">
        <v>1763</v>
      </c>
      <c r="G256" t="s">
        <v>578</v>
      </c>
      <c r="N256" s="2" t="s">
        <v>41</v>
      </c>
      <c r="O256" s="2" t="s">
        <v>358</v>
      </c>
      <c r="P256" s="2" t="s">
        <v>347</v>
      </c>
      <c r="S256" t="s">
        <v>187</v>
      </c>
      <c r="T256" t="s">
        <v>1766</v>
      </c>
      <c r="U256" t="s">
        <v>1763</v>
      </c>
      <c r="V256" t="s">
        <v>347</v>
      </c>
    </row>
    <row r="257" spans="1:16" x14ac:dyDescent="0.25">
      <c r="A257" t="s">
        <v>305</v>
      </c>
      <c r="B257" t="s">
        <v>277</v>
      </c>
      <c r="C257">
        <v>1</v>
      </c>
      <c r="D257" t="str">
        <f t="shared" si="3"/>
        <v>I</v>
      </c>
      <c r="E257" t="s">
        <v>1765</v>
      </c>
      <c r="F257" t="s">
        <v>1763</v>
      </c>
      <c r="G257" t="s">
        <v>578</v>
      </c>
      <c r="N257" s="2" t="s">
        <v>42</v>
      </c>
      <c r="O257" s="2" t="s">
        <v>408</v>
      </c>
      <c r="P257" s="2" t="s">
        <v>347</v>
      </c>
    </row>
    <row r="258" spans="1:16" x14ac:dyDescent="0.25">
      <c r="A258" t="s">
        <v>310</v>
      </c>
      <c r="B258" t="s">
        <v>277</v>
      </c>
      <c r="C258">
        <v>1</v>
      </c>
      <c r="D258" t="str">
        <f t="shared" si="3"/>
        <v>I</v>
      </c>
      <c r="E258" t="s">
        <v>1765</v>
      </c>
      <c r="F258" t="s">
        <v>1763</v>
      </c>
      <c r="G258" t="s">
        <v>578</v>
      </c>
      <c r="N258" s="2" t="s">
        <v>158</v>
      </c>
      <c r="O258" s="2" t="s">
        <v>408</v>
      </c>
      <c r="P258" s="2" t="s">
        <v>347</v>
      </c>
    </row>
    <row r="259" spans="1:16" x14ac:dyDescent="0.25">
      <c r="A259" t="s">
        <v>145</v>
      </c>
      <c r="B259" t="s">
        <v>148</v>
      </c>
      <c r="C259">
        <v>1</v>
      </c>
      <c r="D259" t="str">
        <f t="shared" ref="D259:D322" si="4">VLOOKUP(B259,N$2:P$288,3)</f>
        <v>N</v>
      </c>
      <c r="E259" t="s">
        <v>1761</v>
      </c>
      <c r="F259" t="s">
        <v>1763</v>
      </c>
      <c r="G259" t="s">
        <v>514</v>
      </c>
      <c r="N259" s="2" t="s">
        <v>159</v>
      </c>
      <c r="O259" s="2" t="s">
        <v>506</v>
      </c>
      <c r="P259" s="2" t="s">
        <v>347</v>
      </c>
    </row>
    <row r="260" spans="1:16" x14ac:dyDescent="0.25">
      <c r="A260" t="s">
        <v>161</v>
      </c>
      <c r="B260" t="s">
        <v>148</v>
      </c>
      <c r="C260">
        <v>1</v>
      </c>
      <c r="D260" t="str">
        <f t="shared" si="4"/>
        <v>N</v>
      </c>
      <c r="E260" t="s">
        <v>1761</v>
      </c>
      <c r="F260" t="s">
        <v>1763</v>
      </c>
      <c r="G260" t="s">
        <v>514</v>
      </c>
      <c r="N260" s="2" t="s">
        <v>282</v>
      </c>
      <c r="O260" s="2" t="s">
        <v>506</v>
      </c>
      <c r="P260" s="2" t="s">
        <v>347</v>
      </c>
    </row>
    <row r="261" spans="1:16" x14ac:dyDescent="0.25">
      <c r="A261" t="s">
        <v>218</v>
      </c>
      <c r="B261" t="s">
        <v>148</v>
      </c>
      <c r="C261">
        <v>1</v>
      </c>
      <c r="D261" t="str">
        <f t="shared" si="4"/>
        <v>N</v>
      </c>
      <c r="E261" t="s">
        <v>1761</v>
      </c>
      <c r="F261" t="s">
        <v>1763</v>
      </c>
      <c r="G261" t="s">
        <v>514</v>
      </c>
      <c r="N261" s="2" t="s">
        <v>232</v>
      </c>
      <c r="O261" s="2" t="s">
        <v>552</v>
      </c>
      <c r="P261" s="2" t="s">
        <v>347</v>
      </c>
    </row>
    <row r="262" spans="1:16" x14ac:dyDescent="0.25">
      <c r="A262" t="s">
        <v>271</v>
      </c>
      <c r="B262" t="s">
        <v>148</v>
      </c>
      <c r="C262">
        <v>1</v>
      </c>
      <c r="D262" t="str">
        <f t="shared" si="4"/>
        <v>N</v>
      </c>
      <c r="E262" t="s">
        <v>1761</v>
      </c>
      <c r="F262" t="s">
        <v>1763</v>
      </c>
      <c r="G262" t="s">
        <v>514</v>
      </c>
      <c r="N262" s="2" t="s">
        <v>43</v>
      </c>
      <c r="O262" s="2" t="s">
        <v>409</v>
      </c>
      <c r="P262" s="2" t="s">
        <v>347</v>
      </c>
    </row>
    <row r="263" spans="1:16" x14ac:dyDescent="0.25">
      <c r="A263" t="s">
        <v>278</v>
      </c>
      <c r="B263" t="s">
        <v>148</v>
      </c>
      <c r="C263">
        <v>1</v>
      </c>
      <c r="D263" t="str">
        <f t="shared" si="4"/>
        <v>N</v>
      </c>
      <c r="E263" t="s">
        <v>1761</v>
      </c>
      <c r="F263" t="s">
        <v>1763</v>
      </c>
      <c r="G263" t="s">
        <v>514</v>
      </c>
      <c r="N263" s="2" t="s">
        <v>44</v>
      </c>
      <c r="O263" s="2" t="s">
        <v>411</v>
      </c>
      <c r="P263" s="2" t="s">
        <v>347</v>
      </c>
    </row>
    <row r="264" spans="1:16" x14ac:dyDescent="0.25">
      <c r="A264" t="s">
        <v>279</v>
      </c>
      <c r="B264" t="s">
        <v>148</v>
      </c>
      <c r="C264">
        <v>1</v>
      </c>
      <c r="D264" t="str">
        <f t="shared" si="4"/>
        <v>N</v>
      </c>
      <c r="E264" t="s">
        <v>1761</v>
      </c>
      <c r="F264" t="s">
        <v>1763</v>
      </c>
      <c r="G264" t="s">
        <v>514</v>
      </c>
      <c r="N264" s="2" t="s">
        <v>175</v>
      </c>
      <c r="O264" s="2" t="s">
        <v>525</v>
      </c>
      <c r="P264" s="2" t="s">
        <v>347</v>
      </c>
    </row>
    <row r="265" spans="1:16" x14ac:dyDescent="0.25">
      <c r="A265" t="s">
        <v>297</v>
      </c>
      <c r="B265" t="s">
        <v>148</v>
      </c>
      <c r="C265">
        <v>1</v>
      </c>
      <c r="D265" t="str">
        <f t="shared" si="4"/>
        <v>N</v>
      </c>
      <c r="E265" t="s">
        <v>1761</v>
      </c>
      <c r="F265" t="s">
        <v>1763</v>
      </c>
      <c r="G265" t="s">
        <v>514</v>
      </c>
      <c r="N265" s="2" t="s">
        <v>256</v>
      </c>
      <c r="O265" s="2" t="s">
        <v>414</v>
      </c>
      <c r="P265" s="2" t="s">
        <v>381</v>
      </c>
    </row>
    <row r="266" spans="1:16" x14ac:dyDescent="0.25">
      <c r="A266" t="s">
        <v>312</v>
      </c>
      <c r="B266" t="s">
        <v>148</v>
      </c>
      <c r="C266">
        <v>1</v>
      </c>
      <c r="D266" t="str">
        <f t="shared" si="4"/>
        <v>N</v>
      </c>
      <c r="E266" t="s">
        <v>1761</v>
      </c>
      <c r="F266" t="s">
        <v>1763</v>
      </c>
      <c r="G266" t="s">
        <v>514</v>
      </c>
      <c r="N266" s="2" t="s">
        <v>247</v>
      </c>
      <c r="O266" s="2" t="s">
        <v>414</v>
      </c>
      <c r="P266" s="2" t="s">
        <v>381</v>
      </c>
    </row>
    <row r="267" spans="1:16" x14ac:dyDescent="0.25">
      <c r="A267" t="s">
        <v>335</v>
      </c>
      <c r="B267" t="s">
        <v>148</v>
      </c>
      <c r="C267">
        <v>1</v>
      </c>
      <c r="D267" t="str">
        <f t="shared" si="4"/>
        <v>N</v>
      </c>
      <c r="E267" t="s">
        <v>1761</v>
      </c>
      <c r="F267" t="s">
        <v>1763</v>
      </c>
      <c r="G267" t="s">
        <v>514</v>
      </c>
      <c r="N267" s="2" t="s">
        <v>257</v>
      </c>
      <c r="O267" s="2" t="s">
        <v>414</v>
      </c>
      <c r="P267" s="2" t="s">
        <v>381</v>
      </c>
    </row>
    <row r="268" spans="1:16" x14ac:dyDescent="0.25">
      <c r="A268" t="s">
        <v>45</v>
      </c>
      <c r="B268" t="s">
        <v>51</v>
      </c>
      <c r="C268">
        <v>1</v>
      </c>
      <c r="D268" t="str">
        <f t="shared" si="4"/>
        <v>N</v>
      </c>
      <c r="E268" t="s">
        <v>1761</v>
      </c>
      <c r="F268" t="s">
        <v>1763</v>
      </c>
      <c r="G268" t="s">
        <v>418</v>
      </c>
      <c r="N268" s="2" t="s">
        <v>325</v>
      </c>
      <c r="O268" s="2" t="s">
        <v>503</v>
      </c>
      <c r="P268" s="2" t="s">
        <v>347</v>
      </c>
    </row>
    <row r="269" spans="1:16" x14ac:dyDescent="0.25">
      <c r="A269" t="s">
        <v>103</v>
      </c>
      <c r="B269" t="s">
        <v>51</v>
      </c>
      <c r="C269">
        <v>1</v>
      </c>
      <c r="D269" t="str">
        <f t="shared" si="4"/>
        <v>N</v>
      </c>
      <c r="E269" t="s">
        <v>1761</v>
      </c>
      <c r="F269" t="s">
        <v>1763</v>
      </c>
      <c r="G269" t="s">
        <v>418</v>
      </c>
      <c r="N269" s="2" t="s">
        <v>72</v>
      </c>
      <c r="O269" s="2" t="s">
        <v>448</v>
      </c>
      <c r="P269" s="2" t="s">
        <v>347</v>
      </c>
    </row>
    <row r="270" spans="1:16" x14ac:dyDescent="0.25">
      <c r="A270" t="s">
        <v>161</v>
      </c>
      <c r="B270" t="s">
        <v>51</v>
      </c>
      <c r="C270">
        <v>1</v>
      </c>
      <c r="D270" t="str">
        <f t="shared" si="4"/>
        <v>N</v>
      </c>
      <c r="E270" t="s">
        <v>1761</v>
      </c>
      <c r="F270" t="s">
        <v>1763</v>
      </c>
      <c r="G270" t="s">
        <v>418</v>
      </c>
      <c r="N270" s="2" t="s">
        <v>102</v>
      </c>
      <c r="O270" s="2" t="s">
        <v>358</v>
      </c>
      <c r="P270" s="2" t="s">
        <v>381</v>
      </c>
    </row>
    <row r="271" spans="1:16" x14ac:dyDescent="0.25">
      <c r="A271" t="s">
        <v>189</v>
      </c>
      <c r="B271" t="s">
        <v>51</v>
      </c>
      <c r="C271">
        <v>1</v>
      </c>
      <c r="D271" t="str">
        <f t="shared" si="4"/>
        <v>N</v>
      </c>
      <c r="E271" t="s">
        <v>1761</v>
      </c>
      <c r="F271" t="s">
        <v>1763</v>
      </c>
      <c r="G271" t="s">
        <v>418</v>
      </c>
      <c r="N271" s="2" t="s">
        <v>288</v>
      </c>
      <c r="O271" s="2" t="s">
        <v>483</v>
      </c>
      <c r="P271" s="2" t="s">
        <v>347</v>
      </c>
    </row>
    <row r="272" spans="1:16" x14ac:dyDescent="0.25">
      <c r="A272" t="s">
        <v>259</v>
      </c>
      <c r="B272" t="s">
        <v>51</v>
      </c>
      <c r="C272">
        <v>1</v>
      </c>
      <c r="D272" t="str">
        <f t="shared" si="4"/>
        <v>N</v>
      </c>
      <c r="E272" t="s">
        <v>1761</v>
      </c>
      <c r="F272" t="s">
        <v>1763</v>
      </c>
      <c r="G272" t="s">
        <v>418</v>
      </c>
      <c r="N272" s="2" t="s">
        <v>117</v>
      </c>
      <c r="O272" s="2" t="s">
        <v>483</v>
      </c>
      <c r="P272" s="2" t="s">
        <v>347</v>
      </c>
    </row>
    <row r="273" spans="1:16" x14ac:dyDescent="0.25">
      <c r="A273" t="s">
        <v>271</v>
      </c>
      <c r="B273" t="s">
        <v>51</v>
      </c>
      <c r="C273">
        <v>1</v>
      </c>
      <c r="D273" t="str">
        <f t="shared" si="4"/>
        <v>N</v>
      </c>
      <c r="E273" t="s">
        <v>1761</v>
      </c>
      <c r="F273" t="s">
        <v>1763</v>
      </c>
      <c r="G273" t="s">
        <v>418</v>
      </c>
      <c r="N273" s="2" t="s">
        <v>199</v>
      </c>
      <c r="O273" s="2" t="s">
        <v>377</v>
      </c>
      <c r="P273" s="2" t="s">
        <v>363</v>
      </c>
    </row>
    <row r="274" spans="1:16" x14ac:dyDescent="0.25">
      <c r="A274" t="s">
        <v>286</v>
      </c>
      <c r="B274" t="s">
        <v>51</v>
      </c>
      <c r="C274">
        <v>1</v>
      </c>
      <c r="D274" t="str">
        <f t="shared" si="4"/>
        <v>N</v>
      </c>
      <c r="E274" t="s">
        <v>1761</v>
      </c>
      <c r="F274" t="s">
        <v>1763</v>
      </c>
      <c r="G274" t="s">
        <v>418</v>
      </c>
      <c r="N274" s="2" t="s">
        <v>160</v>
      </c>
      <c r="O274" s="2" t="s">
        <v>503</v>
      </c>
      <c r="P274" s="2" t="s">
        <v>347</v>
      </c>
    </row>
    <row r="275" spans="1:16" x14ac:dyDescent="0.25">
      <c r="A275" t="s">
        <v>292</v>
      </c>
      <c r="B275" t="s">
        <v>51</v>
      </c>
      <c r="C275">
        <v>1</v>
      </c>
      <c r="D275" t="str">
        <f t="shared" si="4"/>
        <v>N</v>
      </c>
      <c r="E275" t="s">
        <v>1761</v>
      </c>
      <c r="F275" t="s">
        <v>1763</v>
      </c>
      <c r="G275" t="s">
        <v>418</v>
      </c>
      <c r="N275" s="2" t="s">
        <v>258</v>
      </c>
      <c r="O275" s="2" t="s">
        <v>514</v>
      </c>
      <c r="P275" s="2" t="s">
        <v>381</v>
      </c>
    </row>
    <row r="276" spans="1:16" x14ac:dyDescent="0.25">
      <c r="A276" t="s">
        <v>317</v>
      </c>
      <c r="B276" t="s">
        <v>51</v>
      </c>
      <c r="C276">
        <v>1</v>
      </c>
      <c r="D276" t="str">
        <f t="shared" si="4"/>
        <v>N</v>
      </c>
      <c r="E276" t="s">
        <v>1761</v>
      </c>
      <c r="F276" t="s">
        <v>1763</v>
      </c>
      <c r="G276" t="s">
        <v>418</v>
      </c>
      <c r="N276" s="2" t="s">
        <v>184</v>
      </c>
      <c r="O276" s="2" t="s">
        <v>535</v>
      </c>
      <c r="P276" s="2" t="s">
        <v>347</v>
      </c>
    </row>
    <row r="277" spans="1:16" x14ac:dyDescent="0.25">
      <c r="A277" t="s">
        <v>318</v>
      </c>
      <c r="B277" t="s">
        <v>51</v>
      </c>
      <c r="C277">
        <v>1</v>
      </c>
      <c r="D277" t="str">
        <f t="shared" si="4"/>
        <v>N</v>
      </c>
      <c r="E277" t="s">
        <v>1761</v>
      </c>
      <c r="F277" t="s">
        <v>1763</v>
      </c>
      <c r="G277" t="s">
        <v>418</v>
      </c>
      <c r="N277" s="2" t="s">
        <v>185</v>
      </c>
      <c r="O277" s="2" t="s">
        <v>535</v>
      </c>
      <c r="P277" s="2" t="s">
        <v>347</v>
      </c>
    </row>
    <row r="278" spans="1:16" x14ac:dyDescent="0.25">
      <c r="A278" t="s">
        <v>321</v>
      </c>
      <c r="B278" t="s">
        <v>51</v>
      </c>
      <c r="C278">
        <v>1</v>
      </c>
      <c r="D278" t="str">
        <f t="shared" si="4"/>
        <v>N</v>
      </c>
      <c r="E278" t="s">
        <v>1761</v>
      </c>
      <c r="F278" t="s">
        <v>1763</v>
      </c>
      <c r="G278" t="s">
        <v>418</v>
      </c>
      <c r="N278" s="2" t="s">
        <v>241</v>
      </c>
      <c r="O278" s="2" t="s">
        <v>396</v>
      </c>
      <c r="P278" s="2" t="s">
        <v>347</v>
      </c>
    </row>
    <row r="279" spans="1:16" x14ac:dyDescent="0.25">
      <c r="A279" t="s">
        <v>332</v>
      </c>
      <c r="B279" t="s">
        <v>51</v>
      </c>
      <c r="C279">
        <v>1</v>
      </c>
      <c r="D279" t="str">
        <f t="shared" si="4"/>
        <v>N</v>
      </c>
      <c r="E279" t="s">
        <v>1761</v>
      </c>
      <c r="F279" t="s">
        <v>1763</v>
      </c>
      <c r="G279" t="s">
        <v>418</v>
      </c>
      <c r="N279" s="2" t="s">
        <v>186</v>
      </c>
      <c r="O279" s="2" t="s">
        <v>396</v>
      </c>
      <c r="P279" s="2" t="s">
        <v>347</v>
      </c>
    </row>
    <row r="280" spans="1:16" x14ac:dyDescent="0.25">
      <c r="A280" t="s">
        <v>145</v>
      </c>
      <c r="B280" t="s">
        <v>149</v>
      </c>
      <c r="C280">
        <v>1</v>
      </c>
      <c r="D280" t="str">
        <f t="shared" si="4"/>
        <v>N</v>
      </c>
      <c r="E280" t="s">
        <v>1761</v>
      </c>
      <c r="F280" t="s">
        <v>1764</v>
      </c>
      <c r="G280" t="s">
        <v>350</v>
      </c>
      <c r="N280" s="2" t="s">
        <v>176</v>
      </c>
      <c r="O280" s="2" t="s">
        <v>514</v>
      </c>
      <c r="P280" s="2" t="s">
        <v>347</v>
      </c>
    </row>
    <row r="281" spans="1:16" x14ac:dyDescent="0.25">
      <c r="A281" t="s">
        <v>189</v>
      </c>
      <c r="B281" t="s">
        <v>149</v>
      </c>
      <c r="C281">
        <v>1</v>
      </c>
      <c r="D281" t="str">
        <f t="shared" si="4"/>
        <v>N</v>
      </c>
      <c r="E281" t="s">
        <v>1761</v>
      </c>
      <c r="F281" t="s">
        <v>1764</v>
      </c>
      <c r="G281" t="s">
        <v>350</v>
      </c>
      <c r="N281" s="2" t="s">
        <v>209</v>
      </c>
      <c r="O281" s="2" t="s">
        <v>379</v>
      </c>
      <c r="P281" s="2" t="s">
        <v>347</v>
      </c>
    </row>
    <row r="282" spans="1:16" x14ac:dyDescent="0.25">
      <c r="A282" t="s">
        <v>292</v>
      </c>
      <c r="B282" t="s">
        <v>149</v>
      </c>
      <c r="C282">
        <v>1</v>
      </c>
      <c r="D282" t="str">
        <f t="shared" si="4"/>
        <v>N</v>
      </c>
      <c r="E282" t="s">
        <v>1761</v>
      </c>
      <c r="F282" t="s">
        <v>1764</v>
      </c>
      <c r="G282" t="s">
        <v>350</v>
      </c>
      <c r="N282" s="2" t="s">
        <v>316</v>
      </c>
      <c r="O282" s="2" t="s">
        <v>379</v>
      </c>
      <c r="P282" s="2" t="s">
        <v>347</v>
      </c>
    </row>
    <row r="283" spans="1:16" x14ac:dyDescent="0.25">
      <c r="A283" t="s">
        <v>314</v>
      </c>
      <c r="B283" t="s">
        <v>149</v>
      </c>
      <c r="C283">
        <v>1</v>
      </c>
      <c r="D283" t="str">
        <f t="shared" si="4"/>
        <v>N</v>
      </c>
      <c r="E283" t="s">
        <v>1761</v>
      </c>
      <c r="F283" t="s">
        <v>1764</v>
      </c>
      <c r="G283" t="s">
        <v>350</v>
      </c>
      <c r="N283" s="2" t="s">
        <v>144</v>
      </c>
      <c r="O283" s="2" t="s">
        <v>379</v>
      </c>
      <c r="P283" s="2" t="s">
        <v>347</v>
      </c>
    </row>
    <row r="284" spans="1:16" x14ac:dyDescent="0.25">
      <c r="A284" t="s">
        <v>145</v>
      </c>
      <c r="B284" t="s">
        <v>150</v>
      </c>
      <c r="C284">
        <v>1</v>
      </c>
      <c r="D284" t="str">
        <f t="shared" si="4"/>
        <v>N</v>
      </c>
      <c r="E284" t="s">
        <v>1761</v>
      </c>
      <c r="F284" t="s">
        <v>1763</v>
      </c>
      <c r="G284" t="s">
        <v>517</v>
      </c>
      <c r="N284" s="2" t="s">
        <v>250</v>
      </c>
      <c r="O284" s="2" t="s">
        <v>352</v>
      </c>
      <c r="P284" s="2" t="s">
        <v>381</v>
      </c>
    </row>
    <row r="285" spans="1:16" x14ac:dyDescent="0.25">
      <c r="A285" t="s">
        <v>188</v>
      </c>
      <c r="B285" t="s">
        <v>150</v>
      </c>
      <c r="C285">
        <v>1</v>
      </c>
      <c r="D285" t="str">
        <f t="shared" si="4"/>
        <v>N</v>
      </c>
      <c r="E285" t="s">
        <v>1761</v>
      </c>
      <c r="F285" t="s">
        <v>1763</v>
      </c>
      <c r="G285" t="s">
        <v>517</v>
      </c>
      <c r="N285" s="2" t="s">
        <v>73</v>
      </c>
      <c r="O285" s="2" t="s">
        <v>450</v>
      </c>
      <c r="P285" s="2" t="s">
        <v>346</v>
      </c>
    </row>
    <row r="286" spans="1:16" x14ac:dyDescent="0.25">
      <c r="A286" t="s">
        <v>189</v>
      </c>
      <c r="B286" t="s">
        <v>150</v>
      </c>
      <c r="C286">
        <v>1</v>
      </c>
      <c r="D286" t="str">
        <f t="shared" si="4"/>
        <v>N</v>
      </c>
      <c r="E286" t="s">
        <v>1761</v>
      </c>
      <c r="F286" t="s">
        <v>1763</v>
      </c>
      <c r="G286" t="s">
        <v>517</v>
      </c>
      <c r="N286" s="2" t="s">
        <v>74</v>
      </c>
      <c r="O286" s="2" t="s">
        <v>393</v>
      </c>
      <c r="P286" s="2" t="s">
        <v>347</v>
      </c>
    </row>
    <row r="287" spans="1:16" x14ac:dyDescent="0.25">
      <c r="A287" t="s">
        <v>233</v>
      </c>
      <c r="B287" t="s">
        <v>150</v>
      </c>
      <c r="C287">
        <v>1</v>
      </c>
      <c r="D287" t="str">
        <f t="shared" si="4"/>
        <v>N</v>
      </c>
      <c r="E287" t="s">
        <v>1761</v>
      </c>
      <c r="F287" t="s">
        <v>1763</v>
      </c>
      <c r="G287" t="s">
        <v>517</v>
      </c>
      <c r="N287" s="2" t="s">
        <v>304</v>
      </c>
      <c r="O287" s="2" t="s">
        <v>384</v>
      </c>
      <c r="P287" s="2" t="s">
        <v>347</v>
      </c>
    </row>
    <row r="288" spans="1:16" x14ac:dyDescent="0.25">
      <c r="A288" t="s">
        <v>239</v>
      </c>
      <c r="B288" t="s">
        <v>150</v>
      </c>
      <c r="C288">
        <v>1</v>
      </c>
      <c r="D288" t="str">
        <f t="shared" si="4"/>
        <v>N</v>
      </c>
      <c r="E288" t="s">
        <v>1761</v>
      </c>
      <c r="F288" t="s">
        <v>1763</v>
      </c>
      <c r="G288" t="s">
        <v>517</v>
      </c>
      <c r="N288" s="2" t="s">
        <v>187</v>
      </c>
      <c r="O288" s="2" t="s">
        <v>358</v>
      </c>
      <c r="P288" s="2" t="s">
        <v>347</v>
      </c>
    </row>
    <row r="289" spans="1:7" x14ac:dyDescent="0.25">
      <c r="A289" t="s">
        <v>289</v>
      </c>
      <c r="B289" t="s">
        <v>150</v>
      </c>
      <c r="C289">
        <v>1</v>
      </c>
      <c r="D289" t="str">
        <f t="shared" si="4"/>
        <v>N</v>
      </c>
      <c r="E289" t="s">
        <v>1761</v>
      </c>
      <c r="F289" t="s">
        <v>1763</v>
      </c>
      <c r="G289" t="s">
        <v>517</v>
      </c>
    </row>
    <row r="290" spans="1:7" x14ac:dyDescent="0.25">
      <c r="A290" t="s">
        <v>297</v>
      </c>
      <c r="B290" t="s">
        <v>150</v>
      </c>
      <c r="C290">
        <v>1</v>
      </c>
      <c r="D290" t="str">
        <f t="shared" si="4"/>
        <v>N</v>
      </c>
      <c r="E290" t="s">
        <v>1761</v>
      </c>
      <c r="F290" t="s">
        <v>1763</v>
      </c>
      <c r="G290" t="s">
        <v>517</v>
      </c>
    </row>
    <row r="291" spans="1:7" x14ac:dyDescent="0.25">
      <c r="A291" t="s">
        <v>326</v>
      </c>
      <c r="B291" t="s">
        <v>150</v>
      </c>
      <c r="C291">
        <v>1</v>
      </c>
      <c r="D291" t="str">
        <f t="shared" si="4"/>
        <v>N</v>
      </c>
      <c r="E291" t="s">
        <v>1761</v>
      </c>
      <c r="F291" t="s">
        <v>1763</v>
      </c>
      <c r="G291" t="s">
        <v>517</v>
      </c>
    </row>
    <row r="292" spans="1:7" x14ac:dyDescent="0.25">
      <c r="A292" t="s">
        <v>341</v>
      </c>
      <c r="B292" t="s">
        <v>150</v>
      </c>
      <c r="C292">
        <v>1</v>
      </c>
      <c r="D292" t="str">
        <f t="shared" si="4"/>
        <v>N</v>
      </c>
      <c r="E292" t="s">
        <v>1761</v>
      </c>
      <c r="F292" t="s">
        <v>1763</v>
      </c>
      <c r="G292" t="s">
        <v>517</v>
      </c>
    </row>
    <row r="293" spans="1:7" x14ac:dyDescent="0.25">
      <c r="A293" t="s">
        <v>90</v>
      </c>
      <c r="B293" t="s">
        <v>91</v>
      </c>
      <c r="C293">
        <v>1</v>
      </c>
      <c r="D293" t="str">
        <f t="shared" si="4"/>
        <v>N</v>
      </c>
      <c r="E293" t="s">
        <v>1761</v>
      </c>
      <c r="F293" t="s">
        <v>1768</v>
      </c>
      <c r="G293" t="s">
        <v>408</v>
      </c>
    </row>
    <row r="294" spans="1:7" x14ac:dyDescent="0.25">
      <c r="A294" t="s">
        <v>103</v>
      </c>
      <c r="B294" t="s">
        <v>91</v>
      </c>
      <c r="C294">
        <v>1</v>
      </c>
      <c r="D294" t="str">
        <f t="shared" si="4"/>
        <v>N</v>
      </c>
      <c r="E294" t="s">
        <v>1761</v>
      </c>
      <c r="F294" t="s">
        <v>1768</v>
      </c>
      <c r="G294" t="s">
        <v>408</v>
      </c>
    </row>
    <row r="295" spans="1:7" x14ac:dyDescent="0.25">
      <c r="A295" t="s">
        <v>118</v>
      </c>
      <c r="B295" t="s">
        <v>91</v>
      </c>
      <c r="C295">
        <v>1</v>
      </c>
      <c r="D295" t="str">
        <f t="shared" si="4"/>
        <v>N</v>
      </c>
      <c r="E295" t="s">
        <v>1761</v>
      </c>
      <c r="F295" t="s">
        <v>1768</v>
      </c>
      <c r="G295" t="s">
        <v>408</v>
      </c>
    </row>
    <row r="296" spans="1:7" x14ac:dyDescent="0.25">
      <c r="A296" t="s">
        <v>145</v>
      </c>
      <c r="B296" t="s">
        <v>91</v>
      </c>
      <c r="C296">
        <v>1</v>
      </c>
      <c r="D296" t="str">
        <f t="shared" si="4"/>
        <v>N</v>
      </c>
      <c r="E296" t="s">
        <v>1761</v>
      </c>
      <c r="F296" t="s">
        <v>1768</v>
      </c>
      <c r="G296" t="s">
        <v>408</v>
      </c>
    </row>
    <row r="297" spans="1:7" x14ac:dyDescent="0.25">
      <c r="A297" t="s">
        <v>161</v>
      </c>
      <c r="B297" t="s">
        <v>91</v>
      </c>
      <c r="C297">
        <v>1</v>
      </c>
      <c r="D297" t="str">
        <f t="shared" si="4"/>
        <v>N</v>
      </c>
      <c r="E297" t="s">
        <v>1761</v>
      </c>
      <c r="F297" t="s">
        <v>1768</v>
      </c>
      <c r="G297" t="s">
        <v>408</v>
      </c>
    </row>
    <row r="298" spans="1:7" x14ac:dyDescent="0.25">
      <c r="A298" t="s">
        <v>188</v>
      </c>
      <c r="B298" t="s">
        <v>91</v>
      </c>
      <c r="C298">
        <v>1</v>
      </c>
      <c r="D298" t="str">
        <f t="shared" si="4"/>
        <v>N</v>
      </c>
      <c r="E298" t="s">
        <v>1761</v>
      </c>
      <c r="F298" t="s">
        <v>1768</v>
      </c>
      <c r="G298" t="s">
        <v>408</v>
      </c>
    </row>
    <row r="299" spans="1:7" x14ac:dyDescent="0.25">
      <c r="A299" t="s">
        <v>200</v>
      </c>
      <c r="B299" t="s">
        <v>91</v>
      </c>
      <c r="C299">
        <v>1</v>
      </c>
      <c r="D299" t="str">
        <f t="shared" si="4"/>
        <v>N</v>
      </c>
      <c r="E299" t="s">
        <v>1761</v>
      </c>
      <c r="F299" t="s">
        <v>1768</v>
      </c>
      <c r="G299" t="s">
        <v>408</v>
      </c>
    </row>
    <row r="300" spans="1:7" x14ac:dyDescent="0.25">
      <c r="A300" t="s">
        <v>218</v>
      </c>
      <c r="B300" t="s">
        <v>91</v>
      </c>
      <c r="C300">
        <v>1</v>
      </c>
      <c r="D300" t="str">
        <f t="shared" si="4"/>
        <v>N</v>
      </c>
      <c r="E300" t="s">
        <v>1761</v>
      </c>
      <c r="F300" t="s">
        <v>1768</v>
      </c>
      <c r="G300" t="s">
        <v>408</v>
      </c>
    </row>
    <row r="301" spans="1:7" x14ac:dyDescent="0.25">
      <c r="A301" t="s">
        <v>271</v>
      </c>
      <c r="B301" t="s">
        <v>91</v>
      </c>
      <c r="C301">
        <v>1</v>
      </c>
      <c r="D301" t="str">
        <f t="shared" si="4"/>
        <v>N</v>
      </c>
      <c r="E301" t="s">
        <v>1761</v>
      </c>
      <c r="F301" t="s">
        <v>1768</v>
      </c>
      <c r="G301" t="s">
        <v>408</v>
      </c>
    </row>
    <row r="302" spans="1:7" x14ac:dyDescent="0.25">
      <c r="A302" t="s">
        <v>279</v>
      </c>
      <c r="B302" t="s">
        <v>91</v>
      </c>
      <c r="C302">
        <v>1</v>
      </c>
      <c r="D302" t="str">
        <f t="shared" si="4"/>
        <v>N</v>
      </c>
      <c r="E302" t="s">
        <v>1761</v>
      </c>
      <c r="F302" t="s">
        <v>1768</v>
      </c>
      <c r="G302" t="s">
        <v>408</v>
      </c>
    </row>
    <row r="303" spans="1:7" x14ac:dyDescent="0.25">
      <c r="A303" t="s">
        <v>292</v>
      </c>
      <c r="B303" t="s">
        <v>91</v>
      </c>
      <c r="C303">
        <v>1</v>
      </c>
      <c r="D303" t="str">
        <f t="shared" si="4"/>
        <v>N</v>
      </c>
      <c r="E303" t="s">
        <v>1761</v>
      </c>
      <c r="F303" t="s">
        <v>1768</v>
      </c>
      <c r="G303" t="s">
        <v>408</v>
      </c>
    </row>
    <row r="304" spans="1:7" x14ac:dyDescent="0.25">
      <c r="A304" t="s">
        <v>297</v>
      </c>
      <c r="B304" t="s">
        <v>91</v>
      </c>
      <c r="C304">
        <v>1</v>
      </c>
      <c r="D304" t="str">
        <f t="shared" si="4"/>
        <v>N</v>
      </c>
      <c r="E304" t="s">
        <v>1761</v>
      </c>
      <c r="F304" t="s">
        <v>1768</v>
      </c>
      <c r="G304" t="s">
        <v>408</v>
      </c>
    </row>
    <row r="305" spans="1:7" x14ac:dyDescent="0.25">
      <c r="A305" t="s">
        <v>312</v>
      </c>
      <c r="B305" t="s">
        <v>91</v>
      </c>
      <c r="C305">
        <v>1</v>
      </c>
      <c r="D305" t="str">
        <f t="shared" si="4"/>
        <v>N</v>
      </c>
      <c r="E305" t="s">
        <v>1761</v>
      </c>
      <c r="F305" t="s">
        <v>1768</v>
      </c>
      <c r="G305" t="s">
        <v>408</v>
      </c>
    </row>
    <row r="306" spans="1:7" x14ac:dyDescent="0.25">
      <c r="A306" t="s">
        <v>315</v>
      </c>
      <c r="B306" t="s">
        <v>91</v>
      </c>
      <c r="C306">
        <v>1</v>
      </c>
      <c r="D306" t="str">
        <f t="shared" si="4"/>
        <v>N</v>
      </c>
      <c r="E306" t="s">
        <v>1761</v>
      </c>
      <c r="F306" t="s">
        <v>1768</v>
      </c>
      <c r="G306" t="s">
        <v>408</v>
      </c>
    </row>
    <row r="307" spans="1:7" x14ac:dyDescent="0.25">
      <c r="A307" t="s">
        <v>318</v>
      </c>
      <c r="B307" t="s">
        <v>91</v>
      </c>
      <c r="C307">
        <v>1</v>
      </c>
      <c r="D307" t="str">
        <f t="shared" si="4"/>
        <v>N</v>
      </c>
      <c r="E307" t="s">
        <v>1761</v>
      </c>
      <c r="F307" t="s">
        <v>1768</v>
      </c>
      <c r="G307" t="s">
        <v>408</v>
      </c>
    </row>
    <row r="308" spans="1:7" x14ac:dyDescent="0.25">
      <c r="A308" t="s">
        <v>321</v>
      </c>
      <c r="B308" t="s">
        <v>91</v>
      </c>
      <c r="C308">
        <v>1</v>
      </c>
      <c r="D308" t="str">
        <f t="shared" si="4"/>
        <v>N</v>
      </c>
      <c r="E308" t="s">
        <v>1761</v>
      </c>
      <c r="F308" t="s">
        <v>1768</v>
      </c>
      <c r="G308" t="s">
        <v>408</v>
      </c>
    </row>
    <row r="309" spans="1:7" x14ac:dyDescent="0.25">
      <c r="A309" t="s">
        <v>332</v>
      </c>
      <c r="B309" t="s">
        <v>91</v>
      </c>
      <c r="C309">
        <v>1</v>
      </c>
      <c r="D309" t="str">
        <f t="shared" si="4"/>
        <v>N</v>
      </c>
      <c r="E309" t="s">
        <v>1761</v>
      </c>
      <c r="F309" t="s">
        <v>1768</v>
      </c>
      <c r="G309" t="s">
        <v>408</v>
      </c>
    </row>
    <row r="310" spans="1:7" x14ac:dyDescent="0.25">
      <c r="A310" t="s">
        <v>335</v>
      </c>
      <c r="B310" t="s">
        <v>91</v>
      </c>
      <c r="C310">
        <v>1</v>
      </c>
      <c r="D310" t="str">
        <f t="shared" si="4"/>
        <v>N</v>
      </c>
      <c r="E310" t="s">
        <v>1761</v>
      </c>
      <c r="F310" t="s">
        <v>1768</v>
      </c>
      <c r="G310" t="s">
        <v>408</v>
      </c>
    </row>
    <row r="311" spans="1:7" x14ac:dyDescent="0.25">
      <c r="A311" t="s">
        <v>341</v>
      </c>
      <c r="B311" t="s">
        <v>91</v>
      </c>
      <c r="C311">
        <v>1</v>
      </c>
      <c r="D311" t="str">
        <f t="shared" si="4"/>
        <v>N</v>
      </c>
      <c r="E311" t="s">
        <v>1761</v>
      </c>
      <c r="F311" t="s">
        <v>1768</v>
      </c>
      <c r="G311" t="s">
        <v>408</v>
      </c>
    </row>
    <row r="312" spans="1:7" x14ac:dyDescent="0.25">
      <c r="A312" t="s">
        <v>90</v>
      </c>
      <c r="B312" t="s">
        <v>92</v>
      </c>
      <c r="C312">
        <v>1</v>
      </c>
      <c r="D312" t="str">
        <f t="shared" si="4"/>
        <v>N</v>
      </c>
      <c r="E312" t="s">
        <v>1761</v>
      </c>
      <c r="F312" t="s">
        <v>1763</v>
      </c>
      <c r="G312" t="s">
        <v>429</v>
      </c>
    </row>
    <row r="313" spans="1:7" x14ac:dyDescent="0.25">
      <c r="A313" t="s">
        <v>189</v>
      </c>
      <c r="B313" t="s">
        <v>190</v>
      </c>
      <c r="C313">
        <v>1</v>
      </c>
      <c r="D313" t="str">
        <f t="shared" si="4"/>
        <v>N</v>
      </c>
      <c r="E313" t="s">
        <v>1761</v>
      </c>
      <c r="F313" t="s">
        <v>1763</v>
      </c>
      <c r="G313" t="s">
        <v>429</v>
      </c>
    </row>
    <row r="314" spans="1:7" x14ac:dyDescent="0.25">
      <c r="A314" t="s">
        <v>310</v>
      </c>
      <c r="B314" t="s">
        <v>311</v>
      </c>
      <c r="C314">
        <v>1</v>
      </c>
      <c r="D314" t="str">
        <f t="shared" si="4"/>
        <v>I</v>
      </c>
      <c r="E314" t="s">
        <v>1766</v>
      </c>
      <c r="F314" t="s">
        <v>1763</v>
      </c>
      <c r="G314" t="s">
        <v>588</v>
      </c>
    </row>
    <row r="315" spans="1:7" x14ac:dyDescent="0.25">
      <c r="A315" t="s">
        <v>200</v>
      </c>
      <c r="B315" t="s">
        <v>203</v>
      </c>
      <c r="C315">
        <v>1</v>
      </c>
      <c r="D315" t="str">
        <f t="shared" si="4"/>
        <v>N</v>
      </c>
      <c r="E315" t="s">
        <v>1761</v>
      </c>
      <c r="F315" t="s">
        <v>1767</v>
      </c>
      <c r="G315" t="s">
        <v>420</v>
      </c>
    </row>
    <row r="316" spans="1:7" x14ac:dyDescent="0.25">
      <c r="A316" t="s">
        <v>315</v>
      </c>
      <c r="B316" t="s">
        <v>203</v>
      </c>
      <c r="C316">
        <v>1</v>
      </c>
      <c r="D316" t="str">
        <f t="shared" si="4"/>
        <v>N</v>
      </c>
      <c r="E316" t="s">
        <v>1761</v>
      </c>
      <c r="F316" t="s">
        <v>1767</v>
      </c>
      <c r="G316" t="s">
        <v>420</v>
      </c>
    </row>
    <row r="317" spans="1:7" x14ac:dyDescent="0.25">
      <c r="A317" t="s">
        <v>226</v>
      </c>
      <c r="B317" t="s">
        <v>227</v>
      </c>
      <c r="C317">
        <v>1</v>
      </c>
      <c r="D317" t="str">
        <f t="shared" si="4"/>
        <v>N</v>
      </c>
      <c r="E317" t="s">
        <v>1761</v>
      </c>
      <c r="F317" t="s">
        <v>1767</v>
      </c>
      <c r="G317" t="s">
        <v>420</v>
      </c>
    </row>
    <row r="318" spans="1:7" x14ac:dyDescent="0.25">
      <c r="A318" t="s">
        <v>210</v>
      </c>
      <c r="B318" t="s">
        <v>213</v>
      </c>
      <c r="C318">
        <v>1</v>
      </c>
      <c r="D318" t="str">
        <f t="shared" si="4"/>
        <v>N</v>
      </c>
      <c r="E318" t="s">
        <v>1761</v>
      </c>
      <c r="F318" t="s">
        <v>1767</v>
      </c>
      <c r="G318" t="s">
        <v>420</v>
      </c>
    </row>
    <row r="319" spans="1:7" x14ac:dyDescent="0.25">
      <c r="A319" t="s">
        <v>226</v>
      </c>
      <c r="B319" t="s">
        <v>213</v>
      </c>
      <c r="C319">
        <v>1</v>
      </c>
      <c r="D319" t="str">
        <f t="shared" si="4"/>
        <v>N</v>
      </c>
      <c r="E319" t="s">
        <v>1761</v>
      </c>
      <c r="F319" t="s">
        <v>1767</v>
      </c>
      <c r="G319" t="s">
        <v>420</v>
      </c>
    </row>
    <row r="320" spans="1:7" x14ac:dyDescent="0.25">
      <c r="A320" t="s">
        <v>267</v>
      </c>
      <c r="B320" t="s">
        <v>213</v>
      </c>
      <c r="C320">
        <v>1</v>
      </c>
      <c r="D320" t="str">
        <f t="shared" si="4"/>
        <v>N</v>
      </c>
      <c r="E320" t="s">
        <v>1761</v>
      </c>
      <c r="F320" t="s">
        <v>1767</v>
      </c>
      <c r="G320" t="s">
        <v>420</v>
      </c>
    </row>
    <row r="321" spans="1:7" x14ac:dyDescent="0.25">
      <c r="A321" t="s">
        <v>276</v>
      </c>
      <c r="B321" t="s">
        <v>213</v>
      </c>
      <c r="C321">
        <v>1</v>
      </c>
      <c r="D321" t="str">
        <f t="shared" si="4"/>
        <v>N</v>
      </c>
      <c r="E321" t="s">
        <v>1761</v>
      </c>
      <c r="F321" t="s">
        <v>1767</v>
      </c>
      <c r="G321" t="s">
        <v>420</v>
      </c>
    </row>
    <row r="322" spans="1:7" x14ac:dyDescent="0.25">
      <c r="A322" t="s">
        <v>289</v>
      </c>
      <c r="B322" t="s">
        <v>213</v>
      </c>
      <c r="C322">
        <v>1</v>
      </c>
      <c r="D322" t="str">
        <f t="shared" si="4"/>
        <v>N</v>
      </c>
      <c r="E322" t="s">
        <v>1761</v>
      </c>
      <c r="F322" t="s">
        <v>1767</v>
      </c>
      <c r="G322" t="s">
        <v>420</v>
      </c>
    </row>
    <row r="323" spans="1:7" x14ac:dyDescent="0.25">
      <c r="A323" t="s">
        <v>314</v>
      </c>
      <c r="B323" t="s">
        <v>213</v>
      </c>
      <c r="C323">
        <v>1</v>
      </c>
      <c r="D323" t="str">
        <f t="shared" ref="D323:D386" si="5">VLOOKUP(B323,N$2:P$288,3)</f>
        <v>N</v>
      </c>
      <c r="E323" t="s">
        <v>1761</v>
      </c>
      <c r="F323" t="s">
        <v>1767</v>
      </c>
      <c r="G323" t="s">
        <v>420</v>
      </c>
    </row>
    <row r="324" spans="1:7" x14ac:dyDescent="0.25">
      <c r="A324" t="s">
        <v>318</v>
      </c>
      <c r="B324" t="s">
        <v>213</v>
      </c>
      <c r="C324">
        <v>1</v>
      </c>
      <c r="D324" t="str">
        <f t="shared" si="5"/>
        <v>N</v>
      </c>
      <c r="E324" t="s">
        <v>1761</v>
      </c>
      <c r="F324" t="s">
        <v>1767</v>
      </c>
      <c r="G324" t="s">
        <v>420</v>
      </c>
    </row>
    <row r="325" spans="1:7" x14ac:dyDescent="0.25">
      <c r="A325" t="s">
        <v>118</v>
      </c>
      <c r="B325" t="s">
        <v>121</v>
      </c>
      <c r="C325">
        <v>1</v>
      </c>
      <c r="D325" t="str">
        <f t="shared" si="5"/>
        <v>N</v>
      </c>
      <c r="E325" t="s">
        <v>1761</v>
      </c>
      <c r="F325" t="s">
        <v>1767</v>
      </c>
      <c r="G325" t="s">
        <v>420</v>
      </c>
    </row>
    <row r="326" spans="1:7" x14ac:dyDescent="0.25">
      <c r="A326" t="s">
        <v>275</v>
      </c>
      <c r="B326" t="s">
        <v>121</v>
      </c>
      <c r="C326">
        <v>1</v>
      </c>
      <c r="D326" t="str">
        <f t="shared" si="5"/>
        <v>N</v>
      </c>
      <c r="E326" t="s">
        <v>1761</v>
      </c>
      <c r="F326" t="s">
        <v>1767</v>
      </c>
      <c r="G326" t="s">
        <v>420</v>
      </c>
    </row>
    <row r="327" spans="1:7" x14ac:dyDescent="0.25">
      <c r="A327" t="s">
        <v>318</v>
      </c>
      <c r="B327" t="s">
        <v>121</v>
      </c>
      <c r="C327">
        <v>1</v>
      </c>
      <c r="D327" t="str">
        <f t="shared" si="5"/>
        <v>N</v>
      </c>
      <c r="E327" t="s">
        <v>1761</v>
      </c>
      <c r="F327" t="s">
        <v>1767</v>
      </c>
      <c r="G327" t="s">
        <v>420</v>
      </c>
    </row>
    <row r="328" spans="1:7" x14ac:dyDescent="0.25">
      <c r="A328" t="s">
        <v>332</v>
      </c>
      <c r="B328" t="s">
        <v>121</v>
      </c>
      <c r="C328">
        <v>1</v>
      </c>
      <c r="D328" t="str">
        <f t="shared" si="5"/>
        <v>N</v>
      </c>
      <c r="E328" t="s">
        <v>1761</v>
      </c>
      <c r="F328" t="s">
        <v>1767</v>
      </c>
      <c r="G328" t="s">
        <v>420</v>
      </c>
    </row>
    <row r="329" spans="1:7" x14ac:dyDescent="0.25">
      <c r="A329" t="s">
        <v>45</v>
      </c>
      <c r="B329" t="s">
        <v>52</v>
      </c>
      <c r="C329">
        <v>1</v>
      </c>
      <c r="D329" t="str">
        <f t="shared" si="5"/>
        <v>N</v>
      </c>
      <c r="E329" t="s">
        <v>1761</v>
      </c>
      <c r="F329" t="s">
        <v>1767</v>
      </c>
      <c r="G329" t="s">
        <v>420</v>
      </c>
    </row>
    <row r="330" spans="1:7" x14ac:dyDescent="0.25">
      <c r="A330" t="s">
        <v>75</v>
      </c>
      <c r="B330" t="s">
        <v>52</v>
      </c>
      <c r="C330">
        <v>1</v>
      </c>
      <c r="D330" t="str">
        <f t="shared" si="5"/>
        <v>N</v>
      </c>
      <c r="E330" t="s">
        <v>1761</v>
      </c>
      <c r="F330" t="s">
        <v>1767</v>
      </c>
      <c r="G330" t="s">
        <v>420</v>
      </c>
    </row>
    <row r="331" spans="1:7" x14ac:dyDescent="0.25">
      <c r="A331" t="s">
        <v>118</v>
      </c>
      <c r="B331" t="s">
        <v>52</v>
      </c>
      <c r="C331">
        <v>1</v>
      </c>
      <c r="D331" t="str">
        <f t="shared" si="5"/>
        <v>N</v>
      </c>
      <c r="E331" t="s">
        <v>1761</v>
      </c>
      <c r="F331" t="s">
        <v>1767</v>
      </c>
      <c r="G331" t="s">
        <v>420</v>
      </c>
    </row>
    <row r="332" spans="1:7" x14ac:dyDescent="0.25">
      <c r="A332" t="s">
        <v>145</v>
      </c>
      <c r="B332" t="s">
        <v>52</v>
      </c>
      <c r="C332">
        <v>1</v>
      </c>
      <c r="D332" t="str">
        <f t="shared" si="5"/>
        <v>N</v>
      </c>
      <c r="E332" t="s">
        <v>1761</v>
      </c>
      <c r="F332" t="s">
        <v>1767</v>
      </c>
      <c r="G332" t="s">
        <v>420</v>
      </c>
    </row>
    <row r="333" spans="1:7" x14ac:dyDescent="0.25">
      <c r="A333" t="s">
        <v>170</v>
      </c>
      <c r="B333" t="s">
        <v>52</v>
      </c>
      <c r="C333">
        <v>1</v>
      </c>
      <c r="D333" t="str">
        <f t="shared" si="5"/>
        <v>N</v>
      </c>
      <c r="E333" t="s">
        <v>1761</v>
      </c>
      <c r="F333" t="s">
        <v>1767</v>
      </c>
      <c r="G333" t="s">
        <v>420</v>
      </c>
    </row>
    <row r="334" spans="1:7" x14ac:dyDescent="0.25">
      <c r="A334" t="s">
        <v>188</v>
      </c>
      <c r="B334" t="s">
        <v>52</v>
      </c>
      <c r="C334">
        <v>1</v>
      </c>
      <c r="D334" t="str">
        <f t="shared" si="5"/>
        <v>N</v>
      </c>
      <c r="E334" t="s">
        <v>1761</v>
      </c>
      <c r="F334" t="s">
        <v>1767</v>
      </c>
      <c r="G334" t="s">
        <v>420</v>
      </c>
    </row>
    <row r="335" spans="1:7" x14ac:dyDescent="0.25">
      <c r="A335" t="s">
        <v>239</v>
      </c>
      <c r="B335" t="s">
        <v>52</v>
      </c>
      <c r="C335">
        <v>1</v>
      </c>
      <c r="D335" t="str">
        <f t="shared" si="5"/>
        <v>N</v>
      </c>
      <c r="E335" t="s">
        <v>1761</v>
      </c>
      <c r="F335" t="s">
        <v>1767</v>
      </c>
      <c r="G335" t="s">
        <v>420</v>
      </c>
    </row>
    <row r="336" spans="1:7" x14ac:dyDescent="0.25">
      <c r="A336" t="s">
        <v>248</v>
      </c>
      <c r="B336" t="s">
        <v>52</v>
      </c>
      <c r="C336">
        <v>1</v>
      </c>
      <c r="D336" t="str">
        <f t="shared" si="5"/>
        <v>N</v>
      </c>
      <c r="E336" t="s">
        <v>1761</v>
      </c>
      <c r="F336" t="s">
        <v>1767</v>
      </c>
      <c r="G336" t="s">
        <v>420</v>
      </c>
    </row>
    <row r="337" spans="1:7" x14ac:dyDescent="0.25">
      <c r="A337" t="s">
        <v>259</v>
      </c>
      <c r="B337" t="s">
        <v>52</v>
      </c>
      <c r="C337">
        <v>1</v>
      </c>
      <c r="D337" t="str">
        <f t="shared" si="5"/>
        <v>N</v>
      </c>
      <c r="E337" t="s">
        <v>1761</v>
      </c>
      <c r="F337" t="s">
        <v>1767</v>
      </c>
      <c r="G337" t="s">
        <v>420</v>
      </c>
    </row>
    <row r="338" spans="1:7" x14ac:dyDescent="0.25">
      <c r="A338" t="s">
        <v>270</v>
      </c>
      <c r="B338" t="s">
        <v>52</v>
      </c>
      <c r="C338">
        <v>1</v>
      </c>
      <c r="D338" t="str">
        <f t="shared" si="5"/>
        <v>N</v>
      </c>
      <c r="E338" t="s">
        <v>1761</v>
      </c>
      <c r="F338" t="s">
        <v>1767</v>
      </c>
      <c r="G338" t="s">
        <v>420</v>
      </c>
    </row>
    <row r="339" spans="1:7" x14ac:dyDescent="0.25">
      <c r="A339" t="s">
        <v>283</v>
      </c>
      <c r="B339" t="s">
        <v>52</v>
      </c>
      <c r="C339">
        <v>1</v>
      </c>
      <c r="D339" t="str">
        <f t="shared" si="5"/>
        <v>N</v>
      </c>
      <c r="E339" t="s">
        <v>1761</v>
      </c>
      <c r="F339" t="s">
        <v>1767</v>
      </c>
      <c r="G339" t="s">
        <v>420</v>
      </c>
    </row>
    <row r="340" spans="1:7" x14ac:dyDescent="0.25">
      <c r="A340" t="s">
        <v>314</v>
      </c>
      <c r="B340" t="s">
        <v>52</v>
      </c>
      <c r="C340">
        <v>1</v>
      </c>
      <c r="D340" t="str">
        <f t="shared" si="5"/>
        <v>N</v>
      </c>
      <c r="E340" t="s">
        <v>1761</v>
      </c>
      <c r="F340" t="s">
        <v>1767</v>
      </c>
      <c r="G340" t="s">
        <v>420</v>
      </c>
    </row>
    <row r="341" spans="1:7" x14ac:dyDescent="0.25">
      <c r="A341" t="s">
        <v>317</v>
      </c>
      <c r="B341" t="s">
        <v>52</v>
      </c>
      <c r="C341">
        <v>1</v>
      </c>
      <c r="D341" t="str">
        <f t="shared" si="5"/>
        <v>N</v>
      </c>
      <c r="E341" t="s">
        <v>1761</v>
      </c>
      <c r="F341" t="s">
        <v>1767</v>
      </c>
      <c r="G341" t="s">
        <v>420</v>
      </c>
    </row>
    <row r="342" spans="1:7" x14ac:dyDescent="0.25">
      <c r="A342" t="s">
        <v>335</v>
      </c>
      <c r="B342" t="s">
        <v>52</v>
      </c>
      <c r="C342">
        <v>1</v>
      </c>
      <c r="D342" t="str">
        <f t="shared" si="5"/>
        <v>N</v>
      </c>
      <c r="E342" t="s">
        <v>1761</v>
      </c>
      <c r="F342" t="s">
        <v>1767</v>
      </c>
      <c r="G342" t="s">
        <v>420</v>
      </c>
    </row>
    <row r="343" spans="1:7" x14ac:dyDescent="0.25">
      <c r="A343" t="s">
        <v>339</v>
      </c>
      <c r="B343" t="s">
        <v>52</v>
      </c>
      <c r="C343">
        <v>1</v>
      </c>
      <c r="D343" t="str">
        <f t="shared" si="5"/>
        <v>N</v>
      </c>
      <c r="E343" t="s">
        <v>1761</v>
      </c>
      <c r="F343" t="s">
        <v>1767</v>
      </c>
      <c r="G343" t="s">
        <v>420</v>
      </c>
    </row>
    <row r="344" spans="1:7" x14ac:dyDescent="0.25">
      <c r="A344" t="s">
        <v>267</v>
      </c>
      <c r="B344" t="s">
        <v>268</v>
      </c>
      <c r="C344">
        <v>1</v>
      </c>
      <c r="D344" t="str">
        <f t="shared" si="5"/>
        <v>N</v>
      </c>
      <c r="E344" t="s">
        <v>1761</v>
      </c>
      <c r="F344" t="s">
        <v>1762</v>
      </c>
      <c r="G344" t="s">
        <v>389</v>
      </c>
    </row>
    <row r="345" spans="1:7" x14ac:dyDescent="0.25">
      <c r="A345" t="s">
        <v>189</v>
      </c>
      <c r="B345" t="s">
        <v>191</v>
      </c>
      <c r="C345">
        <v>1</v>
      </c>
      <c r="D345" t="str">
        <f t="shared" si="5"/>
        <v>N</v>
      </c>
      <c r="E345" t="s">
        <v>1761</v>
      </c>
      <c r="F345" t="s">
        <v>1763</v>
      </c>
      <c r="G345" t="s">
        <v>418</v>
      </c>
    </row>
    <row r="346" spans="1:7" x14ac:dyDescent="0.25">
      <c r="A346" t="s">
        <v>233</v>
      </c>
      <c r="B346" t="s">
        <v>234</v>
      </c>
      <c r="C346">
        <v>1</v>
      </c>
      <c r="D346" t="str">
        <f t="shared" si="5"/>
        <v>I</v>
      </c>
      <c r="E346" t="s">
        <v>1761</v>
      </c>
      <c r="F346" t="s">
        <v>1763</v>
      </c>
      <c r="G346" t="s">
        <v>354</v>
      </c>
    </row>
    <row r="347" spans="1:7" x14ac:dyDescent="0.25">
      <c r="A347" t="s">
        <v>3</v>
      </c>
      <c r="B347" t="s">
        <v>14</v>
      </c>
      <c r="C347">
        <v>1</v>
      </c>
      <c r="D347" t="str">
        <f t="shared" si="5"/>
        <v>.</v>
      </c>
      <c r="F347" t="s">
        <v>1764</v>
      </c>
      <c r="G347" t="s">
        <v>366</v>
      </c>
    </row>
    <row r="348" spans="1:7" x14ac:dyDescent="0.25">
      <c r="A348" t="s">
        <v>90</v>
      </c>
      <c r="B348" t="s">
        <v>14</v>
      </c>
      <c r="C348">
        <v>1</v>
      </c>
      <c r="D348" t="str">
        <f t="shared" si="5"/>
        <v>.</v>
      </c>
      <c r="F348" t="s">
        <v>1764</v>
      </c>
      <c r="G348" t="s">
        <v>366</v>
      </c>
    </row>
    <row r="349" spans="1:7" x14ac:dyDescent="0.25">
      <c r="A349" t="s">
        <v>118</v>
      </c>
      <c r="B349" t="s">
        <v>14</v>
      </c>
      <c r="C349">
        <v>1</v>
      </c>
      <c r="D349" t="str">
        <f t="shared" si="5"/>
        <v>.</v>
      </c>
      <c r="F349" t="s">
        <v>1764</v>
      </c>
      <c r="G349" t="s">
        <v>366</v>
      </c>
    </row>
    <row r="350" spans="1:7" x14ac:dyDescent="0.25">
      <c r="A350" t="s">
        <v>134</v>
      </c>
      <c r="B350" t="s">
        <v>14</v>
      </c>
      <c r="C350">
        <v>1</v>
      </c>
      <c r="D350" t="str">
        <f t="shared" si="5"/>
        <v>.</v>
      </c>
      <c r="F350" t="s">
        <v>1764</v>
      </c>
      <c r="G350" t="s">
        <v>366</v>
      </c>
    </row>
    <row r="351" spans="1:7" x14ac:dyDescent="0.25">
      <c r="A351" t="s">
        <v>145</v>
      </c>
      <c r="B351" t="s">
        <v>14</v>
      </c>
      <c r="C351">
        <v>1</v>
      </c>
      <c r="D351" t="str">
        <f t="shared" si="5"/>
        <v>.</v>
      </c>
      <c r="F351" t="s">
        <v>1764</v>
      </c>
      <c r="G351" t="s">
        <v>366</v>
      </c>
    </row>
    <row r="352" spans="1:7" x14ac:dyDescent="0.25">
      <c r="A352" t="s">
        <v>161</v>
      </c>
      <c r="B352" t="s">
        <v>14</v>
      </c>
      <c r="C352">
        <v>1</v>
      </c>
      <c r="D352" t="str">
        <f t="shared" si="5"/>
        <v>.</v>
      </c>
      <c r="F352" t="s">
        <v>1764</v>
      </c>
      <c r="G352" t="s">
        <v>366</v>
      </c>
    </row>
    <row r="353" spans="1:7" x14ac:dyDescent="0.25">
      <c r="A353" t="s">
        <v>222</v>
      </c>
      <c r="B353" t="s">
        <v>14</v>
      </c>
      <c r="C353">
        <v>1</v>
      </c>
      <c r="D353" t="str">
        <f t="shared" si="5"/>
        <v>.</v>
      </c>
      <c r="F353" t="s">
        <v>1764</v>
      </c>
      <c r="G353" t="s">
        <v>366</v>
      </c>
    </row>
    <row r="354" spans="1:7" x14ac:dyDescent="0.25">
      <c r="A354" t="s">
        <v>226</v>
      </c>
      <c r="B354" t="s">
        <v>14</v>
      </c>
      <c r="C354">
        <v>1</v>
      </c>
      <c r="D354" t="str">
        <f t="shared" si="5"/>
        <v>.</v>
      </c>
      <c r="F354" t="s">
        <v>1764</v>
      </c>
      <c r="G354" t="s">
        <v>366</v>
      </c>
    </row>
    <row r="355" spans="1:7" x14ac:dyDescent="0.25">
      <c r="A355" t="s">
        <v>233</v>
      </c>
      <c r="B355" t="s">
        <v>14</v>
      </c>
      <c r="C355">
        <v>1</v>
      </c>
      <c r="D355" t="str">
        <f t="shared" si="5"/>
        <v>.</v>
      </c>
      <c r="F355" t="s">
        <v>1764</v>
      </c>
      <c r="G355" t="s">
        <v>366</v>
      </c>
    </row>
    <row r="356" spans="1:7" x14ac:dyDescent="0.25">
      <c r="A356" t="s">
        <v>239</v>
      </c>
      <c r="B356" t="s">
        <v>14</v>
      </c>
      <c r="C356">
        <v>1</v>
      </c>
      <c r="D356" t="str">
        <f t="shared" si="5"/>
        <v>.</v>
      </c>
      <c r="F356" t="s">
        <v>1764</v>
      </c>
      <c r="G356" t="s">
        <v>366</v>
      </c>
    </row>
    <row r="357" spans="1:7" x14ac:dyDescent="0.25">
      <c r="A357" t="s">
        <v>242</v>
      </c>
      <c r="B357" t="s">
        <v>14</v>
      </c>
      <c r="C357">
        <v>1</v>
      </c>
      <c r="D357" t="str">
        <f t="shared" si="5"/>
        <v>.</v>
      </c>
      <c r="F357" t="s">
        <v>1764</v>
      </c>
      <c r="G357" t="s">
        <v>366</v>
      </c>
    </row>
    <row r="358" spans="1:7" x14ac:dyDescent="0.25">
      <c r="A358" t="s">
        <v>248</v>
      </c>
      <c r="B358" t="s">
        <v>14</v>
      </c>
      <c r="C358">
        <v>1</v>
      </c>
      <c r="D358" t="str">
        <f t="shared" si="5"/>
        <v>.</v>
      </c>
      <c r="F358" t="s">
        <v>1764</v>
      </c>
      <c r="G358" t="s">
        <v>366</v>
      </c>
    </row>
    <row r="359" spans="1:7" x14ac:dyDescent="0.25">
      <c r="A359" t="s">
        <v>259</v>
      </c>
      <c r="B359" t="s">
        <v>14</v>
      </c>
      <c r="C359">
        <v>1</v>
      </c>
      <c r="D359" t="str">
        <f t="shared" si="5"/>
        <v>.</v>
      </c>
      <c r="F359" t="s">
        <v>1764</v>
      </c>
      <c r="G359" t="s">
        <v>366</v>
      </c>
    </row>
    <row r="360" spans="1:7" x14ac:dyDescent="0.25">
      <c r="A360" t="s">
        <v>270</v>
      </c>
      <c r="B360" t="s">
        <v>14</v>
      </c>
      <c r="C360">
        <v>1</v>
      </c>
      <c r="D360" t="str">
        <f t="shared" si="5"/>
        <v>.</v>
      </c>
      <c r="F360" t="s">
        <v>1764</v>
      </c>
      <c r="G360" t="s">
        <v>366</v>
      </c>
    </row>
    <row r="361" spans="1:7" x14ac:dyDescent="0.25">
      <c r="A361" t="s">
        <v>276</v>
      </c>
      <c r="B361" t="s">
        <v>14</v>
      </c>
      <c r="C361">
        <v>1</v>
      </c>
      <c r="D361" t="str">
        <f t="shared" si="5"/>
        <v>.</v>
      </c>
      <c r="F361" t="s">
        <v>1764</v>
      </c>
      <c r="G361" t="s">
        <v>366</v>
      </c>
    </row>
    <row r="362" spans="1:7" x14ac:dyDescent="0.25">
      <c r="A362" t="s">
        <v>279</v>
      </c>
      <c r="B362" t="s">
        <v>14</v>
      </c>
      <c r="C362">
        <v>1</v>
      </c>
      <c r="D362" t="str">
        <f t="shared" si="5"/>
        <v>.</v>
      </c>
      <c r="F362" t="s">
        <v>1764</v>
      </c>
      <c r="G362" t="s">
        <v>366</v>
      </c>
    </row>
    <row r="363" spans="1:7" x14ac:dyDescent="0.25">
      <c r="A363" t="s">
        <v>289</v>
      </c>
      <c r="B363" t="s">
        <v>14</v>
      </c>
      <c r="C363">
        <v>1</v>
      </c>
      <c r="D363" t="str">
        <f t="shared" si="5"/>
        <v>.</v>
      </c>
      <c r="F363" t="s">
        <v>1764</v>
      </c>
      <c r="G363" t="s">
        <v>366</v>
      </c>
    </row>
    <row r="364" spans="1:7" x14ac:dyDescent="0.25">
      <c r="A364" t="s">
        <v>292</v>
      </c>
      <c r="B364" t="s">
        <v>14</v>
      </c>
      <c r="C364">
        <v>1</v>
      </c>
      <c r="D364" t="str">
        <f t="shared" si="5"/>
        <v>.</v>
      </c>
      <c r="F364" t="s">
        <v>1764</v>
      </c>
      <c r="G364" t="s">
        <v>366</v>
      </c>
    </row>
    <row r="365" spans="1:7" x14ac:dyDescent="0.25">
      <c r="A365" t="s">
        <v>297</v>
      </c>
      <c r="B365" t="s">
        <v>14</v>
      </c>
      <c r="C365">
        <v>1</v>
      </c>
      <c r="D365" t="str">
        <f t="shared" si="5"/>
        <v>.</v>
      </c>
      <c r="F365" t="s">
        <v>1764</v>
      </c>
      <c r="G365" t="s">
        <v>366</v>
      </c>
    </row>
    <row r="366" spans="1:7" x14ac:dyDescent="0.25">
      <c r="A366" t="s">
        <v>305</v>
      </c>
      <c r="B366" t="s">
        <v>14</v>
      </c>
      <c r="C366">
        <v>1</v>
      </c>
      <c r="D366" t="str">
        <f t="shared" si="5"/>
        <v>.</v>
      </c>
      <c r="F366" t="s">
        <v>1764</v>
      </c>
      <c r="G366" t="s">
        <v>366</v>
      </c>
    </row>
    <row r="367" spans="1:7" x14ac:dyDescent="0.25">
      <c r="A367" t="s">
        <v>310</v>
      </c>
      <c r="B367" t="s">
        <v>14</v>
      </c>
      <c r="C367">
        <v>1</v>
      </c>
      <c r="D367" t="str">
        <f t="shared" si="5"/>
        <v>.</v>
      </c>
      <c r="F367" t="s">
        <v>1764</v>
      </c>
      <c r="G367" t="s">
        <v>366</v>
      </c>
    </row>
    <row r="368" spans="1:7" x14ac:dyDescent="0.25">
      <c r="A368" t="s">
        <v>314</v>
      </c>
      <c r="B368" t="s">
        <v>14</v>
      </c>
      <c r="C368">
        <v>1</v>
      </c>
      <c r="D368" t="str">
        <f t="shared" si="5"/>
        <v>.</v>
      </c>
      <c r="F368" t="s">
        <v>1764</v>
      </c>
      <c r="G368" t="s">
        <v>366</v>
      </c>
    </row>
    <row r="369" spans="1:7" x14ac:dyDescent="0.25">
      <c r="A369" t="s">
        <v>315</v>
      </c>
      <c r="B369" t="s">
        <v>14</v>
      </c>
      <c r="C369">
        <v>1</v>
      </c>
      <c r="D369" t="str">
        <f t="shared" si="5"/>
        <v>.</v>
      </c>
      <c r="F369" t="s">
        <v>1764</v>
      </c>
      <c r="G369" t="s">
        <v>366</v>
      </c>
    </row>
    <row r="370" spans="1:7" x14ac:dyDescent="0.25">
      <c r="A370" t="s">
        <v>318</v>
      </c>
      <c r="B370" t="s">
        <v>14</v>
      </c>
      <c r="C370">
        <v>1</v>
      </c>
      <c r="D370" t="str">
        <f t="shared" si="5"/>
        <v>.</v>
      </c>
      <c r="F370" t="s">
        <v>1764</v>
      </c>
      <c r="G370" t="s">
        <v>366</v>
      </c>
    </row>
    <row r="371" spans="1:7" x14ac:dyDescent="0.25">
      <c r="A371" t="s">
        <v>326</v>
      </c>
      <c r="B371" t="s">
        <v>14</v>
      </c>
      <c r="C371">
        <v>1</v>
      </c>
      <c r="D371" t="str">
        <f t="shared" si="5"/>
        <v>.</v>
      </c>
      <c r="F371" t="s">
        <v>1764</v>
      </c>
      <c r="G371" t="s">
        <v>366</v>
      </c>
    </row>
    <row r="372" spans="1:7" x14ac:dyDescent="0.25">
      <c r="A372" t="s">
        <v>332</v>
      </c>
      <c r="B372" t="s">
        <v>14</v>
      </c>
      <c r="C372">
        <v>1</v>
      </c>
      <c r="D372" t="str">
        <f t="shared" si="5"/>
        <v>.</v>
      </c>
      <c r="F372" t="s">
        <v>1764</v>
      </c>
      <c r="G372" t="s">
        <v>366</v>
      </c>
    </row>
    <row r="373" spans="1:7" x14ac:dyDescent="0.25">
      <c r="A373" t="s">
        <v>337</v>
      </c>
      <c r="B373" t="s">
        <v>14</v>
      </c>
      <c r="C373">
        <v>1</v>
      </c>
      <c r="D373" t="str">
        <f t="shared" si="5"/>
        <v>.</v>
      </c>
      <c r="F373" t="s">
        <v>1764</v>
      </c>
      <c r="G373" t="s">
        <v>366</v>
      </c>
    </row>
    <row r="374" spans="1:7" x14ac:dyDescent="0.25">
      <c r="A374" t="s">
        <v>339</v>
      </c>
      <c r="B374" t="s">
        <v>14</v>
      </c>
      <c r="C374">
        <v>1</v>
      </c>
      <c r="D374" t="str">
        <f t="shared" si="5"/>
        <v>.</v>
      </c>
      <c r="F374" t="s">
        <v>1764</v>
      </c>
      <c r="G374" t="s">
        <v>366</v>
      </c>
    </row>
    <row r="375" spans="1:7" x14ac:dyDescent="0.25">
      <c r="A375" t="s">
        <v>341</v>
      </c>
      <c r="B375" t="s">
        <v>14</v>
      </c>
      <c r="C375">
        <v>1</v>
      </c>
      <c r="D375" t="str">
        <f t="shared" si="5"/>
        <v>.</v>
      </c>
      <c r="F375" t="s">
        <v>1764</v>
      </c>
      <c r="G375" t="s">
        <v>366</v>
      </c>
    </row>
    <row r="376" spans="1:7" x14ac:dyDescent="0.25">
      <c r="A376" t="s">
        <v>297</v>
      </c>
      <c r="B376" t="s">
        <v>299</v>
      </c>
      <c r="C376">
        <v>1</v>
      </c>
      <c r="D376" t="str">
        <f t="shared" si="5"/>
        <v>.</v>
      </c>
      <c r="F376" t="s">
        <v>1764</v>
      </c>
      <c r="G376" t="s">
        <v>366</v>
      </c>
    </row>
    <row r="377" spans="1:7" x14ac:dyDescent="0.25">
      <c r="A377" t="s">
        <v>45</v>
      </c>
      <c r="B377" t="s">
        <v>53</v>
      </c>
      <c r="C377">
        <v>1</v>
      </c>
      <c r="D377" t="str">
        <f t="shared" si="5"/>
        <v>N</v>
      </c>
      <c r="E377" t="s">
        <v>1761</v>
      </c>
      <c r="F377" t="s">
        <v>1764</v>
      </c>
      <c r="G377" t="s">
        <v>366</v>
      </c>
    </row>
    <row r="378" spans="1:7" x14ac:dyDescent="0.25">
      <c r="A378" t="s">
        <v>170</v>
      </c>
      <c r="B378" t="s">
        <v>53</v>
      </c>
      <c r="C378">
        <v>1</v>
      </c>
      <c r="D378" t="str">
        <f t="shared" si="5"/>
        <v>N</v>
      </c>
      <c r="E378" t="s">
        <v>1761</v>
      </c>
      <c r="F378" t="s">
        <v>1764</v>
      </c>
      <c r="G378" t="s">
        <v>366</v>
      </c>
    </row>
    <row r="379" spans="1:7" x14ac:dyDescent="0.25">
      <c r="A379" t="s">
        <v>244</v>
      </c>
      <c r="B379" t="s">
        <v>53</v>
      </c>
      <c r="C379">
        <v>1</v>
      </c>
      <c r="D379" t="str">
        <f t="shared" si="5"/>
        <v>N</v>
      </c>
      <c r="E379" t="s">
        <v>1761</v>
      </c>
      <c r="F379" t="s">
        <v>1764</v>
      </c>
      <c r="G379" t="s">
        <v>366</v>
      </c>
    </row>
    <row r="380" spans="1:7" x14ac:dyDescent="0.25">
      <c r="A380" t="s">
        <v>262</v>
      </c>
      <c r="B380" t="s">
        <v>263</v>
      </c>
      <c r="C380">
        <v>1</v>
      </c>
      <c r="D380" t="str">
        <f t="shared" si="5"/>
        <v>I</v>
      </c>
      <c r="E380" t="s">
        <v>1761</v>
      </c>
      <c r="F380" t="s">
        <v>1764</v>
      </c>
      <c r="G380" t="s">
        <v>350</v>
      </c>
    </row>
    <row r="381" spans="1:7" x14ac:dyDescent="0.25">
      <c r="A381" t="s">
        <v>75</v>
      </c>
      <c r="B381" t="s">
        <v>77</v>
      </c>
      <c r="C381">
        <v>1</v>
      </c>
      <c r="D381" t="str">
        <f t="shared" si="5"/>
        <v>I</v>
      </c>
      <c r="E381" t="s">
        <v>1765</v>
      </c>
      <c r="F381" t="s">
        <v>1763</v>
      </c>
      <c r="G381" t="s">
        <v>418</v>
      </c>
    </row>
    <row r="382" spans="1:7" x14ac:dyDescent="0.25">
      <c r="A382" t="s">
        <v>177</v>
      </c>
      <c r="B382" t="s">
        <v>77</v>
      </c>
      <c r="C382">
        <v>1</v>
      </c>
      <c r="D382" t="str">
        <f t="shared" si="5"/>
        <v>I</v>
      </c>
      <c r="E382" t="s">
        <v>1765</v>
      </c>
      <c r="F382" t="s">
        <v>1763</v>
      </c>
      <c r="G382" t="s">
        <v>418</v>
      </c>
    </row>
    <row r="383" spans="1:7" x14ac:dyDescent="0.25">
      <c r="A383" t="s">
        <v>200</v>
      </c>
      <c r="B383" t="s">
        <v>77</v>
      </c>
      <c r="C383">
        <v>1</v>
      </c>
      <c r="D383" t="str">
        <f t="shared" si="5"/>
        <v>I</v>
      </c>
      <c r="E383" t="s">
        <v>1765</v>
      </c>
      <c r="F383" t="s">
        <v>1763</v>
      </c>
      <c r="G383" t="s">
        <v>418</v>
      </c>
    </row>
    <row r="384" spans="1:7" x14ac:dyDescent="0.25">
      <c r="A384" t="s">
        <v>248</v>
      </c>
      <c r="B384" t="s">
        <v>77</v>
      </c>
      <c r="C384">
        <v>1</v>
      </c>
      <c r="D384" t="str">
        <f t="shared" si="5"/>
        <v>I</v>
      </c>
      <c r="E384" t="s">
        <v>1765</v>
      </c>
      <c r="F384" t="s">
        <v>1763</v>
      </c>
      <c r="G384" t="s">
        <v>418</v>
      </c>
    </row>
    <row r="385" spans="1:7" x14ac:dyDescent="0.25">
      <c r="A385" t="s">
        <v>251</v>
      </c>
      <c r="B385" t="s">
        <v>77</v>
      </c>
      <c r="C385">
        <v>1</v>
      </c>
      <c r="D385" t="str">
        <f t="shared" si="5"/>
        <v>I</v>
      </c>
      <c r="E385" t="s">
        <v>1765</v>
      </c>
      <c r="F385" t="s">
        <v>1763</v>
      </c>
      <c r="G385" t="s">
        <v>418</v>
      </c>
    </row>
    <row r="386" spans="1:7" x14ac:dyDescent="0.25">
      <c r="A386" t="s">
        <v>262</v>
      </c>
      <c r="B386" t="s">
        <v>77</v>
      </c>
      <c r="C386">
        <v>1</v>
      </c>
      <c r="D386" t="str">
        <f t="shared" si="5"/>
        <v>I</v>
      </c>
      <c r="E386" t="s">
        <v>1765</v>
      </c>
      <c r="F386" t="s">
        <v>1763</v>
      </c>
      <c r="G386" t="s">
        <v>418</v>
      </c>
    </row>
    <row r="387" spans="1:7" x14ac:dyDescent="0.25">
      <c r="A387" t="s">
        <v>286</v>
      </c>
      <c r="B387" t="s">
        <v>77</v>
      </c>
      <c r="C387">
        <v>1</v>
      </c>
      <c r="D387" t="str">
        <f t="shared" ref="D387:D450" si="6">VLOOKUP(B387,N$2:P$288,3)</f>
        <v>I</v>
      </c>
      <c r="E387" t="s">
        <v>1765</v>
      </c>
      <c r="F387" t="s">
        <v>1763</v>
      </c>
      <c r="G387" t="s">
        <v>418</v>
      </c>
    </row>
    <row r="388" spans="1:7" x14ac:dyDescent="0.25">
      <c r="A388" t="s">
        <v>292</v>
      </c>
      <c r="B388" t="s">
        <v>77</v>
      </c>
      <c r="C388">
        <v>1</v>
      </c>
      <c r="D388" t="str">
        <f t="shared" si="6"/>
        <v>I</v>
      </c>
      <c r="E388" t="s">
        <v>1765</v>
      </c>
      <c r="F388" t="s">
        <v>1763</v>
      </c>
      <c r="G388" t="s">
        <v>418</v>
      </c>
    </row>
    <row r="389" spans="1:7" x14ac:dyDescent="0.25">
      <c r="A389" t="s">
        <v>318</v>
      </c>
      <c r="B389" t="s">
        <v>77</v>
      </c>
      <c r="C389">
        <v>1</v>
      </c>
      <c r="D389" t="str">
        <f t="shared" si="6"/>
        <v>I</v>
      </c>
      <c r="E389" t="s">
        <v>1765</v>
      </c>
      <c r="F389" t="s">
        <v>1763</v>
      </c>
      <c r="G389" t="s">
        <v>418</v>
      </c>
    </row>
    <row r="390" spans="1:7" x14ac:dyDescent="0.25">
      <c r="A390" t="s">
        <v>251</v>
      </c>
      <c r="B390" t="s">
        <v>253</v>
      </c>
      <c r="C390">
        <v>1</v>
      </c>
      <c r="D390" t="str">
        <f t="shared" si="6"/>
        <v>I</v>
      </c>
      <c r="E390" t="s">
        <v>1765</v>
      </c>
      <c r="F390" t="s">
        <v>1763</v>
      </c>
      <c r="G390" t="s">
        <v>446</v>
      </c>
    </row>
    <row r="391" spans="1:7" x14ac:dyDescent="0.25">
      <c r="A391" t="s">
        <v>75</v>
      </c>
      <c r="B391" t="s">
        <v>78</v>
      </c>
      <c r="C391">
        <v>1</v>
      </c>
      <c r="D391" t="str">
        <f t="shared" si="6"/>
        <v>N</v>
      </c>
      <c r="E391" t="s">
        <v>1761</v>
      </c>
      <c r="F391" t="s">
        <v>1764</v>
      </c>
      <c r="G391" t="s">
        <v>350</v>
      </c>
    </row>
    <row r="392" spans="1:7" x14ac:dyDescent="0.25">
      <c r="A392" t="s">
        <v>90</v>
      </c>
      <c r="B392" t="s">
        <v>78</v>
      </c>
      <c r="C392">
        <v>1</v>
      </c>
      <c r="D392" t="str">
        <f t="shared" si="6"/>
        <v>N</v>
      </c>
      <c r="E392" t="s">
        <v>1761</v>
      </c>
      <c r="F392" t="s">
        <v>1764</v>
      </c>
      <c r="G392" t="s">
        <v>350</v>
      </c>
    </row>
    <row r="393" spans="1:7" x14ac:dyDescent="0.25">
      <c r="A393" t="s">
        <v>145</v>
      </c>
      <c r="B393" t="s">
        <v>78</v>
      </c>
      <c r="C393">
        <v>1</v>
      </c>
      <c r="D393" t="str">
        <f t="shared" si="6"/>
        <v>N</v>
      </c>
      <c r="E393" t="s">
        <v>1761</v>
      </c>
      <c r="F393" t="s">
        <v>1764</v>
      </c>
      <c r="G393" t="s">
        <v>350</v>
      </c>
    </row>
    <row r="394" spans="1:7" x14ac:dyDescent="0.25">
      <c r="A394" t="s">
        <v>161</v>
      </c>
      <c r="B394" t="s">
        <v>78</v>
      </c>
      <c r="C394">
        <v>1</v>
      </c>
      <c r="D394" t="str">
        <f t="shared" si="6"/>
        <v>N</v>
      </c>
      <c r="E394" t="s">
        <v>1761</v>
      </c>
      <c r="F394" t="s">
        <v>1764</v>
      </c>
      <c r="G394" t="s">
        <v>350</v>
      </c>
    </row>
    <row r="395" spans="1:7" x14ac:dyDescent="0.25">
      <c r="A395" t="s">
        <v>224</v>
      </c>
      <c r="B395" t="s">
        <v>78</v>
      </c>
      <c r="C395">
        <v>1</v>
      </c>
      <c r="D395" t="str">
        <f t="shared" si="6"/>
        <v>N</v>
      </c>
      <c r="E395" t="s">
        <v>1761</v>
      </c>
      <c r="F395" t="s">
        <v>1764</v>
      </c>
      <c r="G395" t="s">
        <v>350</v>
      </c>
    </row>
    <row r="396" spans="1:7" x14ac:dyDescent="0.25">
      <c r="A396" t="s">
        <v>233</v>
      </c>
      <c r="B396" t="s">
        <v>78</v>
      </c>
      <c r="C396">
        <v>1</v>
      </c>
      <c r="D396" t="str">
        <f t="shared" si="6"/>
        <v>N</v>
      </c>
      <c r="E396" t="s">
        <v>1761</v>
      </c>
      <c r="F396" t="s">
        <v>1764</v>
      </c>
      <c r="G396" t="s">
        <v>350</v>
      </c>
    </row>
    <row r="397" spans="1:7" x14ac:dyDescent="0.25">
      <c r="A397" t="s">
        <v>239</v>
      </c>
      <c r="B397" t="s">
        <v>78</v>
      </c>
      <c r="C397">
        <v>1</v>
      </c>
      <c r="D397" t="str">
        <f t="shared" si="6"/>
        <v>N</v>
      </c>
      <c r="E397" t="s">
        <v>1761</v>
      </c>
      <c r="F397" t="s">
        <v>1764</v>
      </c>
      <c r="G397" t="s">
        <v>350</v>
      </c>
    </row>
    <row r="398" spans="1:7" x14ac:dyDescent="0.25">
      <c r="A398" t="s">
        <v>244</v>
      </c>
      <c r="B398" t="s">
        <v>78</v>
      </c>
      <c r="C398">
        <v>1</v>
      </c>
      <c r="D398" t="str">
        <f t="shared" si="6"/>
        <v>N</v>
      </c>
      <c r="E398" t="s">
        <v>1761</v>
      </c>
      <c r="F398" t="s">
        <v>1764</v>
      </c>
      <c r="G398" t="s">
        <v>350</v>
      </c>
    </row>
    <row r="399" spans="1:7" x14ac:dyDescent="0.25">
      <c r="A399" t="s">
        <v>248</v>
      </c>
      <c r="B399" t="s">
        <v>78</v>
      </c>
      <c r="C399">
        <v>1</v>
      </c>
      <c r="D399" t="str">
        <f t="shared" si="6"/>
        <v>N</v>
      </c>
      <c r="E399" t="s">
        <v>1761</v>
      </c>
      <c r="F399" t="s">
        <v>1764</v>
      </c>
      <c r="G399" t="s">
        <v>350</v>
      </c>
    </row>
    <row r="400" spans="1:7" x14ac:dyDescent="0.25">
      <c r="A400" t="s">
        <v>259</v>
      </c>
      <c r="B400" t="s">
        <v>78</v>
      </c>
      <c r="C400">
        <v>1</v>
      </c>
      <c r="D400" t="str">
        <f t="shared" si="6"/>
        <v>N</v>
      </c>
      <c r="E400" t="s">
        <v>1761</v>
      </c>
      <c r="F400" t="s">
        <v>1764</v>
      </c>
      <c r="G400" t="s">
        <v>350</v>
      </c>
    </row>
    <row r="401" spans="1:7" x14ac:dyDescent="0.25">
      <c r="A401" t="s">
        <v>270</v>
      </c>
      <c r="B401" t="s">
        <v>78</v>
      </c>
      <c r="C401">
        <v>1</v>
      </c>
      <c r="D401" t="str">
        <f t="shared" si="6"/>
        <v>N</v>
      </c>
      <c r="E401" t="s">
        <v>1761</v>
      </c>
      <c r="F401" t="s">
        <v>1764</v>
      </c>
      <c r="G401" t="s">
        <v>350</v>
      </c>
    </row>
    <row r="402" spans="1:7" x14ac:dyDescent="0.25">
      <c r="A402" t="s">
        <v>279</v>
      </c>
      <c r="B402" t="s">
        <v>78</v>
      </c>
      <c r="C402">
        <v>1</v>
      </c>
      <c r="D402" t="str">
        <f t="shared" si="6"/>
        <v>N</v>
      </c>
      <c r="E402" t="s">
        <v>1761</v>
      </c>
      <c r="F402" t="s">
        <v>1764</v>
      </c>
      <c r="G402" t="s">
        <v>350</v>
      </c>
    </row>
    <row r="403" spans="1:7" x14ac:dyDescent="0.25">
      <c r="A403" t="s">
        <v>289</v>
      </c>
      <c r="B403" t="s">
        <v>78</v>
      </c>
      <c r="C403">
        <v>1</v>
      </c>
      <c r="D403" t="str">
        <f t="shared" si="6"/>
        <v>N</v>
      </c>
      <c r="E403" t="s">
        <v>1761</v>
      </c>
      <c r="F403" t="s">
        <v>1764</v>
      </c>
      <c r="G403" t="s">
        <v>350</v>
      </c>
    </row>
    <row r="404" spans="1:7" x14ac:dyDescent="0.25">
      <c r="A404" t="s">
        <v>292</v>
      </c>
      <c r="B404" t="s">
        <v>78</v>
      </c>
      <c r="C404">
        <v>1</v>
      </c>
      <c r="D404" t="str">
        <f t="shared" si="6"/>
        <v>N</v>
      </c>
      <c r="E404" t="s">
        <v>1761</v>
      </c>
      <c r="F404" t="s">
        <v>1764</v>
      </c>
      <c r="G404" t="s">
        <v>350</v>
      </c>
    </row>
    <row r="405" spans="1:7" x14ac:dyDescent="0.25">
      <c r="A405" t="s">
        <v>305</v>
      </c>
      <c r="B405" t="s">
        <v>78</v>
      </c>
      <c r="C405">
        <v>1</v>
      </c>
      <c r="D405" t="str">
        <f t="shared" si="6"/>
        <v>N</v>
      </c>
      <c r="E405" t="s">
        <v>1761</v>
      </c>
      <c r="F405" t="s">
        <v>1764</v>
      </c>
      <c r="G405" t="s">
        <v>350</v>
      </c>
    </row>
    <row r="406" spans="1:7" x14ac:dyDescent="0.25">
      <c r="A406" t="s">
        <v>314</v>
      </c>
      <c r="B406" t="s">
        <v>78</v>
      </c>
      <c r="C406">
        <v>1</v>
      </c>
      <c r="D406" t="str">
        <f t="shared" si="6"/>
        <v>N</v>
      </c>
      <c r="E406" t="s">
        <v>1761</v>
      </c>
      <c r="F406" t="s">
        <v>1764</v>
      </c>
      <c r="G406" t="s">
        <v>350</v>
      </c>
    </row>
    <row r="407" spans="1:7" x14ac:dyDescent="0.25">
      <c r="A407" t="s">
        <v>335</v>
      </c>
      <c r="B407" t="s">
        <v>78</v>
      </c>
      <c r="C407">
        <v>1</v>
      </c>
      <c r="D407" t="str">
        <f t="shared" si="6"/>
        <v>N</v>
      </c>
      <c r="E407" t="s">
        <v>1761</v>
      </c>
      <c r="F407" t="s">
        <v>1764</v>
      </c>
      <c r="G407" t="s">
        <v>350</v>
      </c>
    </row>
    <row r="408" spans="1:7" x14ac:dyDescent="0.25">
      <c r="A408" t="s">
        <v>244</v>
      </c>
      <c r="B408" t="s">
        <v>245</v>
      </c>
      <c r="C408">
        <v>1</v>
      </c>
      <c r="D408" t="str">
        <f t="shared" si="6"/>
        <v>I</v>
      </c>
      <c r="E408" t="s">
        <v>1766</v>
      </c>
      <c r="F408" t="s">
        <v>1764</v>
      </c>
      <c r="G408" t="s">
        <v>350</v>
      </c>
    </row>
    <row r="409" spans="1:7" x14ac:dyDescent="0.25">
      <c r="A409" t="s">
        <v>210</v>
      </c>
      <c r="B409" t="s">
        <v>214</v>
      </c>
      <c r="C409">
        <v>1</v>
      </c>
      <c r="D409" t="str">
        <f t="shared" si="6"/>
        <v>N</v>
      </c>
      <c r="E409" t="s">
        <v>1761</v>
      </c>
      <c r="F409" t="s">
        <v>1763</v>
      </c>
      <c r="G409" t="s">
        <v>546</v>
      </c>
    </row>
    <row r="410" spans="1:7" x14ac:dyDescent="0.25">
      <c r="A410" t="s">
        <v>118</v>
      </c>
      <c r="B410" t="s">
        <v>122</v>
      </c>
      <c r="C410">
        <v>1</v>
      </c>
      <c r="D410" t="str">
        <f t="shared" si="6"/>
        <v>N</v>
      </c>
      <c r="E410" t="s">
        <v>1761</v>
      </c>
      <c r="F410" t="s">
        <v>1763</v>
      </c>
      <c r="G410" t="s">
        <v>358</v>
      </c>
    </row>
    <row r="411" spans="1:7" x14ac:dyDescent="0.25">
      <c r="A411" t="s">
        <v>161</v>
      </c>
      <c r="B411" t="s">
        <v>122</v>
      </c>
      <c r="C411">
        <v>1</v>
      </c>
      <c r="D411" t="str">
        <f t="shared" si="6"/>
        <v>N</v>
      </c>
      <c r="E411" t="s">
        <v>1761</v>
      </c>
      <c r="F411" t="s">
        <v>1763</v>
      </c>
      <c r="G411" t="s">
        <v>358</v>
      </c>
    </row>
    <row r="412" spans="1:7" x14ac:dyDescent="0.25">
      <c r="A412" t="s">
        <v>188</v>
      </c>
      <c r="B412" t="s">
        <v>122</v>
      </c>
      <c r="C412">
        <v>1</v>
      </c>
      <c r="D412" t="str">
        <f t="shared" si="6"/>
        <v>N</v>
      </c>
      <c r="E412" t="s">
        <v>1761</v>
      </c>
      <c r="F412" t="s">
        <v>1763</v>
      </c>
      <c r="G412" t="s">
        <v>358</v>
      </c>
    </row>
    <row r="413" spans="1:7" x14ac:dyDescent="0.25">
      <c r="A413" t="s">
        <v>218</v>
      </c>
      <c r="B413" t="s">
        <v>122</v>
      </c>
      <c r="C413">
        <v>1</v>
      </c>
      <c r="D413" t="str">
        <f t="shared" si="6"/>
        <v>N</v>
      </c>
      <c r="E413" t="s">
        <v>1761</v>
      </c>
      <c r="F413" t="s">
        <v>1763</v>
      </c>
      <c r="G413" t="s">
        <v>358</v>
      </c>
    </row>
    <row r="414" spans="1:7" x14ac:dyDescent="0.25">
      <c r="A414" t="s">
        <v>224</v>
      </c>
      <c r="B414" t="s">
        <v>122</v>
      </c>
      <c r="C414">
        <v>1</v>
      </c>
      <c r="D414" t="str">
        <f t="shared" si="6"/>
        <v>N</v>
      </c>
      <c r="E414" t="s">
        <v>1761</v>
      </c>
      <c r="F414" t="s">
        <v>1763</v>
      </c>
      <c r="G414" t="s">
        <v>358</v>
      </c>
    </row>
    <row r="415" spans="1:7" x14ac:dyDescent="0.25">
      <c r="A415" t="s">
        <v>226</v>
      </c>
      <c r="B415" t="s">
        <v>122</v>
      </c>
      <c r="C415">
        <v>1</v>
      </c>
      <c r="D415" t="str">
        <f t="shared" si="6"/>
        <v>N</v>
      </c>
      <c r="E415" t="s">
        <v>1761</v>
      </c>
      <c r="F415" t="s">
        <v>1763</v>
      </c>
      <c r="G415" t="s">
        <v>358</v>
      </c>
    </row>
    <row r="416" spans="1:7" x14ac:dyDescent="0.25">
      <c r="A416" t="s">
        <v>242</v>
      </c>
      <c r="B416" t="s">
        <v>122</v>
      </c>
      <c r="C416">
        <v>1</v>
      </c>
      <c r="D416" t="str">
        <f t="shared" si="6"/>
        <v>N</v>
      </c>
      <c r="E416" t="s">
        <v>1761</v>
      </c>
      <c r="F416" t="s">
        <v>1763</v>
      </c>
      <c r="G416" t="s">
        <v>358</v>
      </c>
    </row>
    <row r="417" spans="1:7" x14ac:dyDescent="0.25">
      <c r="A417" t="s">
        <v>267</v>
      </c>
      <c r="B417" t="s">
        <v>122</v>
      </c>
      <c r="C417">
        <v>1</v>
      </c>
      <c r="D417" t="str">
        <f t="shared" si="6"/>
        <v>N</v>
      </c>
      <c r="E417" t="s">
        <v>1761</v>
      </c>
      <c r="F417" t="s">
        <v>1763</v>
      </c>
      <c r="G417" t="s">
        <v>358</v>
      </c>
    </row>
    <row r="418" spans="1:7" x14ac:dyDescent="0.25">
      <c r="A418" t="s">
        <v>270</v>
      </c>
      <c r="B418" t="s">
        <v>122</v>
      </c>
      <c r="C418">
        <v>1</v>
      </c>
      <c r="D418" t="str">
        <f t="shared" si="6"/>
        <v>N</v>
      </c>
      <c r="E418" t="s">
        <v>1761</v>
      </c>
      <c r="F418" t="s">
        <v>1763</v>
      </c>
      <c r="G418" t="s">
        <v>358</v>
      </c>
    </row>
    <row r="419" spans="1:7" x14ac:dyDescent="0.25">
      <c r="A419" t="s">
        <v>271</v>
      </c>
      <c r="B419" t="s">
        <v>122</v>
      </c>
      <c r="C419">
        <v>1</v>
      </c>
      <c r="D419" t="str">
        <f t="shared" si="6"/>
        <v>N</v>
      </c>
      <c r="E419" t="s">
        <v>1761</v>
      </c>
      <c r="F419" t="s">
        <v>1763</v>
      </c>
      <c r="G419" t="s">
        <v>358</v>
      </c>
    </row>
    <row r="420" spans="1:7" x14ac:dyDescent="0.25">
      <c r="A420" t="s">
        <v>275</v>
      </c>
      <c r="B420" t="s">
        <v>122</v>
      </c>
      <c r="C420">
        <v>1</v>
      </c>
      <c r="D420" t="str">
        <f t="shared" si="6"/>
        <v>N</v>
      </c>
      <c r="E420" t="s">
        <v>1761</v>
      </c>
      <c r="F420" t="s">
        <v>1763</v>
      </c>
      <c r="G420" t="s">
        <v>358</v>
      </c>
    </row>
    <row r="421" spans="1:7" x14ac:dyDescent="0.25">
      <c r="A421" t="s">
        <v>279</v>
      </c>
      <c r="B421" t="s">
        <v>122</v>
      </c>
      <c r="C421">
        <v>1</v>
      </c>
      <c r="D421" t="str">
        <f t="shared" si="6"/>
        <v>N</v>
      </c>
      <c r="E421" t="s">
        <v>1761</v>
      </c>
      <c r="F421" t="s">
        <v>1763</v>
      </c>
      <c r="G421" t="s">
        <v>358</v>
      </c>
    </row>
    <row r="422" spans="1:7" x14ac:dyDescent="0.25">
      <c r="A422" t="s">
        <v>297</v>
      </c>
      <c r="B422" t="s">
        <v>122</v>
      </c>
      <c r="C422">
        <v>1</v>
      </c>
      <c r="D422" t="str">
        <f t="shared" si="6"/>
        <v>N</v>
      </c>
      <c r="E422" t="s">
        <v>1761</v>
      </c>
      <c r="F422" t="s">
        <v>1763</v>
      </c>
      <c r="G422" t="s">
        <v>358</v>
      </c>
    </row>
    <row r="423" spans="1:7" x14ac:dyDescent="0.25">
      <c r="A423" t="s">
        <v>314</v>
      </c>
      <c r="B423" t="s">
        <v>122</v>
      </c>
      <c r="C423">
        <v>1</v>
      </c>
      <c r="D423" t="str">
        <f t="shared" si="6"/>
        <v>N</v>
      </c>
      <c r="E423" t="s">
        <v>1761</v>
      </c>
      <c r="F423" t="s">
        <v>1763</v>
      </c>
      <c r="G423" t="s">
        <v>358</v>
      </c>
    </row>
    <row r="424" spans="1:7" x14ac:dyDescent="0.25">
      <c r="A424" t="s">
        <v>321</v>
      </c>
      <c r="B424" t="s">
        <v>122</v>
      </c>
      <c r="C424">
        <v>1</v>
      </c>
      <c r="D424" t="str">
        <f t="shared" si="6"/>
        <v>N</v>
      </c>
      <c r="E424" t="s">
        <v>1761</v>
      </c>
      <c r="F424" t="s">
        <v>1763</v>
      </c>
      <c r="G424" t="s">
        <v>358</v>
      </c>
    </row>
    <row r="425" spans="1:7" x14ac:dyDescent="0.25">
      <c r="A425" t="s">
        <v>335</v>
      </c>
      <c r="B425" t="s">
        <v>122</v>
      </c>
      <c r="C425">
        <v>1</v>
      </c>
      <c r="D425" t="str">
        <f t="shared" si="6"/>
        <v>N</v>
      </c>
      <c r="E425" t="s">
        <v>1761</v>
      </c>
      <c r="F425" t="s">
        <v>1763</v>
      </c>
      <c r="G425" t="s">
        <v>358</v>
      </c>
    </row>
    <row r="426" spans="1:7" x14ac:dyDescent="0.25">
      <c r="A426" t="s">
        <v>267</v>
      </c>
      <c r="B426" t="s">
        <v>269</v>
      </c>
      <c r="C426">
        <v>1</v>
      </c>
      <c r="D426" t="str">
        <f t="shared" si="6"/>
        <v>N</v>
      </c>
      <c r="E426" t="s">
        <v>1761</v>
      </c>
      <c r="F426" t="s">
        <v>1763</v>
      </c>
      <c r="G426" t="s">
        <v>384</v>
      </c>
    </row>
    <row r="427" spans="1:7" x14ac:dyDescent="0.25">
      <c r="A427" t="s">
        <v>321</v>
      </c>
      <c r="B427" t="s">
        <v>269</v>
      </c>
      <c r="C427">
        <v>1</v>
      </c>
      <c r="D427" t="str">
        <f t="shared" si="6"/>
        <v>N</v>
      </c>
      <c r="E427" t="s">
        <v>1761</v>
      </c>
      <c r="F427" t="s">
        <v>1763</v>
      </c>
      <c r="G427" t="s">
        <v>384</v>
      </c>
    </row>
    <row r="428" spans="1:7" x14ac:dyDescent="0.25">
      <c r="A428" t="s">
        <v>189</v>
      </c>
      <c r="B428" t="s">
        <v>192</v>
      </c>
      <c r="C428">
        <v>1</v>
      </c>
      <c r="D428" t="str">
        <f t="shared" si="6"/>
        <v>N</v>
      </c>
      <c r="E428" t="s">
        <v>1761</v>
      </c>
      <c r="F428" t="s">
        <v>1763</v>
      </c>
      <c r="G428" t="s">
        <v>384</v>
      </c>
    </row>
    <row r="429" spans="1:7" x14ac:dyDescent="0.25">
      <c r="A429" t="s">
        <v>45</v>
      </c>
      <c r="B429" t="s">
        <v>54</v>
      </c>
      <c r="C429">
        <v>1</v>
      </c>
      <c r="D429" t="str">
        <f t="shared" si="6"/>
        <v>N</v>
      </c>
      <c r="E429" t="s">
        <v>1766</v>
      </c>
      <c r="F429" t="s">
        <v>1763</v>
      </c>
      <c r="G429" t="s">
        <v>423</v>
      </c>
    </row>
    <row r="430" spans="1:7" x14ac:dyDescent="0.25">
      <c r="A430" t="s">
        <v>244</v>
      </c>
      <c r="B430" t="s">
        <v>54</v>
      </c>
      <c r="C430">
        <v>1</v>
      </c>
      <c r="D430" t="str">
        <f t="shared" si="6"/>
        <v>N</v>
      </c>
      <c r="E430" t="s">
        <v>1766</v>
      </c>
      <c r="F430" t="s">
        <v>1763</v>
      </c>
      <c r="G430" t="s">
        <v>423</v>
      </c>
    </row>
    <row r="431" spans="1:7" x14ac:dyDescent="0.25">
      <c r="A431" t="s">
        <v>3</v>
      </c>
      <c r="B431" t="s">
        <v>15</v>
      </c>
      <c r="C431">
        <v>1</v>
      </c>
      <c r="D431" t="str">
        <f t="shared" si="6"/>
        <v>N</v>
      </c>
      <c r="E431" t="s">
        <v>1761</v>
      </c>
      <c r="F431" t="s">
        <v>1764</v>
      </c>
      <c r="G431" t="s">
        <v>350</v>
      </c>
    </row>
    <row r="432" spans="1:7" x14ac:dyDescent="0.25">
      <c r="A432" t="s">
        <v>3</v>
      </c>
      <c r="B432" t="s">
        <v>15</v>
      </c>
      <c r="C432">
        <v>1</v>
      </c>
      <c r="D432" t="str">
        <f t="shared" si="6"/>
        <v>N</v>
      </c>
      <c r="E432" t="s">
        <v>1761</v>
      </c>
      <c r="F432" t="s">
        <v>1764</v>
      </c>
      <c r="G432" t="s">
        <v>350</v>
      </c>
    </row>
    <row r="433" spans="1:7" x14ac:dyDescent="0.25">
      <c r="A433" t="s">
        <v>118</v>
      </c>
      <c r="B433" t="s">
        <v>15</v>
      </c>
      <c r="C433">
        <v>1</v>
      </c>
      <c r="D433" t="str">
        <f t="shared" si="6"/>
        <v>N</v>
      </c>
      <c r="E433" t="s">
        <v>1761</v>
      </c>
      <c r="F433" t="s">
        <v>1764</v>
      </c>
      <c r="G433" t="s">
        <v>350</v>
      </c>
    </row>
    <row r="434" spans="1:7" x14ac:dyDescent="0.25">
      <c r="A434" t="s">
        <v>145</v>
      </c>
      <c r="B434" t="s">
        <v>15</v>
      </c>
      <c r="C434">
        <v>1</v>
      </c>
      <c r="D434" t="str">
        <f t="shared" si="6"/>
        <v>N</v>
      </c>
      <c r="E434" t="s">
        <v>1761</v>
      </c>
      <c r="F434" t="s">
        <v>1764</v>
      </c>
      <c r="G434" t="s">
        <v>350</v>
      </c>
    </row>
    <row r="435" spans="1:7" x14ac:dyDescent="0.25">
      <c r="A435" t="s">
        <v>226</v>
      </c>
      <c r="B435" t="s">
        <v>15</v>
      </c>
      <c r="C435">
        <v>1</v>
      </c>
      <c r="D435" t="str">
        <f t="shared" si="6"/>
        <v>N</v>
      </c>
      <c r="E435" t="s">
        <v>1761</v>
      </c>
      <c r="F435" t="s">
        <v>1764</v>
      </c>
      <c r="G435" t="s">
        <v>350</v>
      </c>
    </row>
    <row r="436" spans="1:7" x14ac:dyDescent="0.25">
      <c r="A436" t="s">
        <v>239</v>
      </c>
      <c r="B436" t="s">
        <v>15</v>
      </c>
      <c r="C436">
        <v>1</v>
      </c>
      <c r="D436" t="str">
        <f t="shared" si="6"/>
        <v>N</v>
      </c>
      <c r="E436" t="s">
        <v>1761</v>
      </c>
      <c r="F436" t="s">
        <v>1764</v>
      </c>
      <c r="G436" t="s">
        <v>350</v>
      </c>
    </row>
    <row r="437" spans="1:7" x14ac:dyDescent="0.25">
      <c r="A437" t="s">
        <v>242</v>
      </c>
      <c r="B437" t="s">
        <v>15</v>
      </c>
      <c r="C437">
        <v>1</v>
      </c>
      <c r="D437" t="str">
        <f t="shared" si="6"/>
        <v>N</v>
      </c>
      <c r="E437" t="s">
        <v>1761</v>
      </c>
      <c r="F437" t="s">
        <v>1764</v>
      </c>
      <c r="G437" t="s">
        <v>350</v>
      </c>
    </row>
    <row r="438" spans="1:7" x14ac:dyDescent="0.25">
      <c r="A438" t="s">
        <v>259</v>
      </c>
      <c r="B438" t="s">
        <v>15</v>
      </c>
      <c r="C438">
        <v>1</v>
      </c>
      <c r="D438" t="str">
        <f t="shared" si="6"/>
        <v>N</v>
      </c>
      <c r="E438" t="s">
        <v>1761</v>
      </c>
      <c r="F438" t="s">
        <v>1764</v>
      </c>
      <c r="G438" t="s">
        <v>350</v>
      </c>
    </row>
    <row r="439" spans="1:7" x14ac:dyDescent="0.25">
      <c r="A439" t="s">
        <v>270</v>
      </c>
      <c r="B439" t="s">
        <v>15</v>
      </c>
      <c r="C439">
        <v>1</v>
      </c>
      <c r="D439" t="str">
        <f t="shared" si="6"/>
        <v>N</v>
      </c>
      <c r="E439" t="s">
        <v>1761</v>
      </c>
      <c r="F439" t="s">
        <v>1764</v>
      </c>
      <c r="G439" t="s">
        <v>350</v>
      </c>
    </row>
    <row r="440" spans="1:7" x14ac:dyDescent="0.25">
      <c r="A440" t="s">
        <v>278</v>
      </c>
      <c r="B440" t="s">
        <v>15</v>
      </c>
      <c r="C440">
        <v>1</v>
      </c>
      <c r="D440" t="str">
        <f t="shared" si="6"/>
        <v>N</v>
      </c>
      <c r="E440" t="s">
        <v>1761</v>
      </c>
      <c r="F440" t="s">
        <v>1764</v>
      </c>
      <c r="G440" t="s">
        <v>350</v>
      </c>
    </row>
    <row r="441" spans="1:7" x14ac:dyDescent="0.25">
      <c r="A441" t="s">
        <v>286</v>
      </c>
      <c r="B441" t="s">
        <v>15</v>
      </c>
      <c r="C441">
        <v>1</v>
      </c>
      <c r="D441" t="str">
        <f t="shared" si="6"/>
        <v>N</v>
      </c>
      <c r="E441" t="s">
        <v>1761</v>
      </c>
      <c r="F441" t="s">
        <v>1764</v>
      </c>
      <c r="G441" t="s">
        <v>350</v>
      </c>
    </row>
    <row r="442" spans="1:7" x14ac:dyDescent="0.25">
      <c r="A442" t="s">
        <v>292</v>
      </c>
      <c r="B442" t="s">
        <v>15</v>
      </c>
      <c r="C442">
        <v>1</v>
      </c>
      <c r="D442" t="str">
        <f t="shared" si="6"/>
        <v>N</v>
      </c>
      <c r="E442" t="s">
        <v>1761</v>
      </c>
      <c r="F442" t="s">
        <v>1764</v>
      </c>
      <c r="G442" t="s">
        <v>350</v>
      </c>
    </row>
    <row r="443" spans="1:7" x14ac:dyDescent="0.25">
      <c r="A443" t="s">
        <v>297</v>
      </c>
      <c r="B443" t="s">
        <v>15</v>
      </c>
      <c r="C443">
        <v>1</v>
      </c>
      <c r="D443" t="str">
        <f t="shared" si="6"/>
        <v>N</v>
      </c>
      <c r="E443" t="s">
        <v>1761</v>
      </c>
      <c r="F443" t="s">
        <v>1764</v>
      </c>
      <c r="G443" t="s">
        <v>350</v>
      </c>
    </row>
    <row r="444" spans="1:7" x14ac:dyDescent="0.25">
      <c r="A444" t="s">
        <v>314</v>
      </c>
      <c r="B444" t="s">
        <v>15</v>
      </c>
      <c r="C444">
        <v>1</v>
      </c>
      <c r="D444" t="str">
        <f t="shared" si="6"/>
        <v>N</v>
      </c>
      <c r="E444" t="s">
        <v>1761</v>
      </c>
      <c r="F444" t="s">
        <v>1764</v>
      </c>
      <c r="G444" t="s">
        <v>350</v>
      </c>
    </row>
    <row r="445" spans="1:7" x14ac:dyDescent="0.25">
      <c r="A445" t="s">
        <v>326</v>
      </c>
      <c r="B445" t="s">
        <v>328</v>
      </c>
      <c r="C445">
        <v>1</v>
      </c>
      <c r="D445" t="str">
        <f t="shared" si="6"/>
        <v>N</v>
      </c>
      <c r="E445" t="s">
        <v>1761</v>
      </c>
      <c r="F445" t="s">
        <v>1764</v>
      </c>
      <c r="G445" t="s">
        <v>350</v>
      </c>
    </row>
    <row r="446" spans="1:7" x14ac:dyDescent="0.25">
      <c r="A446" t="s">
        <v>200</v>
      </c>
      <c r="B446" t="s">
        <v>204</v>
      </c>
      <c r="C446">
        <v>1</v>
      </c>
      <c r="D446" t="str">
        <f t="shared" si="6"/>
        <v>I</v>
      </c>
      <c r="E446" t="s">
        <v>1761</v>
      </c>
      <c r="F446" t="s">
        <v>1764</v>
      </c>
      <c r="G446" t="s">
        <v>350</v>
      </c>
    </row>
    <row r="447" spans="1:7" x14ac:dyDescent="0.25">
      <c r="A447" t="s">
        <v>161</v>
      </c>
      <c r="B447" t="s">
        <v>163</v>
      </c>
      <c r="C447">
        <v>1</v>
      </c>
      <c r="D447" t="str">
        <f t="shared" si="6"/>
        <v>N</v>
      </c>
      <c r="E447" t="s">
        <v>1761</v>
      </c>
      <c r="F447" t="s">
        <v>1764</v>
      </c>
      <c r="G447" t="s">
        <v>350</v>
      </c>
    </row>
    <row r="448" spans="1:7" x14ac:dyDescent="0.25">
      <c r="A448" t="s">
        <v>90</v>
      </c>
      <c r="B448" t="s">
        <v>93</v>
      </c>
      <c r="C448">
        <v>1</v>
      </c>
      <c r="D448" t="str">
        <f t="shared" si="6"/>
        <v>N</v>
      </c>
      <c r="E448" t="s">
        <v>1761</v>
      </c>
      <c r="F448" t="s">
        <v>1764</v>
      </c>
      <c r="G448" t="s">
        <v>350</v>
      </c>
    </row>
    <row r="449" spans="1:7" x14ac:dyDescent="0.25">
      <c r="A449" t="s">
        <v>310</v>
      </c>
      <c r="B449" t="s">
        <v>93</v>
      </c>
      <c r="C449">
        <v>1</v>
      </c>
      <c r="D449" t="str">
        <f t="shared" si="6"/>
        <v>N</v>
      </c>
      <c r="E449" t="s">
        <v>1761</v>
      </c>
      <c r="F449" t="s">
        <v>1764</v>
      </c>
      <c r="G449" t="s">
        <v>350</v>
      </c>
    </row>
    <row r="450" spans="1:7" x14ac:dyDescent="0.25">
      <c r="A450" t="s">
        <v>189</v>
      </c>
      <c r="B450" t="s">
        <v>193</v>
      </c>
      <c r="C450">
        <v>1</v>
      </c>
      <c r="D450" t="str">
        <f t="shared" si="6"/>
        <v>N</v>
      </c>
      <c r="E450" t="s">
        <v>1761</v>
      </c>
      <c r="F450" t="s">
        <v>1763</v>
      </c>
      <c r="G450" t="s">
        <v>517</v>
      </c>
    </row>
    <row r="451" spans="1:7" x14ac:dyDescent="0.25">
      <c r="A451" t="s">
        <v>314</v>
      </c>
      <c r="B451" t="s">
        <v>193</v>
      </c>
      <c r="C451">
        <v>1</v>
      </c>
      <c r="D451" t="str">
        <f t="shared" ref="D451:D514" si="7">VLOOKUP(B451,N$2:P$288,3)</f>
        <v>N</v>
      </c>
      <c r="E451" t="s">
        <v>1761</v>
      </c>
      <c r="F451" t="s">
        <v>1763</v>
      </c>
      <c r="G451" t="s">
        <v>517</v>
      </c>
    </row>
    <row r="452" spans="1:7" x14ac:dyDescent="0.25">
      <c r="A452" t="s">
        <v>45</v>
      </c>
      <c r="B452" t="s">
        <v>55</v>
      </c>
      <c r="C452">
        <v>1</v>
      </c>
      <c r="D452" t="str">
        <f t="shared" si="7"/>
        <v>I</v>
      </c>
      <c r="E452" t="s">
        <v>1761</v>
      </c>
      <c r="F452" t="s">
        <v>1763</v>
      </c>
      <c r="G452" t="s">
        <v>425</v>
      </c>
    </row>
    <row r="453" spans="1:7" x14ac:dyDescent="0.25">
      <c r="A453" t="s">
        <v>267</v>
      </c>
      <c r="B453" t="s">
        <v>55</v>
      </c>
      <c r="C453">
        <v>1</v>
      </c>
      <c r="D453" t="str">
        <f t="shared" si="7"/>
        <v>I</v>
      </c>
      <c r="E453" t="s">
        <v>1761</v>
      </c>
      <c r="F453" t="s">
        <v>1763</v>
      </c>
      <c r="G453" t="s">
        <v>425</v>
      </c>
    </row>
    <row r="454" spans="1:7" x14ac:dyDescent="0.25">
      <c r="A454" t="s">
        <v>318</v>
      </c>
      <c r="B454" t="s">
        <v>55</v>
      </c>
      <c r="C454">
        <v>1</v>
      </c>
      <c r="D454" t="str">
        <f t="shared" si="7"/>
        <v>I</v>
      </c>
      <c r="E454" t="s">
        <v>1761</v>
      </c>
      <c r="F454" t="s">
        <v>1763</v>
      </c>
      <c r="G454" t="s">
        <v>425</v>
      </c>
    </row>
    <row r="455" spans="1:7" x14ac:dyDescent="0.25">
      <c r="A455" t="s">
        <v>326</v>
      </c>
      <c r="B455" t="s">
        <v>55</v>
      </c>
      <c r="C455">
        <v>1</v>
      </c>
      <c r="D455" t="str">
        <f t="shared" si="7"/>
        <v>I</v>
      </c>
      <c r="E455" t="s">
        <v>1761</v>
      </c>
      <c r="F455" t="s">
        <v>1763</v>
      </c>
      <c r="G455" t="s">
        <v>425</v>
      </c>
    </row>
    <row r="456" spans="1:7" x14ac:dyDescent="0.25">
      <c r="A456" t="s">
        <v>337</v>
      </c>
      <c r="B456" t="s">
        <v>55</v>
      </c>
      <c r="C456">
        <v>1</v>
      </c>
      <c r="D456" t="str">
        <f t="shared" si="7"/>
        <v>I</v>
      </c>
      <c r="E456" t="s">
        <v>1761</v>
      </c>
      <c r="F456" t="s">
        <v>1763</v>
      </c>
      <c r="G456" t="s">
        <v>425</v>
      </c>
    </row>
    <row r="457" spans="1:7" x14ac:dyDescent="0.25">
      <c r="A457" t="s">
        <v>75</v>
      </c>
      <c r="B457" t="s">
        <v>79</v>
      </c>
      <c r="C457">
        <v>1</v>
      </c>
      <c r="D457" t="str">
        <f t="shared" si="7"/>
        <v>N</v>
      </c>
      <c r="E457" t="s">
        <v>1761</v>
      </c>
      <c r="F457" t="s">
        <v>1763</v>
      </c>
      <c r="G457" t="s">
        <v>368</v>
      </c>
    </row>
    <row r="458" spans="1:7" x14ac:dyDescent="0.25">
      <c r="A458" t="s">
        <v>251</v>
      </c>
      <c r="B458" t="s">
        <v>79</v>
      </c>
      <c r="C458">
        <v>1</v>
      </c>
      <c r="D458" t="str">
        <f t="shared" si="7"/>
        <v>N</v>
      </c>
      <c r="E458" t="s">
        <v>1761</v>
      </c>
      <c r="F458" t="s">
        <v>1763</v>
      </c>
      <c r="G458" t="s">
        <v>368</v>
      </c>
    </row>
    <row r="459" spans="1:7" x14ac:dyDescent="0.25">
      <c r="A459" t="s">
        <v>332</v>
      </c>
      <c r="B459" t="s">
        <v>79</v>
      </c>
      <c r="C459">
        <v>1</v>
      </c>
      <c r="D459" t="str">
        <f t="shared" si="7"/>
        <v>N</v>
      </c>
      <c r="E459" t="s">
        <v>1761</v>
      </c>
      <c r="F459" t="s">
        <v>1763</v>
      </c>
      <c r="G459" t="s">
        <v>368</v>
      </c>
    </row>
    <row r="460" spans="1:7" x14ac:dyDescent="0.25">
      <c r="A460" t="s">
        <v>332</v>
      </c>
      <c r="B460" t="s">
        <v>333</v>
      </c>
      <c r="C460">
        <v>1</v>
      </c>
      <c r="D460" t="str">
        <f t="shared" si="7"/>
        <v>N</v>
      </c>
      <c r="E460" t="s">
        <v>1761</v>
      </c>
      <c r="F460" t="s">
        <v>1763</v>
      </c>
      <c r="G460" t="s">
        <v>368</v>
      </c>
    </row>
    <row r="461" spans="1:7" x14ac:dyDescent="0.25">
      <c r="A461" t="s">
        <v>161</v>
      </c>
      <c r="B461" t="s">
        <v>164</v>
      </c>
      <c r="C461">
        <v>1</v>
      </c>
      <c r="D461" t="str">
        <f t="shared" si="7"/>
        <v>N</v>
      </c>
      <c r="E461" t="s">
        <v>1761</v>
      </c>
      <c r="F461" t="s">
        <v>1763</v>
      </c>
      <c r="G461" t="s">
        <v>368</v>
      </c>
    </row>
    <row r="462" spans="1:7" x14ac:dyDescent="0.25">
      <c r="A462" t="s">
        <v>3</v>
      </c>
      <c r="B462" t="s">
        <v>16</v>
      </c>
      <c r="C462">
        <v>1</v>
      </c>
      <c r="D462" t="str">
        <f t="shared" si="7"/>
        <v>N</v>
      </c>
      <c r="E462" t="s">
        <v>1761</v>
      </c>
      <c r="F462" t="s">
        <v>1763</v>
      </c>
      <c r="G462" t="s">
        <v>368</v>
      </c>
    </row>
    <row r="463" spans="1:7" x14ac:dyDescent="0.25">
      <c r="A463" t="s">
        <v>118</v>
      </c>
      <c r="B463" t="s">
        <v>16</v>
      </c>
      <c r="C463">
        <v>1</v>
      </c>
      <c r="D463" t="str">
        <f t="shared" si="7"/>
        <v>N</v>
      </c>
      <c r="E463" t="s">
        <v>1761</v>
      </c>
      <c r="F463" t="s">
        <v>1763</v>
      </c>
      <c r="G463" t="s">
        <v>368</v>
      </c>
    </row>
    <row r="464" spans="1:7" x14ac:dyDescent="0.25">
      <c r="A464" t="s">
        <v>224</v>
      </c>
      <c r="B464" t="s">
        <v>16</v>
      </c>
      <c r="C464">
        <v>1</v>
      </c>
      <c r="D464" t="str">
        <f t="shared" si="7"/>
        <v>N</v>
      </c>
      <c r="E464" t="s">
        <v>1761</v>
      </c>
      <c r="F464" t="s">
        <v>1763</v>
      </c>
      <c r="G464" t="s">
        <v>368</v>
      </c>
    </row>
    <row r="465" spans="1:7" x14ac:dyDescent="0.25">
      <c r="A465" t="s">
        <v>289</v>
      </c>
      <c r="B465" t="s">
        <v>16</v>
      </c>
      <c r="C465">
        <v>1</v>
      </c>
      <c r="D465" t="str">
        <f t="shared" si="7"/>
        <v>N</v>
      </c>
      <c r="E465" t="s">
        <v>1761</v>
      </c>
      <c r="F465" t="s">
        <v>1763</v>
      </c>
      <c r="G465" t="s">
        <v>368</v>
      </c>
    </row>
    <row r="466" spans="1:7" x14ac:dyDescent="0.25">
      <c r="A466" t="s">
        <v>312</v>
      </c>
      <c r="B466" t="s">
        <v>16</v>
      </c>
      <c r="C466">
        <v>1</v>
      </c>
      <c r="D466" t="str">
        <f t="shared" si="7"/>
        <v>N</v>
      </c>
      <c r="E466" t="s">
        <v>1761</v>
      </c>
      <c r="F466" t="s">
        <v>1763</v>
      </c>
      <c r="G466" t="s">
        <v>368</v>
      </c>
    </row>
    <row r="467" spans="1:7" x14ac:dyDescent="0.25">
      <c r="A467" t="s">
        <v>314</v>
      </c>
      <c r="B467" t="s">
        <v>16</v>
      </c>
      <c r="C467">
        <v>1</v>
      </c>
      <c r="D467" t="str">
        <f t="shared" si="7"/>
        <v>N</v>
      </c>
      <c r="E467" t="s">
        <v>1761</v>
      </c>
      <c r="F467" t="s">
        <v>1763</v>
      </c>
      <c r="G467" t="s">
        <v>368</v>
      </c>
    </row>
    <row r="468" spans="1:7" x14ac:dyDescent="0.25">
      <c r="A468" t="s">
        <v>318</v>
      </c>
      <c r="B468" t="s">
        <v>16</v>
      </c>
      <c r="C468">
        <v>1</v>
      </c>
      <c r="D468" t="str">
        <f t="shared" si="7"/>
        <v>N</v>
      </c>
      <c r="E468" t="s">
        <v>1761</v>
      </c>
      <c r="F468" t="s">
        <v>1763</v>
      </c>
      <c r="G468" t="s">
        <v>368</v>
      </c>
    </row>
    <row r="469" spans="1:7" x14ac:dyDescent="0.25">
      <c r="A469" t="s">
        <v>339</v>
      </c>
      <c r="B469" t="s">
        <v>16</v>
      </c>
      <c r="C469">
        <v>1</v>
      </c>
      <c r="D469" t="str">
        <f t="shared" si="7"/>
        <v>N</v>
      </c>
      <c r="E469" t="s">
        <v>1761</v>
      </c>
      <c r="F469" t="s">
        <v>1763</v>
      </c>
      <c r="G469" t="s">
        <v>368</v>
      </c>
    </row>
    <row r="470" spans="1:7" x14ac:dyDescent="0.25">
      <c r="A470" t="s">
        <v>251</v>
      </c>
      <c r="B470" t="s">
        <v>254</v>
      </c>
      <c r="C470">
        <v>1</v>
      </c>
      <c r="D470" t="str">
        <f t="shared" si="7"/>
        <v>N</v>
      </c>
      <c r="E470" t="s">
        <v>1766</v>
      </c>
      <c r="F470" t="s">
        <v>1763</v>
      </c>
      <c r="G470" t="s">
        <v>358</v>
      </c>
    </row>
    <row r="471" spans="1:7" x14ac:dyDescent="0.25">
      <c r="A471" t="s">
        <v>259</v>
      </c>
      <c r="B471" t="s">
        <v>254</v>
      </c>
      <c r="C471">
        <v>1</v>
      </c>
      <c r="D471" t="str">
        <f t="shared" si="7"/>
        <v>N</v>
      </c>
      <c r="E471" t="s">
        <v>1766</v>
      </c>
      <c r="F471" t="s">
        <v>1763</v>
      </c>
      <c r="G471" t="s">
        <v>358</v>
      </c>
    </row>
    <row r="472" spans="1:7" x14ac:dyDescent="0.25">
      <c r="A472" t="s">
        <v>262</v>
      </c>
      <c r="B472" t="s">
        <v>254</v>
      </c>
      <c r="C472">
        <v>1</v>
      </c>
      <c r="D472" t="str">
        <f t="shared" si="7"/>
        <v>N</v>
      </c>
      <c r="E472" t="s">
        <v>1766</v>
      </c>
      <c r="F472" t="s">
        <v>1763</v>
      </c>
      <c r="G472" t="s">
        <v>358</v>
      </c>
    </row>
    <row r="473" spans="1:7" x14ac:dyDescent="0.25">
      <c r="A473" t="s">
        <v>283</v>
      </c>
      <c r="B473" t="s">
        <v>254</v>
      </c>
      <c r="C473">
        <v>1</v>
      </c>
      <c r="D473" t="str">
        <f t="shared" si="7"/>
        <v>N</v>
      </c>
      <c r="E473" t="s">
        <v>1766</v>
      </c>
      <c r="F473" t="s">
        <v>1763</v>
      </c>
      <c r="G473" t="s">
        <v>358</v>
      </c>
    </row>
    <row r="474" spans="1:7" x14ac:dyDescent="0.25">
      <c r="A474" t="s">
        <v>289</v>
      </c>
      <c r="B474" t="s">
        <v>254</v>
      </c>
      <c r="C474">
        <v>1</v>
      </c>
      <c r="D474" t="str">
        <f t="shared" si="7"/>
        <v>N</v>
      </c>
      <c r="E474" t="s">
        <v>1766</v>
      </c>
      <c r="F474" t="s">
        <v>1763</v>
      </c>
      <c r="G474" t="s">
        <v>358</v>
      </c>
    </row>
    <row r="475" spans="1:7" x14ac:dyDescent="0.25">
      <c r="A475" t="s">
        <v>75</v>
      </c>
      <c r="B475" t="s">
        <v>80</v>
      </c>
      <c r="C475">
        <v>1</v>
      </c>
      <c r="D475" t="str">
        <f t="shared" si="7"/>
        <v>I</v>
      </c>
      <c r="E475" t="s">
        <v>1761</v>
      </c>
      <c r="F475" t="s">
        <v>1767</v>
      </c>
      <c r="G475" t="s">
        <v>457</v>
      </c>
    </row>
    <row r="476" spans="1:7" x14ac:dyDescent="0.25">
      <c r="A476" t="s">
        <v>262</v>
      </c>
      <c r="B476" t="s">
        <v>80</v>
      </c>
      <c r="C476">
        <v>1</v>
      </c>
      <c r="D476" t="str">
        <f t="shared" si="7"/>
        <v>I</v>
      </c>
      <c r="E476" t="s">
        <v>1761</v>
      </c>
      <c r="F476" t="s">
        <v>1767</v>
      </c>
      <c r="G476" t="s">
        <v>457</v>
      </c>
    </row>
    <row r="477" spans="1:7" x14ac:dyDescent="0.25">
      <c r="A477" t="s">
        <v>189</v>
      </c>
      <c r="B477" t="s">
        <v>194</v>
      </c>
      <c r="C477">
        <v>1</v>
      </c>
      <c r="D477" t="str">
        <f t="shared" si="7"/>
        <v>N</v>
      </c>
      <c r="E477" t="s">
        <v>1761</v>
      </c>
      <c r="F477" t="s">
        <v>1763</v>
      </c>
      <c r="G477" t="s">
        <v>358</v>
      </c>
    </row>
    <row r="478" spans="1:7" x14ac:dyDescent="0.25">
      <c r="A478" t="s">
        <v>200</v>
      </c>
      <c r="B478" t="s">
        <v>194</v>
      </c>
      <c r="C478">
        <v>1</v>
      </c>
      <c r="D478" t="str">
        <f t="shared" si="7"/>
        <v>N</v>
      </c>
      <c r="E478" t="s">
        <v>1761</v>
      </c>
      <c r="F478" t="s">
        <v>1763</v>
      </c>
      <c r="G478" t="s">
        <v>358</v>
      </c>
    </row>
    <row r="479" spans="1:7" x14ac:dyDescent="0.25">
      <c r="A479" t="s">
        <v>270</v>
      </c>
      <c r="B479" t="s">
        <v>194</v>
      </c>
      <c r="C479">
        <v>1</v>
      </c>
      <c r="D479" t="str">
        <f t="shared" si="7"/>
        <v>N</v>
      </c>
      <c r="E479" t="s">
        <v>1761</v>
      </c>
      <c r="F479" t="s">
        <v>1763</v>
      </c>
      <c r="G479" t="s">
        <v>358</v>
      </c>
    </row>
    <row r="480" spans="1:7" x14ac:dyDescent="0.25">
      <c r="A480" t="s">
        <v>297</v>
      </c>
      <c r="B480" t="s">
        <v>194</v>
      </c>
      <c r="C480">
        <v>1</v>
      </c>
      <c r="D480" t="str">
        <f t="shared" si="7"/>
        <v>N</v>
      </c>
      <c r="E480" t="s">
        <v>1761</v>
      </c>
      <c r="F480" t="s">
        <v>1763</v>
      </c>
      <c r="G480" t="s">
        <v>358</v>
      </c>
    </row>
    <row r="481" spans="1:7" x14ac:dyDescent="0.25">
      <c r="A481" t="s">
        <v>341</v>
      </c>
      <c r="B481" t="s">
        <v>194</v>
      </c>
      <c r="C481">
        <v>1</v>
      </c>
      <c r="D481" t="str">
        <f t="shared" si="7"/>
        <v>N</v>
      </c>
      <c r="E481" t="s">
        <v>1761</v>
      </c>
      <c r="F481" t="s">
        <v>1763</v>
      </c>
      <c r="G481" t="s">
        <v>358</v>
      </c>
    </row>
    <row r="482" spans="1:7" x14ac:dyDescent="0.25">
      <c r="A482" t="s">
        <v>244</v>
      </c>
      <c r="B482" t="s">
        <v>246</v>
      </c>
      <c r="C482">
        <v>1</v>
      </c>
      <c r="D482" t="str">
        <f t="shared" si="7"/>
        <v>N</v>
      </c>
      <c r="E482" t="s">
        <v>1766</v>
      </c>
      <c r="F482" t="s">
        <v>1763</v>
      </c>
      <c r="G482" t="s">
        <v>562</v>
      </c>
    </row>
    <row r="483" spans="1:7" x14ac:dyDescent="0.25">
      <c r="A483" t="s">
        <v>3</v>
      </c>
      <c r="B483" t="s">
        <v>17</v>
      </c>
      <c r="C483">
        <v>1</v>
      </c>
      <c r="D483" t="str">
        <f t="shared" si="7"/>
        <v>N</v>
      </c>
      <c r="E483" t="s">
        <v>1766</v>
      </c>
      <c r="F483" t="s">
        <v>1763</v>
      </c>
      <c r="G483" t="s">
        <v>358</v>
      </c>
    </row>
    <row r="484" spans="1:7" x14ac:dyDescent="0.25">
      <c r="A484" t="s">
        <v>45</v>
      </c>
      <c r="B484" t="s">
        <v>17</v>
      </c>
      <c r="C484">
        <v>1</v>
      </c>
      <c r="D484" t="str">
        <f t="shared" si="7"/>
        <v>N</v>
      </c>
      <c r="E484" t="s">
        <v>1766</v>
      </c>
      <c r="F484" t="s">
        <v>1763</v>
      </c>
      <c r="G484" t="s">
        <v>358</v>
      </c>
    </row>
    <row r="485" spans="1:7" x14ac:dyDescent="0.25">
      <c r="A485" t="s">
        <v>75</v>
      </c>
      <c r="B485" t="s">
        <v>17</v>
      </c>
      <c r="C485">
        <v>1</v>
      </c>
      <c r="D485" t="str">
        <f t="shared" si="7"/>
        <v>N</v>
      </c>
      <c r="E485" t="s">
        <v>1766</v>
      </c>
      <c r="F485" t="s">
        <v>1763</v>
      </c>
      <c r="G485" t="s">
        <v>358</v>
      </c>
    </row>
    <row r="486" spans="1:7" x14ac:dyDescent="0.25">
      <c r="A486" t="s">
        <v>188</v>
      </c>
      <c r="B486" t="s">
        <v>17</v>
      </c>
      <c r="C486">
        <v>1</v>
      </c>
      <c r="D486" t="str">
        <f t="shared" si="7"/>
        <v>N</v>
      </c>
      <c r="E486" t="s">
        <v>1766</v>
      </c>
      <c r="F486" t="s">
        <v>1763</v>
      </c>
      <c r="G486" t="s">
        <v>358</v>
      </c>
    </row>
    <row r="487" spans="1:7" x14ac:dyDescent="0.25">
      <c r="A487" t="s">
        <v>200</v>
      </c>
      <c r="B487" t="s">
        <v>17</v>
      </c>
      <c r="C487">
        <v>1</v>
      </c>
      <c r="D487" t="str">
        <f t="shared" si="7"/>
        <v>N</v>
      </c>
      <c r="E487" t="s">
        <v>1766</v>
      </c>
      <c r="F487" t="s">
        <v>1763</v>
      </c>
      <c r="G487" t="s">
        <v>358</v>
      </c>
    </row>
    <row r="488" spans="1:7" x14ac:dyDescent="0.25">
      <c r="A488" t="s">
        <v>222</v>
      </c>
      <c r="B488" t="s">
        <v>17</v>
      </c>
      <c r="C488">
        <v>1</v>
      </c>
      <c r="D488" t="str">
        <f t="shared" si="7"/>
        <v>N</v>
      </c>
      <c r="E488" t="s">
        <v>1766</v>
      </c>
      <c r="F488" t="s">
        <v>1763</v>
      </c>
      <c r="G488" t="s">
        <v>358</v>
      </c>
    </row>
    <row r="489" spans="1:7" x14ac:dyDescent="0.25">
      <c r="A489" t="s">
        <v>224</v>
      </c>
      <c r="B489" t="s">
        <v>17</v>
      </c>
      <c r="C489">
        <v>1</v>
      </c>
      <c r="D489" t="str">
        <f t="shared" si="7"/>
        <v>N</v>
      </c>
      <c r="E489" t="s">
        <v>1766</v>
      </c>
      <c r="F489" t="s">
        <v>1763</v>
      </c>
      <c r="G489" t="s">
        <v>358</v>
      </c>
    </row>
    <row r="490" spans="1:7" x14ac:dyDescent="0.25">
      <c r="A490" t="s">
        <v>233</v>
      </c>
      <c r="B490" t="s">
        <v>17</v>
      </c>
      <c r="C490">
        <v>1</v>
      </c>
      <c r="D490" t="str">
        <f t="shared" si="7"/>
        <v>N</v>
      </c>
      <c r="E490" t="s">
        <v>1766</v>
      </c>
      <c r="F490" t="s">
        <v>1763</v>
      </c>
      <c r="G490" t="s">
        <v>358</v>
      </c>
    </row>
    <row r="491" spans="1:7" x14ac:dyDescent="0.25">
      <c r="A491" t="s">
        <v>239</v>
      </c>
      <c r="B491" t="s">
        <v>17</v>
      </c>
      <c r="C491">
        <v>1</v>
      </c>
      <c r="D491" t="str">
        <f t="shared" si="7"/>
        <v>N</v>
      </c>
      <c r="E491" t="s">
        <v>1766</v>
      </c>
      <c r="F491" t="s">
        <v>1763</v>
      </c>
      <c r="G491" t="s">
        <v>358</v>
      </c>
    </row>
    <row r="492" spans="1:7" x14ac:dyDescent="0.25">
      <c r="A492" t="s">
        <v>259</v>
      </c>
      <c r="B492" t="s">
        <v>17</v>
      </c>
      <c r="C492">
        <v>1</v>
      </c>
      <c r="D492" t="str">
        <f t="shared" si="7"/>
        <v>N</v>
      </c>
      <c r="E492" t="s">
        <v>1766</v>
      </c>
      <c r="F492" t="s">
        <v>1763</v>
      </c>
      <c r="G492" t="s">
        <v>358</v>
      </c>
    </row>
    <row r="493" spans="1:7" x14ac:dyDescent="0.25">
      <c r="A493" t="s">
        <v>267</v>
      </c>
      <c r="B493" t="s">
        <v>17</v>
      </c>
      <c r="C493">
        <v>1</v>
      </c>
      <c r="D493" t="str">
        <f t="shared" si="7"/>
        <v>N</v>
      </c>
      <c r="E493" t="s">
        <v>1766</v>
      </c>
      <c r="F493" t="s">
        <v>1763</v>
      </c>
      <c r="G493" t="s">
        <v>358</v>
      </c>
    </row>
    <row r="494" spans="1:7" x14ac:dyDescent="0.25">
      <c r="A494" t="s">
        <v>289</v>
      </c>
      <c r="B494" t="s">
        <v>17</v>
      </c>
      <c r="C494">
        <v>1</v>
      </c>
      <c r="D494" t="str">
        <f t="shared" si="7"/>
        <v>N</v>
      </c>
      <c r="E494" t="s">
        <v>1766</v>
      </c>
      <c r="F494" t="s">
        <v>1763</v>
      </c>
      <c r="G494" t="s">
        <v>358</v>
      </c>
    </row>
    <row r="495" spans="1:7" x14ac:dyDescent="0.25">
      <c r="A495" t="s">
        <v>292</v>
      </c>
      <c r="B495" t="s">
        <v>17</v>
      </c>
      <c r="C495">
        <v>1</v>
      </c>
      <c r="D495" t="str">
        <f t="shared" si="7"/>
        <v>N</v>
      </c>
      <c r="E495" t="s">
        <v>1766</v>
      </c>
      <c r="F495" t="s">
        <v>1763</v>
      </c>
      <c r="G495" t="s">
        <v>358</v>
      </c>
    </row>
    <row r="496" spans="1:7" x14ac:dyDescent="0.25">
      <c r="A496" t="s">
        <v>326</v>
      </c>
      <c r="B496" t="s">
        <v>17</v>
      </c>
      <c r="C496">
        <v>1</v>
      </c>
      <c r="D496" t="str">
        <f t="shared" si="7"/>
        <v>N</v>
      </c>
      <c r="E496" t="s">
        <v>1766</v>
      </c>
      <c r="F496" t="s">
        <v>1763</v>
      </c>
      <c r="G496" t="s">
        <v>358</v>
      </c>
    </row>
    <row r="497" spans="1:7" x14ac:dyDescent="0.25">
      <c r="A497" t="s">
        <v>337</v>
      </c>
      <c r="B497" t="s">
        <v>17</v>
      </c>
      <c r="C497">
        <v>1</v>
      </c>
      <c r="D497" t="str">
        <f t="shared" si="7"/>
        <v>N</v>
      </c>
      <c r="E497" t="s">
        <v>1766</v>
      </c>
      <c r="F497" t="s">
        <v>1763</v>
      </c>
      <c r="G497" t="s">
        <v>358</v>
      </c>
    </row>
    <row r="498" spans="1:7" x14ac:dyDescent="0.25">
      <c r="A498" t="s">
        <v>161</v>
      </c>
      <c r="B498" t="s">
        <v>165</v>
      </c>
      <c r="C498">
        <v>1</v>
      </c>
      <c r="D498" t="str">
        <f t="shared" si="7"/>
        <v>N</v>
      </c>
      <c r="E498" t="s">
        <v>1766</v>
      </c>
      <c r="F498" t="s">
        <v>1763</v>
      </c>
      <c r="G498" t="s">
        <v>358</v>
      </c>
    </row>
    <row r="499" spans="1:7" x14ac:dyDescent="0.25">
      <c r="A499" t="s">
        <v>90</v>
      </c>
      <c r="B499" t="s">
        <v>94</v>
      </c>
      <c r="C499">
        <v>1</v>
      </c>
      <c r="D499" t="str">
        <f t="shared" si="7"/>
        <v>N</v>
      </c>
      <c r="E499" t="s">
        <v>1761</v>
      </c>
      <c r="F499" t="s">
        <v>1763</v>
      </c>
      <c r="G499" t="s">
        <v>358</v>
      </c>
    </row>
    <row r="500" spans="1:7" x14ac:dyDescent="0.25">
      <c r="A500" t="s">
        <v>118</v>
      </c>
      <c r="B500" t="s">
        <v>94</v>
      </c>
      <c r="C500">
        <v>1</v>
      </c>
      <c r="D500" t="str">
        <f t="shared" si="7"/>
        <v>N</v>
      </c>
      <c r="E500" t="s">
        <v>1761</v>
      </c>
      <c r="F500" t="s">
        <v>1763</v>
      </c>
      <c r="G500" t="s">
        <v>358</v>
      </c>
    </row>
    <row r="501" spans="1:7" x14ac:dyDescent="0.25">
      <c r="A501" t="s">
        <v>161</v>
      </c>
      <c r="B501" t="s">
        <v>94</v>
      </c>
      <c r="C501">
        <v>1</v>
      </c>
      <c r="D501" t="str">
        <f t="shared" si="7"/>
        <v>N</v>
      </c>
      <c r="E501" t="s">
        <v>1761</v>
      </c>
      <c r="F501" t="s">
        <v>1763</v>
      </c>
      <c r="G501" t="s">
        <v>358</v>
      </c>
    </row>
    <row r="502" spans="1:7" x14ac:dyDescent="0.25">
      <c r="A502" t="s">
        <v>170</v>
      </c>
      <c r="B502" t="s">
        <v>94</v>
      </c>
      <c r="C502">
        <v>1</v>
      </c>
      <c r="D502" t="str">
        <f t="shared" si="7"/>
        <v>N</v>
      </c>
      <c r="E502" t="s">
        <v>1761</v>
      </c>
      <c r="F502" t="s">
        <v>1763</v>
      </c>
      <c r="G502" t="s">
        <v>358</v>
      </c>
    </row>
    <row r="503" spans="1:7" x14ac:dyDescent="0.25">
      <c r="A503" t="s">
        <v>218</v>
      </c>
      <c r="B503" t="s">
        <v>94</v>
      </c>
      <c r="C503">
        <v>1</v>
      </c>
      <c r="D503" t="str">
        <f t="shared" si="7"/>
        <v>N</v>
      </c>
      <c r="E503" t="s">
        <v>1761</v>
      </c>
      <c r="F503" t="s">
        <v>1763</v>
      </c>
      <c r="G503" t="s">
        <v>358</v>
      </c>
    </row>
    <row r="504" spans="1:7" x14ac:dyDescent="0.25">
      <c r="A504" t="s">
        <v>242</v>
      </c>
      <c r="B504" t="s">
        <v>94</v>
      </c>
      <c r="C504">
        <v>1</v>
      </c>
      <c r="D504" t="str">
        <f t="shared" si="7"/>
        <v>N</v>
      </c>
      <c r="E504" t="s">
        <v>1761</v>
      </c>
      <c r="F504" t="s">
        <v>1763</v>
      </c>
      <c r="G504" t="s">
        <v>358</v>
      </c>
    </row>
    <row r="505" spans="1:7" x14ac:dyDescent="0.25">
      <c r="A505" t="s">
        <v>248</v>
      </c>
      <c r="B505" t="s">
        <v>94</v>
      </c>
      <c r="C505">
        <v>1</v>
      </c>
      <c r="D505" t="str">
        <f t="shared" si="7"/>
        <v>N</v>
      </c>
      <c r="E505" t="s">
        <v>1761</v>
      </c>
      <c r="F505" t="s">
        <v>1763</v>
      </c>
      <c r="G505" t="s">
        <v>358</v>
      </c>
    </row>
    <row r="506" spans="1:7" x14ac:dyDescent="0.25">
      <c r="A506" t="s">
        <v>262</v>
      </c>
      <c r="B506" t="s">
        <v>94</v>
      </c>
      <c r="C506">
        <v>1</v>
      </c>
      <c r="D506" t="str">
        <f t="shared" si="7"/>
        <v>N</v>
      </c>
      <c r="E506" t="s">
        <v>1761</v>
      </c>
      <c r="F506" t="s">
        <v>1763</v>
      </c>
      <c r="G506" t="s">
        <v>358</v>
      </c>
    </row>
    <row r="507" spans="1:7" x14ac:dyDescent="0.25">
      <c r="A507" t="s">
        <v>279</v>
      </c>
      <c r="B507" t="s">
        <v>94</v>
      </c>
      <c r="C507">
        <v>1</v>
      </c>
      <c r="D507" t="str">
        <f t="shared" si="7"/>
        <v>N</v>
      </c>
      <c r="E507" t="s">
        <v>1761</v>
      </c>
      <c r="F507" t="s">
        <v>1763</v>
      </c>
      <c r="G507" t="s">
        <v>358</v>
      </c>
    </row>
    <row r="508" spans="1:7" x14ac:dyDescent="0.25">
      <c r="A508" t="s">
        <v>289</v>
      </c>
      <c r="B508" t="s">
        <v>94</v>
      </c>
      <c r="C508">
        <v>1</v>
      </c>
      <c r="D508" t="str">
        <f t="shared" si="7"/>
        <v>N</v>
      </c>
      <c r="E508" t="s">
        <v>1761</v>
      </c>
      <c r="F508" t="s">
        <v>1763</v>
      </c>
      <c r="G508" t="s">
        <v>358</v>
      </c>
    </row>
    <row r="509" spans="1:7" x14ac:dyDescent="0.25">
      <c r="A509" t="s">
        <v>297</v>
      </c>
      <c r="B509" t="s">
        <v>94</v>
      </c>
      <c r="C509">
        <v>1</v>
      </c>
      <c r="D509" t="str">
        <f t="shared" si="7"/>
        <v>N</v>
      </c>
      <c r="E509" t="s">
        <v>1761</v>
      </c>
      <c r="F509" t="s">
        <v>1763</v>
      </c>
      <c r="G509" t="s">
        <v>358</v>
      </c>
    </row>
    <row r="510" spans="1:7" x14ac:dyDescent="0.25">
      <c r="A510" t="s">
        <v>318</v>
      </c>
      <c r="B510" t="s">
        <v>94</v>
      </c>
      <c r="C510">
        <v>1</v>
      </c>
      <c r="D510" t="str">
        <f t="shared" si="7"/>
        <v>N</v>
      </c>
      <c r="E510" t="s">
        <v>1761</v>
      </c>
      <c r="F510" t="s">
        <v>1763</v>
      </c>
      <c r="G510" t="s">
        <v>358</v>
      </c>
    </row>
    <row r="511" spans="1:7" x14ac:dyDescent="0.25">
      <c r="A511" t="s">
        <v>3</v>
      </c>
      <c r="B511" t="s">
        <v>18</v>
      </c>
      <c r="C511">
        <v>1</v>
      </c>
      <c r="D511" t="str">
        <f t="shared" si="7"/>
        <v>N</v>
      </c>
      <c r="E511" t="s">
        <v>1761</v>
      </c>
      <c r="F511" t="s">
        <v>1763</v>
      </c>
      <c r="G511" t="s">
        <v>358</v>
      </c>
    </row>
    <row r="512" spans="1:7" x14ac:dyDescent="0.25">
      <c r="A512" t="s">
        <v>118</v>
      </c>
      <c r="B512" t="s">
        <v>18</v>
      </c>
      <c r="C512">
        <v>1</v>
      </c>
      <c r="D512" t="str">
        <f t="shared" si="7"/>
        <v>N</v>
      </c>
      <c r="E512" t="s">
        <v>1761</v>
      </c>
      <c r="F512" t="s">
        <v>1763</v>
      </c>
      <c r="G512" t="s">
        <v>358</v>
      </c>
    </row>
    <row r="513" spans="1:7" x14ac:dyDescent="0.25">
      <c r="A513" t="s">
        <v>161</v>
      </c>
      <c r="B513" t="s">
        <v>18</v>
      </c>
      <c r="C513">
        <v>1</v>
      </c>
      <c r="D513" t="str">
        <f t="shared" si="7"/>
        <v>N</v>
      </c>
      <c r="E513" t="s">
        <v>1761</v>
      </c>
      <c r="F513" t="s">
        <v>1763</v>
      </c>
      <c r="G513" t="s">
        <v>358</v>
      </c>
    </row>
    <row r="514" spans="1:7" x14ac:dyDescent="0.25">
      <c r="A514" t="s">
        <v>161</v>
      </c>
      <c r="B514" t="s">
        <v>18</v>
      </c>
      <c r="C514">
        <v>1</v>
      </c>
      <c r="D514" t="str">
        <f t="shared" si="7"/>
        <v>N</v>
      </c>
      <c r="E514" t="s">
        <v>1761</v>
      </c>
      <c r="F514" t="s">
        <v>1763</v>
      </c>
      <c r="G514" t="s">
        <v>358</v>
      </c>
    </row>
    <row r="515" spans="1:7" x14ac:dyDescent="0.25">
      <c r="A515" t="s">
        <v>177</v>
      </c>
      <c r="B515" t="s">
        <v>18</v>
      </c>
      <c r="C515">
        <v>1</v>
      </c>
      <c r="D515" t="str">
        <f t="shared" ref="D515:D578" si="8">VLOOKUP(B515,N$2:P$288,3)</f>
        <v>N</v>
      </c>
      <c r="E515" t="s">
        <v>1761</v>
      </c>
      <c r="F515" t="s">
        <v>1763</v>
      </c>
      <c r="G515" t="s">
        <v>358</v>
      </c>
    </row>
    <row r="516" spans="1:7" x14ac:dyDescent="0.25">
      <c r="A516" t="s">
        <v>189</v>
      </c>
      <c r="B516" t="s">
        <v>18</v>
      </c>
      <c r="C516">
        <v>1</v>
      </c>
      <c r="D516" t="str">
        <f t="shared" si="8"/>
        <v>N</v>
      </c>
      <c r="E516" t="s">
        <v>1761</v>
      </c>
      <c r="F516" t="s">
        <v>1763</v>
      </c>
      <c r="G516" t="s">
        <v>358</v>
      </c>
    </row>
    <row r="517" spans="1:7" x14ac:dyDescent="0.25">
      <c r="A517" t="s">
        <v>200</v>
      </c>
      <c r="B517" t="s">
        <v>18</v>
      </c>
      <c r="C517">
        <v>1</v>
      </c>
      <c r="D517" t="str">
        <f t="shared" si="8"/>
        <v>N</v>
      </c>
      <c r="E517" t="s">
        <v>1761</v>
      </c>
      <c r="F517" t="s">
        <v>1763</v>
      </c>
      <c r="G517" t="s">
        <v>358</v>
      </c>
    </row>
    <row r="518" spans="1:7" x14ac:dyDescent="0.25">
      <c r="A518" t="s">
        <v>218</v>
      </c>
      <c r="B518" t="s">
        <v>18</v>
      </c>
      <c r="C518">
        <v>1</v>
      </c>
      <c r="D518" t="str">
        <f t="shared" si="8"/>
        <v>N</v>
      </c>
      <c r="E518" t="s">
        <v>1761</v>
      </c>
      <c r="F518" t="s">
        <v>1763</v>
      </c>
      <c r="G518" t="s">
        <v>358</v>
      </c>
    </row>
    <row r="519" spans="1:7" x14ac:dyDescent="0.25">
      <c r="A519" t="s">
        <v>222</v>
      </c>
      <c r="B519" t="s">
        <v>18</v>
      </c>
      <c r="C519">
        <v>1</v>
      </c>
      <c r="D519" t="str">
        <f t="shared" si="8"/>
        <v>N</v>
      </c>
      <c r="E519" t="s">
        <v>1761</v>
      </c>
      <c r="F519" t="s">
        <v>1763</v>
      </c>
      <c r="G519" t="s">
        <v>358</v>
      </c>
    </row>
    <row r="520" spans="1:7" x14ac:dyDescent="0.25">
      <c r="A520" t="s">
        <v>226</v>
      </c>
      <c r="B520" t="s">
        <v>18</v>
      </c>
      <c r="C520">
        <v>1</v>
      </c>
      <c r="D520" t="str">
        <f t="shared" si="8"/>
        <v>N</v>
      </c>
      <c r="E520" t="s">
        <v>1761</v>
      </c>
      <c r="F520" t="s">
        <v>1763</v>
      </c>
      <c r="G520" t="s">
        <v>358</v>
      </c>
    </row>
    <row r="521" spans="1:7" x14ac:dyDescent="0.25">
      <c r="A521" t="s">
        <v>251</v>
      </c>
      <c r="B521" t="s">
        <v>18</v>
      </c>
      <c r="C521">
        <v>1</v>
      </c>
      <c r="D521" t="str">
        <f t="shared" si="8"/>
        <v>N</v>
      </c>
      <c r="E521" t="s">
        <v>1761</v>
      </c>
      <c r="F521" t="s">
        <v>1763</v>
      </c>
      <c r="G521" t="s">
        <v>358</v>
      </c>
    </row>
    <row r="522" spans="1:7" x14ac:dyDescent="0.25">
      <c r="A522" t="s">
        <v>270</v>
      </c>
      <c r="B522" t="s">
        <v>18</v>
      </c>
      <c r="C522">
        <v>1</v>
      </c>
      <c r="D522" t="str">
        <f t="shared" si="8"/>
        <v>N</v>
      </c>
      <c r="E522" t="s">
        <v>1761</v>
      </c>
      <c r="F522" t="s">
        <v>1763</v>
      </c>
      <c r="G522" t="s">
        <v>358</v>
      </c>
    </row>
    <row r="523" spans="1:7" x14ac:dyDescent="0.25">
      <c r="A523" t="s">
        <v>271</v>
      </c>
      <c r="B523" t="s">
        <v>18</v>
      </c>
      <c r="C523">
        <v>1</v>
      </c>
      <c r="D523" t="str">
        <f t="shared" si="8"/>
        <v>N</v>
      </c>
      <c r="E523" t="s">
        <v>1761</v>
      </c>
      <c r="F523" t="s">
        <v>1763</v>
      </c>
      <c r="G523" t="s">
        <v>358</v>
      </c>
    </row>
    <row r="524" spans="1:7" x14ac:dyDescent="0.25">
      <c r="A524" t="s">
        <v>276</v>
      </c>
      <c r="B524" t="s">
        <v>18</v>
      </c>
      <c r="C524">
        <v>1</v>
      </c>
      <c r="D524" t="str">
        <f t="shared" si="8"/>
        <v>N</v>
      </c>
      <c r="E524" t="s">
        <v>1761</v>
      </c>
      <c r="F524" t="s">
        <v>1763</v>
      </c>
      <c r="G524" t="s">
        <v>358</v>
      </c>
    </row>
    <row r="525" spans="1:7" x14ac:dyDescent="0.25">
      <c r="A525" t="s">
        <v>279</v>
      </c>
      <c r="B525" t="s">
        <v>18</v>
      </c>
      <c r="C525">
        <v>1</v>
      </c>
      <c r="D525" t="str">
        <f t="shared" si="8"/>
        <v>N</v>
      </c>
      <c r="E525" t="s">
        <v>1761</v>
      </c>
      <c r="F525" t="s">
        <v>1763</v>
      </c>
      <c r="G525" t="s">
        <v>358</v>
      </c>
    </row>
    <row r="526" spans="1:7" x14ac:dyDescent="0.25">
      <c r="A526" t="s">
        <v>279</v>
      </c>
      <c r="B526" t="s">
        <v>18</v>
      </c>
      <c r="C526">
        <v>1</v>
      </c>
      <c r="D526" t="str">
        <f t="shared" si="8"/>
        <v>N</v>
      </c>
      <c r="E526" t="s">
        <v>1761</v>
      </c>
      <c r="F526" t="s">
        <v>1763</v>
      </c>
      <c r="G526" t="s">
        <v>358</v>
      </c>
    </row>
    <row r="527" spans="1:7" x14ac:dyDescent="0.25">
      <c r="A527" t="s">
        <v>283</v>
      </c>
      <c r="B527" t="s">
        <v>18</v>
      </c>
      <c r="C527">
        <v>1</v>
      </c>
      <c r="D527" t="str">
        <f t="shared" si="8"/>
        <v>N</v>
      </c>
      <c r="E527" t="s">
        <v>1761</v>
      </c>
      <c r="F527" t="s">
        <v>1763</v>
      </c>
      <c r="G527" t="s">
        <v>358</v>
      </c>
    </row>
    <row r="528" spans="1:7" x14ac:dyDescent="0.25">
      <c r="A528" t="s">
        <v>292</v>
      </c>
      <c r="B528" t="s">
        <v>18</v>
      </c>
      <c r="C528">
        <v>1</v>
      </c>
      <c r="D528" t="str">
        <f t="shared" si="8"/>
        <v>N</v>
      </c>
      <c r="E528" t="s">
        <v>1761</v>
      </c>
      <c r="F528" t="s">
        <v>1763</v>
      </c>
      <c r="G528" t="s">
        <v>358</v>
      </c>
    </row>
    <row r="529" spans="1:7" x14ac:dyDescent="0.25">
      <c r="A529" t="s">
        <v>297</v>
      </c>
      <c r="B529" t="s">
        <v>18</v>
      </c>
      <c r="C529">
        <v>1</v>
      </c>
      <c r="D529" t="str">
        <f t="shared" si="8"/>
        <v>N</v>
      </c>
      <c r="E529" t="s">
        <v>1761</v>
      </c>
      <c r="F529" t="s">
        <v>1763</v>
      </c>
      <c r="G529" t="s">
        <v>358</v>
      </c>
    </row>
    <row r="530" spans="1:7" x14ac:dyDescent="0.25">
      <c r="A530" t="s">
        <v>312</v>
      </c>
      <c r="B530" t="s">
        <v>18</v>
      </c>
      <c r="C530">
        <v>1</v>
      </c>
      <c r="D530" t="str">
        <f t="shared" si="8"/>
        <v>N</v>
      </c>
      <c r="E530" t="s">
        <v>1761</v>
      </c>
      <c r="F530" t="s">
        <v>1763</v>
      </c>
      <c r="G530" t="s">
        <v>358</v>
      </c>
    </row>
    <row r="531" spans="1:7" x14ac:dyDescent="0.25">
      <c r="A531" t="s">
        <v>312</v>
      </c>
      <c r="B531" t="s">
        <v>18</v>
      </c>
      <c r="C531">
        <v>1</v>
      </c>
      <c r="D531" t="str">
        <f t="shared" si="8"/>
        <v>N</v>
      </c>
      <c r="E531" t="s">
        <v>1761</v>
      </c>
      <c r="F531" t="s">
        <v>1763</v>
      </c>
      <c r="G531" t="s">
        <v>358</v>
      </c>
    </row>
    <row r="532" spans="1:7" x14ac:dyDescent="0.25">
      <c r="A532" t="s">
        <v>332</v>
      </c>
      <c r="B532" t="s">
        <v>18</v>
      </c>
      <c r="C532">
        <v>1</v>
      </c>
      <c r="D532" t="str">
        <f t="shared" si="8"/>
        <v>N</v>
      </c>
      <c r="E532" t="s">
        <v>1761</v>
      </c>
      <c r="F532" t="s">
        <v>1763</v>
      </c>
      <c r="G532" t="s">
        <v>358</v>
      </c>
    </row>
    <row r="533" spans="1:7" x14ac:dyDescent="0.25">
      <c r="A533" t="s">
        <v>335</v>
      </c>
      <c r="B533" t="s">
        <v>18</v>
      </c>
      <c r="C533">
        <v>1</v>
      </c>
      <c r="D533" t="str">
        <f t="shared" si="8"/>
        <v>N</v>
      </c>
      <c r="E533" t="s">
        <v>1761</v>
      </c>
      <c r="F533" t="s">
        <v>1763</v>
      </c>
      <c r="G533" t="s">
        <v>358</v>
      </c>
    </row>
    <row r="534" spans="1:7" x14ac:dyDescent="0.25">
      <c r="A534" t="s">
        <v>341</v>
      </c>
      <c r="B534" t="s">
        <v>18</v>
      </c>
      <c r="C534">
        <v>1</v>
      </c>
      <c r="D534" t="str">
        <f t="shared" si="8"/>
        <v>N</v>
      </c>
      <c r="E534" t="s">
        <v>1761</v>
      </c>
      <c r="F534" t="s">
        <v>1763</v>
      </c>
      <c r="G534" t="s">
        <v>358</v>
      </c>
    </row>
    <row r="535" spans="1:7" x14ac:dyDescent="0.25">
      <c r="A535" t="s">
        <v>3</v>
      </c>
      <c r="B535" t="s">
        <v>19</v>
      </c>
      <c r="C535">
        <v>1</v>
      </c>
      <c r="D535" t="str">
        <f t="shared" si="8"/>
        <v>N</v>
      </c>
      <c r="E535" t="s">
        <v>1761</v>
      </c>
      <c r="F535" t="s">
        <v>1763</v>
      </c>
      <c r="G535" t="s">
        <v>358</v>
      </c>
    </row>
    <row r="536" spans="1:7" x14ac:dyDescent="0.25">
      <c r="A536" t="s">
        <v>145</v>
      </c>
      <c r="B536" t="s">
        <v>19</v>
      </c>
      <c r="C536">
        <v>1</v>
      </c>
      <c r="D536" t="str">
        <f t="shared" si="8"/>
        <v>N</v>
      </c>
      <c r="E536" t="s">
        <v>1761</v>
      </c>
      <c r="F536" t="s">
        <v>1763</v>
      </c>
      <c r="G536" t="s">
        <v>358</v>
      </c>
    </row>
    <row r="537" spans="1:7" x14ac:dyDescent="0.25">
      <c r="A537" t="s">
        <v>224</v>
      </c>
      <c r="B537" t="s">
        <v>19</v>
      </c>
      <c r="C537">
        <v>1</v>
      </c>
      <c r="D537" t="str">
        <f t="shared" si="8"/>
        <v>N</v>
      </c>
      <c r="E537" t="s">
        <v>1761</v>
      </c>
      <c r="F537" t="s">
        <v>1763</v>
      </c>
      <c r="G537" t="s">
        <v>358</v>
      </c>
    </row>
    <row r="538" spans="1:7" x14ac:dyDescent="0.25">
      <c r="A538" t="s">
        <v>224</v>
      </c>
      <c r="B538" t="s">
        <v>19</v>
      </c>
      <c r="C538">
        <v>1</v>
      </c>
      <c r="D538" t="str">
        <f t="shared" si="8"/>
        <v>N</v>
      </c>
      <c r="E538" t="s">
        <v>1761</v>
      </c>
      <c r="F538" t="s">
        <v>1763</v>
      </c>
      <c r="G538" t="s">
        <v>358</v>
      </c>
    </row>
    <row r="539" spans="1:7" x14ac:dyDescent="0.25">
      <c r="A539" t="s">
        <v>239</v>
      </c>
      <c r="B539" t="s">
        <v>19</v>
      </c>
      <c r="C539">
        <v>1</v>
      </c>
      <c r="D539" t="str">
        <f t="shared" si="8"/>
        <v>N</v>
      </c>
      <c r="E539" t="s">
        <v>1761</v>
      </c>
      <c r="F539" t="s">
        <v>1763</v>
      </c>
      <c r="G539" t="s">
        <v>358</v>
      </c>
    </row>
    <row r="540" spans="1:7" x14ac:dyDescent="0.25">
      <c r="A540" t="s">
        <v>248</v>
      </c>
      <c r="B540" t="s">
        <v>19</v>
      </c>
      <c r="C540">
        <v>1</v>
      </c>
      <c r="D540" t="str">
        <f t="shared" si="8"/>
        <v>N</v>
      </c>
      <c r="E540" t="s">
        <v>1761</v>
      </c>
      <c r="F540" t="s">
        <v>1763</v>
      </c>
      <c r="G540" t="s">
        <v>358</v>
      </c>
    </row>
    <row r="541" spans="1:7" x14ac:dyDescent="0.25">
      <c r="A541" t="s">
        <v>259</v>
      </c>
      <c r="B541" t="s">
        <v>19</v>
      </c>
      <c r="C541">
        <v>1</v>
      </c>
      <c r="D541" t="str">
        <f t="shared" si="8"/>
        <v>N</v>
      </c>
      <c r="E541" t="s">
        <v>1761</v>
      </c>
      <c r="F541" t="s">
        <v>1763</v>
      </c>
      <c r="G541" t="s">
        <v>358</v>
      </c>
    </row>
    <row r="542" spans="1:7" x14ac:dyDescent="0.25">
      <c r="A542" t="s">
        <v>278</v>
      </c>
      <c r="B542" t="s">
        <v>19</v>
      </c>
      <c r="C542">
        <v>1</v>
      </c>
      <c r="D542" t="str">
        <f t="shared" si="8"/>
        <v>N</v>
      </c>
      <c r="E542" t="s">
        <v>1761</v>
      </c>
      <c r="F542" t="s">
        <v>1763</v>
      </c>
      <c r="G542" t="s">
        <v>358</v>
      </c>
    </row>
    <row r="543" spans="1:7" x14ac:dyDescent="0.25">
      <c r="A543" t="s">
        <v>292</v>
      </c>
      <c r="B543" t="s">
        <v>19</v>
      </c>
      <c r="C543">
        <v>1</v>
      </c>
      <c r="D543" t="str">
        <f t="shared" si="8"/>
        <v>N</v>
      </c>
      <c r="E543" t="s">
        <v>1761</v>
      </c>
      <c r="F543" t="s">
        <v>1763</v>
      </c>
      <c r="G543" t="s">
        <v>358</v>
      </c>
    </row>
    <row r="544" spans="1:7" x14ac:dyDescent="0.25">
      <c r="A544" t="s">
        <v>297</v>
      </c>
      <c r="B544" t="s">
        <v>19</v>
      </c>
      <c r="C544">
        <v>1</v>
      </c>
      <c r="D544" t="str">
        <f t="shared" si="8"/>
        <v>N</v>
      </c>
      <c r="E544" t="s">
        <v>1761</v>
      </c>
      <c r="F544" t="s">
        <v>1763</v>
      </c>
      <c r="G544" t="s">
        <v>358</v>
      </c>
    </row>
    <row r="545" spans="1:7" x14ac:dyDescent="0.25">
      <c r="A545" t="s">
        <v>312</v>
      </c>
      <c r="B545" t="s">
        <v>19</v>
      </c>
      <c r="C545">
        <v>1</v>
      </c>
      <c r="D545" t="str">
        <f t="shared" si="8"/>
        <v>N</v>
      </c>
      <c r="E545" t="s">
        <v>1761</v>
      </c>
      <c r="F545" t="s">
        <v>1763</v>
      </c>
      <c r="G545" t="s">
        <v>358</v>
      </c>
    </row>
    <row r="546" spans="1:7" x14ac:dyDescent="0.25">
      <c r="A546" t="s">
        <v>314</v>
      </c>
      <c r="B546" t="s">
        <v>19</v>
      </c>
      <c r="C546">
        <v>1</v>
      </c>
      <c r="D546" t="str">
        <f t="shared" si="8"/>
        <v>N</v>
      </c>
      <c r="E546" t="s">
        <v>1761</v>
      </c>
      <c r="F546" t="s">
        <v>1763</v>
      </c>
      <c r="G546" t="s">
        <v>358</v>
      </c>
    </row>
    <row r="547" spans="1:7" x14ac:dyDescent="0.25">
      <c r="A547" t="s">
        <v>3</v>
      </c>
      <c r="B547" t="s">
        <v>20</v>
      </c>
      <c r="C547">
        <v>1</v>
      </c>
      <c r="D547" t="str">
        <f t="shared" si="8"/>
        <v>N</v>
      </c>
      <c r="E547" t="s">
        <v>1761</v>
      </c>
      <c r="F547" t="s">
        <v>1762</v>
      </c>
      <c r="G547" t="s">
        <v>373</v>
      </c>
    </row>
    <row r="548" spans="1:7" x14ac:dyDescent="0.25">
      <c r="A548" t="s">
        <v>134</v>
      </c>
      <c r="B548" t="s">
        <v>20</v>
      </c>
      <c r="C548">
        <v>1</v>
      </c>
      <c r="D548" t="str">
        <f t="shared" si="8"/>
        <v>N</v>
      </c>
      <c r="E548" t="s">
        <v>1761</v>
      </c>
      <c r="F548" t="s">
        <v>1762</v>
      </c>
      <c r="G548" t="s">
        <v>373</v>
      </c>
    </row>
    <row r="549" spans="1:7" x14ac:dyDescent="0.25">
      <c r="A549" t="s">
        <v>145</v>
      </c>
      <c r="B549" t="s">
        <v>20</v>
      </c>
      <c r="C549">
        <v>1</v>
      </c>
      <c r="D549" t="str">
        <f t="shared" si="8"/>
        <v>N</v>
      </c>
      <c r="E549" t="s">
        <v>1761</v>
      </c>
      <c r="F549" t="s">
        <v>1762</v>
      </c>
      <c r="G549" t="s">
        <v>373</v>
      </c>
    </row>
    <row r="550" spans="1:7" x14ac:dyDescent="0.25">
      <c r="A550" t="s">
        <v>275</v>
      </c>
      <c r="B550" t="s">
        <v>20</v>
      </c>
      <c r="C550">
        <v>1</v>
      </c>
      <c r="D550" t="str">
        <f t="shared" si="8"/>
        <v>N</v>
      </c>
      <c r="E550" t="s">
        <v>1761</v>
      </c>
      <c r="F550" t="s">
        <v>1762</v>
      </c>
      <c r="G550" t="s">
        <v>373</v>
      </c>
    </row>
    <row r="551" spans="1:7" x14ac:dyDescent="0.25">
      <c r="A551" t="s">
        <v>312</v>
      </c>
      <c r="B551" t="s">
        <v>20</v>
      </c>
      <c r="C551">
        <v>1</v>
      </c>
      <c r="D551" t="str">
        <f t="shared" si="8"/>
        <v>N</v>
      </c>
      <c r="E551" t="s">
        <v>1761</v>
      </c>
      <c r="F551" t="s">
        <v>1762</v>
      </c>
      <c r="G551" t="s">
        <v>373</v>
      </c>
    </row>
    <row r="552" spans="1:7" x14ac:dyDescent="0.25">
      <c r="A552" t="s">
        <v>103</v>
      </c>
      <c r="B552" t="s">
        <v>108</v>
      </c>
      <c r="C552">
        <v>1</v>
      </c>
      <c r="D552" t="str">
        <f t="shared" si="8"/>
        <v>N</v>
      </c>
      <c r="E552" t="s">
        <v>1761</v>
      </c>
      <c r="F552" t="s">
        <v>1763</v>
      </c>
      <c r="G552" t="s">
        <v>348</v>
      </c>
    </row>
    <row r="553" spans="1:7" x14ac:dyDescent="0.25">
      <c r="A553" t="s">
        <v>161</v>
      </c>
      <c r="B553" t="s">
        <v>108</v>
      </c>
      <c r="C553">
        <v>1</v>
      </c>
      <c r="D553" t="str">
        <f t="shared" si="8"/>
        <v>N</v>
      </c>
      <c r="E553" t="s">
        <v>1761</v>
      </c>
      <c r="F553" t="s">
        <v>1763</v>
      </c>
      <c r="G553" t="s">
        <v>348</v>
      </c>
    </row>
    <row r="554" spans="1:7" x14ac:dyDescent="0.25">
      <c r="A554" t="s">
        <v>218</v>
      </c>
      <c r="B554" t="s">
        <v>108</v>
      </c>
      <c r="C554">
        <v>1</v>
      </c>
      <c r="D554" t="str">
        <f t="shared" si="8"/>
        <v>N</v>
      </c>
      <c r="E554" t="s">
        <v>1761</v>
      </c>
      <c r="F554" t="s">
        <v>1763</v>
      </c>
      <c r="G554" t="s">
        <v>348</v>
      </c>
    </row>
    <row r="555" spans="1:7" x14ac:dyDescent="0.25">
      <c r="A555" t="s">
        <v>224</v>
      </c>
      <c r="B555" t="s">
        <v>108</v>
      </c>
      <c r="C555">
        <v>1</v>
      </c>
      <c r="D555" t="str">
        <f t="shared" si="8"/>
        <v>N</v>
      </c>
      <c r="E555" t="s">
        <v>1761</v>
      </c>
      <c r="F555" t="s">
        <v>1763</v>
      </c>
      <c r="G555" t="s">
        <v>348</v>
      </c>
    </row>
    <row r="556" spans="1:7" x14ac:dyDescent="0.25">
      <c r="A556" t="s">
        <v>267</v>
      </c>
      <c r="B556" t="s">
        <v>108</v>
      </c>
      <c r="C556">
        <v>1</v>
      </c>
      <c r="D556" t="str">
        <f t="shared" si="8"/>
        <v>N</v>
      </c>
      <c r="E556" t="s">
        <v>1761</v>
      </c>
      <c r="F556" t="s">
        <v>1763</v>
      </c>
      <c r="G556" t="s">
        <v>348</v>
      </c>
    </row>
    <row r="557" spans="1:7" x14ac:dyDescent="0.25">
      <c r="A557" t="s">
        <v>271</v>
      </c>
      <c r="B557" t="s">
        <v>108</v>
      </c>
      <c r="C557">
        <v>1</v>
      </c>
      <c r="D557" t="str">
        <f t="shared" si="8"/>
        <v>N</v>
      </c>
      <c r="E557" t="s">
        <v>1761</v>
      </c>
      <c r="F557" t="s">
        <v>1763</v>
      </c>
      <c r="G557" t="s">
        <v>348</v>
      </c>
    </row>
    <row r="558" spans="1:7" x14ac:dyDescent="0.25">
      <c r="A558" t="s">
        <v>275</v>
      </c>
      <c r="B558" t="s">
        <v>108</v>
      </c>
      <c r="C558">
        <v>1</v>
      </c>
      <c r="D558" t="str">
        <f t="shared" si="8"/>
        <v>N</v>
      </c>
      <c r="E558" t="s">
        <v>1761</v>
      </c>
      <c r="F558" t="s">
        <v>1763</v>
      </c>
      <c r="G558" t="s">
        <v>348</v>
      </c>
    </row>
    <row r="559" spans="1:7" x14ac:dyDescent="0.25">
      <c r="A559" t="s">
        <v>278</v>
      </c>
      <c r="B559" t="s">
        <v>108</v>
      </c>
      <c r="C559">
        <v>1</v>
      </c>
      <c r="D559" t="str">
        <f t="shared" si="8"/>
        <v>N</v>
      </c>
      <c r="E559" t="s">
        <v>1761</v>
      </c>
      <c r="F559" t="s">
        <v>1763</v>
      </c>
      <c r="G559" t="s">
        <v>348</v>
      </c>
    </row>
    <row r="560" spans="1:7" x14ac:dyDescent="0.25">
      <c r="A560" t="s">
        <v>283</v>
      </c>
      <c r="B560" t="s">
        <v>108</v>
      </c>
      <c r="C560">
        <v>1</v>
      </c>
      <c r="D560" t="str">
        <f t="shared" si="8"/>
        <v>N</v>
      </c>
      <c r="E560" t="s">
        <v>1761</v>
      </c>
      <c r="F560" t="s">
        <v>1763</v>
      </c>
      <c r="G560" t="s">
        <v>348</v>
      </c>
    </row>
    <row r="561" spans="1:7" x14ac:dyDescent="0.25">
      <c r="A561" t="s">
        <v>297</v>
      </c>
      <c r="B561" t="s">
        <v>108</v>
      </c>
      <c r="C561">
        <v>1</v>
      </c>
      <c r="D561" t="str">
        <f t="shared" si="8"/>
        <v>N</v>
      </c>
      <c r="E561" t="s">
        <v>1761</v>
      </c>
      <c r="F561" t="s">
        <v>1763</v>
      </c>
      <c r="G561" t="s">
        <v>348</v>
      </c>
    </row>
    <row r="562" spans="1:7" x14ac:dyDescent="0.25">
      <c r="A562" t="s">
        <v>318</v>
      </c>
      <c r="B562" t="s">
        <v>108</v>
      </c>
      <c r="C562">
        <v>1</v>
      </c>
      <c r="D562" t="str">
        <f t="shared" si="8"/>
        <v>N</v>
      </c>
      <c r="E562" t="s">
        <v>1761</v>
      </c>
      <c r="F562" t="s">
        <v>1763</v>
      </c>
      <c r="G562" t="s">
        <v>348</v>
      </c>
    </row>
    <row r="563" spans="1:7" x14ac:dyDescent="0.25">
      <c r="A563" t="s">
        <v>321</v>
      </c>
      <c r="B563" t="s">
        <v>108</v>
      </c>
      <c r="C563">
        <v>1</v>
      </c>
      <c r="D563" t="str">
        <f t="shared" si="8"/>
        <v>N</v>
      </c>
      <c r="E563" t="s">
        <v>1761</v>
      </c>
      <c r="F563" t="s">
        <v>1763</v>
      </c>
      <c r="G563" t="s">
        <v>348</v>
      </c>
    </row>
    <row r="564" spans="1:7" x14ac:dyDescent="0.25">
      <c r="A564" t="s">
        <v>332</v>
      </c>
      <c r="B564" t="s">
        <v>108</v>
      </c>
      <c r="C564">
        <v>1</v>
      </c>
      <c r="D564" t="str">
        <f t="shared" si="8"/>
        <v>N</v>
      </c>
      <c r="E564" t="s">
        <v>1761</v>
      </c>
      <c r="F564" t="s">
        <v>1763</v>
      </c>
      <c r="G564" t="s">
        <v>348</v>
      </c>
    </row>
    <row r="565" spans="1:7" x14ac:dyDescent="0.25">
      <c r="A565" t="s">
        <v>45</v>
      </c>
      <c r="B565" t="s">
        <v>56</v>
      </c>
      <c r="C565">
        <v>1</v>
      </c>
      <c r="D565" t="str">
        <f t="shared" si="8"/>
        <v>N</v>
      </c>
      <c r="E565" t="s">
        <v>1761</v>
      </c>
      <c r="F565" t="s">
        <v>1762</v>
      </c>
      <c r="G565" t="s">
        <v>427</v>
      </c>
    </row>
    <row r="566" spans="1:7" x14ac:dyDescent="0.25">
      <c r="A566" t="s">
        <v>75</v>
      </c>
      <c r="B566" t="s">
        <v>56</v>
      </c>
      <c r="C566">
        <v>1</v>
      </c>
      <c r="D566" t="str">
        <f t="shared" si="8"/>
        <v>N</v>
      </c>
      <c r="E566" t="s">
        <v>1761</v>
      </c>
      <c r="F566" t="s">
        <v>1762</v>
      </c>
      <c r="G566" t="s">
        <v>427</v>
      </c>
    </row>
    <row r="567" spans="1:7" x14ac:dyDescent="0.25">
      <c r="A567" t="s">
        <v>103</v>
      </c>
      <c r="B567" t="s">
        <v>56</v>
      </c>
      <c r="C567">
        <v>1</v>
      </c>
      <c r="D567" t="str">
        <f t="shared" si="8"/>
        <v>N</v>
      </c>
      <c r="E567" t="s">
        <v>1761</v>
      </c>
      <c r="F567" t="s">
        <v>1762</v>
      </c>
      <c r="G567" t="s">
        <v>427</v>
      </c>
    </row>
    <row r="568" spans="1:7" x14ac:dyDescent="0.25">
      <c r="A568" t="s">
        <v>134</v>
      </c>
      <c r="B568" t="s">
        <v>56</v>
      </c>
      <c r="C568">
        <v>1</v>
      </c>
      <c r="D568" t="str">
        <f t="shared" si="8"/>
        <v>N</v>
      </c>
      <c r="E568" t="s">
        <v>1761</v>
      </c>
      <c r="F568" t="s">
        <v>1762</v>
      </c>
      <c r="G568" t="s">
        <v>427</v>
      </c>
    </row>
    <row r="569" spans="1:7" x14ac:dyDescent="0.25">
      <c r="A569" t="s">
        <v>200</v>
      </c>
      <c r="B569" t="s">
        <v>56</v>
      </c>
      <c r="C569">
        <v>1</v>
      </c>
      <c r="D569" t="str">
        <f t="shared" si="8"/>
        <v>N</v>
      </c>
      <c r="E569" t="s">
        <v>1761</v>
      </c>
      <c r="F569" t="s">
        <v>1762</v>
      </c>
      <c r="G569" t="s">
        <v>427</v>
      </c>
    </row>
    <row r="570" spans="1:7" x14ac:dyDescent="0.25">
      <c r="A570" t="s">
        <v>210</v>
      </c>
      <c r="B570" t="s">
        <v>56</v>
      </c>
      <c r="C570">
        <v>1</v>
      </c>
      <c r="D570" t="str">
        <f t="shared" si="8"/>
        <v>N</v>
      </c>
      <c r="E570" t="s">
        <v>1761</v>
      </c>
      <c r="F570" t="s">
        <v>1762</v>
      </c>
      <c r="G570" t="s">
        <v>427</v>
      </c>
    </row>
    <row r="571" spans="1:7" x14ac:dyDescent="0.25">
      <c r="A571" t="s">
        <v>224</v>
      </c>
      <c r="B571" t="s">
        <v>56</v>
      </c>
      <c r="C571">
        <v>1</v>
      </c>
      <c r="D571" t="str">
        <f t="shared" si="8"/>
        <v>N</v>
      </c>
      <c r="E571" t="s">
        <v>1761</v>
      </c>
      <c r="F571" t="s">
        <v>1762</v>
      </c>
      <c r="G571" t="s">
        <v>427</v>
      </c>
    </row>
    <row r="572" spans="1:7" x14ac:dyDescent="0.25">
      <c r="A572" t="s">
        <v>239</v>
      </c>
      <c r="B572" t="s">
        <v>56</v>
      </c>
      <c r="C572">
        <v>1</v>
      </c>
      <c r="D572" t="str">
        <f t="shared" si="8"/>
        <v>N</v>
      </c>
      <c r="E572" t="s">
        <v>1761</v>
      </c>
      <c r="F572" t="s">
        <v>1762</v>
      </c>
      <c r="G572" t="s">
        <v>427</v>
      </c>
    </row>
    <row r="573" spans="1:7" x14ac:dyDescent="0.25">
      <c r="A573" t="s">
        <v>259</v>
      </c>
      <c r="B573" t="s">
        <v>56</v>
      </c>
      <c r="C573">
        <v>1</v>
      </c>
      <c r="D573" t="str">
        <f t="shared" si="8"/>
        <v>N</v>
      </c>
      <c r="E573" t="s">
        <v>1761</v>
      </c>
      <c r="F573" t="s">
        <v>1762</v>
      </c>
      <c r="G573" t="s">
        <v>427</v>
      </c>
    </row>
    <row r="574" spans="1:7" x14ac:dyDescent="0.25">
      <c r="A574" t="s">
        <v>267</v>
      </c>
      <c r="B574" t="s">
        <v>56</v>
      </c>
      <c r="C574">
        <v>1</v>
      </c>
      <c r="D574" t="str">
        <f t="shared" si="8"/>
        <v>N</v>
      </c>
      <c r="E574" t="s">
        <v>1761</v>
      </c>
      <c r="F574" t="s">
        <v>1762</v>
      </c>
      <c r="G574" t="s">
        <v>427</v>
      </c>
    </row>
    <row r="575" spans="1:7" x14ac:dyDescent="0.25">
      <c r="A575" t="s">
        <v>275</v>
      </c>
      <c r="B575" t="s">
        <v>56</v>
      </c>
      <c r="C575">
        <v>1</v>
      </c>
      <c r="D575" t="str">
        <f t="shared" si="8"/>
        <v>N</v>
      </c>
      <c r="E575" t="s">
        <v>1761</v>
      </c>
      <c r="F575" t="s">
        <v>1762</v>
      </c>
      <c r="G575" t="s">
        <v>427</v>
      </c>
    </row>
    <row r="576" spans="1:7" x14ac:dyDescent="0.25">
      <c r="A576" t="s">
        <v>279</v>
      </c>
      <c r="B576" t="s">
        <v>56</v>
      </c>
      <c r="C576">
        <v>1</v>
      </c>
      <c r="D576" t="str">
        <f t="shared" si="8"/>
        <v>N</v>
      </c>
      <c r="E576" t="s">
        <v>1761</v>
      </c>
      <c r="F576" t="s">
        <v>1762</v>
      </c>
      <c r="G576" t="s">
        <v>427</v>
      </c>
    </row>
    <row r="577" spans="1:7" x14ac:dyDescent="0.25">
      <c r="A577" t="s">
        <v>292</v>
      </c>
      <c r="B577" t="s">
        <v>56</v>
      </c>
      <c r="C577">
        <v>1</v>
      </c>
      <c r="D577" t="str">
        <f t="shared" si="8"/>
        <v>N</v>
      </c>
      <c r="E577" t="s">
        <v>1761</v>
      </c>
      <c r="F577" t="s">
        <v>1762</v>
      </c>
      <c r="G577" t="s">
        <v>427</v>
      </c>
    </row>
    <row r="578" spans="1:7" x14ac:dyDescent="0.25">
      <c r="A578" t="s">
        <v>310</v>
      </c>
      <c r="B578" t="s">
        <v>56</v>
      </c>
      <c r="C578">
        <v>1</v>
      </c>
      <c r="D578" t="str">
        <f t="shared" si="8"/>
        <v>N</v>
      </c>
      <c r="E578" t="s">
        <v>1761</v>
      </c>
      <c r="F578" t="s">
        <v>1762</v>
      </c>
      <c r="G578" t="s">
        <v>427</v>
      </c>
    </row>
    <row r="579" spans="1:7" x14ac:dyDescent="0.25">
      <c r="A579" t="s">
        <v>315</v>
      </c>
      <c r="B579" t="s">
        <v>56</v>
      </c>
      <c r="C579">
        <v>1</v>
      </c>
      <c r="D579" t="str">
        <f t="shared" ref="D579:D642" si="9">VLOOKUP(B579,N$2:P$288,3)</f>
        <v>N</v>
      </c>
      <c r="E579" t="s">
        <v>1761</v>
      </c>
      <c r="F579" t="s">
        <v>1762</v>
      </c>
      <c r="G579" t="s">
        <v>427</v>
      </c>
    </row>
    <row r="580" spans="1:7" x14ac:dyDescent="0.25">
      <c r="A580" t="s">
        <v>317</v>
      </c>
      <c r="B580" t="s">
        <v>56</v>
      </c>
      <c r="C580">
        <v>1</v>
      </c>
      <c r="D580" t="str">
        <f t="shared" si="9"/>
        <v>N</v>
      </c>
      <c r="E580" t="s">
        <v>1761</v>
      </c>
      <c r="F580" t="s">
        <v>1762</v>
      </c>
      <c r="G580" t="s">
        <v>427</v>
      </c>
    </row>
    <row r="581" spans="1:7" x14ac:dyDescent="0.25">
      <c r="A581" t="s">
        <v>326</v>
      </c>
      <c r="B581" t="s">
        <v>56</v>
      </c>
      <c r="C581">
        <v>1</v>
      </c>
      <c r="D581" t="str">
        <f t="shared" si="9"/>
        <v>N</v>
      </c>
      <c r="E581" t="s">
        <v>1761</v>
      </c>
      <c r="F581" t="s">
        <v>1762</v>
      </c>
      <c r="G581" t="s">
        <v>427</v>
      </c>
    </row>
    <row r="582" spans="1:7" x14ac:dyDescent="0.25">
      <c r="A582" t="s">
        <v>335</v>
      </c>
      <c r="B582" t="s">
        <v>56</v>
      </c>
      <c r="C582">
        <v>1</v>
      </c>
      <c r="D582" t="str">
        <f t="shared" si="9"/>
        <v>N</v>
      </c>
      <c r="E582" t="s">
        <v>1761</v>
      </c>
      <c r="F582" t="s">
        <v>1762</v>
      </c>
      <c r="G582" t="s">
        <v>427</v>
      </c>
    </row>
    <row r="583" spans="1:7" x14ac:dyDescent="0.25">
      <c r="A583" t="s">
        <v>337</v>
      </c>
      <c r="B583" t="s">
        <v>56</v>
      </c>
      <c r="C583">
        <v>1</v>
      </c>
      <c r="D583" t="str">
        <f t="shared" si="9"/>
        <v>N</v>
      </c>
      <c r="E583" t="s">
        <v>1761</v>
      </c>
      <c r="F583" t="s">
        <v>1762</v>
      </c>
      <c r="G583" t="s">
        <v>427</v>
      </c>
    </row>
    <row r="584" spans="1:7" x14ac:dyDescent="0.25">
      <c r="A584" t="s">
        <v>341</v>
      </c>
      <c r="B584" t="s">
        <v>56</v>
      </c>
      <c r="C584">
        <v>1</v>
      </c>
      <c r="D584" t="str">
        <f t="shared" si="9"/>
        <v>N</v>
      </c>
      <c r="E584" t="s">
        <v>1761</v>
      </c>
      <c r="F584" t="s">
        <v>1762</v>
      </c>
      <c r="G584" t="s">
        <v>427</v>
      </c>
    </row>
    <row r="585" spans="1:7" x14ac:dyDescent="0.25">
      <c r="A585" t="s">
        <v>321</v>
      </c>
      <c r="B585" t="s">
        <v>324</v>
      </c>
      <c r="C585">
        <v>1</v>
      </c>
      <c r="D585" t="str">
        <f t="shared" si="9"/>
        <v>N</v>
      </c>
      <c r="E585" t="s">
        <v>1761</v>
      </c>
      <c r="F585" t="s">
        <v>1762</v>
      </c>
      <c r="G585" t="s">
        <v>427</v>
      </c>
    </row>
    <row r="586" spans="1:7" x14ac:dyDescent="0.25">
      <c r="A586" t="s">
        <v>289</v>
      </c>
      <c r="B586" t="s">
        <v>290</v>
      </c>
      <c r="C586">
        <v>1</v>
      </c>
      <c r="D586" t="str">
        <f t="shared" si="9"/>
        <v>N</v>
      </c>
      <c r="E586" t="s">
        <v>1761</v>
      </c>
      <c r="F586" t="s">
        <v>1762</v>
      </c>
      <c r="G586" t="s">
        <v>427</v>
      </c>
    </row>
    <row r="587" spans="1:7" x14ac:dyDescent="0.25">
      <c r="A587" t="s">
        <v>103</v>
      </c>
      <c r="B587" t="s">
        <v>109</v>
      </c>
      <c r="C587">
        <v>1</v>
      </c>
      <c r="D587" t="str">
        <f t="shared" si="9"/>
        <v>N</v>
      </c>
      <c r="E587" t="s">
        <v>1766</v>
      </c>
      <c r="F587" t="s">
        <v>1763</v>
      </c>
      <c r="G587" t="s">
        <v>375</v>
      </c>
    </row>
    <row r="588" spans="1:7" x14ac:dyDescent="0.25">
      <c r="A588" t="s">
        <v>200</v>
      </c>
      <c r="B588" t="s">
        <v>109</v>
      </c>
      <c r="C588">
        <v>1</v>
      </c>
      <c r="D588" t="str">
        <f t="shared" si="9"/>
        <v>N</v>
      </c>
      <c r="E588" t="s">
        <v>1766</v>
      </c>
      <c r="F588" t="s">
        <v>1763</v>
      </c>
      <c r="G588" t="s">
        <v>375</v>
      </c>
    </row>
    <row r="589" spans="1:7" x14ac:dyDescent="0.25">
      <c r="A589" t="s">
        <v>218</v>
      </c>
      <c r="B589" t="s">
        <v>109</v>
      </c>
      <c r="C589">
        <v>1</v>
      </c>
      <c r="D589" t="str">
        <f t="shared" si="9"/>
        <v>N</v>
      </c>
      <c r="E589" t="s">
        <v>1766</v>
      </c>
      <c r="F589" t="s">
        <v>1763</v>
      </c>
      <c r="G589" t="s">
        <v>375</v>
      </c>
    </row>
    <row r="590" spans="1:7" x14ac:dyDescent="0.25">
      <c r="A590" t="s">
        <v>297</v>
      </c>
      <c r="B590" t="s">
        <v>109</v>
      </c>
      <c r="C590">
        <v>1</v>
      </c>
      <c r="D590" t="str">
        <f t="shared" si="9"/>
        <v>N</v>
      </c>
      <c r="E590" t="s">
        <v>1766</v>
      </c>
      <c r="F590" t="s">
        <v>1763</v>
      </c>
      <c r="G590" t="s">
        <v>375</v>
      </c>
    </row>
    <row r="591" spans="1:7" x14ac:dyDescent="0.25">
      <c r="A591" t="s">
        <v>318</v>
      </c>
      <c r="B591" t="s">
        <v>109</v>
      </c>
      <c r="C591">
        <v>1</v>
      </c>
      <c r="D591" t="str">
        <f t="shared" si="9"/>
        <v>N</v>
      </c>
      <c r="E591" t="s">
        <v>1766</v>
      </c>
      <c r="F591" t="s">
        <v>1763</v>
      </c>
      <c r="G591" t="s">
        <v>375</v>
      </c>
    </row>
    <row r="592" spans="1:7" x14ac:dyDescent="0.25">
      <c r="A592" t="s">
        <v>145</v>
      </c>
      <c r="B592" t="s">
        <v>151</v>
      </c>
      <c r="C592">
        <v>1</v>
      </c>
      <c r="D592" t="str">
        <f t="shared" si="9"/>
        <v>N</v>
      </c>
      <c r="E592" t="s">
        <v>1761</v>
      </c>
      <c r="F592" t="s">
        <v>1763</v>
      </c>
      <c r="G592" t="s">
        <v>375</v>
      </c>
    </row>
    <row r="593" spans="1:7" x14ac:dyDescent="0.25">
      <c r="A593" t="s">
        <v>188</v>
      </c>
      <c r="B593" t="s">
        <v>151</v>
      </c>
      <c r="C593">
        <v>1</v>
      </c>
      <c r="D593" t="str">
        <f t="shared" si="9"/>
        <v>N</v>
      </c>
      <c r="E593" t="s">
        <v>1761</v>
      </c>
      <c r="F593" t="s">
        <v>1763</v>
      </c>
      <c r="G593" t="s">
        <v>375</v>
      </c>
    </row>
    <row r="594" spans="1:7" x14ac:dyDescent="0.25">
      <c r="A594" t="s">
        <v>218</v>
      </c>
      <c r="B594" t="s">
        <v>151</v>
      </c>
      <c r="C594">
        <v>1</v>
      </c>
      <c r="D594" t="str">
        <f t="shared" si="9"/>
        <v>N</v>
      </c>
      <c r="E594" t="s">
        <v>1761</v>
      </c>
      <c r="F594" t="s">
        <v>1763</v>
      </c>
      <c r="G594" t="s">
        <v>375</v>
      </c>
    </row>
    <row r="595" spans="1:7" x14ac:dyDescent="0.25">
      <c r="A595" t="s">
        <v>226</v>
      </c>
      <c r="B595" t="s">
        <v>151</v>
      </c>
      <c r="C595">
        <v>1</v>
      </c>
      <c r="D595" t="str">
        <f t="shared" si="9"/>
        <v>N</v>
      </c>
      <c r="E595" t="s">
        <v>1761</v>
      </c>
      <c r="F595" t="s">
        <v>1763</v>
      </c>
      <c r="G595" t="s">
        <v>375</v>
      </c>
    </row>
    <row r="596" spans="1:7" x14ac:dyDescent="0.25">
      <c r="A596" t="s">
        <v>270</v>
      </c>
      <c r="B596" t="s">
        <v>151</v>
      </c>
      <c r="C596">
        <v>1</v>
      </c>
      <c r="D596" t="str">
        <f t="shared" si="9"/>
        <v>N</v>
      </c>
      <c r="E596" t="s">
        <v>1761</v>
      </c>
      <c r="F596" t="s">
        <v>1763</v>
      </c>
      <c r="G596" t="s">
        <v>375</v>
      </c>
    </row>
    <row r="597" spans="1:7" x14ac:dyDescent="0.25">
      <c r="A597" t="s">
        <v>271</v>
      </c>
      <c r="B597" t="s">
        <v>151</v>
      </c>
      <c r="C597">
        <v>1</v>
      </c>
      <c r="D597" t="str">
        <f t="shared" si="9"/>
        <v>N</v>
      </c>
      <c r="E597" t="s">
        <v>1761</v>
      </c>
      <c r="F597" t="s">
        <v>1763</v>
      </c>
      <c r="G597" t="s">
        <v>375</v>
      </c>
    </row>
    <row r="598" spans="1:7" x14ac:dyDescent="0.25">
      <c r="A598" t="s">
        <v>283</v>
      </c>
      <c r="B598" t="s">
        <v>151</v>
      </c>
      <c r="C598">
        <v>1</v>
      </c>
      <c r="D598" t="str">
        <f t="shared" si="9"/>
        <v>N</v>
      </c>
      <c r="E598" t="s">
        <v>1761</v>
      </c>
      <c r="F598" t="s">
        <v>1763</v>
      </c>
      <c r="G598" t="s">
        <v>375</v>
      </c>
    </row>
    <row r="599" spans="1:7" x14ac:dyDescent="0.25">
      <c r="A599" t="s">
        <v>312</v>
      </c>
      <c r="B599" t="s">
        <v>151</v>
      </c>
      <c r="C599">
        <v>1</v>
      </c>
      <c r="D599" t="str">
        <f t="shared" si="9"/>
        <v>N</v>
      </c>
      <c r="E599" t="s">
        <v>1761</v>
      </c>
      <c r="F599" t="s">
        <v>1763</v>
      </c>
      <c r="G599" t="s">
        <v>375</v>
      </c>
    </row>
    <row r="600" spans="1:7" x14ac:dyDescent="0.25">
      <c r="A600" t="s">
        <v>332</v>
      </c>
      <c r="B600" t="s">
        <v>151</v>
      </c>
      <c r="C600">
        <v>1</v>
      </c>
      <c r="D600" t="str">
        <f t="shared" si="9"/>
        <v>N</v>
      </c>
      <c r="E600" t="s">
        <v>1761</v>
      </c>
      <c r="F600" t="s">
        <v>1763</v>
      </c>
      <c r="G600" t="s">
        <v>375</v>
      </c>
    </row>
    <row r="601" spans="1:7" x14ac:dyDescent="0.25">
      <c r="A601" t="s">
        <v>90</v>
      </c>
      <c r="B601" t="s">
        <v>95</v>
      </c>
      <c r="C601">
        <v>1</v>
      </c>
      <c r="D601" t="str">
        <f t="shared" si="9"/>
        <v>N</v>
      </c>
      <c r="E601" t="s">
        <v>1761</v>
      </c>
      <c r="F601" t="s">
        <v>1763</v>
      </c>
      <c r="G601" t="s">
        <v>375</v>
      </c>
    </row>
    <row r="602" spans="1:7" x14ac:dyDescent="0.25">
      <c r="A602" t="s">
        <v>339</v>
      </c>
      <c r="B602" t="s">
        <v>95</v>
      </c>
      <c r="C602">
        <v>1</v>
      </c>
      <c r="D602" t="str">
        <f t="shared" si="9"/>
        <v>N</v>
      </c>
      <c r="E602" t="s">
        <v>1761</v>
      </c>
      <c r="F602" t="s">
        <v>1763</v>
      </c>
      <c r="G602" t="s">
        <v>375</v>
      </c>
    </row>
    <row r="603" spans="1:7" x14ac:dyDescent="0.25">
      <c r="A603" t="s">
        <v>341</v>
      </c>
      <c r="B603" t="s">
        <v>95</v>
      </c>
      <c r="C603">
        <v>1</v>
      </c>
      <c r="D603" t="str">
        <f t="shared" si="9"/>
        <v>N</v>
      </c>
      <c r="E603" t="s">
        <v>1761</v>
      </c>
      <c r="F603" t="s">
        <v>1763</v>
      </c>
      <c r="G603" t="s">
        <v>375</v>
      </c>
    </row>
    <row r="604" spans="1:7" x14ac:dyDescent="0.25">
      <c r="A604" t="s">
        <v>177</v>
      </c>
      <c r="B604" t="s">
        <v>180</v>
      </c>
      <c r="C604">
        <v>1</v>
      </c>
      <c r="D604" t="str">
        <f t="shared" si="9"/>
        <v>I</v>
      </c>
      <c r="E604" t="s">
        <v>1761</v>
      </c>
      <c r="F604" t="s">
        <v>1763</v>
      </c>
      <c r="G604" t="s">
        <v>375</v>
      </c>
    </row>
    <row r="605" spans="1:7" x14ac:dyDescent="0.25">
      <c r="A605" t="s">
        <v>200</v>
      </c>
      <c r="B605" t="s">
        <v>180</v>
      </c>
      <c r="C605">
        <v>1</v>
      </c>
      <c r="D605" t="str">
        <f t="shared" si="9"/>
        <v>I</v>
      </c>
      <c r="E605" t="s">
        <v>1761</v>
      </c>
      <c r="F605" t="s">
        <v>1763</v>
      </c>
      <c r="G605" t="s">
        <v>375</v>
      </c>
    </row>
    <row r="606" spans="1:7" x14ac:dyDescent="0.25">
      <c r="A606" t="s">
        <v>251</v>
      </c>
      <c r="B606" t="s">
        <v>180</v>
      </c>
      <c r="C606">
        <v>1</v>
      </c>
      <c r="D606" t="str">
        <f t="shared" si="9"/>
        <v>I</v>
      </c>
      <c r="E606" t="s">
        <v>1761</v>
      </c>
      <c r="F606" t="s">
        <v>1763</v>
      </c>
      <c r="G606" t="s">
        <v>375</v>
      </c>
    </row>
    <row r="607" spans="1:7" x14ac:dyDescent="0.25">
      <c r="A607" t="s">
        <v>341</v>
      </c>
      <c r="B607" t="s">
        <v>180</v>
      </c>
      <c r="C607">
        <v>1</v>
      </c>
      <c r="D607" t="str">
        <f t="shared" si="9"/>
        <v>I</v>
      </c>
      <c r="E607" t="s">
        <v>1761</v>
      </c>
      <c r="F607" t="s">
        <v>1763</v>
      </c>
      <c r="G607" t="s">
        <v>375</v>
      </c>
    </row>
    <row r="608" spans="1:7" x14ac:dyDescent="0.25">
      <c r="A608" t="s">
        <v>3</v>
      </c>
      <c r="B608" t="s">
        <v>21</v>
      </c>
      <c r="C608">
        <v>1</v>
      </c>
      <c r="D608" t="str">
        <f t="shared" si="9"/>
        <v>N</v>
      </c>
      <c r="E608" t="s">
        <v>1761</v>
      </c>
      <c r="F608" t="s">
        <v>1763</v>
      </c>
      <c r="G608" t="s">
        <v>375</v>
      </c>
    </row>
    <row r="609" spans="1:7" x14ac:dyDescent="0.25">
      <c r="A609" t="s">
        <v>45</v>
      </c>
      <c r="B609" t="s">
        <v>21</v>
      </c>
      <c r="C609">
        <v>1</v>
      </c>
      <c r="D609" t="str">
        <f t="shared" si="9"/>
        <v>N</v>
      </c>
      <c r="E609" t="s">
        <v>1761</v>
      </c>
      <c r="F609" t="s">
        <v>1763</v>
      </c>
      <c r="G609" t="s">
        <v>375</v>
      </c>
    </row>
    <row r="610" spans="1:7" x14ac:dyDescent="0.25">
      <c r="A610" t="s">
        <v>75</v>
      </c>
      <c r="B610" t="s">
        <v>21</v>
      </c>
      <c r="C610">
        <v>1</v>
      </c>
      <c r="D610" t="str">
        <f t="shared" si="9"/>
        <v>N</v>
      </c>
      <c r="E610" t="s">
        <v>1761</v>
      </c>
      <c r="F610" t="s">
        <v>1763</v>
      </c>
      <c r="G610" t="s">
        <v>375</v>
      </c>
    </row>
    <row r="611" spans="1:7" x14ac:dyDescent="0.25">
      <c r="A611" t="s">
        <v>90</v>
      </c>
      <c r="B611" t="s">
        <v>21</v>
      </c>
      <c r="C611">
        <v>1</v>
      </c>
      <c r="D611" t="str">
        <f t="shared" si="9"/>
        <v>N</v>
      </c>
      <c r="E611" t="s">
        <v>1761</v>
      </c>
      <c r="F611" t="s">
        <v>1763</v>
      </c>
      <c r="G611" t="s">
        <v>375</v>
      </c>
    </row>
    <row r="612" spans="1:7" x14ac:dyDescent="0.25">
      <c r="A612" t="s">
        <v>161</v>
      </c>
      <c r="B612" t="s">
        <v>21</v>
      </c>
      <c r="C612">
        <v>1</v>
      </c>
      <c r="D612" t="str">
        <f t="shared" si="9"/>
        <v>N</v>
      </c>
      <c r="E612" t="s">
        <v>1761</v>
      </c>
      <c r="F612" t="s">
        <v>1763</v>
      </c>
      <c r="G612" t="s">
        <v>375</v>
      </c>
    </row>
    <row r="613" spans="1:7" x14ac:dyDescent="0.25">
      <c r="A613" t="s">
        <v>170</v>
      </c>
      <c r="B613" t="s">
        <v>21</v>
      </c>
      <c r="C613">
        <v>1</v>
      </c>
      <c r="D613" t="str">
        <f t="shared" si="9"/>
        <v>N</v>
      </c>
      <c r="E613" t="s">
        <v>1761</v>
      </c>
      <c r="F613" t="s">
        <v>1763</v>
      </c>
      <c r="G613" t="s">
        <v>375</v>
      </c>
    </row>
    <row r="614" spans="1:7" x14ac:dyDescent="0.25">
      <c r="A614" t="s">
        <v>242</v>
      </c>
      <c r="B614" t="s">
        <v>21</v>
      </c>
      <c r="C614">
        <v>1</v>
      </c>
      <c r="D614" t="str">
        <f t="shared" si="9"/>
        <v>N</v>
      </c>
      <c r="E614" t="s">
        <v>1761</v>
      </c>
      <c r="F614" t="s">
        <v>1763</v>
      </c>
      <c r="G614" t="s">
        <v>375</v>
      </c>
    </row>
    <row r="615" spans="1:7" x14ac:dyDescent="0.25">
      <c r="A615" t="s">
        <v>248</v>
      </c>
      <c r="B615" t="s">
        <v>21</v>
      </c>
      <c r="C615">
        <v>1</v>
      </c>
      <c r="D615" t="str">
        <f t="shared" si="9"/>
        <v>N</v>
      </c>
      <c r="E615" t="s">
        <v>1761</v>
      </c>
      <c r="F615" t="s">
        <v>1763</v>
      </c>
      <c r="G615" t="s">
        <v>375</v>
      </c>
    </row>
    <row r="616" spans="1:7" x14ac:dyDescent="0.25">
      <c r="A616" t="s">
        <v>259</v>
      </c>
      <c r="B616" t="s">
        <v>21</v>
      </c>
      <c r="C616">
        <v>1</v>
      </c>
      <c r="D616" t="str">
        <f t="shared" si="9"/>
        <v>N</v>
      </c>
      <c r="E616" t="s">
        <v>1761</v>
      </c>
      <c r="F616" t="s">
        <v>1763</v>
      </c>
      <c r="G616" t="s">
        <v>375</v>
      </c>
    </row>
    <row r="617" spans="1:7" x14ac:dyDescent="0.25">
      <c r="A617" t="s">
        <v>262</v>
      </c>
      <c r="B617" t="s">
        <v>21</v>
      </c>
      <c r="C617">
        <v>1</v>
      </c>
      <c r="D617" t="str">
        <f t="shared" si="9"/>
        <v>N</v>
      </c>
      <c r="E617" t="s">
        <v>1761</v>
      </c>
      <c r="F617" t="s">
        <v>1763</v>
      </c>
      <c r="G617" t="s">
        <v>375</v>
      </c>
    </row>
    <row r="618" spans="1:7" x14ac:dyDescent="0.25">
      <c r="A618" t="s">
        <v>276</v>
      </c>
      <c r="B618" t="s">
        <v>21</v>
      </c>
      <c r="C618">
        <v>1</v>
      </c>
      <c r="D618" t="str">
        <f t="shared" si="9"/>
        <v>N</v>
      </c>
      <c r="E618" t="s">
        <v>1761</v>
      </c>
      <c r="F618" t="s">
        <v>1763</v>
      </c>
      <c r="G618" t="s">
        <v>375</v>
      </c>
    </row>
    <row r="619" spans="1:7" x14ac:dyDescent="0.25">
      <c r="A619" t="s">
        <v>289</v>
      </c>
      <c r="B619" t="s">
        <v>21</v>
      </c>
      <c r="C619">
        <v>1</v>
      </c>
      <c r="D619" t="str">
        <f t="shared" si="9"/>
        <v>N</v>
      </c>
      <c r="E619" t="s">
        <v>1761</v>
      </c>
      <c r="F619" t="s">
        <v>1763</v>
      </c>
      <c r="G619" t="s">
        <v>375</v>
      </c>
    </row>
    <row r="620" spans="1:7" x14ac:dyDescent="0.25">
      <c r="A620" t="s">
        <v>292</v>
      </c>
      <c r="B620" t="s">
        <v>21</v>
      </c>
      <c r="C620">
        <v>1</v>
      </c>
      <c r="D620" t="str">
        <f t="shared" si="9"/>
        <v>N</v>
      </c>
      <c r="E620" t="s">
        <v>1761</v>
      </c>
      <c r="F620" t="s">
        <v>1763</v>
      </c>
      <c r="G620" t="s">
        <v>375</v>
      </c>
    </row>
    <row r="621" spans="1:7" x14ac:dyDescent="0.25">
      <c r="A621" t="s">
        <v>305</v>
      </c>
      <c r="B621" t="s">
        <v>21</v>
      </c>
      <c r="C621">
        <v>1</v>
      </c>
      <c r="D621" t="str">
        <f t="shared" si="9"/>
        <v>N</v>
      </c>
      <c r="E621" t="s">
        <v>1761</v>
      </c>
      <c r="F621" t="s">
        <v>1763</v>
      </c>
      <c r="G621" t="s">
        <v>375</v>
      </c>
    </row>
    <row r="622" spans="1:7" x14ac:dyDescent="0.25">
      <c r="A622" t="s">
        <v>326</v>
      </c>
      <c r="B622" t="s">
        <v>21</v>
      </c>
      <c r="C622">
        <v>1</v>
      </c>
      <c r="D622" t="str">
        <f t="shared" si="9"/>
        <v>N</v>
      </c>
      <c r="E622" t="s">
        <v>1761</v>
      </c>
      <c r="F622" t="s">
        <v>1763</v>
      </c>
      <c r="G622" t="s">
        <v>375</v>
      </c>
    </row>
    <row r="623" spans="1:7" x14ac:dyDescent="0.25">
      <c r="A623" t="s">
        <v>341</v>
      </c>
      <c r="B623" t="s">
        <v>21</v>
      </c>
      <c r="C623">
        <v>1</v>
      </c>
      <c r="D623" t="str">
        <f t="shared" si="9"/>
        <v>N</v>
      </c>
      <c r="E623" t="s">
        <v>1761</v>
      </c>
      <c r="F623" t="s">
        <v>1763</v>
      </c>
      <c r="G623" t="s">
        <v>375</v>
      </c>
    </row>
    <row r="624" spans="1:7" x14ac:dyDescent="0.25">
      <c r="A624" t="s">
        <v>305</v>
      </c>
      <c r="B624" t="s">
        <v>306</v>
      </c>
      <c r="C624">
        <v>1</v>
      </c>
      <c r="D624" t="str">
        <f t="shared" si="9"/>
        <v>N</v>
      </c>
      <c r="E624" t="s">
        <v>1761</v>
      </c>
      <c r="F624" t="s">
        <v>1763</v>
      </c>
      <c r="G624" t="s">
        <v>375</v>
      </c>
    </row>
    <row r="625" spans="1:7" x14ac:dyDescent="0.25">
      <c r="A625" t="s">
        <v>226</v>
      </c>
      <c r="B625" t="s">
        <v>228</v>
      </c>
      <c r="C625">
        <v>1</v>
      </c>
      <c r="D625" t="str">
        <f t="shared" si="9"/>
        <v>N</v>
      </c>
      <c r="E625" t="s">
        <v>1761</v>
      </c>
      <c r="F625" t="s">
        <v>1763</v>
      </c>
      <c r="G625" t="s">
        <v>550</v>
      </c>
    </row>
    <row r="626" spans="1:7" x14ac:dyDescent="0.25">
      <c r="A626" t="s">
        <v>262</v>
      </c>
      <c r="B626" t="s">
        <v>264</v>
      </c>
      <c r="C626">
        <v>1</v>
      </c>
      <c r="D626" t="str">
        <f t="shared" si="9"/>
        <v>N</v>
      </c>
      <c r="E626" t="s">
        <v>1761</v>
      </c>
      <c r="F626" t="s">
        <v>1763</v>
      </c>
      <c r="G626" t="s">
        <v>348</v>
      </c>
    </row>
    <row r="627" spans="1:7" x14ac:dyDescent="0.25">
      <c r="A627" t="s">
        <v>276</v>
      </c>
      <c r="B627" t="s">
        <v>264</v>
      </c>
      <c r="C627">
        <v>1</v>
      </c>
      <c r="D627" t="str">
        <f t="shared" si="9"/>
        <v>N</v>
      </c>
      <c r="E627" t="s">
        <v>1761</v>
      </c>
      <c r="F627" t="s">
        <v>1763</v>
      </c>
      <c r="G627" t="s">
        <v>348</v>
      </c>
    </row>
    <row r="628" spans="1:7" x14ac:dyDescent="0.25">
      <c r="A628" t="s">
        <v>305</v>
      </c>
      <c r="B628" t="s">
        <v>264</v>
      </c>
      <c r="C628">
        <v>1</v>
      </c>
      <c r="D628" t="str">
        <f t="shared" si="9"/>
        <v>N</v>
      </c>
      <c r="E628" t="s">
        <v>1761</v>
      </c>
      <c r="F628" t="s">
        <v>1763</v>
      </c>
      <c r="G628" t="s">
        <v>348</v>
      </c>
    </row>
    <row r="629" spans="1:7" x14ac:dyDescent="0.25">
      <c r="A629" t="s">
        <v>314</v>
      </c>
      <c r="B629" t="s">
        <v>264</v>
      </c>
      <c r="C629">
        <v>1</v>
      </c>
      <c r="D629" t="str">
        <f t="shared" si="9"/>
        <v>N</v>
      </c>
      <c r="E629" t="s">
        <v>1761</v>
      </c>
      <c r="F629" t="s">
        <v>1763</v>
      </c>
      <c r="G629" t="s">
        <v>348</v>
      </c>
    </row>
    <row r="630" spans="1:7" x14ac:dyDescent="0.25">
      <c r="A630" t="s">
        <v>45</v>
      </c>
      <c r="B630" t="s">
        <v>57</v>
      </c>
      <c r="C630">
        <v>1</v>
      </c>
      <c r="D630" t="str">
        <f t="shared" si="9"/>
        <v>I</v>
      </c>
      <c r="E630" t="s">
        <v>1761</v>
      </c>
      <c r="F630" t="s">
        <v>1763</v>
      </c>
      <c r="G630" t="s">
        <v>429</v>
      </c>
    </row>
    <row r="631" spans="1:7" x14ac:dyDescent="0.25">
      <c r="A631" t="s">
        <v>177</v>
      </c>
      <c r="B631" t="s">
        <v>57</v>
      </c>
      <c r="C631">
        <v>1</v>
      </c>
      <c r="D631" t="str">
        <f t="shared" si="9"/>
        <v>I</v>
      </c>
      <c r="E631" t="s">
        <v>1761</v>
      </c>
      <c r="F631" t="s">
        <v>1763</v>
      </c>
      <c r="G631" t="s">
        <v>429</v>
      </c>
    </row>
    <row r="632" spans="1:7" x14ac:dyDescent="0.25">
      <c r="A632" t="s">
        <v>224</v>
      </c>
      <c r="B632" t="s">
        <v>57</v>
      </c>
      <c r="C632">
        <v>1</v>
      </c>
      <c r="D632" t="str">
        <f t="shared" si="9"/>
        <v>I</v>
      </c>
      <c r="E632" t="s">
        <v>1761</v>
      </c>
      <c r="F632" t="s">
        <v>1763</v>
      </c>
      <c r="G632" t="s">
        <v>429</v>
      </c>
    </row>
    <row r="633" spans="1:7" x14ac:dyDescent="0.25">
      <c r="A633" t="s">
        <v>262</v>
      </c>
      <c r="B633" t="s">
        <v>57</v>
      </c>
      <c r="C633">
        <v>1</v>
      </c>
      <c r="D633" t="str">
        <f t="shared" si="9"/>
        <v>I</v>
      </c>
      <c r="E633" t="s">
        <v>1761</v>
      </c>
      <c r="F633" t="s">
        <v>1763</v>
      </c>
      <c r="G633" t="s">
        <v>429</v>
      </c>
    </row>
    <row r="634" spans="1:7" x14ac:dyDescent="0.25">
      <c r="A634" t="s">
        <v>271</v>
      </c>
      <c r="B634" t="s">
        <v>57</v>
      </c>
      <c r="C634">
        <v>1</v>
      </c>
      <c r="D634" t="str">
        <f t="shared" si="9"/>
        <v>I</v>
      </c>
      <c r="E634" t="s">
        <v>1761</v>
      </c>
      <c r="F634" t="s">
        <v>1763</v>
      </c>
      <c r="G634" t="s">
        <v>429</v>
      </c>
    </row>
    <row r="635" spans="1:7" x14ac:dyDescent="0.25">
      <c r="A635" t="s">
        <v>275</v>
      </c>
      <c r="B635" t="s">
        <v>57</v>
      </c>
      <c r="C635">
        <v>1</v>
      </c>
      <c r="D635" t="str">
        <f t="shared" si="9"/>
        <v>I</v>
      </c>
      <c r="E635" t="s">
        <v>1761</v>
      </c>
      <c r="F635" t="s">
        <v>1763</v>
      </c>
      <c r="G635" t="s">
        <v>429</v>
      </c>
    </row>
    <row r="636" spans="1:7" x14ac:dyDescent="0.25">
      <c r="A636" t="s">
        <v>276</v>
      </c>
      <c r="B636" t="s">
        <v>57</v>
      </c>
      <c r="C636">
        <v>1</v>
      </c>
      <c r="D636" t="str">
        <f t="shared" si="9"/>
        <v>I</v>
      </c>
      <c r="E636" t="s">
        <v>1761</v>
      </c>
      <c r="F636" t="s">
        <v>1763</v>
      </c>
      <c r="G636" t="s">
        <v>429</v>
      </c>
    </row>
    <row r="637" spans="1:7" x14ac:dyDescent="0.25">
      <c r="A637" t="s">
        <v>279</v>
      </c>
      <c r="B637" t="s">
        <v>57</v>
      </c>
      <c r="C637">
        <v>1</v>
      </c>
      <c r="D637" t="str">
        <f t="shared" si="9"/>
        <v>I</v>
      </c>
      <c r="E637" t="s">
        <v>1761</v>
      </c>
      <c r="F637" t="s">
        <v>1763</v>
      </c>
      <c r="G637" t="s">
        <v>429</v>
      </c>
    </row>
    <row r="638" spans="1:7" x14ac:dyDescent="0.25">
      <c r="A638" t="s">
        <v>292</v>
      </c>
      <c r="B638" t="s">
        <v>57</v>
      </c>
      <c r="C638">
        <v>1</v>
      </c>
      <c r="D638" t="str">
        <f t="shared" si="9"/>
        <v>I</v>
      </c>
      <c r="E638" t="s">
        <v>1761</v>
      </c>
      <c r="F638" t="s">
        <v>1763</v>
      </c>
      <c r="G638" t="s">
        <v>429</v>
      </c>
    </row>
    <row r="639" spans="1:7" x14ac:dyDescent="0.25">
      <c r="A639" t="s">
        <v>314</v>
      </c>
      <c r="B639" t="s">
        <v>57</v>
      </c>
      <c r="C639">
        <v>1</v>
      </c>
      <c r="D639" t="str">
        <f t="shared" si="9"/>
        <v>I</v>
      </c>
      <c r="E639" t="s">
        <v>1761</v>
      </c>
      <c r="F639" t="s">
        <v>1763</v>
      </c>
      <c r="G639" t="s">
        <v>429</v>
      </c>
    </row>
    <row r="640" spans="1:7" x14ac:dyDescent="0.25">
      <c r="A640" t="s">
        <v>317</v>
      </c>
      <c r="B640" t="s">
        <v>57</v>
      </c>
      <c r="C640">
        <v>1</v>
      </c>
      <c r="D640" t="str">
        <f t="shared" si="9"/>
        <v>I</v>
      </c>
      <c r="E640" t="s">
        <v>1761</v>
      </c>
      <c r="F640" t="s">
        <v>1763</v>
      </c>
      <c r="G640" t="s">
        <v>429</v>
      </c>
    </row>
    <row r="641" spans="1:7" x14ac:dyDescent="0.25">
      <c r="A641" t="s">
        <v>45</v>
      </c>
      <c r="B641" t="s">
        <v>58</v>
      </c>
      <c r="C641">
        <v>1</v>
      </c>
      <c r="D641" t="str">
        <f t="shared" si="9"/>
        <v>N</v>
      </c>
      <c r="E641" t="s">
        <v>1761</v>
      </c>
      <c r="F641" t="s">
        <v>1764</v>
      </c>
      <c r="G641" t="s">
        <v>350</v>
      </c>
    </row>
    <row r="642" spans="1:7" x14ac:dyDescent="0.25">
      <c r="A642" t="s">
        <v>145</v>
      </c>
      <c r="B642" t="s">
        <v>58</v>
      </c>
      <c r="C642">
        <v>1</v>
      </c>
      <c r="D642" t="str">
        <f t="shared" si="9"/>
        <v>N</v>
      </c>
      <c r="E642" t="s">
        <v>1761</v>
      </c>
      <c r="F642" t="s">
        <v>1764</v>
      </c>
      <c r="G642" t="s">
        <v>350</v>
      </c>
    </row>
    <row r="643" spans="1:7" x14ac:dyDescent="0.25">
      <c r="A643" t="s">
        <v>188</v>
      </c>
      <c r="B643" t="s">
        <v>58</v>
      </c>
      <c r="C643">
        <v>1</v>
      </c>
      <c r="D643" t="str">
        <f t="shared" ref="D643:D706" si="10">VLOOKUP(B643,N$2:P$288,3)</f>
        <v>N</v>
      </c>
      <c r="E643" t="s">
        <v>1761</v>
      </c>
      <c r="F643" t="s">
        <v>1764</v>
      </c>
      <c r="G643" t="s">
        <v>350</v>
      </c>
    </row>
    <row r="644" spans="1:7" x14ac:dyDescent="0.25">
      <c r="A644" t="s">
        <v>218</v>
      </c>
      <c r="B644" t="s">
        <v>58</v>
      </c>
      <c r="C644">
        <v>1</v>
      </c>
      <c r="D644" t="str">
        <f t="shared" si="10"/>
        <v>N</v>
      </c>
      <c r="E644" t="s">
        <v>1761</v>
      </c>
      <c r="F644" t="s">
        <v>1764</v>
      </c>
      <c r="G644" t="s">
        <v>350</v>
      </c>
    </row>
    <row r="645" spans="1:7" x14ac:dyDescent="0.25">
      <c r="A645" t="s">
        <v>218</v>
      </c>
      <c r="B645" t="s">
        <v>58</v>
      </c>
      <c r="C645">
        <v>1</v>
      </c>
      <c r="D645" t="str">
        <f t="shared" si="10"/>
        <v>N</v>
      </c>
      <c r="E645" t="s">
        <v>1761</v>
      </c>
      <c r="F645" t="s">
        <v>1764</v>
      </c>
      <c r="G645" t="s">
        <v>350</v>
      </c>
    </row>
    <row r="646" spans="1:7" x14ac:dyDescent="0.25">
      <c r="A646" t="s">
        <v>239</v>
      </c>
      <c r="B646" t="s">
        <v>58</v>
      </c>
      <c r="C646">
        <v>1</v>
      </c>
      <c r="D646" t="str">
        <f t="shared" si="10"/>
        <v>N</v>
      </c>
      <c r="E646" t="s">
        <v>1761</v>
      </c>
      <c r="F646" t="s">
        <v>1764</v>
      </c>
      <c r="G646" t="s">
        <v>350</v>
      </c>
    </row>
    <row r="647" spans="1:7" x14ac:dyDescent="0.25">
      <c r="A647" t="s">
        <v>251</v>
      </c>
      <c r="B647" t="s">
        <v>58</v>
      </c>
      <c r="C647">
        <v>1</v>
      </c>
      <c r="D647" t="str">
        <f t="shared" si="10"/>
        <v>N</v>
      </c>
      <c r="E647" t="s">
        <v>1761</v>
      </c>
      <c r="F647" t="s">
        <v>1764</v>
      </c>
      <c r="G647" t="s">
        <v>350</v>
      </c>
    </row>
    <row r="648" spans="1:7" x14ac:dyDescent="0.25">
      <c r="A648" t="s">
        <v>270</v>
      </c>
      <c r="B648" t="s">
        <v>58</v>
      </c>
      <c r="C648">
        <v>1</v>
      </c>
      <c r="D648" t="str">
        <f t="shared" si="10"/>
        <v>N</v>
      </c>
      <c r="E648" t="s">
        <v>1761</v>
      </c>
      <c r="F648" t="s">
        <v>1764</v>
      </c>
      <c r="G648" t="s">
        <v>350</v>
      </c>
    </row>
    <row r="649" spans="1:7" x14ac:dyDescent="0.25">
      <c r="A649" t="s">
        <v>271</v>
      </c>
      <c r="B649" t="s">
        <v>58</v>
      </c>
      <c r="C649">
        <v>1</v>
      </c>
      <c r="D649" t="str">
        <f t="shared" si="10"/>
        <v>N</v>
      </c>
      <c r="E649" t="s">
        <v>1761</v>
      </c>
      <c r="F649" t="s">
        <v>1764</v>
      </c>
      <c r="G649" t="s">
        <v>350</v>
      </c>
    </row>
    <row r="650" spans="1:7" x14ac:dyDescent="0.25">
      <c r="A650" t="s">
        <v>278</v>
      </c>
      <c r="B650" t="s">
        <v>58</v>
      </c>
      <c r="C650">
        <v>1</v>
      </c>
      <c r="D650" t="str">
        <f t="shared" si="10"/>
        <v>N</v>
      </c>
      <c r="E650" t="s">
        <v>1761</v>
      </c>
      <c r="F650" t="s">
        <v>1764</v>
      </c>
      <c r="G650" t="s">
        <v>350</v>
      </c>
    </row>
    <row r="651" spans="1:7" x14ac:dyDescent="0.25">
      <c r="A651" t="s">
        <v>278</v>
      </c>
      <c r="B651" t="s">
        <v>58</v>
      </c>
      <c r="C651">
        <v>1</v>
      </c>
      <c r="D651" t="str">
        <f t="shared" si="10"/>
        <v>N</v>
      </c>
      <c r="E651" t="s">
        <v>1761</v>
      </c>
      <c r="F651" t="s">
        <v>1764</v>
      </c>
      <c r="G651" t="s">
        <v>350</v>
      </c>
    </row>
    <row r="652" spans="1:7" x14ac:dyDescent="0.25">
      <c r="A652" t="s">
        <v>279</v>
      </c>
      <c r="B652" t="s">
        <v>58</v>
      </c>
      <c r="C652">
        <v>1</v>
      </c>
      <c r="D652" t="str">
        <f t="shared" si="10"/>
        <v>N</v>
      </c>
      <c r="E652" t="s">
        <v>1761</v>
      </c>
      <c r="F652" t="s">
        <v>1764</v>
      </c>
      <c r="G652" t="s">
        <v>350</v>
      </c>
    </row>
    <row r="653" spans="1:7" x14ac:dyDescent="0.25">
      <c r="A653" t="s">
        <v>297</v>
      </c>
      <c r="B653" t="s">
        <v>58</v>
      </c>
      <c r="C653">
        <v>1</v>
      </c>
      <c r="D653" t="str">
        <f t="shared" si="10"/>
        <v>N</v>
      </c>
      <c r="E653" t="s">
        <v>1761</v>
      </c>
      <c r="F653" t="s">
        <v>1764</v>
      </c>
      <c r="G653" t="s">
        <v>350</v>
      </c>
    </row>
    <row r="654" spans="1:7" x14ac:dyDescent="0.25">
      <c r="A654" t="s">
        <v>312</v>
      </c>
      <c r="B654" t="s">
        <v>58</v>
      </c>
      <c r="C654">
        <v>1</v>
      </c>
      <c r="D654" t="str">
        <f t="shared" si="10"/>
        <v>N</v>
      </c>
      <c r="E654" t="s">
        <v>1761</v>
      </c>
      <c r="F654" t="s">
        <v>1764</v>
      </c>
      <c r="G654" t="s">
        <v>350</v>
      </c>
    </row>
    <row r="655" spans="1:7" x14ac:dyDescent="0.25">
      <c r="A655" t="s">
        <v>332</v>
      </c>
      <c r="B655" t="s">
        <v>58</v>
      </c>
      <c r="C655">
        <v>1</v>
      </c>
      <c r="D655" t="str">
        <f t="shared" si="10"/>
        <v>N</v>
      </c>
      <c r="E655" t="s">
        <v>1761</v>
      </c>
      <c r="F655" t="s">
        <v>1764</v>
      </c>
      <c r="G655" t="s">
        <v>350</v>
      </c>
    </row>
    <row r="656" spans="1:7" x14ac:dyDescent="0.25">
      <c r="A656" t="s">
        <v>45</v>
      </c>
      <c r="B656" t="s">
        <v>59</v>
      </c>
      <c r="C656">
        <v>1</v>
      </c>
      <c r="D656" t="str">
        <f t="shared" si="10"/>
        <v>N</v>
      </c>
      <c r="E656" t="s">
        <v>1761</v>
      </c>
      <c r="F656" t="s">
        <v>1762</v>
      </c>
      <c r="G656" t="s">
        <v>432</v>
      </c>
    </row>
    <row r="657" spans="1:7" x14ac:dyDescent="0.25">
      <c r="A657" t="s">
        <v>224</v>
      </c>
      <c r="B657" t="s">
        <v>59</v>
      </c>
      <c r="C657">
        <v>1</v>
      </c>
      <c r="D657" t="str">
        <f t="shared" si="10"/>
        <v>N</v>
      </c>
      <c r="E657" t="s">
        <v>1761</v>
      </c>
      <c r="F657" t="s">
        <v>1762</v>
      </c>
      <c r="G657" t="s">
        <v>432</v>
      </c>
    </row>
    <row r="658" spans="1:7" x14ac:dyDescent="0.25">
      <c r="A658" t="s">
        <v>310</v>
      </c>
      <c r="B658" t="s">
        <v>59</v>
      </c>
      <c r="C658">
        <v>1</v>
      </c>
      <c r="D658" t="str">
        <f t="shared" si="10"/>
        <v>N</v>
      </c>
      <c r="E658" t="s">
        <v>1761</v>
      </c>
      <c r="F658" t="s">
        <v>1762</v>
      </c>
      <c r="G658" t="s">
        <v>432</v>
      </c>
    </row>
    <row r="659" spans="1:7" x14ac:dyDescent="0.25">
      <c r="A659" t="s">
        <v>318</v>
      </c>
      <c r="B659" t="s">
        <v>59</v>
      </c>
      <c r="C659">
        <v>1</v>
      </c>
      <c r="D659" t="str">
        <f t="shared" si="10"/>
        <v>N</v>
      </c>
      <c r="E659" t="s">
        <v>1761</v>
      </c>
      <c r="F659" t="s">
        <v>1762</v>
      </c>
      <c r="G659" t="s">
        <v>432</v>
      </c>
    </row>
    <row r="660" spans="1:7" x14ac:dyDescent="0.25">
      <c r="A660" t="s">
        <v>45</v>
      </c>
      <c r="B660" t="s">
        <v>60</v>
      </c>
      <c r="C660">
        <v>1</v>
      </c>
      <c r="D660" t="str">
        <f t="shared" si="10"/>
        <v>N</v>
      </c>
      <c r="E660" t="s">
        <v>1761</v>
      </c>
      <c r="F660" t="s">
        <v>1762</v>
      </c>
      <c r="G660" t="s">
        <v>358</v>
      </c>
    </row>
    <row r="661" spans="1:7" x14ac:dyDescent="0.25">
      <c r="A661" t="s">
        <v>244</v>
      </c>
      <c r="B661" t="s">
        <v>60</v>
      </c>
      <c r="C661">
        <v>1</v>
      </c>
      <c r="D661" t="str">
        <f t="shared" si="10"/>
        <v>N</v>
      </c>
      <c r="E661" t="s">
        <v>1761</v>
      </c>
      <c r="F661" t="s">
        <v>1762</v>
      </c>
      <c r="G661" t="s">
        <v>358</v>
      </c>
    </row>
    <row r="662" spans="1:7" x14ac:dyDescent="0.25">
      <c r="A662" t="s">
        <v>317</v>
      </c>
      <c r="B662" t="s">
        <v>60</v>
      </c>
      <c r="C662">
        <v>1</v>
      </c>
      <c r="D662" t="str">
        <f t="shared" si="10"/>
        <v>N</v>
      </c>
      <c r="E662" t="s">
        <v>1761</v>
      </c>
      <c r="F662" t="s">
        <v>1762</v>
      </c>
      <c r="G662" t="s">
        <v>358</v>
      </c>
    </row>
    <row r="663" spans="1:7" x14ac:dyDescent="0.25">
      <c r="A663" t="s">
        <v>75</v>
      </c>
      <c r="B663" t="s">
        <v>81</v>
      </c>
      <c r="C663">
        <v>1</v>
      </c>
      <c r="D663" t="str">
        <f t="shared" si="10"/>
        <v>N</v>
      </c>
      <c r="E663" t="s">
        <v>1761</v>
      </c>
      <c r="F663" t="s">
        <v>1763</v>
      </c>
      <c r="G663" t="s">
        <v>358</v>
      </c>
    </row>
    <row r="664" spans="1:7" x14ac:dyDescent="0.25">
      <c r="A664" t="s">
        <v>337</v>
      </c>
      <c r="B664" t="s">
        <v>81</v>
      </c>
      <c r="C664">
        <v>1</v>
      </c>
      <c r="D664" t="str">
        <f t="shared" si="10"/>
        <v>N</v>
      </c>
      <c r="E664" t="s">
        <v>1761</v>
      </c>
      <c r="F664" t="s">
        <v>1763</v>
      </c>
      <c r="G664" t="s">
        <v>358</v>
      </c>
    </row>
    <row r="665" spans="1:7" x14ac:dyDescent="0.25">
      <c r="A665" t="s">
        <v>292</v>
      </c>
      <c r="B665" t="s">
        <v>294</v>
      </c>
      <c r="C665">
        <v>1</v>
      </c>
      <c r="D665" t="str">
        <f t="shared" si="10"/>
        <v>N</v>
      </c>
      <c r="E665" t="s">
        <v>1761</v>
      </c>
      <c r="F665" t="s">
        <v>1763</v>
      </c>
      <c r="G665" t="s">
        <v>358</v>
      </c>
    </row>
    <row r="666" spans="1:7" x14ac:dyDescent="0.25">
      <c r="A666" t="s">
        <v>283</v>
      </c>
      <c r="B666" t="s">
        <v>284</v>
      </c>
      <c r="C666">
        <v>1</v>
      </c>
      <c r="D666" t="str">
        <f t="shared" si="10"/>
        <v>I</v>
      </c>
      <c r="E666" t="s">
        <v>1761</v>
      </c>
      <c r="F666" t="s">
        <v>1763</v>
      </c>
      <c r="G666" t="s">
        <v>503</v>
      </c>
    </row>
    <row r="667" spans="1:7" x14ac:dyDescent="0.25">
      <c r="A667" t="s">
        <v>134</v>
      </c>
      <c r="B667" t="s">
        <v>137</v>
      </c>
      <c r="C667">
        <v>1</v>
      </c>
      <c r="D667" t="str">
        <f t="shared" si="10"/>
        <v>N</v>
      </c>
      <c r="E667" t="s">
        <v>1761</v>
      </c>
      <c r="F667" t="s">
        <v>1763</v>
      </c>
      <c r="G667" t="s">
        <v>501</v>
      </c>
    </row>
    <row r="668" spans="1:7" x14ac:dyDescent="0.25">
      <c r="A668" t="s">
        <v>145</v>
      </c>
      <c r="B668" t="s">
        <v>137</v>
      </c>
      <c r="C668">
        <v>1</v>
      </c>
      <c r="D668" t="str">
        <f t="shared" si="10"/>
        <v>N</v>
      </c>
      <c r="E668" t="s">
        <v>1761</v>
      </c>
      <c r="F668" t="s">
        <v>1763</v>
      </c>
      <c r="G668" t="s">
        <v>501</v>
      </c>
    </row>
    <row r="669" spans="1:7" x14ac:dyDescent="0.25">
      <c r="A669" t="s">
        <v>188</v>
      </c>
      <c r="B669" t="s">
        <v>137</v>
      </c>
      <c r="C669">
        <v>1</v>
      </c>
      <c r="D669" t="str">
        <f t="shared" si="10"/>
        <v>N</v>
      </c>
      <c r="E669" t="s">
        <v>1761</v>
      </c>
      <c r="F669" t="s">
        <v>1763</v>
      </c>
      <c r="G669" t="s">
        <v>501</v>
      </c>
    </row>
    <row r="670" spans="1:7" x14ac:dyDescent="0.25">
      <c r="A670" t="s">
        <v>297</v>
      </c>
      <c r="B670" t="s">
        <v>137</v>
      </c>
      <c r="C670">
        <v>1</v>
      </c>
      <c r="D670" t="str">
        <f t="shared" si="10"/>
        <v>N</v>
      </c>
      <c r="E670" t="s">
        <v>1761</v>
      </c>
      <c r="F670" t="s">
        <v>1763</v>
      </c>
      <c r="G670" t="s">
        <v>501</v>
      </c>
    </row>
    <row r="671" spans="1:7" x14ac:dyDescent="0.25">
      <c r="A671" t="s">
        <v>321</v>
      </c>
      <c r="B671" t="s">
        <v>137</v>
      </c>
      <c r="C671">
        <v>1</v>
      </c>
      <c r="D671" t="str">
        <f t="shared" si="10"/>
        <v>N</v>
      </c>
      <c r="E671" t="s">
        <v>1761</v>
      </c>
      <c r="F671" t="s">
        <v>1763</v>
      </c>
      <c r="G671" t="s">
        <v>501</v>
      </c>
    </row>
    <row r="672" spans="1:7" x14ac:dyDescent="0.25">
      <c r="A672" t="s">
        <v>297</v>
      </c>
      <c r="B672" t="s">
        <v>300</v>
      </c>
      <c r="C672">
        <v>1</v>
      </c>
      <c r="D672" t="str">
        <f t="shared" si="10"/>
        <v>N</v>
      </c>
      <c r="E672" t="s">
        <v>1761</v>
      </c>
      <c r="F672" t="s">
        <v>1763</v>
      </c>
      <c r="G672" t="s">
        <v>525</v>
      </c>
    </row>
    <row r="673" spans="1:7" x14ac:dyDescent="0.25">
      <c r="A673" t="s">
        <v>161</v>
      </c>
      <c r="B673" t="s">
        <v>166</v>
      </c>
      <c r="C673">
        <v>1</v>
      </c>
      <c r="D673" t="str">
        <f t="shared" si="10"/>
        <v>I</v>
      </c>
      <c r="E673" t="s">
        <v>1761</v>
      </c>
      <c r="F673" t="s">
        <v>1763</v>
      </c>
      <c r="G673" t="s">
        <v>525</v>
      </c>
    </row>
    <row r="674" spans="1:7" x14ac:dyDescent="0.25">
      <c r="A674" t="s">
        <v>188</v>
      </c>
      <c r="B674" t="s">
        <v>166</v>
      </c>
      <c r="C674">
        <v>1</v>
      </c>
      <c r="D674" t="str">
        <f t="shared" si="10"/>
        <v>I</v>
      </c>
      <c r="E674" t="s">
        <v>1761</v>
      </c>
      <c r="F674" t="s">
        <v>1763</v>
      </c>
      <c r="G674" t="s">
        <v>525</v>
      </c>
    </row>
    <row r="675" spans="1:7" x14ac:dyDescent="0.25">
      <c r="A675" t="s">
        <v>218</v>
      </c>
      <c r="B675" t="s">
        <v>166</v>
      </c>
      <c r="C675">
        <v>1</v>
      </c>
      <c r="D675" t="str">
        <f t="shared" si="10"/>
        <v>I</v>
      </c>
      <c r="E675" t="s">
        <v>1761</v>
      </c>
      <c r="F675" t="s">
        <v>1763</v>
      </c>
      <c r="G675" t="s">
        <v>525</v>
      </c>
    </row>
    <row r="676" spans="1:7" x14ac:dyDescent="0.25">
      <c r="A676" t="s">
        <v>226</v>
      </c>
      <c r="B676" t="s">
        <v>166</v>
      </c>
      <c r="C676">
        <v>1</v>
      </c>
      <c r="D676" t="str">
        <f t="shared" si="10"/>
        <v>I</v>
      </c>
      <c r="E676" t="s">
        <v>1761</v>
      </c>
      <c r="F676" t="s">
        <v>1763</v>
      </c>
      <c r="G676" t="s">
        <v>525</v>
      </c>
    </row>
    <row r="677" spans="1:7" x14ac:dyDescent="0.25">
      <c r="A677" t="s">
        <v>251</v>
      </c>
      <c r="B677" t="s">
        <v>166</v>
      </c>
      <c r="C677">
        <v>1</v>
      </c>
      <c r="D677" t="str">
        <f t="shared" si="10"/>
        <v>I</v>
      </c>
      <c r="E677" t="s">
        <v>1761</v>
      </c>
      <c r="F677" t="s">
        <v>1763</v>
      </c>
      <c r="G677" t="s">
        <v>525</v>
      </c>
    </row>
    <row r="678" spans="1:7" x14ac:dyDescent="0.25">
      <c r="A678" t="s">
        <v>259</v>
      </c>
      <c r="B678" t="s">
        <v>166</v>
      </c>
      <c r="C678">
        <v>1</v>
      </c>
      <c r="D678" t="str">
        <f t="shared" si="10"/>
        <v>I</v>
      </c>
      <c r="E678" t="s">
        <v>1761</v>
      </c>
      <c r="F678" t="s">
        <v>1763</v>
      </c>
      <c r="G678" t="s">
        <v>525</v>
      </c>
    </row>
    <row r="679" spans="1:7" x14ac:dyDescent="0.25">
      <c r="A679" t="s">
        <v>283</v>
      </c>
      <c r="B679" t="s">
        <v>166</v>
      </c>
      <c r="C679">
        <v>1</v>
      </c>
      <c r="D679" t="str">
        <f t="shared" si="10"/>
        <v>I</v>
      </c>
      <c r="E679" t="s">
        <v>1761</v>
      </c>
      <c r="F679" t="s">
        <v>1763</v>
      </c>
      <c r="G679" t="s">
        <v>525</v>
      </c>
    </row>
    <row r="680" spans="1:7" x14ac:dyDescent="0.25">
      <c r="A680" t="s">
        <v>318</v>
      </c>
      <c r="B680" t="s">
        <v>166</v>
      </c>
      <c r="C680">
        <v>1</v>
      </c>
      <c r="D680" t="str">
        <f t="shared" si="10"/>
        <v>I</v>
      </c>
      <c r="E680" t="s">
        <v>1761</v>
      </c>
      <c r="F680" t="s">
        <v>1763</v>
      </c>
      <c r="G680" t="s">
        <v>525</v>
      </c>
    </row>
    <row r="681" spans="1:7" x14ac:dyDescent="0.25">
      <c r="A681" t="s">
        <v>341</v>
      </c>
      <c r="B681" t="s">
        <v>166</v>
      </c>
      <c r="C681">
        <v>1</v>
      </c>
      <c r="D681" t="str">
        <f t="shared" si="10"/>
        <v>I</v>
      </c>
      <c r="E681" t="s">
        <v>1761</v>
      </c>
      <c r="F681" t="s">
        <v>1763</v>
      </c>
      <c r="G681" t="s">
        <v>525</v>
      </c>
    </row>
    <row r="682" spans="1:7" x14ac:dyDescent="0.25">
      <c r="A682" t="s">
        <v>326</v>
      </c>
      <c r="B682" t="s">
        <v>329</v>
      </c>
      <c r="C682">
        <v>1</v>
      </c>
      <c r="D682" t="str">
        <f t="shared" si="10"/>
        <v>N</v>
      </c>
      <c r="E682" t="s">
        <v>1761</v>
      </c>
      <c r="F682" t="s">
        <v>1763</v>
      </c>
      <c r="G682" t="s">
        <v>525</v>
      </c>
    </row>
    <row r="683" spans="1:7" x14ac:dyDescent="0.25">
      <c r="A683" t="s">
        <v>45</v>
      </c>
      <c r="B683" t="s">
        <v>61</v>
      </c>
      <c r="C683">
        <v>1</v>
      </c>
      <c r="D683" t="str">
        <f t="shared" si="10"/>
        <v>N</v>
      </c>
      <c r="E683" t="s">
        <v>1766</v>
      </c>
      <c r="F683" t="s">
        <v>1763</v>
      </c>
      <c r="G683" t="s">
        <v>435</v>
      </c>
    </row>
    <row r="684" spans="1:7" x14ac:dyDescent="0.25">
      <c r="A684" t="s">
        <v>90</v>
      </c>
      <c r="B684" t="s">
        <v>61</v>
      </c>
      <c r="C684">
        <v>1</v>
      </c>
      <c r="D684" t="str">
        <f t="shared" si="10"/>
        <v>N</v>
      </c>
      <c r="E684" t="s">
        <v>1766</v>
      </c>
      <c r="F684" t="s">
        <v>1763</v>
      </c>
      <c r="G684" t="s">
        <v>435</v>
      </c>
    </row>
    <row r="685" spans="1:7" x14ac:dyDescent="0.25">
      <c r="A685" t="s">
        <v>134</v>
      </c>
      <c r="B685" t="s">
        <v>61</v>
      </c>
      <c r="C685">
        <v>1</v>
      </c>
      <c r="D685" t="str">
        <f t="shared" si="10"/>
        <v>N</v>
      </c>
      <c r="E685" t="s">
        <v>1766</v>
      </c>
      <c r="F685" t="s">
        <v>1763</v>
      </c>
      <c r="G685" t="s">
        <v>435</v>
      </c>
    </row>
    <row r="686" spans="1:7" x14ac:dyDescent="0.25">
      <c r="A686" t="s">
        <v>188</v>
      </c>
      <c r="B686" t="s">
        <v>61</v>
      </c>
      <c r="C686">
        <v>1</v>
      </c>
      <c r="D686" t="str">
        <f t="shared" si="10"/>
        <v>N</v>
      </c>
      <c r="E686" t="s">
        <v>1766</v>
      </c>
      <c r="F686" t="s">
        <v>1763</v>
      </c>
      <c r="G686" t="s">
        <v>435</v>
      </c>
    </row>
    <row r="687" spans="1:7" x14ac:dyDescent="0.25">
      <c r="A687" t="s">
        <v>200</v>
      </c>
      <c r="B687" t="s">
        <v>61</v>
      </c>
      <c r="C687">
        <v>1</v>
      </c>
      <c r="D687" t="str">
        <f t="shared" si="10"/>
        <v>N</v>
      </c>
      <c r="E687" t="s">
        <v>1766</v>
      </c>
      <c r="F687" t="s">
        <v>1763</v>
      </c>
      <c r="G687" t="s">
        <v>435</v>
      </c>
    </row>
    <row r="688" spans="1:7" x14ac:dyDescent="0.25">
      <c r="A688" t="s">
        <v>210</v>
      </c>
      <c r="B688" t="s">
        <v>61</v>
      </c>
      <c r="C688">
        <v>1</v>
      </c>
      <c r="D688" t="str">
        <f t="shared" si="10"/>
        <v>N</v>
      </c>
      <c r="E688" t="s">
        <v>1766</v>
      </c>
      <c r="F688" t="s">
        <v>1763</v>
      </c>
      <c r="G688" t="s">
        <v>435</v>
      </c>
    </row>
    <row r="689" spans="1:7" x14ac:dyDescent="0.25">
      <c r="A689" t="s">
        <v>233</v>
      </c>
      <c r="B689" t="s">
        <v>61</v>
      </c>
      <c r="C689">
        <v>1</v>
      </c>
      <c r="D689" t="str">
        <f t="shared" si="10"/>
        <v>N</v>
      </c>
      <c r="E689" t="s">
        <v>1766</v>
      </c>
      <c r="F689" t="s">
        <v>1763</v>
      </c>
      <c r="G689" t="s">
        <v>435</v>
      </c>
    </row>
    <row r="690" spans="1:7" x14ac:dyDescent="0.25">
      <c r="A690" t="s">
        <v>239</v>
      </c>
      <c r="B690" t="s">
        <v>61</v>
      </c>
      <c r="C690">
        <v>1</v>
      </c>
      <c r="D690" t="str">
        <f t="shared" si="10"/>
        <v>N</v>
      </c>
      <c r="E690" t="s">
        <v>1766</v>
      </c>
      <c r="F690" t="s">
        <v>1763</v>
      </c>
      <c r="G690" t="s">
        <v>435</v>
      </c>
    </row>
    <row r="691" spans="1:7" x14ac:dyDescent="0.25">
      <c r="A691" t="s">
        <v>251</v>
      </c>
      <c r="B691" t="s">
        <v>61</v>
      </c>
      <c r="C691">
        <v>1</v>
      </c>
      <c r="D691" t="str">
        <f t="shared" si="10"/>
        <v>N</v>
      </c>
      <c r="E691" t="s">
        <v>1766</v>
      </c>
      <c r="F691" t="s">
        <v>1763</v>
      </c>
      <c r="G691" t="s">
        <v>435</v>
      </c>
    </row>
    <row r="692" spans="1:7" x14ac:dyDescent="0.25">
      <c r="A692" t="s">
        <v>262</v>
      </c>
      <c r="B692" t="s">
        <v>61</v>
      </c>
      <c r="C692">
        <v>1</v>
      </c>
      <c r="D692" t="str">
        <f t="shared" si="10"/>
        <v>N</v>
      </c>
      <c r="E692" t="s">
        <v>1766</v>
      </c>
      <c r="F692" t="s">
        <v>1763</v>
      </c>
      <c r="G692" t="s">
        <v>435</v>
      </c>
    </row>
    <row r="693" spans="1:7" x14ac:dyDescent="0.25">
      <c r="A693" t="s">
        <v>267</v>
      </c>
      <c r="B693" t="s">
        <v>61</v>
      </c>
      <c r="C693">
        <v>1</v>
      </c>
      <c r="D693" t="str">
        <f t="shared" si="10"/>
        <v>N</v>
      </c>
      <c r="E693" t="s">
        <v>1766</v>
      </c>
      <c r="F693" t="s">
        <v>1763</v>
      </c>
      <c r="G693" t="s">
        <v>435</v>
      </c>
    </row>
    <row r="694" spans="1:7" x14ac:dyDescent="0.25">
      <c r="A694" t="s">
        <v>286</v>
      </c>
      <c r="B694" t="s">
        <v>61</v>
      </c>
      <c r="C694">
        <v>1</v>
      </c>
      <c r="D694" t="str">
        <f t="shared" si="10"/>
        <v>N</v>
      </c>
      <c r="E694" t="s">
        <v>1766</v>
      </c>
      <c r="F694" t="s">
        <v>1763</v>
      </c>
      <c r="G694" t="s">
        <v>435</v>
      </c>
    </row>
    <row r="695" spans="1:7" x14ac:dyDescent="0.25">
      <c r="A695" t="s">
        <v>289</v>
      </c>
      <c r="B695" t="s">
        <v>61</v>
      </c>
      <c r="C695">
        <v>1</v>
      </c>
      <c r="D695" t="str">
        <f t="shared" si="10"/>
        <v>N</v>
      </c>
      <c r="E695" t="s">
        <v>1766</v>
      </c>
      <c r="F695" t="s">
        <v>1763</v>
      </c>
      <c r="G695" t="s">
        <v>435</v>
      </c>
    </row>
    <row r="696" spans="1:7" x14ac:dyDescent="0.25">
      <c r="A696" t="s">
        <v>292</v>
      </c>
      <c r="B696" t="s">
        <v>61</v>
      </c>
      <c r="C696">
        <v>1</v>
      </c>
      <c r="D696" t="str">
        <f t="shared" si="10"/>
        <v>N</v>
      </c>
      <c r="E696" t="s">
        <v>1766</v>
      </c>
      <c r="F696" t="s">
        <v>1763</v>
      </c>
      <c r="G696" t="s">
        <v>435</v>
      </c>
    </row>
    <row r="697" spans="1:7" x14ac:dyDescent="0.25">
      <c r="A697" t="s">
        <v>305</v>
      </c>
      <c r="B697" t="s">
        <v>61</v>
      </c>
      <c r="C697">
        <v>1</v>
      </c>
      <c r="D697" t="str">
        <f t="shared" si="10"/>
        <v>N</v>
      </c>
      <c r="E697" t="s">
        <v>1766</v>
      </c>
      <c r="F697" t="s">
        <v>1763</v>
      </c>
      <c r="G697" t="s">
        <v>435</v>
      </c>
    </row>
    <row r="698" spans="1:7" x14ac:dyDescent="0.25">
      <c r="A698" t="s">
        <v>310</v>
      </c>
      <c r="B698" t="s">
        <v>61</v>
      </c>
      <c r="C698">
        <v>1</v>
      </c>
      <c r="D698" t="str">
        <f t="shared" si="10"/>
        <v>N</v>
      </c>
      <c r="E698" t="s">
        <v>1766</v>
      </c>
      <c r="F698" t="s">
        <v>1763</v>
      </c>
      <c r="G698" t="s">
        <v>435</v>
      </c>
    </row>
    <row r="699" spans="1:7" x14ac:dyDescent="0.25">
      <c r="A699" t="s">
        <v>314</v>
      </c>
      <c r="B699" t="s">
        <v>61</v>
      </c>
      <c r="C699">
        <v>1</v>
      </c>
      <c r="D699" t="str">
        <f t="shared" si="10"/>
        <v>N</v>
      </c>
      <c r="E699" t="s">
        <v>1766</v>
      </c>
      <c r="F699" t="s">
        <v>1763</v>
      </c>
      <c r="G699" t="s">
        <v>435</v>
      </c>
    </row>
    <row r="700" spans="1:7" x14ac:dyDescent="0.25">
      <c r="A700" t="s">
        <v>315</v>
      </c>
      <c r="B700" t="s">
        <v>61</v>
      </c>
      <c r="C700">
        <v>1</v>
      </c>
      <c r="D700" t="str">
        <f t="shared" si="10"/>
        <v>N</v>
      </c>
      <c r="E700" t="s">
        <v>1766</v>
      </c>
      <c r="F700" t="s">
        <v>1763</v>
      </c>
      <c r="G700" t="s">
        <v>435</v>
      </c>
    </row>
    <row r="701" spans="1:7" x14ac:dyDescent="0.25">
      <c r="A701" t="s">
        <v>326</v>
      </c>
      <c r="B701" t="s">
        <v>61</v>
      </c>
      <c r="C701">
        <v>1</v>
      </c>
      <c r="D701" t="str">
        <f t="shared" si="10"/>
        <v>N</v>
      </c>
      <c r="E701" t="s">
        <v>1766</v>
      </c>
      <c r="F701" t="s">
        <v>1763</v>
      </c>
      <c r="G701" t="s">
        <v>435</v>
      </c>
    </row>
    <row r="702" spans="1:7" x14ac:dyDescent="0.25">
      <c r="A702" t="s">
        <v>45</v>
      </c>
      <c r="B702" t="s">
        <v>62</v>
      </c>
      <c r="C702">
        <v>1</v>
      </c>
      <c r="D702" t="str">
        <f t="shared" si="10"/>
        <v>N</v>
      </c>
      <c r="E702" t="s">
        <v>1766</v>
      </c>
      <c r="F702" t="s">
        <v>1763</v>
      </c>
      <c r="G702" t="s">
        <v>435</v>
      </c>
    </row>
    <row r="703" spans="1:7" x14ac:dyDescent="0.25">
      <c r="A703" t="s">
        <v>189</v>
      </c>
      <c r="B703" t="s">
        <v>62</v>
      </c>
      <c r="C703">
        <v>1</v>
      </c>
      <c r="D703" t="str">
        <f t="shared" si="10"/>
        <v>N</v>
      </c>
      <c r="E703" t="s">
        <v>1766</v>
      </c>
      <c r="F703" t="s">
        <v>1763</v>
      </c>
      <c r="G703" t="s">
        <v>435</v>
      </c>
    </row>
    <row r="704" spans="1:7" x14ac:dyDescent="0.25">
      <c r="A704" t="s">
        <v>276</v>
      </c>
      <c r="B704" t="s">
        <v>62</v>
      </c>
      <c r="C704">
        <v>1</v>
      </c>
      <c r="D704" t="str">
        <f t="shared" si="10"/>
        <v>N</v>
      </c>
      <c r="E704" t="s">
        <v>1766</v>
      </c>
      <c r="F704" t="s">
        <v>1763</v>
      </c>
      <c r="G704" t="s">
        <v>435</v>
      </c>
    </row>
    <row r="705" spans="1:7" x14ac:dyDescent="0.25">
      <c r="A705" t="s">
        <v>286</v>
      </c>
      <c r="B705" t="s">
        <v>62</v>
      </c>
      <c r="C705">
        <v>1</v>
      </c>
      <c r="D705" t="str">
        <f t="shared" si="10"/>
        <v>N</v>
      </c>
      <c r="E705" t="s">
        <v>1766</v>
      </c>
      <c r="F705" t="s">
        <v>1763</v>
      </c>
      <c r="G705" t="s">
        <v>435</v>
      </c>
    </row>
    <row r="706" spans="1:7" x14ac:dyDescent="0.25">
      <c r="A706" t="s">
        <v>145</v>
      </c>
      <c r="B706" t="s">
        <v>152</v>
      </c>
      <c r="C706">
        <v>1</v>
      </c>
      <c r="D706" t="str">
        <f t="shared" si="10"/>
        <v>N</v>
      </c>
      <c r="E706" t="s">
        <v>1761</v>
      </c>
      <c r="F706" t="s">
        <v>1762</v>
      </c>
      <c r="G706" t="s">
        <v>364</v>
      </c>
    </row>
    <row r="707" spans="1:7" x14ac:dyDescent="0.25">
      <c r="A707" t="s">
        <v>292</v>
      </c>
      <c r="B707" t="s">
        <v>152</v>
      </c>
      <c r="C707">
        <v>1</v>
      </c>
      <c r="D707" t="str">
        <f t="shared" ref="D707:D770" si="11">VLOOKUP(B707,N$2:P$288,3)</f>
        <v>N</v>
      </c>
      <c r="E707" t="s">
        <v>1761</v>
      </c>
      <c r="F707" t="s">
        <v>1762</v>
      </c>
      <c r="G707" t="s">
        <v>364</v>
      </c>
    </row>
    <row r="708" spans="1:7" x14ac:dyDescent="0.25">
      <c r="A708" t="s">
        <v>226</v>
      </c>
      <c r="B708" t="s">
        <v>229</v>
      </c>
      <c r="C708">
        <v>1</v>
      </c>
      <c r="D708" t="str">
        <f t="shared" si="11"/>
        <v>N</v>
      </c>
      <c r="E708" t="s">
        <v>1761</v>
      </c>
      <c r="F708" t="s">
        <v>1762</v>
      </c>
      <c r="G708" t="s">
        <v>364</v>
      </c>
    </row>
    <row r="709" spans="1:7" x14ac:dyDescent="0.25">
      <c r="A709" t="s">
        <v>262</v>
      </c>
      <c r="B709" t="s">
        <v>229</v>
      </c>
      <c r="C709">
        <v>1</v>
      </c>
      <c r="D709" t="str">
        <f t="shared" si="11"/>
        <v>N</v>
      </c>
      <c r="E709" t="s">
        <v>1761</v>
      </c>
      <c r="F709" t="s">
        <v>1762</v>
      </c>
      <c r="G709" t="s">
        <v>364</v>
      </c>
    </row>
    <row r="710" spans="1:7" x14ac:dyDescent="0.25">
      <c r="A710" t="s">
        <v>118</v>
      </c>
      <c r="B710" t="s">
        <v>123</v>
      </c>
      <c r="C710">
        <v>1</v>
      </c>
      <c r="D710" t="str">
        <f t="shared" si="11"/>
        <v>.</v>
      </c>
      <c r="E710" t="s">
        <v>346</v>
      </c>
      <c r="F710" t="s">
        <v>1764</v>
      </c>
      <c r="G710" t="s">
        <v>487</v>
      </c>
    </row>
    <row r="711" spans="1:7" x14ac:dyDescent="0.25">
      <c r="A711" t="s">
        <v>170</v>
      </c>
      <c r="B711" t="s">
        <v>123</v>
      </c>
      <c r="C711">
        <v>1</v>
      </c>
      <c r="D711" t="str">
        <f t="shared" si="11"/>
        <v>.</v>
      </c>
      <c r="E711" t="s">
        <v>346</v>
      </c>
      <c r="F711" t="s">
        <v>1764</v>
      </c>
      <c r="G711" t="s">
        <v>487</v>
      </c>
    </row>
    <row r="712" spans="1:7" x14ac:dyDescent="0.25">
      <c r="A712" t="s">
        <v>177</v>
      </c>
      <c r="B712" t="s">
        <v>123</v>
      </c>
      <c r="C712">
        <v>1</v>
      </c>
      <c r="D712" t="str">
        <f t="shared" si="11"/>
        <v>.</v>
      </c>
      <c r="E712" t="s">
        <v>346</v>
      </c>
      <c r="F712" t="s">
        <v>1764</v>
      </c>
      <c r="G712" t="s">
        <v>487</v>
      </c>
    </row>
    <row r="713" spans="1:7" x14ac:dyDescent="0.25">
      <c r="A713" t="s">
        <v>244</v>
      </c>
      <c r="B713" t="s">
        <v>123</v>
      </c>
      <c r="C713">
        <v>1</v>
      </c>
      <c r="D713" t="str">
        <f t="shared" si="11"/>
        <v>.</v>
      </c>
      <c r="E713" t="s">
        <v>346</v>
      </c>
      <c r="F713" t="s">
        <v>1764</v>
      </c>
      <c r="G713" t="s">
        <v>487</v>
      </c>
    </row>
    <row r="714" spans="1:7" x14ac:dyDescent="0.25">
      <c r="A714" t="s">
        <v>314</v>
      </c>
      <c r="B714" t="s">
        <v>123</v>
      </c>
      <c r="C714">
        <v>1</v>
      </c>
      <c r="D714" t="str">
        <f t="shared" si="11"/>
        <v>.</v>
      </c>
      <c r="E714" t="s">
        <v>346</v>
      </c>
      <c r="F714" t="s">
        <v>1764</v>
      </c>
      <c r="G714" t="s">
        <v>487</v>
      </c>
    </row>
    <row r="715" spans="1:7" x14ac:dyDescent="0.25">
      <c r="A715" t="s">
        <v>218</v>
      </c>
      <c r="B715" t="s">
        <v>219</v>
      </c>
      <c r="C715">
        <v>1</v>
      </c>
      <c r="D715" t="str">
        <f t="shared" si="11"/>
        <v>N</v>
      </c>
      <c r="E715" t="s">
        <v>1761</v>
      </c>
      <c r="F715" t="s">
        <v>1764</v>
      </c>
      <c r="G715" t="s">
        <v>487</v>
      </c>
    </row>
    <row r="716" spans="1:7" x14ac:dyDescent="0.25">
      <c r="A716" t="s">
        <v>332</v>
      </c>
      <c r="B716" t="s">
        <v>219</v>
      </c>
      <c r="C716">
        <v>1</v>
      </c>
      <c r="D716" t="str">
        <f t="shared" si="11"/>
        <v>N</v>
      </c>
      <c r="E716" t="s">
        <v>1761</v>
      </c>
      <c r="F716" t="s">
        <v>1764</v>
      </c>
      <c r="G716" t="s">
        <v>487</v>
      </c>
    </row>
    <row r="717" spans="1:7" x14ac:dyDescent="0.25">
      <c r="A717" t="s">
        <v>161</v>
      </c>
      <c r="B717" t="s">
        <v>167</v>
      </c>
      <c r="C717">
        <v>1</v>
      </c>
      <c r="D717" t="str">
        <f t="shared" si="11"/>
        <v>N</v>
      </c>
      <c r="E717" t="s">
        <v>1761</v>
      </c>
      <c r="F717" t="s">
        <v>1764</v>
      </c>
      <c r="G717" t="s">
        <v>487</v>
      </c>
    </row>
    <row r="718" spans="1:7" x14ac:dyDescent="0.25">
      <c r="A718" t="s">
        <v>218</v>
      </c>
      <c r="B718" t="s">
        <v>167</v>
      </c>
      <c r="C718">
        <v>1</v>
      </c>
      <c r="D718" t="str">
        <f t="shared" si="11"/>
        <v>N</v>
      </c>
      <c r="E718" t="s">
        <v>1761</v>
      </c>
      <c r="F718" t="s">
        <v>1764</v>
      </c>
      <c r="G718" t="s">
        <v>487</v>
      </c>
    </row>
    <row r="719" spans="1:7" x14ac:dyDescent="0.25">
      <c r="A719" t="s">
        <v>3</v>
      </c>
      <c r="B719" t="s">
        <v>22</v>
      </c>
      <c r="C719">
        <v>1</v>
      </c>
      <c r="D719" t="str">
        <f t="shared" si="11"/>
        <v>N</v>
      </c>
      <c r="E719" t="s">
        <v>1761</v>
      </c>
      <c r="F719" t="s">
        <v>1763</v>
      </c>
      <c r="G719" t="s">
        <v>377</v>
      </c>
    </row>
    <row r="720" spans="1:7" x14ac:dyDescent="0.25">
      <c r="A720" t="s">
        <v>45</v>
      </c>
      <c r="B720" t="s">
        <v>22</v>
      </c>
      <c r="C720">
        <v>1</v>
      </c>
      <c r="D720" t="str">
        <f t="shared" si="11"/>
        <v>N</v>
      </c>
      <c r="E720" t="s">
        <v>1761</v>
      </c>
      <c r="F720" t="s">
        <v>1763</v>
      </c>
      <c r="G720" t="s">
        <v>377</v>
      </c>
    </row>
    <row r="721" spans="1:7" x14ac:dyDescent="0.25">
      <c r="A721" t="s">
        <v>189</v>
      </c>
      <c r="B721" t="s">
        <v>22</v>
      </c>
      <c r="C721">
        <v>1</v>
      </c>
      <c r="D721" t="str">
        <f t="shared" si="11"/>
        <v>N</v>
      </c>
      <c r="E721" t="s">
        <v>1761</v>
      </c>
      <c r="F721" t="s">
        <v>1763</v>
      </c>
      <c r="G721" t="s">
        <v>377</v>
      </c>
    </row>
    <row r="722" spans="1:7" x14ac:dyDescent="0.25">
      <c r="A722" t="s">
        <v>262</v>
      </c>
      <c r="B722" t="s">
        <v>22</v>
      </c>
      <c r="C722">
        <v>1</v>
      </c>
      <c r="D722" t="str">
        <f t="shared" si="11"/>
        <v>N</v>
      </c>
      <c r="E722" t="s">
        <v>1761</v>
      </c>
      <c r="F722" t="s">
        <v>1763</v>
      </c>
      <c r="G722" t="s">
        <v>377</v>
      </c>
    </row>
    <row r="723" spans="1:7" x14ac:dyDescent="0.25">
      <c r="A723" t="s">
        <v>314</v>
      </c>
      <c r="B723" t="s">
        <v>22</v>
      </c>
      <c r="C723">
        <v>1</v>
      </c>
      <c r="D723" t="str">
        <f t="shared" si="11"/>
        <v>N</v>
      </c>
      <c r="E723" t="s">
        <v>1761</v>
      </c>
      <c r="F723" t="s">
        <v>1763</v>
      </c>
      <c r="G723" t="s">
        <v>377</v>
      </c>
    </row>
    <row r="724" spans="1:7" x14ac:dyDescent="0.25">
      <c r="A724" t="s">
        <v>145</v>
      </c>
      <c r="B724" t="s">
        <v>153</v>
      </c>
      <c r="C724">
        <v>1</v>
      </c>
      <c r="D724" t="str">
        <f t="shared" si="11"/>
        <v>I</v>
      </c>
      <c r="E724" t="s">
        <v>1761</v>
      </c>
      <c r="F724" t="s">
        <v>1763</v>
      </c>
      <c r="G724" t="s">
        <v>429</v>
      </c>
    </row>
    <row r="725" spans="1:7" x14ac:dyDescent="0.25">
      <c r="A725" t="s">
        <v>292</v>
      </c>
      <c r="B725" t="s">
        <v>153</v>
      </c>
      <c r="C725">
        <v>1</v>
      </c>
      <c r="D725" t="str">
        <f t="shared" si="11"/>
        <v>I</v>
      </c>
      <c r="E725" t="s">
        <v>1761</v>
      </c>
      <c r="F725" t="s">
        <v>1763</v>
      </c>
      <c r="G725" t="s">
        <v>429</v>
      </c>
    </row>
    <row r="726" spans="1:7" x14ac:dyDescent="0.25">
      <c r="A726" t="s">
        <v>305</v>
      </c>
      <c r="B726" t="s">
        <v>153</v>
      </c>
      <c r="C726">
        <v>1</v>
      </c>
      <c r="D726" t="str">
        <f t="shared" si="11"/>
        <v>I</v>
      </c>
      <c r="E726" t="s">
        <v>1761</v>
      </c>
      <c r="F726" t="s">
        <v>1763</v>
      </c>
      <c r="G726" t="s">
        <v>429</v>
      </c>
    </row>
    <row r="727" spans="1:7" x14ac:dyDescent="0.25">
      <c r="A727" t="s">
        <v>118</v>
      </c>
      <c r="B727" t="s">
        <v>124</v>
      </c>
      <c r="C727">
        <v>1</v>
      </c>
      <c r="D727" t="str">
        <f t="shared" si="11"/>
        <v>I</v>
      </c>
      <c r="E727" t="s">
        <v>1761</v>
      </c>
      <c r="F727" t="s">
        <v>1763</v>
      </c>
      <c r="G727" t="s">
        <v>358</v>
      </c>
    </row>
    <row r="728" spans="1:7" x14ac:dyDescent="0.25">
      <c r="A728" t="s">
        <v>161</v>
      </c>
      <c r="B728" t="s">
        <v>124</v>
      </c>
      <c r="C728">
        <v>1</v>
      </c>
      <c r="D728" t="str">
        <f t="shared" si="11"/>
        <v>I</v>
      </c>
      <c r="E728" t="s">
        <v>1761</v>
      </c>
      <c r="F728" t="s">
        <v>1763</v>
      </c>
      <c r="G728" t="s">
        <v>358</v>
      </c>
    </row>
    <row r="729" spans="1:7" x14ac:dyDescent="0.25">
      <c r="A729" t="s">
        <v>177</v>
      </c>
      <c r="B729" t="s">
        <v>124</v>
      </c>
      <c r="C729">
        <v>1</v>
      </c>
      <c r="D729" t="str">
        <f t="shared" si="11"/>
        <v>I</v>
      </c>
      <c r="E729" t="s">
        <v>1761</v>
      </c>
      <c r="F729" t="s">
        <v>1763</v>
      </c>
      <c r="G729" t="s">
        <v>358</v>
      </c>
    </row>
    <row r="730" spans="1:7" x14ac:dyDescent="0.25">
      <c r="A730" t="s">
        <v>200</v>
      </c>
      <c r="B730" t="s">
        <v>124</v>
      </c>
      <c r="C730">
        <v>1</v>
      </c>
      <c r="D730" t="str">
        <f t="shared" si="11"/>
        <v>I</v>
      </c>
      <c r="E730" t="s">
        <v>1761</v>
      </c>
      <c r="F730" t="s">
        <v>1763</v>
      </c>
      <c r="G730" t="s">
        <v>358</v>
      </c>
    </row>
    <row r="731" spans="1:7" x14ac:dyDescent="0.25">
      <c r="A731" t="s">
        <v>218</v>
      </c>
      <c r="B731" t="s">
        <v>124</v>
      </c>
      <c r="C731">
        <v>1</v>
      </c>
      <c r="D731" t="str">
        <f t="shared" si="11"/>
        <v>I</v>
      </c>
      <c r="E731" t="s">
        <v>1761</v>
      </c>
      <c r="F731" t="s">
        <v>1763</v>
      </c>
      <c r="G731" t="s">
        <v>358</v>
      </c>
    </row>
    <row r="732" spans="1:7" x14ac:dyDescent="0.25">
      <c r="A732" t="s">
        <v>251</v>
      </c>
      <c r="B732" t="s">
        <v>124</v>
      </c>
      <c r="C732">
        <v>1</v>
      </c>
      <c r="D732" t="str">
        <f t="shared" si="11"/>
        <v>I</v>
      </c>
      <c r="E732" t="s">
        <v>1761</v>
      </c>
      <c r="F732" t="s">
        <v>1763</v>
      </c>
      <c r="G732" t="s">
        <v>358</v>
      </c>
    </row>
    <row r="733" spans="1:7" x14ac:dyDescent="0.25">
      <c r="A733" t="s">
        <v>161</v>
      </c>
      <c r="B733" t="s">
        <v>168</v>
      </c>
      <c r="C733">
        <v>1</v>
      </c>
      <c r="D733" t="str">
        <f t="shared" si="11"/>
        <v>I</v>
      </c>
      <c r="E733" t="s">
        <v>1761</v>
      </c>
      <c r="F733" t="s">
        <v>1763</v>
      </c>
      <c r="G733" t="s">
        <v>514</v>
      </c>
    </row>
    <row r="734" spans="1:7" x14ac:dyDescent="0.25">
      <c r="A734" t="s">
        <v>233</v>
      </c>
      <c r="B734" t="s">
        <v>235</v>
      </c>
      <c r="C734">
        <v>1</v>
      </c>
      <c r="D734" t="str">
        <f t="shared" si="11"/>
        <v>N</v>
      </c>
      <c r="E734" t="s">
        <v>1761</v>
      </c>
      <c r="F734" t="s">
        <v>1767</v>
      </c>
      <c r="G734" t="s">
        <v>555</v>
      </c>
    </row>
    <row r="735" spans="1:7" x14ac:dyDescent="0.25">
      <c r="A735" t="s">
        <v>75</v>
      </c>
      <c r="B735" t="s">
        <v>82</v>
      </c>
      <c r="C735">
        <v>1</v>
      </c>
      <c r="D735" t="str">
        <f t="shared" si="11"/>
        <v>N</v>
      </c>
      <c r="E735" t="s">
        <v>1761</v>
      </c>
      <c r="F735" t="s">
        <v>1763</v>
      </c>
      <c r="G735" t="s">
        <v>425</v>
      </c>
    </row>
    <row r="736" spans="1:7" x14ac:dyDescent="0.25">
      <c r="A736" t="s">
        <v>271</v>
      </c>
      <c r="B736" t="s">
        <v>82</v>
      </c>
      <c r="C736">
        <v>1</v>
      </c>
      <c r="D736" t="str">
        <f t="shared" si="11"/>
        <v>N</v>
      </c>
      <c r="E736" t="s">
        <v>1761</v>
      </c>
      <c r="F736" t="s">
        <v>1763</v>
      </c>
      <c r="G736" t="s">
        <v>425</v>
      </c>
    </row>
    <row r="737" spans="1:7" x14ac:dyDescent="0.25">
      <c r="A737" t="s">
        <v>321</v>
      </c>
      <c r="B737" t="s">
        <v>82</v>
      </c>
      <c r="C737">
        <v>1</v>
      </c>
      <c r="D737" t="str">
        <f t="shared" si="11"/>
        <v>N</v>
      </c>
      <c r="E737" t="s">
        <v>1761</v>
      </c>
      <c r="F737" t="s">
        <v>1763</v>
      </c>
      <c r="G737" t="s">
        <v>425</v>
      </c>
    </row>
    <row r="738" spans="1:7" x14ac:dyDescent="0.25">
      <c r="A738" t="s">
        <v>305</v>
      </c>
      <c r="B738" t="s">
        <v>307</v>
      </c>
      <c r="C738">
        <v>1</v>
      </c>
      <c r="D738" t="str">
        <f t="shared" si="11"/>
        <v>I</v>
      </c>
      <c r="E738" t="s">
        <v>1761</v>
      </c>
      <c r="F738" t="s">
        <v>1763</v>
      </c>
      <c r="G738" t="s">
        <v>386</v>
      </c>
    </row>
    <row r="739" spans="1:7" x14ac:dyDescent="0.25">
      <c r="A739" t="s">
        <v>45</v>
      </c>
      <c r="B739" t="s">
        <v>63</v>
      </c>
      <c r="C739">
        <v>1</v>
      </c>
      <c r="D739" t="str">
        <f t="shared" si="11"/>
        <v>N</v>
      </c>
      <c r="E739" t="s">
        <v>1761</v>
      </c>
      <c r="F739" t="s">
        <v>1763</v>
      </c>
      <c r="G739" t="s">
        <v>437</v>
      </c>
    </row>
    <row r="740" spans="1:7" x14ac:dyDescent="0.25">
      <c r="A740" t="s">
        <v>242</v>
      </c>
      <c r="B740" t="s">
        <v>63</v>
      </c>
      <c r="C740">
        <v>1</v>
      </c>
      <c r="D740" t="str">
        <f t="shared" si="11"/>
        <v>N</v>
      </c>
      <c r="E740" t="s">
        <v>1761</v>
      </c>
      <c r="F740" t="s">
        <v>1763</v>
      </c>
      <c r="G740" t="s">
        <v>437</v>
      </c>
    </row>
    <row r="741" spans="1:7" x14ac:dyDescent="0.25">
      <c r="A741" t="s">
        <v>270</v>
      </c>
      <c r="B741" t="s">
        <v>63</v>
      </c>
      <c r="C741">
        <v>1</v>
      </c>
      <c r="D741" t="str">
        <f t="shared" si="11"/>
        <v>N</v>
      </c>
      <c r="E741" t="s">
        <v>1761</v>
      </c>
      <c r="F741" t="s">
        <v>1763</v>
      </c>
      <c r="G741" t="s">
        <v>437</v>
      </c>
    </row>
    <row r="742" spans="1:7" x14ac:dyDescent="0.25">
      <c r="A742" t="s">
        <v>271</v>
      </c>
      <c r="B742" t="s">
        <v>63</v>
      </c>
      <c r="C742">
        <v>1</v>
      </c>
      <c r="D742" t="str">
        <f t="shared" si="11"/>
        <v>N</v>
      </c>
      <c r="E742" t="s">
        <v>1761</v>
      </c>
      <c r="F742" t="s">
        <v>1763</v>
      </c>
      <c r="G742" t="s">
        <v>437</v>
      </c>
    </row>
    <row r="743" spans="1:7" x14ac:dyDescent="0.25">
      <c r="A743" t="s">
        <v>283</v>
      </c>
      <c r="B743" t="s">
        <v>63</v>
      </c>
      <c r="C743">
        <v>1</v>
      </c>
      <c r="D743" t="str">
        <f t="shared" si="11"/>
        <v>N</v>
      </c>
      <c r="E743" t="s">
        <v>1761</v>
      </c>
      <c r="F743" t="s">
        <v>1763</v>
      </c>
      <c r="G743" t="s">
        <v>437</v>
      </c>
    </row>
    <row r="744" spans="1:7" x14ac:dyDescent="0.25">
      <c r="A744" t="s">
        <v>321</v>
      </c>
      <c r="B744" t="s">
        <v>63</v>
      </c>
      <c r="C744">
        <v>1</v>
      </c>
      <c r="D744" t="str">
        <f t="shared" si="11"/>
        <v>N</v>
      </c>
      <c r="E744" t="s">
        <v>1761</v>
      </c>
      <c r="F744" t="s">
        <v>1763</v>
      </c>
      <c r="G744" t="s">
        <v>437</v>
      </c>
    </row>
    <row r="745" spans="1:7" x14ac:dyDescent="0.25">
      <c r="A745" t="s">
        <v>332</v>
      </c>
      <c r="B745" t="s">
        <v>63</v>
      </c>
      <c r="C745">
        <v>1</v>
      </c>
      <c r="D745" t="str">
        <f t="shared" si="11"/>
        <v>N</v>
      </c>
      <c r="E745" t="s">
        <v>1761</v>
      </c>
      <c r="F745" t="s">
        <v>1763</v>
      </c>
      <c r="G745" t="s">
        <v>437</v>
      </c>
    </row>
    <row r="746" spans="1:7" x14ac:dyDescent="0.25">
      <c r="A746" t="s">
        <v>335</v>
      </c>
      <c r="B746" t="s">
        <v>63</v>
      </c>
      <c r="C746">
        <v>1</v>
      </c>
      <c r="D746" t="str">
        <f t="shared" si="11"/>
        <v>N</v>
      </c>
      <c r="E746" t="s">
        <v>1761</v>
      </c>
      <c r="F746" t="s">
        <v>1763</v>
      </c>
      <c r="G746" t="s">
        <v>437</v>
      </c>
    </row>
    <row r="747" spans="1:7" x14ac:dyDescent="0.25">
      <c r="A747" t="s">
        <v>259</v>
      </c>
      <c r="B747" t="s">
        <v>260</v>
      </c>
      <c r="C747">
        <v>1</v>
      </c>
      <c r="D747" t="str">
        <f t="shared" si="11"/>
        <v>N</v>
      </c>
      <c r="E747" t="s">
        <v>1766</v>
      </c>
      <c r="F747" t="s">
        <v>1763</v>
      </c>
      <c r="G747" t="s">
        <v>437</v>
      </c>
    </row>
    <row r="748" spans="1:7" x14ac:dyDescent="0.25">
      <c r="A748" t="s">
        <v>189</v>
      </c>
      <c r="B748" t="s">
        <v>195</v>
      </c>
      <c r="C748">
        <v>1</v>
      </c>
      <c r="D748" t="str">
        <f t="shared" si="11"/>
        <v>N</v>
      </c>
      <c r="E748" t="s">
        <v>1761</v>
      </c>
      <c r="F748" t="s">
        <v>1763</v>
      </c>
      <c r="G748" t="s">
        <v>437</v>
      </c>
    </row>
    <row r="749" spans="1:7" x14ac:dyDescent="0.25">
      <c r="A749" t="s">
        <v>314</v>
      </c>
      <c r="B749" t="s">
        <v>195</v>
      </c>
      <c r="C749">
        <v>1</v>
      </c>
      <c r="D749" t="str">
        <f t="shared" si="11"/>
        <v>N</v>
      </c>
      <c r="E749" t="s">
        <v>1761</v>
      </c>
      <c r="F749" t="s">
        <v>1763</v>
      </c>
      <c r="G749" t="s">
        <v>437</v>
      </c>
    </row>
    <row r="750" spans="1:7" x14ac:dyDescent="0.25">
      <c r="A750" t="s">
        <v>337</v>
      </c>
      <c r="B750" t="s">
        <v>338</v>
      </c>
      <c r="C750">
        <v>1</v>
      </c>
      <c r="D750" t="str">
        <f t="shared" si="11"/>
        <v>I</v>
      </c>
      <c r="E750" t="s">
        <v>1761</v>
      </c>
      <c r="F750" t="s">
        <v>1768</v>
      </c>
      <c r="G750" t="s">
        <v>379</v>
      </c>
    </row>
    <row r="751" spans="1:7" x14ac:dyDescent="0.25">
      <c r="A751" t="s">
        <v>3</v>
      </c>
      <c r="B751" t="s">
        <v>23</v>
      </c>
      <c r="C751">
        <v>1</v>
      </c>
      <c r="D751" t="str">
        <f t="shared" si="11"/>
        <v>I</v>
      </c>
      <c r="E751" t="s">
        <v>1761</v>
      </c>
      <c r="F751" t="s">
        <v>1767</v>
      </c>
      <c r="G751" t="s">
        <v>379</v>
      </c>
    </row>
    <row r="752" spans="1:7" x14ac:dyDescent="0.25">
      <c r="A752" t="s">
        <v>45</v>
      </c>
      <c r="B752" t="s">
        <v>23</v>
      </c>
      <c r="C752">
        <v>1</v>
      </c>
      <c r="D752" t="str">
        <f t="shared" si="11"/>
        <v>I</v>
      </c>
      <c r="E752" t="s">
        <v>1761</v>
      </c>
      <c r="F752" t="s">
        <v>1767</v>
      </c>
      <c r="G752" t="s">
        <v>379</v>
      </c>
    </row>
    <row r="753" spans="1:7" x14ac:dyDescent="0.25">
      <c r="A753" t="s">
        <v>75</v>
      </c>
      <c r="B753" t="s">
        <v>23</v>
      </c>
      <c r="C753">
        <v>1</v>
      </c>
      <c r="D753" t="str">
        <f t="shared" si="11"/>
        <v>I</v>
      </c>
      <c r="E753" t="s">
        <v>1761</v>
      </c>
      <c r="F753" t="s">
        <v>1767</v>
      </c>
      <c r="G753" t="s">
        <v>379</v>
      </c>
    </row>
    <row r="754" spans="1:7" x14ac:dyDescent="0.25">
      <c r="A754" t="s">
        <v>90</v>
      </c>
      <c r="B754" t="s">
        <v>23</v>
      </c>
      <c r="C754">
        <v>1</v>
      </c>
      <c r="D754" t="str">
        <f t="shared" si="11"/>
        <v>I</v>
      </c>
      <c r="E754" t="s">
        <v>1761</v>
      </c>
      <c r="F754" t="s">
        <v>1767</v>
      </c>
      <c r="G754" t="s">
        <v>379</v>
      </c>
    </row>
    <row r="755" spans="1:7" x14ac:dyDescent="0.25">
      <c r="A755" t="s">
        <v>103</v>
      </c>
      <c r="B755" t="s">
        <v>23</v>
      </c>
      <c r="C755">
        <v>1</v>
      </c>
      <c r="D755" t="str">
        <f t="shared" si="11"/>
        <v>I</v>
      </c>
      <c r="E755" t="s">
        <v>1761</v>
      </c>
      <c r="F755" t="s">
        <v>1767</v>
      </c>
      <c r="G755" t="s">
        <v>379</v>
      </c>
    </row>
    <row r="756" spans="1:7" x14ac:dyDescent="0.25">
      <c r="A756" t="s">
        <v>200</v>
      </c>
      <c r="B756" t="s">
        <v>23</v>
      </c>
      <c r="C756">
        <v>1</v>
      </c>
      <c r="D756" t="str">
        <f t="shared" si="11"/>
        <v>I</v>
      </c>
      <c r="E756" t="s">
        <v>1761</v>
      </c>
      <c r="F756" t="s">
        <v>1767</v>
      </c>
      <c r="G756" t="s">
        <v>379</v>
      </c>
    </row>
    <row r="757" spans="1:7" x14ac:dyDescent="0.25">
      <c r="A757" t="s">
        <v>210</v>
      </c>
      <c r="B757" t="s">
        <v>23</v>
      </c>
      <c r="C757">
        <v>1</v>
      </c>
      <c r="D757" t="str">
        <f t="shared" si="11"/>
        <v>I</v>
      </c>
      <c r="E757" t="s">
        <v>1761</v>
      </c>
      <c r="F757" t="s">
        <v>1767</v>
      </c>
      <c r="G757" t="s">
        <v>379</v>
      </c>
    </row>
    <row r="758" spans="1:7" x14ac:dyDescent="0.25">
      <c r="A758" t="s">
        <v>222</v>
      </c>
      <c r="B758" t="s">
        <v>23</v>
      </c>
      <c r="C758">
        <v>1</v>
      </c>
      <c r="D758" t="str">
        <f t="shared" si="11"/>
        <v>I</v>
      </c>
      <c r="E758" t="s">
        <v>1761</v>
      </c>
      <c r="F758" t="s">
        <v>1767</v>
      </c>
      <c r="G758" t="s">
        <v>379</v>
      </c>
    </row>
    <row r="759" spans="1:7" x14ac:dyDescent="0.25">
      <c r="A759" t="s">
        <v>233</v>
      </c>
      <c r="B759" t="s">
        <v>23</v>
      </c>
      <c r="C759">
        <v>1</v>
      </c>
      <c r="D759" t="str">
        <f t="shared" si="11"/>
        <v>I</v>
      </c>
      <c r="E759" t="s">
        <v>1761</v>
      </c>
      <c r="F759" t="s">
        <v>1767</v>
      </c>
      <c r="G759" t="s">
        <v>379</v>
      </c>
    </row>
    <row r="760" spans="1:7" x14ac:dyDescent="0.25">
      <c r="A760" t="s">
        <v>248</v>
      </c>
      <c r="B760" t="s">
        <v>23</v>
      </c>
      <c r="C760">
        <v>1</v>
      </c>
      <c r="D760" t="str">
        <f t="shared" si="11"/>
        <v>I</v>
      </c>
      <c r="E760" t="s">
        <v>1761</v>
      </c>
      <c r="F760" t="s">
        <v>1767</v>
      </c>
      <c r="G760" t="s">
        <v>379</v>
      </c>
    </row>
    <row r="761" spans="1:7" x14ac:dyDescent="0.25">
      <c r="A761" t="s">
        <v>259</v>
      </c>
      <c r="B761" t="s">
        <v>23</v>
      </c>
      <c r="C761">
        <v>1</v>
      </c>
      <c r="D761" t="str">
        <f t="shared" si="11"/>
        <v>I</v>
      </c>
      <c r="E761" t="s">
        <v>1761</v>
      </c>
      <c r="F761" t="s">
        <v>1767</v>
      </c>
      <c r="G761" t="s">
        <v>379</v>
      </c>
    </row>
    <row r="762" spans="1:7" x14ac:dyDescent="0.25">
      <c r="A762" t="s">
        <v>267</v>
      </c>
      <c r="B762" t="s">
        <v>23</v>
      </c>
      <c r="C762">
        <v>1</v>
      </c>
      <c r="D762" t="str">
        <f t="shared" si="11"/>
        <v>I</v>
      </c>
      <c r="E762" t="s">
        <v>1761</v>
      </c>
      <c r="F762" t="s">
        <v>1767</v>
      </c>
      <c r="G762" t="s">
        <v>379</v>
      </c>
    </row>
    <row r="763" spans="1:7" x14ac:dyDescent="0.25">
      <c r="A763" t="s">
        <v>275</v>
      </c>
      <c r="B763" t="s">
        <v>23</v>
      </c>
      <c r="C763">
        <v>1</v>
      </c>
      <c r="D763" t="str">
        <f t="shared" si="11"/>
        <v>I</v>
      </c>
      <c r="E763" t="s">
        <v>1761</v>
      </c>
      <c r="F763" t="s">
        <v>1767</v>
      </c>
      <c r="G763" t="s">
        <v>379</v>
      </c>
    </row>
    <row r="764" spans="1:7" x14ac:dyDescent="0.25">
      <c r="A764" t="s">
        <v>276</v>
      </c>
      <c r="B764" t="s">
        <v>23</v>
      </c>
      <c r="C764">
        <v>1</v>
      </c>
      <c r="D764" t="str">
        <f t="shared" si="11"/>
        <v>I</v>
      </c>
      <c r="E764" t="s">
        <v>1761</v>
      </c>
      <c r="F764" t="s">
        <v>1767</v>
      </c>
      <c r="G764" t="s">
        <v>379</v>
      </c>
    </row>
    <row r="765" spans="1:7" x14ac:dyDescent="0.25">
      <c r="A765" t="s">
        <v>283</v>
      </c>
      <c r="B765" t="s">
        <v>23</v>
      </c>
      <c r="C765">
        <v>1</v>
      </c>
      <c r="D765" t="str">
        <f t="shared" si="11"/>
        <v>I</v>
      </c>
      <c r="E765" t="s">
        <v>1761</v>
      </c>
      <c r="F765" t="s">
        <v>1767</v>
      </c>
      <c r="G765" t="s">
        <v>379</v>
      </c>
    </row>
    <row r="766" spans="1:7" x14ac:dyDescent="0.25">
      <c r="A766" t="s">
        <v>283</v>
      </c>
      <c r="B766" t="s">
        <v>23</v>
      </c>
      <c r="C766">
        <v>1</v>
      </c>
      <c r="D766" t="str">
        <f t="shared" si="11"/>
        <v>I</v>
      </c>
      <c r="E766" t="s">
        <v>1761</v>
      </c>
      <c r="F766" t="s">
        <v>1767</v>
      </c>
      <c r="G766" t="s">
        <v>379</v>
      </c>
    </row>
    <row r="767" spans="1:7" x14ac:dyDescent="0.25">
      <c r="A767" t="s">
        <v>292</v>
      </c>
      <c r="B767" t="s">
        <v>23</v>
      </c>
      <c r="C767">
        <v>1</v>
      </c>
      <c r="D767" t="str">
        <f t="shared" si="11"/>
        <v>I</v>
      </c>
      <c r="E767" t="s">
        <v>1761</v>
      </c>
      <c r="F767" t="s">
        <v>1767</v>
      </c>
      <c r="G767" t="s">
        <v>379</v>
      </c>
    </row>
    <row r="768" spans="1:7" x14ac:dyDescent="0.25">
      <c r="A768" t="s">
        <v>314</v>
      </c>
      <c r="B768" t="s">
        <v>23</v>
      </c>
      <c r="C768">
        <v>1</v>
      </c>
      <c r="D768" t="str">
        <f t="shared" si="11"/>
        <v>I</v>
      </c>
      <c r="E768" t="s">
        <v>1761</v>
      </c>
      <c r="F768" t="s">
        <v>1767</v>
      </c>
      <c r="G768" t="s">
        <v>379</v>
      </c>
    </row>
    <row r="769" spans="1:7" x14ac:dyDescent="0.25">
      <c r="A769" t="s">
        <v>317</v>
      </c>
      <c r="B769" t="s">
        <v>23</v>
      </c>
      <c r="C769">
        <v>1</v>
      </c>
      <c r="D769" t="str">
        <f t="shared" si="11"/>
        <v>I</v>
      </c>
      <c r="E769" t="s">
        <v>1761</v>
      </c>
      <c r="F769" t="s">
        <v>1767</v>
      </c>
      <c r="G769" t="s">
        <v>379</v>
      </c>
    </row>
    <row r="770" spans="1:7" x14ac:dyDescent="0.25">
      <c r="A770" t="s">
        <v>318</v>
      </c>
      <c r="B770" t="s">
        <v>23</v>
      </c>
      <c r="C770">
        <v>1</v>
      </c>
      <c r="D770" t="str">
        <f t="shared" si="11"/>
        <v>I</v>
      </c>
      <c r="E770" t="s">
        <v>1761</v>
      </c>
      <c r="F770" t="s">
        <v>1767</v>
      </c>
      <c r="G770" t="s">
        <v>379</v>
      </c>
    </row>
    <row r="771" spans="1:7" x14ac:dyDescent="0.25">
      <c r="A771" t="s">
        <v>326</v>
      </c>
      <c r="B771" t="s">
        <v>23</v>
      </c>
      <c r="C771">
        <v>1</v>
      </c>
      <c r="D771" t="str">
        <f t="shared" ref="D771:D834" si="12">VLOOKUP(B771,N$2:P$288,3)</f>
        <v>I</v>
      </c>
      <c r="E771" t="s">
        <v>1761</v>
      </c>
      <c r="F771" t="s">
        <v>1767</v>
      </c>
      <c r="G771" t="s">
        <v>379</v>
      </c>
    </row>
    <row r="772" spans="1:7" x14ac:dyDescent="0.25">
      <c r="A772" t="s">
        <v>337</v>
      </c>
      <c r="B772" t="s">
        <v>23</v>
      </c>
      <c r="C772">
        <v>1</v>
      </c>
      <c r="D772" t="str">
        <f t="shared" si="12"/>
        <v>I</v>
      </c>
      <c r="E772" t="s">
        <v>1761</v>
      </c>
      <c r="F772" t="s">
        <v>1767</v>
      </c>
      <c r="G772" t="s">
        <v>379</v>
      </c>
    </row>
    <row r="773" spans="1:7" x14ac:dyDescent="0.25">
      <c r="A773" t="s">
        <v>118</v>
      </c>
      <c r="B773" t="s">
        <v>125</v>
      </c>
      <c r="C773">
        <v>1</v>
      </c>
      <c r="D773" t="str">
        <f t="shared" si="12"/>
        <v>I</v>
      </c>
      <c r="E773" t="s">
        <v>1761</v>
      </c>
      <c r="F773" t="s">
        <v>1763</v>
      </c>
      <c r="G773" t="s">
        <v>414</v>
      </c>
    </row>
    <row r="774" spans="1:7" x14ac:dyDescent="0.25">
      <c r="A774" t="s">
        <v>177</v>
      </c>
      <c r="B774" t="s">
        <v>125</v>
      </c>
      <c r="C774">
        <v>1</v>
      </c>
      <c r="D774" t="str">
        <f t="shared" si="12"/>
        <v>I</v>
      </c>
      <c r="E774" t="s">
        <v>1761</v>
      </c>
      <c r="F774" t="s">
        <v>1763</v>
      </c>
      <c r="G774" t="s">
        <v>414</v>
      </c>
    </row>
    <row r="775" spans="1:7" x14ac:dyDescent="0.25">
      <c r="A775" t="s">
        <v>200</v>
      </c>
      <c r="B775" t="s">
        <v>125</v>
      </c>
      <c r="C775">
        <v>1</v>
      </c>
      <c r="D775" t="str">
        <f t="shared" si="12"/>
        <v>I</v>
      </c>
      <c r="E775" t="s">
        <v>1761</v>
      </c>
      <c r="F775" t="s">
        <v>1763</v>
      </c>
      <c r="G775" t="s">
        <v>414</v>
      </c>
    </row>
    <row r="776" spans="1:7" x14ac:dyDescent="0.25">
      <c r="A776" t="s">
        <v>251</v>
      </c>
      <c r="B776" t="s">
        <v>125</v>
      </c>
      <c r="C776">
        <v>1</v>
      </c>
      <c r="D776" t="str">
        <f t="shared" si="12"/>
        <v>I</v>
      </c>
      <c r="E776" t="s">
        <v>1761</v>
      </c>
      <c r="F776" t="s">
        <v>1763</v>
      </c>
      <c r="G776" t="s">
        <v>414</v>
      </c>
    </row>
    <row r="777" spans="1:7" x14ac:dyDescent="0.25">
      <c r="A777" t="s">
        <v>170</v>
      </c>
      <c r="B777" t="s">
        <v>171</v>
      </c>
      <c r="C777">
        <v>1</v>
      </c>
      <c r="D777" t="str">
        <f t="shared" si="12"/>
        <v>N</v>
      </c>
      <c r="E777" t="s">
        <v>1761</v>
      </c>
      <c r="F777" t="s">
        <v>1763</v>
      </c>
      <c r="G777" t="s">
        <v>517</v>
      </c>
    </row>
    <row r="778" spans="1:7" x14ac:dyDescent="0.25">
      <c r="A778" t="s">
        <v>242</v>
      </c>
      <c r="B778" t="s">
        <v>171</v>
      </c>
      <c r="C778">
        <v>1</v>
      </c>
      <c r="D778" t="str">
        <f t="shared" si="12"/>
        <v>N</v>
      </c>
      <c r="E778" t="s">
        <v>1761</v>
      </c>
      <c r="F778" t="s">
        <v>1763</v>
      </c>
      <c r="G778" t="s">
        <v>517</v>
      </c>
    </row>
    <row r="779" spans="1:7" x14ac:dyDescent="0.25">
      <c r="A779" t="s">
        <v>226</v>
      </c>
      <c r="B779" t="s">
        <v>230</v>
      </c>
      <c r="C779">
        <v>1</v>
      </c>
      <c r="D779" t="str">
        <f t="shared" si="12"/>
        <v>N</v>
      </c>
      <c r="E779" t="s">
        <v>1761</v>
      </c>
      <c r="F779" t="s">
        <v>1763</v>
      </c>
      <c r="G779" t="s">
        <v>429</v>
      </c>
    </row>
    <row r="780" spans="1:7" x14ac:dyDescent="0.25">
      <c r="A780" t="s">
        <v>118</v>
      </c>
      <c r="B780" t="s">
        <v>126</v>
      </c>
      <c r="C780">
        <v>1</v>
      </c>
      <c r="D780" t="str">
        <f t="shared" si="12"/>
        <v>N</v>
      </c>
      <c r="E780" t="s">
        <v>1761</v>
      </c>
      <c r="F780" t="s">
        <v>1763</v>
      </c>
      <c r="G780" t="s">
        <v>429</v>
      </c>
    </row>
    <row r="781" spans="1:7" x14ac:dyDescent="0.25">
      <c r="A781" t="s">
        <v>145</v>
      </c>
      <c r="B781" t="s">
        <v>126</v>
      </c>
      <c r="C781">
        <v>1</v>
      </c>
      <c r="D781" t="str">
        <f t="shared" si="12"/>
        <v>N</v>
      </c>
      <c r="E781" t="s">
        <v>1761</v>
      </c>
      <c r="F781" t="s">
        <v>1763</v>
      </c>
      <c r="G781" t="s">
        <v>429</v>
      </c>
    </row>
    <row r="782" spans="1:7" x14ac:dyDescent="0.25">
      <c r="A782" t="s">
        <v>161</v>
      </c>
      <c r="B782" t="s">
        <v>126</v>
      </c>
      <c r="C782">
        <v>1</v>
      </c>
      <c r="D782" t="str">
        <f t="shared" si="12"/>
        <v>N</v>
      </c>
      <c r="E782" t="s">
        <v>1761</v>
      </c>
      <c r="F782" t="s">
        <v>1763</v>
      </c>
      <c r="G782" t="s">
        <v>429</v>
      </c>
    </row>
    <row r="783" spans="1:7" x14ac:dyDescent="0.25">
      <c r="A783" t="s">
        <v>170</v>
      </c>
      <c r="B783" t="s">
        <v>126</v>
      </c>
      <c r="C783">
        <v>1</v>
      </c>
      <c r="D783" t="str">
        <f t="shared" si="12"/>
        <v>N</v>
      </c>
      <c r="E783" t="s">
        <v>1761</v>
      </c>
      <c r="F783" t="s">
        <v>1763</v>
      </c>
      <c r="G783" t="s">
        <v>429</v>
      </c>
    </row>
    <row r="784" spans="1:7" x14ac:dyDescent="0.25">
      <c r="A784" t="s">
        <v>189</v>
      </c>
      <c r="B784" t="s">
        <v>126</v>
      </c>
      <c r="C784">
        <v>1</v>
      </c>
      <c r="D784" t="str">
        <f t="shared" si="12"/>
        <v>N</v>
      </c>
      <c r="E784" t="s">
        <v>1761</v>
      </c>
      <c r="F784" t="s">
        <v>1763</v>
      </c>
      <c r="G784" t="s">
        <v>429</v>
      </c>
    </row>
    <row r="785" spans="1:7" x14ac:dyDescent="0.25">
      <c r="A785" t="s">
        <v>218</v>
      </c>
      <c r="B785" t="s">
        <v>126</v>
      </c>
      <c r="C785">
        <v>1</v>
      </c>
      <c r="D785" t="str">
        <f t="shared" si="12"/>
        <v>N</v>
      </c>
      <c r="E785" t="s">
        <v>1761</v>
      </c>
      <c r="F785" t="s">
        <v>1763</v>
      </c>
      <c r="G785" t="s">
        <v>429</v>
      </c>
    </row>
    <row r="786" spans="1:7" x14ac:dyDescent="0.25">
      <c r="A786" t="s">
        <v>267</v>
      </c>
      <c r="B786" t="s">
        <v>126</v>
      </c>
      <c r="C786">
        <v>1</v>
      </c>
      <c r="D786" t="str">
        <f t="shared" si="12"/>
        <v>N</v>
      </c>
      <c r="E786" t="s">
        <v>1761</v>
      </c>
      <c r="F786" t="s">
        <v>1763</v>
      </c>
      <c r="G786" t="s">
        <v>429</v>
      </c>
    </row>
    <row r="787" spans="1:7" x14ac:dyDescent="0.25">
      <c r="A787" t="s">
        <v>278</v>
      </c>
      <c r="B787" t="s">
        <v>126</v>
      </c>
      <c r="C787">
        <v>1</v>
      </c>
      <c r="D787" t="str">
        <f t="shared" si="12"/>
        <v>N</v>
      </c>
      <c r="E787" t="s">
        <v>1761</v>
      </c>
      <c r="F787" t="s">
        <v>1763</v>
      </c>
      <c r="G787" t="s">
        <v>429</v>
      </c>
    </row>
    <row r="788" spans="1:7" x14ac:dyDescent="0.25">
      <c r="A788" t="s">
        <v>279</v>
      </c>
      <c r="B788" t="s">
        <v>126</v>
      </c>
      <c r="C788">
        <v>1</v>
      </c>
      <c r="D788" t="str">
        <f t="shared" si="12"/>
        <v>N</v>
      </c>
      <c r="E788" t="s">
        <v>1761</v>
      </c>
      <c r="F788" t="s">
        <v>1763</v>
      </c>
      <c r="G788" t="s">
        <v>429</v>
      </c>
    </row>
    <row r="789" spans="1:7" x14ac:dyDescent="0.25">
      <c r="A789" t="s">
        <v>297</v>
      </c>
      <c r="B789" t="s">
        <v>126</v>
      </c>
      <c r="C789">
        <v>1</v>
      </c>
      <c r="D789" t="str">
        <f t="shared" si="12"/>
        <v>N</v>
      </c>
      <c r="E789" t="s">
        <v>1761</v>
      </c>
      <c r="F789" t="s">
        <v>1763</v>
      </c>
      <c r="G789" t="s">
        <v>429</v>
      </c>
    </row>
    <row r="790" spans="1:7" x14ac:dyDescent="0.25">
      <c r="A790" t="s">
        <v>312</v>
      </c>
      <c r="B790" t="s">
        <v>126</v>
      </c>
      <c r="C790">
        <v>1</v>
      </c>
      <c r="D790" t="str">
        <f t="shared" si="12"/>
        <v>N</v>
      </c>
      <c r="E790" t="s">
        <v>1761</v>
      </c>
      <c r="F790" t="s">
        <v>1763</v>
      </c>
      <c r="G790" t="s">
        <v>429</v>
      </c>
    </row>
    <row r="791" spans="1:7" x14ac:dyDescent="0.25">
      <c r="A791" t="s">
        <v>314</v>
      </c>
      <c r="B791" t="s">
        <v>126</v>
      </c>
      <c r="C791">
        <v>1</v>
      </c>
      <c r="D791" t="str">
        <f t="shared" si="12"/>
        <v>N</v>
      </c>
      <c r="E791" t="s">
        <v>1761</v>
      </c>
      <c r="F791" t="s">
        <v>1763</v>
      </c>
      <c r="G791" t="s">
        <v>429</v>
      </c>
    </row>
    <row r="792" spans="1:7" x14ac:dyDescent="0.25">
      <c r="A792" t="s">
        <v>318</v>
      </c>
      <c r="B792" t="s">
        <v>126</v>
      </c>
      <c r="C792">
        <v>1</v>
      </c>
      <c r="D792" t="str">
        <f t="shared" si="12"/>
        <v>N</v>
      </c>
      <c r="E792" t="s">
        <v>1761</v>
      </c>
      <c r="F792" t="s">
        <v>1763</v>
      </c>
      <c r="G792" t="s">
        <v>429</v>
      </c>
    </row>
    <row r="793" spans="1:7" x14ac:dyDescent="0.25">
      <c r="A793" t="s">
        <v>321</v>
      </c>
      <c r="B793" t="s">
        <v>126</v>
      </c>
      <c r="C793">
        <v>1</v>
      </c>
      <c r="D793" t="str">
        <f t="shared" si="12"/>
        <v>N</v>
      </c>
      <c r="E793" t="s">
        <v>1761</v>
      </c>
      <c r="F793" t="s">
        <v>1763</v>
      </c>
      <c r="G793" t="s">
        <v>429</v>
      </c>
    </row>
    <row r="794" spans="1:7" x14ac:dyDescent="0.25">
      <c r="A794" t="s">
        <v>335</v>
      </c>
      <c r="B794" t="s">
        <v>126</v>
      </c>
      <c r="C794">
        <v>1</v>
      </c>
      <c r="D794" t="str">
        <f t="shared" si="12"/>
        <v>N</v>
      </c>
      <c r="E794" t="s">
        <v>1761</v>
      </c>
      <c r="F794" t="s">
        <v>1763</v>
      </c>
      <c r="G794" t="s">
        <v>429</v>
      </c>
    </row>
    <row r="795" spans="1:7" x14ac:dyDescent="0.25">
      <c r="A795" t="s">
        <v>75</v>
      </c>
      <c r="B795" t="s">
        <v>83</v>
      </c>
      <c r="C795">
        <v>1</v>
      </c>
      <c r="D795" t="str">
        <f t="shared" si="12"/>
        <v>N</v>
      </c>
      <c r="E795" t="s">
        <v>1761</v>
      </c>
      <c r="F795" t="s">
        <v>1763</v>
      </c>
      <c r="G795" t="s">
        <v>439</v>
      </c>
    </row>
    <row r="796" spans="1:7" x14ac:dyDescent="0.25">
      <c r="A796" t="s">
        <v>90</v>
      </c>
      <c r="B796" t="s">
        <v>83</v>
      </c>
      <c r="C796">
        <v>1</v>
      </c>
      <c r="D796" t="str">
        <f t="shared" si="12"/>
        <v>N</v>
      </c>
      <c r="E796" t="s">
        <v>1761</v>
      </c>
      <c r="F796" t="s">
        <v>1763</v>
      </c>
      <c r="G796" t="s">
        <v>439</v>
      </c>
    </row>
    <row r="797" spans="1:7" x14ac:dyDescent="0.25">
      <c r="A797" t="s">
        <v>270</v>
      </c>
      <c r="B797" t="s">
        <v>83</v>
      </c>
      <c r="C797">
        <v>1</v>
      </c>
      <c r="D797" t="str">
        <f t="shared" si="12"/>
        <v>N</v>
      </c>
      <c r="E797" t="s">
        <v>1761</v>
      </c>
      <c r="F797" t="s">
        <v>1763</v>
      </c>
      <c r="G797" t="s">
        <v>439</v>
      </c>
    </row>
    <row r="798" spans="1:7" x14ac:dyDescent="0.25">
      <c r="A798" t="s">
        <v>276</v>
      </c>
      <c r="B798" t="s">
        <v>83</v>
      </c>
      <c r="C798">
        <v>1</v>
      </c>
      <c r="D798" t="str">
        <f t="shared" si="12"/>
        <v>N</v>
      </c>
      <c r="E798" t="s">
        <v>1761</v>
      </c>
      <c r="F798" t="s">
        <v>1763</v>
      </c>
      <c r="G798" t="s">
        <v>439</v>
      </c>
    </row>
    <row r="799" spans="1:7" x14ac:dyDescent="0.25">
      <c r="A799" t="s">
        <v>341</v>
      </c>
      <c r="B799" t="s">
        <v>83</v>
      </c>
      <c r="C799">
        <v>1</v>
      </c>
      <c r="D799" t="str">
        <f t="shared" si="12"/>
        <v>N</v>
      </c>
      <c r="E799" t="s">
        <v>1761</v>
      </c>
      <c r="F799" t="s">
        <v>1763</v>
      </c>
      <c r="G799" t="s">
        <v>439</v>
      </c>
    </row>
    <row r="800" spans="1:7" x14ac:dyDescent="0.25">
      <c r="A800" t="s">
        <v>45</v>
      </c>
      <c r="B800" t="s">
        <v>64</v>
      </c>
      <c r="C800">
        <v>1</v>
      </c>
      <c r="D800" t="str">
        <f t="shared" si="12"/>
        <v>I</v>
      </c>
      <c r="E800" t="s">
        <v>1761</v>
      </c>
      <c r="F800" t="s">
        <v>1763</v>
      </c>
      <c r="G800" t="s">
        <v>439</v>
      </c>
    </row>
    <row r="801" spans="1:7" x14ac:dyDescent="0.25">
      <c r="A801" t="s">
        <v>75</v>
      </c>
      <c r="B801" t="s">
        <v>64</v>
      </c>
      <c r="C801">
        <v>1</v>
      </c>
      <c r="D801" t="str">
        <f t="shared" si="12"/>
        <v>I</v>
      </c>
      <c r="E801" t="s">
        <v>1761</v>
      </c>
      <c r="F801" t="s">
        <v>1763</v>
      </c>
      <c r="G801" t="s">
        <v>439</v>
      </c>
    </row>
    <row r="802" spans="1:7" x14ac:dyDescent="0.25">
      <c r="A802" t="s">
        <v>103</v>
      </c>
      <c r="B802" t="s">
        <v>64</v>
      </c>
      <c r="C802">
        <v>1</v>
      </c>
      <c r="D802" t="str">
        <f t="shared" si="12"/>
        <v>I</v>
      </c>
      <c r="E802" t="s">
        <v>1761</v>
      </c>
      <c r="F802" t="s">
        <v>1763</v>
      </c>
      <c r="G802" t="s">
        <v>439</v>
      </c>
    </row>
    <row r="803" spans="1:7" x14ac:dyDescent="0.25">
      <c r="A803" t="s">
        <v>210</v>
      </c>
      <c r="B803" t="s">
        <v>64</v>
      </c>
      <c r="C803">
        <v>1</v>
      </c>
      <c r="D803" t="str">
        <f t="shared" si="12"/>
        <v>I</v>
      </c>
      <c r="E803" t="s">
        <v>1761</v>
      </c>
      <c r="F803" t="s">
        <v>1763</v>
      </c>
      <c r="G803" t="s">
        <v>439</v>
      </c>
    </row>
    <row r="804" spans="1:7" x14ac:dyDescent="0.25">
      <c r="A804" t="s">
        <v>239</v>
      </c>
      <c r="B804" t="s">
        <v>64</v>
      </c>
      <c r="C804">
        <v>1</v>
      </c>
      <c r="D804" t="str">
        <f t="shared" si="12"/>
        <v>I</v>
      </c>
      <c r="E804" t="s">
        <v>1761</v>
      </c>
      <c r="F804" t="s">
        <v>1763</v>
      </c>
      <c r="G804" t="s">
        <v>439</v>
      </c>
    </row>
    <row r="805" spans="1:7" x14ac:dyDescent="0.25">
      <c r="A805" t="s">
        <v>275</v>
      </c>
      <c r="B805" t="s">
        <v>64</v>
      </c>
      <c r="C805">
        <v>1</v>
      </c>
      <c r="D805" t="str">
        <f t="shared" si="12"/>
        <v>I</v>
      </c>
      <c r="E805" t="s">
        <v>1761</v>
      </c>
      <c r="F805" t="s">
        <v>1763</v>
      </c>
      <c r="G805" t="s">
        <v>439</v>
      </c>
    </row>
    <row r="806" spans="1:7" x14ac:dyDescent="0.25">
      <c r="A806" t="s">
        <v>276</v>
      </c>
      <c r="B806" t="s">
        <v>64</v>
      </c>
      <c r="C806">
        <v>1</v>
      </c>
      <c r="D806" t="str">
        <f t="shared" si="12"/>
        <v>I</v>
      </c>
      <c r="E806" t="s">
        <v>1761</v>
      </c>
      <c r="F806" t="s">
        <v>1763</v>
      </c>
      <c r="G806" t="s">
        <v>439</v>
      </c>
    </row>
    <row r="807" spans="1:7" x14ac:dyDescent="0.25">
      <c r="A807" t="s">
        <v>314</v>
      </c>
      <c r="B807" t="s">
        <v>64</v>
      </c>
      <c r="C807">
        <v>1</v>
      </c>
      <c r="D807" t="str">
        <f t="shared" si="12"/>
        <v>I</v>
      </c>
      <c r="E807" t="s">
        <v>1761</v>
      </c>
      <c r="F807" t="s">
        <v>1763</v>
      </c>
      <c r="G807" t="s">
        <v>439</v>
      </c>
    </row>
    <row r="808" spans="1:7" x14ac:dyDescent="0.25">
      <c r="A808" t="s">
        <v>318</v>
      </c>
      <c r="B808" t="s">
        <v>64</v>
      </c>
      <c r="C808">
        <v>1</v>
      </c>
      <c r="D808" t="str">
        <f t="shared" si="12"/>
        <v>I</v>
      </c>
      <c r="E808" t="s">
        <v>1761</v>
      </c>
      <c r="F808" t="s">
        <v>1763</v>
      </c>
      <c r="G808" t="s">
        <v>439</v>
      </c>
    </row>
    <row r="809" spans="1:7" x14ac:dyDescent="0.25">
      <c r="A809" t="s">
        <v>339</v>
      </c>
      <c r="B809" t="s">
        <v>64</v>
      </c>
      <c r="C809">
        <v>1</v>
      </c>
      <c r="D809" t="str">
        <f t="shared" si="12"/>
        <v>I</v>
      </c>
      <c r="E809" t="s">
        <v>1761</v>
      </c>
      <c r="F809" t="s">
        <v>1763</v>
      </c>
      <c r="G809" t="s">
        <v>439</v>
      </c>
    </row>
    <row r="810" spans="1:7" x14ac:dyDescent="0.25">
      <c r="A810" t="s">
        <v>341</v>
      </c>
      <c r="B810" t="s">
        <v>64</v>
      </c>
      <c r="C810">
        <v>1</v>
      </c>
      <c r="D810" t="str">
        <f t="shared" si="12"/>
        <v>I</v>
      </c>
      <c r="E810" t="s">
        <v>1761</v>
      </c>
      <c r="F810" t="s">
        <v>1763</v>
      </c>
      <c r="G810" t="s">
        <v>439</v>
      </c>
    </row>
    <row r="811" spans="1:7" x14ac:dyDescent="0.25">
      <c r="A811" t="s">
        <v>45</v>
      </c>
      <c r="B811" t="s">
        <v>65</v>
      </c>
      <c r="C811">
        <v>1</v>
      </c>
      <c r="D811" t="str">
        <f t="shared" si="12"/>
        <v>N</v>
      </c>
      <c r="E811" t="s">
        <v>1761</v>
      </c>
      <c r="F811" t="s">
        <v>1763</v>
      </c>
      <c r="G811" t="s">
        <v>439</v>
      </c>
    </row>
    <row r="812" spans="1:7" x14ac:dyDescent="0.25">
      <c r="A812" t="s">
        <v>200</v>
      </c>
      <c r="B812" t="s">
        <v>205</v>
      </c>
      <c r="C812">
        <v>1</v>
      </c>
      <c r="D812" t="str">
        <f t="shared" si="12"/>
        <v>N</v>
      </c>
      <c r="E812" t="s">
        <v>1761</v>
      </c>
      <c r="F812" t="s">
        <v>1763</v>
      </c>
      <c r="G812" t="s">
        <v>439</v>
      </c>
    </row>
    <row r="813" spans="1:7" x14ac:dyDescent="0.25">
      <c r="A813" t="s">
        <v>3</v>
      </c>
      <c r="B813" t="s">
        <v>24</v>
      </c>
      <c r="C813">
        <v>1</v>
      </c>
      <c r="D813" t="str">
        <f t="shared" si="12"/>
        <v>I</v>
      </c>
      <c r="E813" t="s">
        <v>1761</v>
      </c>
      <c r="F813" t="s">
        <v>1763</v>
      </c>
      <c r="G813" t="s">
        <v>382</v>
      </c>
    </row>
    <row r="814" spans="1:7" x14ac:dyDescent="0.25">
      <c r="A814" t="s">
        <v>45</v>
      </c>
      <c r="B814" t="s">
        <v>24</v>
      </c>
      <c r="C814">
        <v>1</v>
      </c>
      <c r="D814" t="str">
        <f t="shared" si="12"/>
        <v>I</v>
      </c>
      <c r="E814" t="s">
        <v>1761</v>
      </c>
      <c r="F814" t="s">
        <v>1763</v>
      </c>
      <c r="G814" t="s">
        <v>382</v>
      </c>
    </row>
    <row r="815" spans="1:7" x14ac:dyDescent="0.25">
      <c r="A815" t="s">
        <v>177</v>
      </c>
      <c r="B815" t="s">
        <v>24</v>
      </c>
      <c r="C815">
        <v>1</v>
      </c>
      <c r="D815" t="str">
        <f t="shared" si="12"/>
        <v>I</v>
      </c>
      <c r="E815" t="s">
        <v>1761</v>
      </c>
      <c r="F815" t="s">
        <v>1763</v>
      </c>
      <c r="G815" t="s">
        <v>382</v>
      </c>
    </row>
    <row r="816" spans="1:7" x14ac:dyDescent="0.25">
      <c r="A816" t="s">
        <v>189</v>
      </c>
      <c r="B816" t="s">
        <v>24</v>
      </c>
      <c r="C816">
        <v>1</v>
      </c>
      <c r="D816" t="str">
        <f t="shared" si="12"/>
        <v>I</v>
      </c>
      <c r="E816" t="s">
        <v>1761</v>
      </c>
      <c r="F816" t="s">
        <v>1763</v>
      </c>
      <c r="G816" t="s">
        <v>382</v>
      </c>
    </row>
    <row r="817" spans="1:7" x14ac:dyDescent="0.25">
      <c r="A817" t="s">
        <v>200</v>
      </c>
      <c r="B817" t="s">
        <v>24</v>
      </c>
      <c r="C817">
        <v>1</v>
      </c>
      <c r="D817" t="str">
        <f t="shared" si="12"/>
        <v>I</v>
      </c>
      <c r="E817" t="s">
        <v>1761</v>
      </c>
      <c r="F817" t="s">
        <v>1763</v>
      </c>
      <c r="G817" t="s">
        <v>382</v>
      </c>
    </row>
    <row r="818" spans="1:7" x14ac:dyDescent="0.25">
      <c r="A818" t="s">
        <v>239</v>
      </c>
      <c r="B818" t="s">
        <v>24</v>
      </c>
      <c r="C818">
        <v>1</v>
      </c>
      <c r="D818" t="str">
        <f t="shared" si="12"/>
        <v>I</v>
      </c>
      <c r="E818" t="s">
        <v>1761</v>
      </c>
      <c r="F818" t="s">
        <v>1763</v>
      </c>
      <c r="G818" t="s">
        <v>382</v>
      </c>
    </row>
    <row r="819" spans="1:7" x14ac:dyDescent="0.25">
      <c r="A819" t="s">
        <v>244</v>
      </c>
      <c r="B819" t="s">
        <v>24</v>
      </c>
      <c r="C819">
        <v>1</v>
      </c>
      <c r="D819" t="str">
        <f t="shared" si="12"/>
        <v>I</v>
      </c>
      <c r="E819" t="s">
        <v>1761</v>
      </c>
      <c r="F819" t="s">
        <v>1763</v>
      </c>
      <c r="G819" t="s">
        <v>382</v>
      </c>
    </row>
    <row r="820" spans="1:7" x14ac:dyDescent="0.25">
      <c r="A820" t="s">
        <v>262</v>
      </c>
      <c r="B820" t="s">
        <v>24</v>
      </c>
      <c r="C820">
        <v>1</v>
      </c>
      <c r="D820" t="str">
        <f t="shared" si="12"/>
        <v>I</v>
      </c>
      <c r="E820" t="s">
        <v>1761</v>
      </c>
      <c r="F820" t="s">
        <v>1763</v>
      </c>
      <c r="G820" t="s">
        <v>382</v>
      </c>
    </row>
    <row r="821" spans="1:7" x14ac:dyDescent="0.25">
      <c r="A821" t="s">
        <v>286</v>
      </c>
      <c r="B821" t="s">
        <v>24</v>
      </c>
      <c r="C821">
        <v>1</v>
      </c>
      <c r="D821" t="str">
        <f t="shared" si="12"/>
        <v>I</v>
      </c>
      <c r="E821" t="s">
        <v>1761</v>
      </c>
      <c r="F821" t="s">
        <v>1763</v>
      </c>
      <c r="G821" t="s">
        <v>382</v>
      </c>
    </row>
    <row r="822" spans="1:7" x14ac:dyDescent="0.25">
      <c r="A822" t="s">
        <v>305</v>
      </c>
      <c r="B822" t="s">
        <v>24</v>
      </c>
      <c r="C822">
        <v>1</v>
      </c>
      <c r="D822" t="str">
        <f t="shared" si="12"/>
        <v>I</v>
      </c>
      <c r="E822" t="s">
        <v>1761</v>
      </c>
      <c r="F822" t="s">
        <v>1763</v>
      </c>
      <c r="G822" t="s">
        <v>382</v>
      </c>
    </row>
    <row r="823" spans="1:7" x14ac:dyDescent="0.25">
      <c r="A823" t="s">
        <v>314</v>
      </c>
      <c r="B823" t="s">
        <v>24</v>
      </c>
      <c r="C823">
        <v>1</v>
      </c>
      <c r="D823" t="str">
        <f t="shared" si="12"/>
        <v>I</v>
      </c>
      <c r="E823" t="s">
        <v>1761</v>
      </c>
      <c r="F823" t="s">
        <v>1763</v>
      </c>
      <c r="G823" t="s">
        <v>382</v>
      </c>
    </row>
    <row r="824" spans="1:7" x14ac:dyDescent="0.25">
      <c r="A824" t="s">
        <v>315</v>
      </c>
      <c r="B824" t="s">
        <v>24</v>
      </c>
      <c r="C824">
        <v>1</v>
      </c>
      <c r="D824" t="str">
        <f t="shared" si="12"/>
        <v>I</v>
      </c>
      <c r="E824" t="s">
        <v>1761</v>
      </c>
      <c r="F824" t="s">
        <v>1763</v>
      </c>
      <c r="G824" t="s">
        <v>382</v>
      </c>
    </row>
    <row r="825" spans="1:7" x14ac:dyDescent="0.25">
      <c r="A825" t="s">
        <v>339</v>
      </c>
      <c r="B825" t="s">
        <v>24</v>
      </c>
      <c r="C825">
        <v>1</v>
      </c>
      <c r="D825" t="str">
        <f t="shared" si="12"/>
        <v>I</v>
      </c>
      <c r="E825" t="s">
        <v>1761</v>
      </c>
      <c r="F825" t="s">
        <v>1763</v>
      </c>
      <c r="G825" t="s">
        <v>382</v>
      </c>
    </row>
    <row r="826" spans="1:7" x14ac:dyDescent="0.25">
      <c r="A826" t="s">
        <v>134</v>
      </c>
      <c r="B826" t="s">
        <v>138</v>
      </c>
      <c r="C826">
        <v>1</v>
      </c>
      <c r="D826" t="str">
        <f t="shared" si="12"/>
        <v>N</v>
      </c>
      <c r="E826" t="s">
        <v>1761</v>
      </c>
      <c r="F826" t="s">
        <v>1763</v>
      </c>
      <c r="G826" t="s">
        <v>503</v>
      </c>
    </row>
    <row r="827" spans="1:7" x14ac:dyDescent="0.25">
      <c r="A827" t="s">
        <v>145</v>
      </c>
      <c r="B827" t="s">
        <v>138</v>
      </c>
      <c r="C827">
        <v>1</v>
      </c>
      <c r="D827" t="str">
        <f t="shared" si="12"/>
        <v>N</v>
      </c>
      <c r="E827" t="s">
        <v>1761</v>
      </c>
      <c r="F827" t="s">
        <v>1763</v>
      </c>
      <c r="G827" t="s">
        <v>503</v>
      </c>
    </row>
    <row r="828" spans="1:7" x14ac:dyDescent="0.25">
      <c r="A828" t="s">
        <v>224</v>
      </c>
      <c r="B828" t="s">
        <v>138</v>
      </c>
      <c r="C828">
        <v>1</v>
      </c>
      <c r="D828" t="str">
        <f t="shared" si="12"/>
        <v>N</v>
      </c>
      <c r="E828" t="s">
        <v>1761</v>
      </c>
      <c r="F828" t="s">
        <v>1763</v>
      </c>
      <c r="G828" t="s">
        <v>503</v>
      </c>
    </row>
    <row r="829" spans="1:7" x14ac:dyDescent="0.25">
      <c r="A829" t="s">
        <v>239</v>
      </c>
      <c r="B829" t="s">
        <v>138</v>
      </c>
      <c r="C829">
        <v>1</v>
      </c>
      <c r="D829" t="str">
        <f t="shared" si="12"/>
        <v>N</v>
      </c>
      <c r="E829" t="s">
        <v>1761</v>
      </c>
      <c r="F829" t="s">
        <v>1763</v>
      </c>
      <c r="G829" t="s">
        <v>503</v>
      </c>
    </row>
    <row r="830" spans="1:7" x14ac:dyDescent="0.25">
      <c r="A830" t="s">
        <v>248</v>
      </c>
      <c r="B830" t="s">
        <v>138</v>
      </c>
      <c r="C830">
        <v>1</v>
      </c>
      <c r="D830" t="str">
        <f t="shared" si="12"/>
        <v>N</v>
      </c>
      <c r="E830" t="s">
        <v>1761</v>
      </c>
      <c r="F830" t="s">
        <v>1763</v>
      </c>
      <c r="G830" t="s">
        <v>503</v>
      </c>
    </row>
    <row r="831" spans="1:7" x14ac:dyDescent="0.25">
      <c r="A831" t="s">
        <v>259</v>
      </c>
      <c r="B831" t="s">
        <v>138</v>
      </c>
      <c r="C831">
        <v>1</v>
      </c>
      <c r="D831" t="str">
        <f t="shared" si="12"/>
        <v>N</v>
      </c>
      <c r="E831" t="s">
        <v>1761</v>
      </c>
      <c r="F831" t="s">
        <v>1763</v>
      </c>
      <c r="G831" t="s">
        <v>503</v>
      </c>
    </row>
    <row r="832" spans="1:7" x14ac:dyDescent="0.25">
      <c r="A832" t="s">
        <v>267</v>
      </c>
      <c r="B832" t="s">
        <v>138</v>
      </c>
      <c r="C832">
        <v>1</v>
      </c>
      <c r="D832" t="str">
        <f t="shared" si="12"/>
        <v>N</v>
      </c>
      <c r="E832" t="s">
        <v>1761</v>
      </c>
      <c r="F832" t="s">
        <v>1763</v>
      </c>
      <c r="G832" t="s">
        <v>503</v>
      </c>
    </row>
    <row r="833" spans="1:7" x14ac:dyDescent="0.25">
      <c r="A833" t="s">
        <v>275</v>
      </c>
      <c r="B833" t="s">
        <v>138</v>
      </c>
      <c r="C833">
        <v>1</v>
      </c>
      <c r="D833" t="str">
        <f t="shared" si="12"/>
        <v>N</v>
      </c>
      <c r="E833" t="s">
        <v>1761</v>
      </c>
      <c r="F833" t="s">
        <v>1763</v>
      </c>
      <c r="G833" t="s">
        <v>503</v>
      </c>
    </row>
    <row r="834" spans="1:7" x14ac:dyDescent="0.25">
      <c r="A834" t="s">
        <v>276</v>
      </c>
      <c r="B834" t="s">
        <v>138</v>
      </c>
      <c r="C834">
        <v>1</v>
      </c>
      <c r="D834" t="str">
        <f t="shared" si="12"/>
        <v>N</v>
      </c>
      <c r="E834" t="s">
        <v>1761</v>
      </c>
      <c r="F834" t="s">
        <v>1763</v>
      </c>
      <c r="G834" t="s">
        <v>503</v>
      </c>
    </row>
    <row r="835" spans="1:7" x14ac:dyDescent="0.25">
      <c r="A835" t="s">
        <v>279</v>
      </c>
      <c r="B835" t="s">
        <v>138</v>
      </c>
      <c r="C835">
        <v>1</v>
      </c>
      <c r="D835" t="str">
        <f t="shared" ref="D835:D898" si="13">VLOOKUP(B835,N$2:P$288,3)</f>
        <v>N</v>
      </c>
      <c r="E835" t="s">
        <v>1761</v>
      </c>
      <c r="F835" t="s">
        <v>1763</v>
      </c>
      <c r="G835" t="s">
        <v>503</v>
      </c>
    </row>
    <row r="836" spans="1:7" x14ac:dyDescent="0.25">
      <c r="A836" t="s">
        <v>297</v>
      </c>
      <c r="B836" t="s">
        <v>138</v>
      </c>
      <c r="C836">
        <v>1</v>
      </c>
      <c r="D836" t="str">
        <f t="shared" si="13"/>
        <v>N</v>
      </c>
      <c r="E836" t="s">
        <v>1761</v>
      </c>
      <c r="F836" t="s">
        <v>1763</v>
      </c>
      <c r="G836" t="s">
        <v>503</v>
      </c>
    </row>
    <row r="837" spans="1:7" x14ac:dyDescent="0.25">
      <c r="A837" t="s">
        <v>321</v>
      </c>
      <c r="B837" t="s">
        <v>138</v>
      </c>
      <c r="C837">
        <v>1</v>
      </c>
      <c r="D837" t="str">
        <f t="shared" si="13"/>
        <v>N</v>
      </c>
      <c r="E837" t="s">
        <v>1761</v>
      </c>
      <c r="F837" t="s">
        <v>1763</v>
      </c>
      <c r="G837" t="s">
        <v>503</v>
      </c>
    </row>
    <row r="838" spans="1:7" x14ac:dyDescent="0.25">
      <c r="A838" t="s">
        <v>335</v>
      </c>
      <c r="B838" t="s">
        <v>138</v>
      </c>
      <c r="C838">
        <v>1</v>
      </c>
      <c r="D838" t="str">
        <f t="shared" si="13"/>
        <v>N</v>
      </c>
      <c r="E838" t="s">
        <v>1761</v>
      </c>
      <c r="F838" t="s">
        <v>1763</v>
      </c>
      <c r="G838" t="s">
        <v>503</v>
      </c>
    </row>
    <row r="839" spans="1:7" x14ac:dyDescent="0.25">
      <c r="A839" t="s">
        <v>337</v>
      </c>
      <c r="B839" t="s">
        <v>138</v>
      </c>
      <c r="C839">
        <v>1</v>
      </c>
      <c r="D839" t="str">
        <f t="shared" si="13"/>
        <v>N</v>
      </c>
      <c r="E839" t="s">
        <v>1761</v>
      </c>
      <c r="F839" t="s">
        <v>1763</v>
      </c>
      <c r="G839" t="s">
        <v>503</v>
      </c>
    </row>
    <row r="840" spans="1:7" x14ac:dyDescent="0.25">
      <c r="A840" t="s">
        <v>210</v>
      </c>
      <c r="B840" t="s">
        <v>215</v>
      </c>
      <c r="C840">
        <v>1</v>
      </c>
      <c r="D840" t="str">
        <f t="shared" si="13"/>
        <v>I</v>
      </c>
      <c r="E840" t="s">
        <v>1761</v>
      </c>
      <c r="F840" t="s">
        <v>1762</v>
      </c>
      <c r="G840" t="s">
        <v>348</v>
      </c>
    </row>
    <row r="841" spans="1:7" x14ac:dyDescent="0.25">
      <c r="A841" t="s">
        <v>259</v>
      </c>
      <c r="B841" t="s">
        <v>215</v>
      </c>
      <c r="C841">
        <v>1</v>
      </c>
      <c r="D841" t="str">
        <f t="shared" si="13"/>
        <v>I</v>
      </c>
      <c r="E841" t="s">
        <v>1761</v>
      </c>
      <c r="F841" t="s">
        <v>1762</v>
      </c>
      <c r="G841" t="s">
        <v>348</v>
      </c>
    </row>
    <row r="842" spans="1:7" x14ac:dyDescent="0.25">
      <c r="A842" t="s">
        <v>3</v>
      </c>
      <c r="B842" t="s">
        <v>25</v>
      </c>
      <c r="C842">
        <v>1</v>
      </c>
      <c r="D842" t="str">
        <f t="shared" si="13"/>
        <v>N</v>
      </c>
      <c r="E842" t="s">
        <v>1761</v>
      </c>
      <c r="F842" t="s">
        <v>1763</v>
      </c>
      <c r="G842" t="s">
        <v>384</v>
      </c>
    </row>
    <row r="843" spans="1:7" x14ac:dyDescent="0.25">
      <c r="A843" t="s">
        <v>45</v>
      </c>
      <c r="B843" t="s">
        <v>25</v>
      </c>
      <c r="C843">
        <v>1</v>
      </c>
      <c r="D843" t="str">
        <f t="shared" si="13"/>
        <v>N</v>
      </c>
      <c r="E843" t="s">
        <v>1761</v>
      </c>
      <c r="F843" t="s">
        <v>1763</v>
      </c>
      <c r="G843" t="s">
        <v>384</v>
      </c>
    </row>
    <row r="844" spans="1:7" x14ac:dyDescent="0.25">
      <c r="A844" t="s">
        <v>224</v>
      </c>
      <c r="B844" t="s">
        <v>25</v>
      </c>
      <c r="C844">
        <v>1</v>
      </c>
      <c r="D844" t="str">
        <f t="shared" si="13"/>
        <v>N</v>
      </c>
      <c r="E844" t="s">
        <v>1761</v>
      </c>
      <c r="F844" t="s">
        <v>1763</v>
      </c>
      <c r="G844" t="s">
        <v>384</v>
      </c>
    </row>
    <row r="845" spans="1:7" x14ac:dyDescent="0.25">
      <c r="A845" t="s">
        <v>239</v>
      </c>
      <c r="B845" t="s">
        <v>25</v>
      </c>
      <c r="C845">
        <v>1</v>
      </c>
      <c r="D845" t="str">
        <f t="shared" si="13"/>
        <v>N</v>
      </c>
      <c r="E845" t="s">
        <v>1761</v>
      </c>
      <c r="F845" t="s">
        <v>1763</v>
      </c>
      <c r="G845" t="s">
        <v>384</v>
      </c>
    </row>
    <row r="846" spans="1:7" x14ac:dyDescent="0.25">
      <c r="A846" t="s">
        <v>271</v>
      </c>
      <c r="B846" t="s">
        <v>25</v>
      </c>
      <c r="C846">
        <v>1</v>
      </c>
      <c r="D846" t="str">
        <f t="shared" si="13"/>
        <v>N</v>
      </c>
      <c r="E846" t="s">
        <v>1761</v>
      </c>
      <c r="F846" t="s">
        <v>1763</v>
      </c>
      <c r="G846" t="s">
        <v>384</v>
      </c>
    </row>
    <row r="847" spans="1:7" x14ac:dyDescent="0.25">
      <c r="A847" t="s">
        <v>275</v>
      </c>
      <c r="B847" t="s">
        <v>25</v>
      </c>
      <c r="C847">
        <v>1</v>
      </c>
      <c r="D847" t="str">
        <f t="shared" si="13"/>
        <v>N</v>
      </c>
      <c r="E847" t="s">
        <v>1761</v>
      </c>
      <c r="F847" t="s">
        <v>1763</v>
      </c>
      <c r="G847" t="s">
        <v>384</v>
      </c>
    </row>
    <row r="848" spans="1:7" x14ac:dyDescent="0.25">
      <c r="A848" t="s">
        <v>177</v>
      </c>
      <c r="B848" t="s">
        <v>181</v>
      </c>
      <c r="C848">
        <v>1</v>
      </c>
      <c r="D848" t="str">
        <f t="shared" si="13"/>
        <v>I</v>
      </c>
      <c r="E848" t="s">
        <v>1761</v>
      </c>
      <c r="F848" t="s">
        <v>1763</v>
      </c>
      <c r="G848" t="s">
        <v>414</v>
      </c>
    </row>
    <row r="849" spans="1:7" x14ac:dyDescent="0.25">
      <c r="A849" t="s">
        <v>200</v>
      </c>
      <c r="B849" t="s">
        <v>181</v>
      </c>
      <c r="C849">
        <v>1</v>
      </c>
      <c r="D849" t="str">
        <f t="shared" si="13"/>
        <v>I</v>
      </c>
      <c r="E849" t="s">
        <v>1761</v>
      </c>
      <c r="F849" t="s">
        <v>1763</v>
      </c>
      <c r="G849" t="s">
        <v>414</v>
      </c>
    </row>
    <row r="850" spans="1:7" x14ac:dyDescent="0.25">
      <c r="A850" t="s">
        <v>251</v>
      </c>
      <c r="B850" t="s">
        <v>181</v>
      </c>
      <c r="C850">
        <v>1</v>
      </c>
      <c r="D850" t="str">
        <f t="shared" si="13"/>
        <v>I</v>
      </c>
      <c r="E850" t="s">
        <v>1761</v>
      </c>
      <c r="F850" t="s">
        <v>1763</v>
      </c>
      <c r="G850" t="s">
        <v>414</v>
      </c>
    </row>
    <row r="851" spans="1:7" x14ac:dyDescent="0.25">
      <c r="A851" t="s">
        <v>262</v>
      </c>
      <c r="B851" t="s">
        <v>181</v>
      </c>
      <c r="C851">
        <v>1</v>
      </c>
      <c r="D851" t="str">
        <f t="shared" si="13"/>
        <v>I</v>
      </c>
      <c r="E851" t="s">
        <v>1761</v>
      </c>
      <c r="F851" t="s">
        <v>1763</v>
      </c>
      <c r="G851" t="s">
        <v>414</v>
      </c>
    </row>
    <row r="852" spans="1:7" x14ac:dyDescent="0.25">
      <c r="A852" t="s">
        <v>286</v>
      </c>
      <c r="B852" t="s">
        <v>181</v>
      </c>
      <c r="C852">
        <v>1</v>
      </c>
      <c r="D852" t="str">
        <f t="shared" si="13"/>
        <v>I</v>
      </c>
      <c r="E852" t="s">
        <v>1761</v>
      </c>
      <c r="F852" t="s">
        <v>1763</v>
      </c>
      <c r="G852" t="s">
        <v>414</v>
      </c>
    </row>
    <row r="853" spans="1:7" x14ac:dyDescent="0.25">
      <c r="A853" t="s">
        <v>332</v>
      </c>
      <c r="B853" t="s">
        <v>181</v>
      </c>
      <c r="C853">
        <v>1</v>
      </c>
      <c r="D853" t="str">
        <f t="shared" si="13"/>
        <v>I</v>
      </c>
      <c r="E853" t="s">
        <v>1761</v>
      </c>
      <c r="F853" t="s">
        <v>1763</v>
      </c>
      <c r="G853" t="s">
        <v>414</v>
      </c>
    </row>
    <row r="854" spans="1:7" x14ac:dyDescent="0.25">
      <c r="A854" t="s">
        <v>341</v>
      </c>
      <c r="B854" t="s">
        <v>181</v>
      </c>
      <c r="C854">
        <v>1</v>
      </c>
      <c r="D854" t="str">
        <f t="shared" si="13"/>
        <v>I</v>
      </c>
      <c r="E854" t="s">
        <v>1761</v>
      </c>
      <c r="F854" t="s">
        <v>1763</v>
      </c>
      <c r="G854" t="s">
        <v>414</v>
      </c>
    </row>
    <row r="855" spans="1:7" x14ac:dyDescent="0.25">
      <c r="A855" t="s">
        <v>242</v>
      </c>
      <c r="B855" t="s">
        <v>243</v>
      </c>
      <c r="C855">
        <v>1</v>
      </c>
      <c r="D855" t="str">
        <f t="shared" si="13"/>
        <v>N</v>
      </c>
      <c r="E855" t="s">
        <v>1761</v>
      </c>
      <c r="F855" t="s">
        <v>1763</v>
      </c>
      <c r="G855" t="s">
        <v>514</v>
      </c>
    </row>
    <row r="856" spans="1:7" x14ac:dyDescent="0.25">
      <c r="A856" t="s">
        <v>244</v>
      </c>
      <c r="B856" t="s">
        <v>243</v>
      </c>
      <c r="C856">
        <v>1</v>
      </c>
      <c r="D856" t="str">
        <f t="shared" si="13"/>
        <v>N</v>
      </c>
      <c r="E856" t="s">
        <v>1761</v>
      </c>
      <c r="F856" t="s">
        <v>1763</v>
      </c>
      <c r="G856" t="s">
        <v>514</v>
      </c>
    </row>
    <row r="857" spans="1:7" x14ac:dyDescent="0.25">
      <c r="A857" t="s">
        <v>314</v>
      </c>
      <c r="B857" t="s">
        <v>243</v>
      </c>
      <c r="C857">
        <v>1</v>
      </c>
      <c r="D857" t="str">
        <f t="shared" si="13"/>
        <v>N</v>
      </c>
      <c r="E857" t="s">
        <v>1761</v>
      </c>
      <c r="F857" t="s">
        <v>1763</v>
      </c>
      <c r="G857" t="s">
        <v>514</v>
      </c>
    </row>
    <row r="858" spans="1:7" x14ac:dyDescent="0.25">
      <c r="A858" t="s">
        <v>335</v>
      </c>
      <c r="B858" t="s">
        <v>336</v>
      </c>
      <c r="C858">
        <v>1</v>
      </c>
      <c r="D858" t="str">
        <f t="shared" si="13"/>
        <v>N</v>
      </c>
      <c r="E858" t="s">
        <v>1761</v>
      </c>
      <c r="F858" t="s">
        <v>1763</v>
      </c>
      <c r="G858" t="s">
        <v>375</v>
      </c>
    </row>
    <row r="859" spans="1:7" x14ac:dyDescent="0.25">
      <c r="A859" t="s">
        <v>326</v>
      </c>
      <c r="B859" t="s">
        <v>330</v>
      </c>
      <c r="C859">
        <v>1</v>
      </c>
      <c r="D859" t="str">
        <f t="shared" si="13"/>
        <v>N</v>
      </c>
      <c r="E859" t="s">
        <v>1761</v>
      </c>
      <c r="F859" t="s">
        <v>1763</v>
      </c>
      <c r="G859" t="s">
        <v>594</v>
      </c>
    </row>
    <row r="860" spans="1:7" x14ac:dyDescent="0.25">
      <c r="A860" t="s">
        <v>292</v>
      </c>
      <c r="B860" t="s">
        <v>295</v>
      </c>
      <c r="C860">
        <v>1</v>
      </c>
      <c r="D860" t="str">
        <f t="shared" si="13"/>
        <v>N</v>
      </c>
      <c r="E860" t="s">
        <v>1761</v>
      </c>
      <c r="F860" t="s">
        <v>1764</v>
      </c>
      <c r="G860" t="s">
        <v>350</v>
      </c>
    </row>
    <row r="861" spans="1:7" x14ac:dyDescent="0.25">
      <c r="A861" t="s">
        <v>3</v>
      </c>
      <c r="B861" t="s">
        <v>26</v>
      </c>
      <c r="C861">
        <v>1</v>
      </c>
      <c r="D861" t="str">
        <f t="shared" si="13"/>
        <v>N</v>
      </c>
      <c r="E861" t="s">
        <v>1761</v>
      </c>
      <c r="F861" t="s">
        <v>1763</v>
      </c>
      <c r="G861" t="s">
        <v>386</v>
      </c>
    </row>
    <row r="862" spans="1:7" x14ac:dyDescent="0.25">
      <c r="A862" t="s">
        <v>45</v>
      </c>
      <c r="B862" t="s">
        <v>26</v>
      </c>
      <c r="C862">
        <v>1</v>
      </c>
      <c r="D862" t="str">
        <f t="shared" si="13"/>
        <v>N</v>
      </c>
      <c r="E862" t="s">
        <v>1761</v>
      </c>
      <c r="F862" t="s">
        <v>1763</v>
      </c>
      <c r="G862" t="s">
        <v>386</v>
      </c>
    </row>
    <row r="863" spans="1:7" x14ac:dyDescent="0.25">
      <c r="A863" t="s">
        <v>189</v>
      </c>
      <c r="B863" t="s">
        <v>26</v>
      </c>
      <c r="C863">
        <v>1</v>
      </c>
      <c r="D863" t="str">
        <f t="shared" si="13"/>
        <v>N</v>
      </c>
      <c r="E863" t="s">
        <v>1761</v>
      </c>
      <c r="F863" t="s">
        <v>1763</v>
      </c>
      <c r="G863" t="s">
        <v>386</v>
      </c>
    </row>
    <row r="864" spans="1:7" x14ac:dyDescent="0.25">
      <c r="A864" t="s">
        <v>244</v>
      </c>
      <c r="B864" t="s">
        <v>26</v>
      </c>
      <c r="C864">
        <v>1</v>
      </c>
      <c r="D864" t="str">
        <f t="shared" si="13"/>
        <v>N</v>
      </c>
      <c r="E864" t="s">
        <v>1761</v>
      </c>
      <c r="F864" t="s">
        <v>1763</v>
      </c>
      <c r="G864" t="s">
        <v>386</v>
      </c>
    </row>
    <row r="865" spans="1:7" x14ac:dyDescent="0.25">
      <c r="A865" t="s">
        <v>251</v>
      </c>
      <c r="B865" t="s">
        <v>26</v>
      </c>
      <c r="C865">
        <v>1</v>
      </c>
      <c r="D865" t="str">
        <f t="shared" si="13"/>
        <v>N</v>
      </c>
      <c r="E865" t="s">
        <v>1761</v>
      </c>
      <c r="F865" t="s">
        <v>1763</v>
      </c>
      <c r="G865" t="s">
        <v>386</v>
      </c>
    </row>
    <row r="866" spans="1:7" x14ac:dyDescent="0.25">
      <c r="A866" t="s">
        <v>177</v>
      </c>
      <c r="B866" t="s">
        <v>182</v>
      </c>
      <c r="C866">
        <v>1</v>
      </c>
      <c r="D866" t="str">
        <f t="shared" si="13"/>
        <v>I</v>
      </c>
      <c r="E866" t="s">
        <v>1761</v>
      </c>
      <c r="F866" t="s">
        <v>1763</v>
      </c>
      <c r="G866" t="s">
        <v>386</v>
      </c>
    </row>
    <row r="867" spans="1:7" x14ac:dyDescent="0.25">
      <c r="A867" t="s">
        <v>200</v>
      </c>
      <c r="B867" t="s">
        <v>182</v>
      </c>
      <c r="C867">
        <v>1</v>
      </c>
      <c r="D867" t="str">
        <f t="shared" si="13"/>
        <v>I</v>
      </c>
      <c r="E867" t="s">
        <v>1761</v>
      </c>
      <c r="F867" t="s">
        <v>1763</v>
      </c>
      <c r="G867" t="s">
        <v>386</v>
      </c>
    </row>
    <row r="868" spans="1:7" x14ac:dyDescent="0.25">
      <c r="A868" t="s">
        <v>341</v>
      </c>
      <c r="B868" t="s">
        <v>182</v>
      </c>
      <c r="C868">
        <v>1</v>
      </c>
      <c r="D868" t="str">
        <f t="shared" si="13"/>
        <v>I</v>
      </c>
      <c r="E868" t="s">
        <v>1761</v>
      </c>
      <c r="F868" t="s">
        <v>1763</v>
      </c>
      <c r="G868" t="s">
        <v>386</v>
      </c>
    </row>
    <row r="869" spans="1:7" x14ac:dyDescent="0.25">
      <c r="A869" t="s">
        <v>118</v>
      </c>
      <c r="B869" t="s">
        <v>127</v>
      </c>
      <c r="C869">
        <v>1</v>
      </c>
      <c r="D869" t="str">
        <f t="shared" si="13"/>
        <v>N</v>
      </c>
      <c r="E869" t="s">
        <v>1761</v>
      </c>
      <c r="F869" t="s">
        <v>1767</v>
      </c>
      <c r="G869" t="s">
        <v>491</v>
      </c>
    </row>
    <row r="870" spans="1:7" x14ac:dyDescent="0.25">
      <c r="A870" t="s">
        <v>170</v>
      </c>
      <c r="B870" t="s">
        <v>127</v>
      </c>
      <c r="C870">
        <v>1</v>
      </c>
      <c r="D870" t="str">
        <f t="shared" si="13"/>
        <v>N</v>
      </c>
      <c r="E870" t="s">
        <v>1761</v>
      </c>
      <c r="F870" t="s">
        <v>1767</v>
      </c>
      <c r="G870" t="s">
        <v>491</v>
      </c>
    </row>
    <row r="871" spans="1:7" x14ac:dyDescent="0.25">
      <c r="A871" t="s">
        <v>283</v>
      </c>
      <c r="B871" t="s">
        <v>127</v>
      </c>
      <c r="C871">
        <v>1</v>
      </c>
      <c r="D871" t="str">
        <f t="shared" si="13"/>
        <v>N</v>
      </c>
      <c r="E871" t="s">
        <v>1761</v>
      </c>
      <c r="F871" t="s">
        <v>1767</v>
      </c>
      <c r="G871" t="s">
        <v>491</v>
      </c>
    </row>
    <row r="872" spans="1:7" x14ac:dyDescent="0.25">
      <c r="A872" t="s">
        <v>134</v>
      </c>
      <c r="B872" t="s">
        <v>139</v>
      </c>
      <c r="C872">
        <v>1</v>
      </c>
      <c r="D872" t="str">
        <f t="shared" si="13"/>
        <v>N</v>
      </c>
      <c r="E872" t="s">
        <v>1761</v>
      </c>
      <c r="F872" t="s">
        <v>1767</v>
      </c>
      <c r="G872" t="s">
        <v>358</v>
      </c>
    </row>
    <row r="873" spans="1:7" x14ac:dyDescent="0.25">
      <c r="A873" t="s">
        <v>321</v>
      </c>
      <c r="B873" t="s">
        <v>139</v>
      </c>
      <c r="C873">
        <v>1</v>
      </c>
      <c r="D873" t="str">
        <f t="shared" si="13"/>
        <v>N</v>
      </c>
      <c r="E873" t="s">
        <v>1761</v>
      </c>
      <c r="F873" t="s">
        <v>1767</v>
      </c>
      <c r="G873" t="s">
        <v>358</v>
      </c>
    </row>
    <row r="874" spans="1:7" x14ac:dyDescent="0.25">
      <c r="A874" t="s">
        <v>251</v>
      </c>
      <c r="B874" t="s">
        <v>255</v>
      </c>
      <c r="C874">
        <v>1</v>
      </c>
      <c r="D874" t="str">
        <f t="shared" si="13"/>
        <v>N</v>
      </c>
      <c r="E874" t="s">
        <v>1761</v>
      </c>
      <c r="F874" t="s">
        <v>1767</v>
      </c>
      <c r="G874" t="s">
        <v>517</v>
      </c>
    </row>
    <row r="875" spans="1:7" x14ac:dyDescent="0.25">
      <c r="A875" t="s">
        <v>314</v>
      </c>
      <c r="B875" t="s">
        <v>255</v>
      </c>
      <c r="C875">
        <v>1</v>
      </c>
      <c r="D875" t="str">
        <f t="shared" si="13"/>
        <v>N</v>
      </c>
      <c r="E875" t="s">
        <v>1761</v>
      </c>
      <c r="F875" t="s">
        <v>1767</v>
      </c>
      <c r="G875" t="s">
        <v>517</v>
      </c>
    </row>
    <row r="876" spans="1:7" x14ac:dyDescent="0.25">
      <c r="A876" t="s">
        <v>318</v>
      </c>
      <c r="B876" t="s">
        <v>255</v>
      </c>
      <c r="C876">
        <v>1</v>
      </c>
      <c r="D876" t="str">
        <f t="shared" si="13"/>
        <v>N</v>
      </c>
      <c r="E876" t="s">
        <v>1761</v>
      </c>
      <c r="F876" t="s">
        <v>1767</v>
      </c>
      <c r="G876" t="s">
        <v>517</v>
      </c>
    </row>
    <row r="877" spans="1:7" x14ac:dyDescent="0.25">
      <c r="A877" t="s">
        <v>332</v>
      </c>
      <c r="B877" t="s">
        <v>255</v>
      </c>
      <c r="C877">
        <v>1</v>
      </c>
      <c r="D877" t="str">
        <f t="shared" si="13"/>
        <v>N</v>
      </c>
      <c r="E877" t="s">
        <v>1761</v>
      </c>
      <c r="F877" t="s">
        <v>1767</v>
      </c>
      <c r="G877" t="s">
        <v>517</v>
      </c>
    </row>
    <row r="878" spans="1:7" x14ac:dyDescent="0.25">
      <c r="A878" t="s">
        <v>3</v>
      </c>
      <c r="B878" t="s">
        <v>27</v>
      </c>
      <c r="C878">
        <v>1</v>
      </c>
      <c r="D878" t="str">
        <f t="shared" si="13"/>
        <v>N</v>
      </c>
      <c r="E878" t="s">
        <v>1761</v>
      </c>
      <c r="F878" t="s">
        <v>1763</v>
      </c>
      <c r="G878" t="s">
        <v>384</v>
      </c>
    </row>
    <row r="879" spans="1:7" x14ac:dyDescent="0.25">
      <c r="A879" t="s">
        <v>45</v>
      </c>
      <c r="B879" t="s">
        <v>27</v>
      </c>
      <c r="C879">
        <v>1</v>
      </c>
      <c r="D879" t="str">
        <f t="shared" si="13"/>
        <v>N</v>
      </c>
      <c r="E879" t="s">
        <v>1761</v>
      </c>
      <c r="F879" t="s">
        <v>1763</v>
      </c>
      <c r="G879" t="s">
        <v>384</v>
      </c>
    </row>
    <row r="880" spans="1:7" x14ac:dyDescent="0.25">
      <c r="A880" t="s">
        <v>75</v>
      </c>
      <c r="B880" t="s">
        <v>27</v>
      </c>
      <c r="C880">
        <v>1</v>
      </c>
      <c r="D880" t="str">
        <f t="shared" si="13"/>
        <v>N</v>
      </c>
      <c r="E880" t="s">
        <v>1761</v>
      </c>
      <c r="F880" t="s">
        <v>1763</v>
      </c>
      <c r="G880" t="s">
        <v>384</v>
      </c>
    </row>
    <row r="881" spans="1:7" x14ac:dyDescent="0.25">
      <c r="A881" t="s">
        <v>90</v>
      </c>
      <c r="B881" t="s">
        <v>27</v>
      </c>
      <c r="C881">
        <v>1</v>
      </c>
      <c r="D881" t="str">
        <f t="shared" si="13"/>
        <v>N</v>
      </c>
      <c r="E881" t="s">
        <v>1761</v>
      </c>
      <c r="F881" t="s">
        <v>1763</v>
      </c>
      <c r="G881" t="s">
        <v>384</v>
      </c>
    </row>
    <row r="882" spans="1:7" x14ac:dyDescent="0.25">
      <c r="A882" t="s">
        <v>118</v>
      </c>
      <c r="B882" t="s">
        <v>27</v>
      </c>
      <c r="C882">
        <v>1</v>
      </c>
      <c r="D882" t="str">
        <f t="shared" si="13"/>
        <v>N</v>
      </c>
      <c r="E882" t="s">
        <v>1761</v>
      </c>
      <c r="F882" t="s">
        <v>1763</v>
      </c>
      <c r="G882" t="s">
        <v>384</v>
      </c>
    </row>
    <row r="883" spans="1:7" x14ac:dyDescent="0.25">
      <c r="A883" t="s">
        <v>145</v>
      </c>
      <c r="B883" t="s">
        <v>27</v>
      </c>
      <c r="C883">
        <v>1</v>
      </c>
      <c r="D883" t="str">
        <f t="shared" si="13"/>
        <v>N</v>
      </c>
      <c r="E883" t="s">
        <v>1761</v>
      </c>
      <c r="F883" t="s">
        <v>1763</v>
      </c>
      <c r="G883" t="s">
        <v>384</v>
      </c>
    </row>
    <row r="884" spans="1:7" x14ac:dyDescent="0.25">
      <c r="A884" t="s">
        <v>161</v>
      </c>
      <c r="B884" t="s">
        <v>27</v>
      </c>
      <c r="C884">
        <v>1</v>
      </c>
      <c r="D884" t="str">
        <f t="shared" si="13"/>
        <v>N</v>
      </c>
      <c r="E884" t="s">
        <v>1761</v>
      </c>
      <c r="F884" t="s">
        <v>1763</v>
      </c>
      <c r="G884" t="s">
        <v>384</v>
      </c>
    </row>
    <row r="885" spans="1:7" x14ac:dyDescent="0.25">
      <c r="A885" t="s">
        <v>170</v>
      </c>
      <c r="B885" t="s">
        <v>27</v>
      </c>
      <c r="C885">
        <v>1</v>
      </c>
      <c r="D885" t="str">
        <f t="shared" si="13"/>
        <v>N</v>
      </c>
      <c r="E885" t="s">
        <v>1761</v>
      </c>
      <c r="F885" t="s">
        <v>1763</v>
      </c>
      <c r="G885" t="s">
        <v>384</v>
      </c>
    </row>
    <row r="886" spans="1:7" x14ac:dyDescent="0.25">
      <c r="A886" t="s">
        <v>188</v>
      </c>
      <c r="B886" t="s">
        <v>27</v>
      </c>
      <c r="C886">
        <v>1</v>
      </c>
      <c r="D886" t="str">
        <f t="shared" si="13"/>
        <v>N</v>
      </c>
      <c r="E886" t="s">
        <v>1761</v>
      </c>
      <c r="F886" t="s">
        <v>1763</v>
      </c>
      <c r="G886" t="s">
        <v>384</v>
      </c>
    </row>
    <row r="887" spans="1:7" x14ac:dyDescent="0.25">
      <c r="A887" t="s">
        <v>200</v>
      </c>
      <c r="B887" t="s">
        <v>27</v>
      </c>
      <c r="C887">
        <v>1</v>
      </c>
      <c r="D887" t="str">
        <f t="shared" si="13"/>
        <v>N</v>
      </c>
      <c r="E887" t="s">
        <v>1761</v>
      </c>
      <c r="F887" t="s">
        <v>1763</v>
      </c>
      <c r="G887" t="s">
        <v>384</v>
      </c>
    </row>
    <row r="888" spans="1:7" x14ac:dyDescent="0.25">
      <c r="A888" t="s">
        <v>218</v>
      </c>
      <c r="B888" t="s">
        <v>27</v>
      </c>
      <c r="C888">
        <v>1</v>
      </c>
      <c r="D888" t="str">
        <f t="shared" si="13"/>
        <v>N</v>
      </c>
      <c r="E888" t="s">
        <v>1761</v>
      </c>
      <c r="F888" t="s">
        <v>1763</v>
      </c>
      <c r="G888" t="s">
        <v>384</v>
      </c>
    </row>
    <row r="889" spans="1:7" x14ac:dyDescent="0.25">
      <c r="A889" t="s">
        <v>222</v>
      </c>
      <c r="B889" t="s">
        <v>27</v>
      </c>
      <c r="C889">
        <v>1</v>
      </c>
      <c r="D889" t="str">
        <f t="shared" si="13"/>
        <v>N</v>
      </c>
      <c r="E889" t="s">
        <v>1761</v>
      </c>
      <c r="F889" t="s">
        <v>1763</v>
      </c>
      <c r="G889" t="s">
        <v>384</v>
      </c>
    </row>
    <row r="890" spans="1:7" x14ac:dyDescent="0.25">
      <c r="A890" t="s">
        <v>224</v>
      </c>
      <c r="B890" t="s">
        <v>27</v>
      </c>
      <c r="C890">
        <v>1</v>
      </c>
      <c r="D890" t="str">
        <f t="shared" si="13"/>
        <v>N</v>
      </c>
      <c r="E890" t="s">
        <v>1761</v>
      </c>
      <c r="F890" t="s">
        <v>1763</v>
      </c>
      <c r="G890" t="s">
        <v>384</v>
      </c>
    </row>
    <row r="891" spans="1:7" x14ac:dyDescent="0.25">
      <c r="A891" t="s">
        <v>233</v>
      </c>
      <c r="B891" t="s">
        <v>27</v>
      </c>
      <c r="C891">
        <v>1</v>
      </c>
      <c r="D891" t="str">
        <f t="shared" si="13"/>
        <v>N</v>
      </c>
      <c r="E891" t="s">
        <v>1761</v>
      </c>
      <c r="F891" t="s">
        <v>1763</v>
      </c>
      <c r="G891" t="s">
        <v>384</v>
      </c>
    </row>
    <row r="892" spans="1:7" x14ac:dyDescent="0.25">
      <c r="A892" t="s">
        <v>239</v>
      </c>
      <c r="B892" t="s">
        <v>27</v>
      </c>
      <c r="C892">
        <v>1</v>
      </c>
      <c r="D892" t="str">
        <f t="shared" si="13"/>
        <v>N</v>
      </c>
      <c r="E892" t="s">
        <v>1761</v>
      </c>
      <c r="F892" t="s">
        <v>1763</v>
      </c>
      <c r="G892" t="s">
        <v>384</v>
      </c>
    </row>
    <row r="893" spans="1:7" x14ac:dyDescent="0.25">
      <c r="A893" t="s">
        <v>242</v>
      </c>
      <c r="B893" t="s">
        <v>27</v>
      </c>
      <c r="C893">
        <v>1</v>
      </c>
      <c r="D893" t="str">
        <f t="shared" si="13"/>
        <v>N</v>
      </c>
      <c r="E893" t="s">
        <v>1761</v>
      </c>
      <c r="F893" t="s">
        <v>1763</v>
      </c>
      <c r="G893" t="s">
        <v>384</v>
      </c>
    </row>
    <row r="894" spans="1:7" x14ac:dyDescent="0.25">
      <c r="A894" t="s">
        <v>248</v>
      </c>
      <c r="B894" t="s">
        <v>27</v>
      </c>
      <c r="C894">
        <v>1</v>
      </c>
      <c r="D894" t="str">
        <f t="shared" si="13"/>
        <v>N</v>
      </c>
      <c r="E894" t="s">
        <v>1761</v>
      </c>
      <c r="F894" t="s">
        <v>1763</v>
      </c>
      <c r="G894" t="s">
        <v>384</v>
      </c>
    </row>
    <row r="895" spans="1:7" x14ac:dyDescent="0.25">
      <c r="A895" t="s">
        <v>259</v>
      </c>
      <c r="B895" t="s">
        <v>27</v>
      </c>
      <c r="C895">
        <v>1</v>
      </c>
      <c r="D895" t="str">
        <f t="shared" si="13"/>
        <v>N</v>
      </c>
      <c r="E895" t="s">
        <v>1761</v>
      </c>
      <c r="F895" t="s">
        <v>1763</v>
      </c>
      <c r="G895" t="s">
        <v>384</v>
      </c>
    </row>
    <row r="896" spans="1:7" x14ac:dyDescent="0.25">
      <c r="A896" t="s">
        <v>270</v>
      </c>
      <c r="B896" t="s">
        <v>27</v>
      </c>
      <c r="C896">
        <v>1</v>
      </c>
      <c r="D896" t="str">
        <f t="shared" si="13"/>
        <v>N</v>
      </c>
      <c r="E896" t="s">
        <v>1761</v>
      </c>
      <c r="F896" t="s">
        <v>1763</v>
      </c>
      <c r="G896" t="s">
        <v>384</v>
      </c>
    </row>
    <row r="897" spans="1:7" x14ac:dyDescent="0.25">
      <c r="A897" t="s">
        <v>271</v>
      </c>
      <c r="B897" t="s">
        <v>27</v>
      </c>
      <c r="C897">
        <v>1</v>
      </c>
      <c r="D897" t="str">
        <f t="shared" si="13"/>
        <v>N</v>
      </c>
      <c r="E897" t="s">
        <v>1761</v>
      </c>
      <c r="F897" t="s">
        <v>1763</v>
      </c>
      <c r="G897" t="s">
        <v>384</v>
      </c>
    </row>
    <row r="898" spans="1:7" x14ac:dyDescent="0.25">
      <c r="A898" t="s">
        <v>275</v>
      </c>
      <c r="B898" t="s">
        <v>27</v>
      </c>
      <c r="C898">
        <v>1</v>
      </c>
      <c r="D898" t="str">
        <f t="shared" si="13"/>
        <v>N</v>
      </c>
      <c r="E898" t="s">
        <v>1761</v>
      </c>
      <c r="F898" t="s">
        <v>1763</v>
      </c>
      <c r="G898" t="s">
        <v>384</v>
      </c>
    </row>
    <row r="899" spans="1:7" x14ac:dyDescent="0.25">
      <c r="A899" t="s">
        <v>276</v>
      </c>
      <c r="B899" t="s">
        <v>27</v>
      </c>
      <c r="C899">
        <v>1</v>
      </c>
      <c r="D899" t="str">
        <f t="shared" ref="D899:D962" si="14">VLOOKUP(B899,N$2:P$288,3)</f>
        <v>N</v>
      </c>
      <c r="E899" t="s">
        <v>1761</v>
      </c>
      <c r="F899" t="s">
        <v>1763</v>
      </c>
      <c r="G899" t="s">
        <v>384</v>
      </c>
    </row>
    <row r="900" spans="1:7" x14ac:dyDescent="0.25">
      <c r="A900" t="s">
        <v>283</v>
      </c>
      <c r="B900" t="s">
        <v>27</v>
      </c>
      <c r="C900">
        <v>1</v>
      </c>
      <c r="D900" t="str">
        <f t="shared" si="14"/>
        <v>N</v>
      </c>
      <c r="E900" t="s">
        <v>1761</v>
      </c>
      <c r="F900" t="s">
        <v>1763</v>
      </c>
      <c r="G900" t="s">
        <v>384</v>
      </c>
    </row>
    <row r="901" spans="1:7" x14ac:dyDescent="0.25">
      <c r="A901" t="s">
        <v>289</v>
      </c>
      <c r="B901" t="s">
        <v>27</v>
      </c>
      <c r="C901">
        <v>1</v>
      </c>
      <c r="D901" t="str">
        <f t="shared" si="14"/>
        <v>N</v>
      </c>
      <c r="E901" t="s">
        <v>1761</v>
      </c>
      <c r="F901" t="s">
        <v>1763</v>
      </c>
      <c r="G901" t="s">
        <v>384</v>
      </c>
    </row>
    <row r="902" spans="1:7" x14ac:dyDescent="0.25">
      <c r="A902" t="s">
        <v>292</v>
      </c>
      <c r="B902" t="s">
        <v>27</v>
      </c>
      <c r="C902">
        <v>1</v>
      </c>
      <c r="D902" t="str">
        <f t="shared" si="14"/>
        <v>N</v>
      </c>
      <c r="E902" t="s">
        <v>1761</v>
      </c>
      <c r="F902" t="s">
        <v>1763</v>
      </c>
      <c r="G902" t="s">
        <v>384</v>
      </c>
    </row>
    <row r="903" spans="1:7" x14ac:dyDescent="0.25">
      <c r="A903" t="s">
        <v>297</v>
      </c>
      <c r="B903" t="s">
        <v>27</v>
      </c>
      <c r="C903">
        <v>1</v>
      </c>
      <c r="D903" t="str">
        <f t="shared" si="14"/>
        <v>N</v>
      </c>
      <c r="E903" t="s">
        <v>1761</v>
      </c>
      <c r="F903" t="s">
        <v>1763</v>
      </c>
      <c r="G903" t="s">
        <v>384</v>
      </c>
    </row>
    <row r="904" spans="1:7" x14ac:dyDescent="0.25">
      <c r="A904" t="s">
        <v>305</v>
      </c>
      <c r="B904" t="s">
        <v>27</v>
      </c>
      <c r="C904">
        <v>1</v>
      </c>
      <c r="D904" t="str">
        <f t="shared" si="14"/>
        <v>N</v>
      </c>
      <c r="E904" t="s">
        <v>1761</v>
      </c>
      <c r="F904" t="s">
        <v>1763</v>
      </c>
      <c r="G904" t="s">
        <v>384</v>
      </c>
    </row>
    <row r="905" spans="1:7" x14ac:dyDescent="0.25">
      <c r="A905" t="s">
        <v>312</v>
      </c>
      <c r="B905" t="s">
        <v>27</v>
      </c>
      <c r="C905">
        <v>1</v>
      </c>
      <c r="D905" t="str">
        <f t="shared" si="14"/>
        <v>N</v>
      </c>
      <c r="E905" t="s">
        <v>1761</v>
      </c>
      <c r="F905" t="s">
        <v>1763</v>
      </c>
      <c r="G905" t="s">
        <v>384</v>
      </c>
    </row>
    <row r="906" spans="1:7" x14ac:dyDescent="0.25">
      <c r="A906" t="s">
        <v>314</v>
      </c>
      <c r="B906" t="s">
        <v>27</v>
      </c>
      <c r="C906">
        <v>1</v>
      </c>
      <c r="D906" t="str">
        <f t="shared" si="14"/>
        <v>N</v>
      </c>
      <c r="E906" t="s">
        <v>1761</v>
      </c>
      <c r="F906" t="s">
        <v>1763</v>
      </c>
      <c r="G906" t="s">
        <v>384</v>
      </c>
    </row>
    <row r="907" spans="1:7" x14ac:dyDescent="0.25">
      <c r="A907" t="s">
        <v>315</v>
      </c>
      <c r="B907" t="s">
        <v>27</v>
      </c>
      <c r="C907">
        <v>1</v>
      </c>
      <c r="D907" t="str">
        <f t="shared" si="14"/>
        <v>N</v>
      </c>
      <c r="E907" t="s">
        <v>1761</v>
      </c>
      <c r="F907" t="s">
        <v>1763</v>
      </c>
      <c r="G907" t="s">
        <v>384</v>
      </c>
    </row>
    <row r="908" spans="1:7" x14ac:dyDescent="0.25">
      <c r="A908" t="s">
        <v>332</v>
      </c>
      <c r="B908" t="s">
        <v>27</v>
      </c>
      <c r="C908">
        <v>1</v>
      </c>
      <c r="D908" t="str">
        <f t="shared" si="14"/>
        <v>N</v>
      </c>
      <c r="E908" t="s">
        <v>1761</v>
      </c>
      <c r="F908" t="s">
        <v>1763</v>
      </c>
      <c r="G908" t="s">
        <v>384</v>
      </c>
    </row>
    <row r="909" spans="1:7" x14ac:dyDescent="0.25">
      <c r="A909" t="s">
        <v>335</v>
      </c>
      <c r="B909" t="s">
        <v>27</v>
      </c>
      <c r="C909">
        <v>1</v>
      </c>
      <c r="D909" t="str">
        <f t="shared" si="14"/>
        <v>N</v>
      </c>
      <c r="E909" t="s">
        <v>1761</v>
      </c>
      <c r="F909" t="s">
        <v>1763</v>
      </c>
      <c r="G909" t="s">
        <v>384</v>
      </c>
    </row>
    <row r="910" spans="1:7" x14ac:dyDescent="0.25">
      <c r="A910" t="s">
        <v>341</v>
      </c>
      <c r="B910" t="s">
        <v>27</v>
      </c>
      <c r="C910">
        <v>1</v>
      </c>
      <c r="D910" t="str">
        <f t="shared" si="14"/>
        <v>N</v>
      </c>
      <c r="E910" t="s">
        <v>1761</v>
      </c>
      <c r="F910" t="s">
        <v>1763</v>
      </c>
      <c r="G910" t="s">
        <v>384</v>
      </c>
    </row>
    <row r="911" spans="1:7" x14ac:dyDescent="0.25">
      <c r="A911" t="s">
        <v>297</v>
      </c>
      <c r="B911" t="s">
        <v>301</v>
      </c>
      <c r="C911">
        <v>1</v>
      </c>
      <c r="D911" t="str">
        <f t="shared" si="14"/>
        <v>N</v>
      </c>
      <c r="E911" t="s">
        <v>1761</v>
      </c>
      <c r="F911" t="s">
        <v>1763</v>
      </c>
      <c r="G911" t="s">
        <v>493</v>
      </c>
    </row>
    <row r="912" spans="1:7" x14ac:dyDescent="0.25">
      <c r="A912" t="s">
        <v>118</v>
      </c>
      <c r="B912" t="s">
        <v>128</v>
      </c>
      <c r="C912">
        <v>1</v>
      </c>
      <c r="D912" t="str">
        <f t="shared" si="14"/>
        <v>N</v>
      </c>
      <c r="E912" t="s">
        <v>1761</v>
      </c>
      <c r="F912" t="s">
        <v>1763</v>
      </c>
      <c r="G912" t="s">
        <v>493</v>
      </c>
    </row>
    <row r="913" spans="1:7" x14ac:dyDescent="0.25">
      <c r="A913" t="s">
        <v>170</v>
      </c>
      <c r="B913" t="s">
        <v>128</v>
      </c>
      <c r="C913">
        <v>1</v>
      </c>
      <c r="D913" t="str">
        <f t="shared" si="14"/>
        <v>N</v>
      </c>
      <c r="E913" t="s">
        <v>1761</v>
      </c>
      <c r="F913" t="s">
        <v>1763</v>
      </c>
      <c r="G913" t="s">
        <v>493</v>
      </c>
    </row>
    <row r="914" spans="1:7" x14ac:dyDescent="0.25">
      <c r="A914" t="s">
        <v>188</v>
      </c>
      <c r="B914" t="s">
        <v>128</v>
      </c>
      <c r="C914">
        <v>1</v>
      </c>
      <c r="D914" t="str">
        <f t="shared" si="14"/>
        <v>N</v>
      </c>
      <c r="E914" t="s">
        <v>1761</v>
      </c>
      <c r="F914" t="s">
        <v>1763</v>
      </c>
      <c r="G914" t="s">
        <v>493</v>
      </c>
    </row>
    <row r="915" spans="1:7" x14ac:dyDescent="0.25">
      <c r="A915" t="s">
        <v>335</v>
      </c>
      <c r="B915" t="s">
        <v>128</v>
      </c>
      <c r="C915">
        <v>1</v>
      </c>
      <c r="D915" t="str">
        <f t="shared" si="14"/>
        <v>N</v>
      </c>
      <c r="E915" t="s">
        <v>1761</v>
      </c>
      <c r="F915" t="s">
        <v>1763</v>
      </c>
      <c r="G915" t="s">
        <v>493</v>
      </c>
    </row>
    <row r="916" spans="1:7" x14ac:dyDescent="0.25">
      <c r="A916" t="s">
        <v>3</v>
      </c>
      <c r="B916" t="s">
        <v>28</v>
      </c>
      <c r="C916">
        <v>1</v>
      </c>
      <c r="D916" t="str">
        <f t="shared" si="14"/>
        <v>N</v>
      </c>
      <c r="E916" t="s">
        <v>1761</v>
      </c>
      <c r="F916" t="s">
        <v>1767</v>
      </c>
      <c r="G916" t="s">
        <v>389</v>
      </c>
    </row>
    <row r="917" spans="1:7" x14ac:dyDescent="0.25">
      <c r="A917" t="s">
        <v>45</v>
      </c>
      <c r="B917" t="s">
        <v>28</v>
      </c>
      <c r="C917">
        <v>1</v>
      </c>
      <c r="D917" t="str">
        <f t="shared" si="14"/>
        <v>N</v>
      </c>
      <c r="E917" t="s">
        <v>1761</v>
      </c>
      <c r="F917" t="s">
        <v>1767</v>
      </c>
      <c r="G917" t="s">
        <v>389</v>
      </c>
    </row>
    <row r="918" spans="1:7" x14ac:dyDescent="0.25">
      <c r="A918" t="s">
        <v>267</v>
      </c>
      <c r="B918" t="s">
        <v>28</v>
      </c>
      <c r="C918">
        <v>1</v>
      </c>
      <c r="D918" t="str">
        <f t="shared" si="14"/>
        <v>N</v>
      </c>
      <c r="E918" t="s">
        <v>1761</v>
      </c>
      <c r="F918" t="s">
        <v>1767</v>
      </c>
      <c r="G918" t="s">
        <v>389</v>
      </c>
    </row>
    <row r="919" spans="1:7" x14ac:dyDescent="0.25">
      <c r="A919" t="s">
        <v>275</v>
      </c>
      <c r="B919" t="s">
        <v>28</v>
      </c>
      <c r="C919">
        <v>1</v>
      </c>
      <c r="D919" t="str">
        <f t="shared" si="14"/>
        <v>N</v>
      </c>
      <c r="E919" t="s">
        <v>1761</v>
      </c>
      <c r="F919" t="s">
        <v>1767</v>
      </c>
      <c r="G919" t="s">
        <v>389</v>
      </c>
    </row>
    <row r="920" spans="1:7" x14ac:dyDescent="0.25">
      <c r="A920" t="s">
        <v>318</v>
      </c>
      <c r="B920" t="s">
        <v>28</v>
      </c>
      <c r="C920">
        <v>1</v>
      </c>
      <c r="D920" t="str">
        <f t="shared" si="14"/>
        <v>N</v>
      </c>
      <c r="E920" t="s">
        <v>1761</v>
      </c>
      <c r="F920" t="s">
        <v>1767</v>
      </c>
      <c r="G920" t="s">
        <v>389</v>
      </c>
    </row>
    <row r="921" spans="1:7" x14ac:dyDescent="0.25">
      <c r="A921" t="s">
        <v>332</v>
      </c>
      <c r="B921" t="s">
        <v>28</v>
      </c>
      <c r="C921">
        <v>1</v>
      </c>
      <c r="D921" t="str">
        <f t="shared" si="14"/>
        <v>N</v>
      </c>
      <c r="E921" t="s">
        <v>1761</v>
      </c>
      <c r="F921" t="s">
        <v>1767</v>
      </c>
      <c r="G921" t="s">
        <v>389</v>
      </c>
    </row>
    <row r="922" spans="1:7" x14ac:dyDescent="0.25">
      <c r="A922" t="s">
        <v>337</v>
      </c>
      <c r="B922" t="s">
        <v>28</v>
      </c>
      <c r="C922">
        <v>1</v>
      </c>
      <c r="D922" t="str">
        <f t="shared" si="14"/>
        <v>N</v>
      </c>
      <c r="E922" t="s">
        <v>1761</v>
      </c>
      <c r="F922" t="s">
        <v>1767</v>
      </c>
      <c r="G922" t="s">
        <v>389</v>
      </c>
    </row>
    <row r="923" spans="1:7" x14ac:dyDescent="0.25">
      <c r="A923" t="s">
        <v>3</v>
      </c>
      <c r="B923" t="s">
        <v>29</v>
      </c>
      <c r="C923">
        <v>1</v>
      </c>
      <c r="D923" t="str">
        <f t="shared" si="14"/>
        <v>N</v>
      </c>
      <c r="E923" t="s">
        <v>1761</v>
      </c>
      <c r="F923" t="s">
        <v>1763</v>
      </c>
      <c r="G923" t="s">
        <v>391</v>
      </c>
    </row>
    <row r="924" spans="1:7" x14ac:dyDescent="0.25">
      <c r="A924" t="s">
        <v>75</v>
      </c>
      <c r="B924" t="s">
        <v>29</v>
      </c>
      <c r="C924">
        <v>1</v>
      </c>
      <c r="D924" t="str">
        <f t="shared" si="14"/>
        <v>N</v>
      </c>
      <c r="E924" t="s">
        <v>1761</v>
      </c>
      <c r="F924" t="s">
        <v>1763</v>
      </c>
      <c r="G924" t="s">
        <v>391</v>
      </c>
    </row>
    <row r="925" spans="1:7" x14ac:dyDescent="0.25">
      <c r="A925" t="s">
        <v>118</v>
      </c>
      <c r="B925" t="s">
        <v>29</v>
      </c>
      <c r="C925">
        <v>1</v>
      </c>
      <c r="D925" t="str">
        <f t="shared" si="14"/>
        <v>N</v>
      </c>
      <c r="E925" t="s">
        <v>1761</v>
      </c>
      <c r="F925" t="s">
        <v>1763</v>
      </c>
      <c r="G925" t="s">
        <v>391</v>
      </c>
    </row>
    <row r="926" spans="1:7" x14ac:dyDescent="0.25">
      <c r="A926" t="s">
        <v>161</v>
      </c>
      <c r="B926" t="s">
        <v>29</v>
      </c>
      <c r="C926">
        <v>1</v>
      </c>
      <c r="D926" t="str">
        <f t="shared" si="14"/>
        <v>N</v>
      </c>
      <c r="E926" t="s">
        <v>1761</v>
      </c>
      <c r="F926" t="s">
        <v>1763</v>
      </c>
      <c r="G926" t="s">
        <v>391</v>
      </c>
    </row>
    <row r="927" spans="1:7" x14ac:dyDescent="0.25">
      <c r="A927" t="s">
        <v>210</v>
      </c>
      <c r="B927" t="s">
        <v>29</v>
      </c>
      <c r="C927">
        <v>1</v>
      </c>
      <c r="D927" t="str">
        <f t="shared" si="14"/>
        <v>N</v>
      </c>
      <c r="E927" t="s">
        <v>1761</v>
      </c>
      <c r="F927" t="s">
        <v>1763</v>
      </c>
      <c r="G927" t="s">
        <v>391</v>
      </c>
    </row>
    <row r="928" spans="1:7" x14ac:dyDescent="0.25">
      <c r="A928" t="s">
        <v>224</v>
      </c>
      <c r="B928" t="s">
        <v>29</v>
      </c>
      <c r="C928">
        <v>1</v>
      </c>
      <c r="D928" t="str">
        <f t="shared" si="14"/>
        <v>N</v>
      </c>
      <c r="E928" t="s">
        <v>1761</v>
      </c>
      <c r="F928" t="s">
        <v>1763</v>
      </c>
      <c r="G928" t="s">
        <v>391</v>
      </c>
    </row>
    <row r="929" spans="1:7" x14ac:dyDescent="0.25">
      <c r="A929" t="s">
        <v>233</v>
      </c>
      <c r="B929" t="s">
        <v>29</v>
      </c>
      <c r="C929">
        <v>1</v>
      </c>
      <c r="D929" t="str">
        <f t="shared" si="14"/>
        <v>N</v>
      </c>
      <c r="E929" t="s">
        <v>1761</v>
      </c>
      <c r="F929" t="s">
        <v>1763</v>
      </c>
      <c r="G929" t="s">
        <v>391</v>
      </c>
    </row>
    <row r="930" spans="1:7" x14ac:dyDescent="0.25">
      <c r="A930" t="s">
        <v>244</v>
      </c>
      <c r="B930" t="s">
        <v>29</v>
      </c>
      <c r="C930">
        <v>1</v>
      </c>
      <c r="D930" t="str">
        <f t="shared" si="14"/>
        <v>N</v>
      </c>
      <c r="E930" t="s">
        <v>1761</v>
      </c>
      <c r="F930" t="s">
        <v>1763</v>
      </c>
      <c r="G930" t="s">
        <v>391</v>
      </c>
    </row>
    <row r="931" spans="1:7" x14ac:dyDescent="0.25">
      <c r="A931" t="s">
        <v>251</v>
      </c>
      <c r="B931" t="s">
        <v>29</v>
      </c>
      <c r="C931">
        <v>1</v>
      </c>
      <c r="D931" t="str">
        <f t="shared" si="14"/>
        <v>N</v>
      </c>
      <c r="E931" t="s">
        <v>1761</v>
      </c>
      <c r="F931" t="s">
        <v>1763</v>
      </c>
      <c r="G931" t="s">
        <v>391</v>
      </c>
    </row>
    <row r="932" spans="1:7" x14ac:dyDescent="0.25">
      <c r="A932" t="s">
        <v>259</v>
      </c>
      <c r="B932" t="s">
        <v>29</v>
      </c>
      <c r="C932">
        <v>1</v>
      </c>
      <c r="D932" t="str">
        <f t="shared" si="14"/>
        <v>N</v>
      </c>
      <c r="E932" t="s">
        <v>1761</v>
      </c>
      <c r="F932" t="s">
        <v>1763</v>
      </c>
      <c r="G932" t="s">
        <v>391</v>
      </c>
    </row>
    <row r="933" spans="1:7" x14ac:dyDescent="0.25">
      <c r="A933" t="s">
        <v>262</v>
      </c>
      <c r="B933" t="s">
        <v>29</v>
      </c>
      <c r="C933">
        <v>1</v>
      </c>
      <c r="D933" t="str">
        <f t="shared" si="14"/>
        <v>N</v>
      </c>
      <c r="E933" t="s">
        <v>1761</v>
      </c>
      <c r="F933" t="s">
        <v>1763</v>
      </c>
      <c r="G933" t="s">
        <v>391</v>
      </c>
    </row>
    <row r="934" spans="1:7" x14ac:dyDescent="0.25">
      <c r="A934" t="s">
        <v>270</v>
      </c>
      <c r="B934" t="s">
        <v>29</v>
      </c>
      <c r="C934">
        <v>1</v>
      </c>
      <c r="D934" t="str">
        <f t="shared" si="14"/>
        <v>N</v>
      </c>
      <c r="E934" t="s">
        <v>1761</v>
      </c>
      <c r="F934" t="s">
        <v>1763</v>
      </c>
      <c r="G934" t="s">
        <v>391</v>
      </c>
    </row>
    <row r="935" spans="1:7" x14ac:dyDescent="0.25">
      <c r="A935" t="s">
        <v>275</v>
      </c>
      <c r="B935" t="s">
        <v>29</v>
      </c>
      <c r="C935">
        <v>1</v>
      </c>
      <c r="D935" t="str">
        <f t="shared" si="14"/>
        <v>N</v>
      </c>
      <c r="E935" t="s">
        <v>1761</v>
      </c>
      <c r="F935" t="s">
        <v>1763</v>
      </c>
      <c r="G935" t="s">
        <v>391</v>
      </c>
    </row>
    <row r="936" spans="1:7" x14ac:dyDescent="0.25">
      <c r="A936" t="s">
        <v>289</v>
      </c>
      <c r="B936" t="s">
        <v>29</v>
      </c>
      <c r="C936">
        <v>1</v>
      </c>
      <c r="D936" t="str">
        <f t="shared" si="14"/>
        <v>N</v>
      </c>
      <c r="E936" t="s">
        <v>1761</v>
      </c>
      <c r="F936" t="s">
        <v>1763</v>
      </c>
      <c r="G936" t="s">
        <v>391</v>
      </c>
    </row>
    <row r="937" spans="1:7" x14ac:dyDescent="0.25">
      <c r="A937" t="s">
        <v>292</v>
      </c>
      <c r="B937" t="s">
        <v>29</v>
      </c>
      <c r="C937">
        <v>1</v>
      </c>
      <c r="D937" t="str">
        <f t="shared" si="14"/>
        <v>N</v>
      </c>
      <c r="E937" t="s">
        <v>1761</v>
      </c>
      <c r="F937" t="s">
        <v>1763</v>
      </c>
      <c r="G937" t="s">
        <v>391</v>
      </c>
    </row>
    <row r="938" spans="1:7" x14ac:dyDescent="0.25">
      <c r="A938" t="s">
        <v>305</v>
      </c>
      <c r="B938" t="s">
        <v>29</v>
      </c>
      <c r="C938">
        <v>1</v>
      </c>
      <c r="D938" t="str">
        <f t="shared" si="14"/>
        <v>N</v>
      </c>
      <c r="E938" t="s">
        <v>1761</v>
      </c>
      <c r="F938" t="s">
        <v>1763</v>
      </c>
      <c r="G938" t="s">
        <v>391</v>
      </c>
    </row>
    <row r="939" spans="1:7" x14ac:dyDescent="0.25">
      <c r="A939" t="s">
        <v>312</v>
      </c>
      <c r="B939" t="s">
        <v>29</v>
      </c>
      <c r="C939">
        <v>1</v>
      </c>
      <c r="D939" t="str">
        <f t="shared" si="14"/>
        <v>N</v>
      </c>
      <c r="E939" t="s">
        <v>1761</v>
      </c>
      <c r="F939" t="s">
        <v>1763</v>
      </c>
      <c r="G939" t="s">
        <v>391</v>
      </c>
    </row>
    <row r="940" spans="1:7" x14ac:dyDescent="0.25">
      <c r="A940" t="s">
        <v>314</v>
      </c>
      <c r="B940" t="s">
        <v>29</v>
      </c>
      <c r="C940">
        <v>1</v>
      </c>
      <c r="D940" t="str">
        <f t="shared" si="14"/>
        <v>N</v>
      </c>
      <c r="E940" t="s">
        <v>1761</v>
      </c>
      <c r="F940" t="s">
        <v>1763</v>
      </c>
      <c r="G940" t="s">
        <v>391</v>
      </c>
    </row>
    <row r="941" spans="1:7" x14ac:dyDescent="0.25">
      <c r="A941" t="s">
        <v>318</v>
      </c>
      <c r="B941" t="s">
        <v>29</v>
      </c>
      <c r="C941">
        <v>1</v>
      </c>
      <c r="D941" t="str">
        <f t="shared" si="14"/>
        <v>N</v>
      </c>
      <c r="E941" t="s">
        <v>1761</v>
      </c>
      <c r="F941" t="s">
        <v>1763</v>
      </c>
      <c r="G941" t="s">
        <v>391</v>
      </c>
    </row>
    <row r="942" spans="1:7" x14ac:dyDescent="0.25">
      <c r="A942" t="s">
        <v>326</v>
      </c>
      <c r="B942" t="s">
        <v>29</v>
      </c>
      <c r="C942">
        <v>1</v>
      </c>
      <c r="D942" t="str">
        <f t="shared" si="14"/>
        <v>N</v>
      </c>
      <c r="E942" t="s">
        <v>1761</v>
      </c>
      <c r="F942" t="s">
        <v>1763</v>
      </c>
      <c r="G942" t="s">
        <v>391</v>
      </c>
    </row>
    <row r="943" spans="1:7" x14ac:dyDescent="0.25">
      <c r="A943" t="s">
        <v>90</v>
      </c>
      <c r="B943" t="s">
        <v>96</v>
      </c>
      <c r="C943">
        <v>1</v>
      </c>
      <c r="D943" t="str">
        <f t="shared" si="14"/>
        <v>N</v>
      </c>
      <c r="E943" t="s">
        <v>1766</v>
      </c>
      <c r="F943" t="s">
        <v>1764</v>
      </c>
      <c r="G943" t="s">
        <v>350</v>
      </c>
    </row>
    <row r="944" spans="1:7" x14ac:dyDescent="0.25">
      <c r="A944" t="s">
        <v>289</v>
      </c>
      <c r="B944" t="s">
        <v>96</v>
      </c>
      <c r="C944">
        <v>1</v>
      </c>
      <c r="D944" t="str">
        <f t="shared" si="14"/>
        <v>N</v>
      </c>
      <c r="E944" t="s">
        <v>1766</v>
      </c>
      <c r="F944" t="s">
        <v>1764</v>
      </c>
      <c r="G944" t="s">
        <v>350</v>
      </c>
    </row>
    <row r="945" spans="1:7" x14ac:dyDescent="0.25">
      <c r="A945" t="s">
        <v>315</v>
      </c>
      <c r="B945" t="s">
        <v>96</v>
      </c>
      <c r="C945">
        <v>1</v>
      </c>
      <c r="D945" t="str">
        <f t="shared" si="14"/>
        <v>N</v>
      </c>
      <c r="E945" t="s">
        <v>1766</v>
      </c>
      <c r="F945" t="s">
        <v>1764</v>
      </c>
      <c r="G945" t="s">
        <v>350</v>
      </c>
    </row>
    <row r="946" spans="1:7" x14ac:dyDescent="0.25">
      <c r="A946" t="s">
        <v>339</v>
      </c>
      <c r="B946" t="s">
        <v>96</v>
      </c>
      <c r="C946">
        <v>1</v>
      </c>
      <c r="D946" t="str">
        <f t="shared" si="14"/>
        <v>N</v>
      </c>
      <c r="E946" t="s">
        <v>1766</v>
      </c>
      <c r="F946" t="s">
        <v>1764</v>
      </c>
      <c r="G946" t="s">
        <v>350</v>
      </c>
    </row>
    <row r="947" spans="1:7" x14ac:dyDescent="0.25">
      <c r="A947" t="s">
        <v>3</v>
      </c>
      <c r="B947" t="s">
        <v>30</v>
      </c>
      <c r="C947">
        <v>1</v>
      </c>
      <c r="D947" t="str">
        <f t="shared" si="14"/>
        <v>N</v>
      </c>
      <c r="E947" t="s">
        <v>1761</v>
      </c>
      <c r="F947" t="s">
        <v>1768</v>
      </c>
      <c r="G947" t="s">
        <v>393</v>
      </c>
    </row>
    <row r="948" spans="1:7" x14ac:dyDescent="0.25">
      <c r="A948" t="s">
        <v>45</v>
      </c>
      <c r="B948" t="s">
        <v>30</v>
      </c>
      <c r="C948">
        <v>1</v>
      </c>
      <c r="D948" t="str">
        <f t="shared" si="14"/>
        <v>N</v>
      </c>
      <c r="E948" t="s">
        <v>1761</v>
      </c>
      <c r="F948" t="s">
        <v>1768</v>
      </c>
      <c r="G948" t="s">
        <v>393</v>
      </c>
    </row>
    <row r="949" spans="1:7" x14ac:dyDescent="0.25">
      <c r="A949" t="s">
        <v>75</v>
      </c>
      <c r="B949" t="s">
        <v>30</v>
      </c>
      <c r="C949">
        <v>1</v>
      </c>
      <c r="D949" t="str">
        <f t="shared" si="14"/>
        <v>N</v>
      </c>
      <c r="E949" t="s">
        <v>1761</v>
      </c>
      <c r="F949" t="s">
        <v>1768</v>
      </c>
      <c r="G949" t="s">
        <v>393</v>
      </c>
    </row>
    <row r="950" spans="1:7" x14ac:dyDescent="0.25">
      <c r="A950" t="s">
        <v>103</v>
      </c>
      <c r="B950" t="s">
        <v>30</v>
      </c>
      <c r="C950">
        <v>1</v>
      </c>
      <c r="D950" t="str">
        <f t="shared" si="14"/>
        <v>N</v>
      </c>
      <c r="E950" t="s">
        <v>1761</v>
      </c>
      <c r="F950" t="s">
        <v>1768</v>
      </c>
      <c r="G950" t="s">
        <v>393</v>
      </c>
    </row>
    <row r="951" spans="1:7" x14ac:dyDescent="0.25">
      <c r="A951" t="s">
        <v>188</v>
      </c>
      <c r="B951" t="s">
        <v>30</v>
      </c>
      <c r="C951">
        <v>1</v>
      </c>
      <c r="D951" t="str">
        <f t="shared" si="14"/>
        <v>N</v>
      </c>
      <c r="E951" t="s">
        <v>1761</v>
      </c>
      <c r="F951" t="s">
        <v>1768</v>
      </c>
      <c r="G951" t="s">
        <v>393</v>
      </c>
    </row>
    <row r="952" spans="1:7" x14ac:dyDescent="0.25">
      <c r="A952" t="s">
        <v>189</v>
      </c>
      <c r="B952" t="s">
        <v>30</v>
      </c>
      <c r="C952">
        <v>1</v>
      </c>
      <c r="D952" t="str">
        <f t="shared" si="14"/>
        <v>N</v>
      </c>
      <c r="E952" t="s">
        <v>1761</v>
      </c>
      <c r="F952" t="s">
        <v>1768</v>
      </c>
      <c r="G952" t="s">
        <v>393</v>
      </c>
    </row>
    <row r="953" spans="1:7" x14ac:dyDescent="0.25">
      <c r="A953" t="s">
        <v>210</v>
      </c>
      <c r="B953" t="s">
        <v>30</v>
      </c>
      <c r="C953">
        <v>1</v>
      </c>
      <c r="D953" t="str">
        <f t="shared" si="14"/>
        <v>N</v>
      </c>
      <c r="E953" t="s">
        <v>1761</v>
      </c>
      <c r="F953" t="s">
        <v>1768</v>
      </c>
      <c r="G953" t="s">
        <v>393</v>
      </c>
    </row>
    <row r="954" spans="1:7" x14ac:dyDescent="0.25">
      <c r="A954" t="s">
        <v>218</v>
      </c>
      <c r="B954" t="s">
        <v>30</v>
      </c>
      <c r="C954">
        <v>1</v>
      </c>
      <c r="D954" t="str">
        <f t="shared" si="14"/>
        <v>N</v>
      </c>
      <c r="E954" t="s">
        <v>1761</v>
      </c>
      <c r="F954" t="s">
        <v>1768</v>
      </c>
      <c r="G954" t="s">
        <v>393</v>
      </c>
    </row>
    <row r="955" spans="1:7" x14ac:dyDescent="0.25">
      <c r="A955" t="s">
        <v>239</v>
      </c>
      <c r="B955" t="s">
        <v>30</v>
      </c>
      <c r="C955">
        <v>1</v>
      </c>
      <c r="D955" t="str">
        <f t="shared" si="14"/>
        <v>N</v>
      </c>
      <c r="E955" t="s">
        <v>1761</v>
      </c>
      <c r="F955" t="s">
        <v>1768</v>
      </c>
      <c r="G955" t="s">
        <v>393</v>
      </c>
    </row>
    <row r="956" spans="1:7" x14ac:dyDescent="0.25">
      <c r="A956" t="s">
        <v>244</v>
      </c>
      <c r="B956" t="s">
        <v>30</v>
      </c>
      <c r="C956">
        <v>1</v>
      </c>
      <c r="D956" t="str">
        <f t="shared" si="14"/>
        <v>N</v>
      </c>
      <c r="E956" t="s">
        <v>1761</v>
      </c>
      <c r="F956" t="s">
        <v>1768</v>
      </c>
      <c r="G956" t="s">
        <v>393</v>
      </c>
    </row>
    <row r="957" spans="1:7" x14ac:dyDescent="0.25">
      <c r="A957" t="s">
        <v>259</v>
      </c>
      <c r="B957" t="s">
        <v>30</v>
      </c>
      <c r="C957">
        <v>1</v>
      </c>
      <c r="D957" t="str">
        <f t="shared" si="14"/>
        <v>N</v>
      </c>
      <c r="E957" t="s">
        <v>1761</v>
      </c>
      <c r="F957" t="s">
        <v>1768</v>
      </c>
      <c r="G957" t="s">
        <v>393</v>
      </c>
    </row>
    <row r="958" spans="1:7" x14ac:dyDescent="0.25">
      <c r="A958" t="s">
        <v>267</v>
      </c>
      <c r="B958" t="s">
        <v>30</v>
      </c>
      <c r="C958">
        <v>1</v>
      </c>
      <c r="D958" t="str">
        <f t="shared" si="14"/>
        <v>N</v>
      </c>
      <c r="E958" t="s">
        <v>1761</v>
      </c>
      <c r="F958" t="s">
        <v>1768</v>
      </c>
      <c r="G958" t="s">
        <v>393</v>
      </c>
    </row>
    <row r="959" spans="1:7" x14ac:dyDescent="0.25">
      <c r="A959" t="s">
        <v>275</v>
      </c>
      <c r="B959" t="s">
        <v>30</v>
      </c>
      <c r="C959">
        <v>1</v>
      </c>
      <c r="D959" t="str">
        <f t="shared" si="14"/>
        <v>N</v>
      </c>
      <c r="E959" t="s">
        <v>1761</v>
      </c>
      <c r="F959" t="s">
        <v>1768</v>
      </c>
      <c r="G959" t="s">
        <v>393</v>
      </c>
    </row>
    <row r="960" spans="1:7" x14ac:dyDescent="0.25">
      <c r="A960" t="s">
        <v>276</v>
      </c>
      <c r="B960" t="s">
        <v>30</v>
      </c>
      <c r="C960">
        <v>1</v>
      </c>
      <c r="D960" t="str">
        <f t="shared" si="14"/>
        <v>N</v>
      </c>
      <c r="E960" t="s">
        <v>1761</v>
      </c>
      <c r="F960" t="s">
        <v>1768</v>
      </c>
      <c r="G960" t="s">
        <v>393</v>
      </c>
    </row>
    <row r="961" spans="1:7" x14ac:dyDescent="0.25">
      <c r="A961" t="s">
        <v>283</v>
      </c>
      <c r="B961" t="s">
        <v>30</v>
      </c>
      <c r="C961">
        <v>1</v>
      </c>
      <c r="D961" t="str">
        <f t="shared" si="14"/>
        <v>N</v>
      </c>
      <c r="E961" t="s">
        <v>1761</v>
      </c>
      <c r="F961" t="s">
        <v>1768</v>
      </c>
      <c r="G961" t="s">
        <v>393</v>
      </c>
    </row>
    <row r="962" spans="1:7" x14ac:dyDescent="0.25">
      <c r="A962" t="s">
        <v>289</v>
      </c>
      <c r="B962" t="s">
        <v>30</v>
      </c>
      <c r="C962">
        <v>1</v>
      </c>
      <c r="D962" t="str">
        <f t="shared" si="14"/>
        <v>N</v>
      </c>
      <c r="E962" t="s">
        <v>1761</v>
      </c>
      <c r="F962" t="s">
        <v>1768</v>
      </c>
      <c r="G962" t="s">
        <v>393</v>
      </c>
    </row>
    <row r="963" spans="1:7" x14ac:dyDescent="0.25">
      <c r="A963" t="s">
        <v>292</v>
      </c>
      <c r="B963" t="s">
        <v>30</v>
      </c>
      <c r="C963">
        <v>1</v>
      </c>
      <c r="D963" t="str">
        <f t="shared" ref="D963:D1026" si="15">VLOOKUP(B963,N$2:P$288,3)</f>
        <v>N</v>
      </c>
      <c r="E963" t="s">
        <v>1761</v>
      </c>
      <c r="F963" t="s">
        <v>1768</v>
      </c>
      <c r="G963" t="s">
        <v>393</v>
      </c>
    </row>
    <row r="964" spans="1:7" x14ac:dyDescent="0.25">
      <c r="A964" t="s">
        <v>305</v>
      </c>
      <c r="B964" t="s">
        <v>30</v>
      </c>
      <c r="C964">
        <v>1</v>
      </c>
      <c r="D964" t="str">
        <f t="shared" si="15"/>
        <v>N</v>
      </c>
      <c r="E964" t="s">
        <v>1761</v>
      </c>
      <c r="F964" t="s">
        <v>1768</v>
      </c>
      <c r="G964" t="s">
        <v>393</v>
      </c>
    </row>
    <row r="965" spans="1:7" x14ac:dyDescent="0.25">
      <c r="A965" t="s">
        <v>314</v>
      </c>
      <c r="B965" t="s">
        <v>30</v>
      </c>
      <c r="C965">
        <v>1</v>
      </c>
      <c r="D965" t="str">
        <f t="shared" si="15"/>
        <v>N</v>
      </c>
      <c r="E965" t="s">
        <v>1761</v>
      </c>
      <c r="F965" t="s">
        <v>1768</v>
      </c>
      <c r="G965" t="s">
        <v>393</v>
      </c>
    </row>
    <row r="966" spans="1:7" x14ac:dyDescent="0.25">
      <c r="A966" t="s">
        <v>315</v>
      </c>
      <c r="B966" t="s">
        <v>30</v>
      </c>
      <c r="C966">
        <v>1</v>
      </c>
      <c r="D966" t="str">
        <f t="shared" si="15"/>
        <v>N</v>
      </c>
      <c r="E966" t="s">
        <v>1761</v>
      </c>
      <c r="F966" t="s">
        <v>1768</v>
      </c>
      <c r="G966" t="s">
        <v>393</v>
      </c>
    </row>
    <row r="967" spans="1:7" x14ac:dyDescent="0.25">
      <c r="A967" t="s">
        <v>317</v>
      </c>
      <c r="B967" t="s">
        <v>30</v>
      </c>
      <c r="C967">
        <v>1</v>
      </c>
      <c r="D967" t="str">
        <f t="shared" si="15"/>
        <v>N</v>
      </c>
      <c r="E967" t="s">
        <v>1761</v>
      </c>
      <c r="F967" t="s">
        <v>1768</v>
      </c>
      <c r="G967" t="s">
        <v>393</v>
      </c>
    </row>
    <row r="968" spans="1:7" x14ac:dyDescent="0.25">
      <c r="A968" t="s">
        <v>318</v>
      </c>
      <c r="B968" t="s">
        <v>30</v>
      </c>
      <c r="C968">
        <v>1</v>
      </c>
      <c r="D968" t="str">
        <f t="shared" si="15"/>
        <v>N</v>
      </c>
      <c r="E968" t="s">
        <v>1761</v>
      </c>
      <c r="F968" t="s">
        <v>1768</v>
      </c>
      <c r="G968" t="s">
        <v>393</v>
      </c>
    </row>
    <row r="969" spans="1:7" x14ac:dyDescent="0.25">
      <c r="A969" t="s">
        <v>339</v>
      </c>
      <c r="B969" t="s">
        <v>30</v>
      </c>
      <c r="C969">
        <v>1</v>
      </c>
      <c r="D969" t="str">
        <f t="shared" si="15"/>
        <v>N</v>
      </c>
      <c r="E969" t="s">
        <v>1761</v>
      </c>
      <c r="F969" t="s">
        <v>1768</v>
      </c>
      <c r="G969" t="s">
        <v>393</v>
      </c>
    </row>
    <row r="970" spans="1:7" x14ac:dyDescent="0.25">
      <c r="A970" t="s">
        <v>118</v>
      </c>
      <c r="B970" t="s">
        <v>129</v>
      </c>
      <c r="C970">
        <v>1</v>
      </c>
      <c r="D970" t="str">
        <f t="shared" si="15"/>
        <v>N</v>
      </c>
      <c r="E970" t="s">
        <v>1761</v>
      </c>
      <c r="F970" t="s">
        <v>1763</v>
      </c>
      <c r="G970" t="s">
        <v>495</v>
      </c>
    </row>
    <row r="971" spans="1:7" x14ac:dyDescent="0.25">
      <c r="A971" t="s">
        <v>118</v>
      </c>
      <c r="B971" t="s">
        <v>130</v>
      </c>
      <c r="C971">
        <v>1</v>
      </c>
      <c r="D971" t="str">
        <f t="shared" si="15"/>
        <v>N</v>
      </c>
      <c r="E971" t="s">
        <v>1761</v>
      </c>
      <c r="F971" t="s">
        <v>1764</v>
      </c>
      <c r="G971" t="s">
        <v>350</v>
      </c>
    </row>
    <row r="972" spans="1:7" x14ac:dyDescent="0.25">
      <c r="A972" t="s">
        <v>177</v>
      </c>
      <c r="B972" t="s">
        <v>130</v>
      </c>
      <c r="C972">
        <v>1</v>
      </c>
      <c r="D972" t="str">
        <f t="shared" si="15"/>
        <v>N</v>
      </c>
      <c r="E972" t="s">
        <v>1761</v>
      </c>
      <c r="F972" t="s">
        <v>1764</v>
      </c>
      <c r="G972" t="s">
        <v>350</v>
      </c>
    </row>
    <row r="973" spans="1:7" x14ac:dyDescent="0.25">
      <c r="A973" t="s">
        <v>200</v>
      </c>
      <c r="B973" t="s">
        <v>130</v>
      </c>
      <c r="C973">
        <v>1</v>
      </c>
      <c r="D973" t="str">
        <f t="shared" si="15"/>
        <v>N</v>
      </c>
      <c r="E973" t="s">
        <v>1761</v>
      </c>
      <c r="F973" t="s">
        <v>1764</v>
      </c>
      <c r="G973" t="s">
        <v>350</v>
      </c>
    </row>
    <row r="974" spans="1:7" x14ac:dyDescent="0.25">
      <c r="A974" t="s">
        <v>251</v>
      </c>
      <c r="B974" t="s">
        <v>130</v>
      </c>
      <c r="C974">
        <v>1</v>
      </c>
      <c r="D974" t="str">
        <f t="shared" si="15"/>
        <v>N</v>
      </c>
      <c r="E974" t="s">
        <v>1761</v>
      </c>
      <c r="F974" t="s">
        <v>1764</v>
      </c>
      <c r="G974" t="s">
        <v>350</v>
      </c>
    </row>
    <row r="975" spans="1:7" x14ac:dyDescent="0.25">
      <c r="A975" t="s">
        <v>279</v>
      </c>
      <c r="B975" t="s">
        <v>130</v>
      </c>
      <c r="C975">
        <v>1</v>
      </c>
      <c r="D975" t="str">
        <f t="shared" si="15"/>
        <v>N</v>
      </c>
      <c r="E975" t="s">
        <v>1761</v>
      </c>
      <c r="F975" t="s">
        <v>1764</v>
      </c>
      <c r="G975" t="s">
        <v>350</v>
      </c>
    </row>
    <row r="976" spans="1:7" x14ac:dyDescent="0.25">
      <c r="A976" t="s">
        <v>315</v>
      </c>
      <c r="B976" t="s">
        <v>130</v>
      </c>
      <c r="C976">
        <v>1</v>
      </c>
      <c r="D976" t="str">
        <f t="shared" si="15"/>
        <v>N</v>
      </c>
      <c r="E976" t="s">
        <v>1761</v>
      </c>
      <c r="F976" t="s">
        <v>1764</v>
      </c>
      <c r="G976" t="s">
        <v>350</v>
      </c>
    </row>
    <row r="977" spans="1:7" x14ac:dyDescent="0.25">
      <c r="A977" t="s">
        <v>134</v>
      </c>
      <c r="B977" t="s">
        <v>140</v>
      </c>
      <c r="C977">
        <v>1</v>
      </c>
      <c r="D977" t="str">
        <f t="shared" si="15"/>
        <v>N</v>
      </c>
      <c r="E977" t="s">
        <v>1761</v>
      </c>
      <c r="F977" t="s">
        <v>1763</v>
      </c>
      <c r="G977" t="s">
        <v>506</v>
      </c>
    </row>
    <row r="978" spans="1:7" x14ac:dyDescent="0.25">
      <c r="A978" t="s">
        <v>226</v>
      </c>
      <c r="B978" t="s">
        <v>140</v>
      </c>
      <c r="C978">
        <v>1</v>
      </c>
      <c r="D978" t="str">
        <f t="shared" si="15"/>
        <v>N</v>
      </c>
      <c r="E978" t="s">
        <v>1761</v>
      </c>
      <c r="F978" t="s">
        <v>1763</v>
      </c>
      <c r="G978" t="s">
        <v>506</v>
      </c>
    </row>
    <row r="979" spans="1:7" x14ac:dyDescent="0.25">
      <c r="A979" t="s">
        <v>218</v>
      </c>
      <c r="B979" t="s">
        <v>220</v>
      </c>
      <c r="C979">
        <v>1</v>
      </c>
      <c r="D979" t="str">
        <f t="shared" si="15"/>
        <v>N</v>
      </c>
      <c r="E979" t="s">
        <v>1761</v>
      </c>
      <c r="F979" t="s">
        <v>1763</v>
      </c>
      <c r="G979" t="s">
        <v>506</v>
      </c>
    </row>
    <row r="980" spans="1:7" x14ac:dyDescent="0.25">
      <c r="A980" t="s">
        <v>278</v>
      </c>
      <c r="B980" t="s">
        <v>220</v>
      </c>
      <c r="C980">
        <v>1</v>
      </c>
      <c r="D980" t="str">
        <f t="shared" si="15"/>
        <v>N</v>
      </c>
      <c r="E980" t="s">
        <v>1761</v>
      </c>
      <c r="F980" t="s">
        <v>1763</v>
      </c>
      <c r="G980" t="s">
        <v>506</v>
      </c>
    </row>
    <row r="981" spans="1:7" x14ac:dyDescent="0.25">
      <c r="A981" t="s">
        <v>312</v>
      </c>
      <c r="B981" t="s">
        <v>220</v>
      </c>
      <c r="C981">
        <v>1</v>
      </c>
      <c r="D981" t="str">
        <f t="shared" si="15"/>
        <v>N</v>
      </c>
      <c r="E981" t="s">
        <v>1761</v>
      </c>
      <c r="F981" t="s">
        <v>1763</v>
      </c>
      <c r="G981" t="s">
        <v>506</v>
      </c>
    </row>
    <row r="982" spans="1:7" x14ac:dyDescent="0.25">
      <c r="A982" t="s">
        <v>321</v>
      </c>
      <c r="B982" t="s">
        <v>220</v>
      </c>
      <c r="C982">
        <v>1</v>
      </c>
      <c r="D982" t="str">
        <f t="shared" si="15"/>
        <v>N</v>
      </c>
      <c r="E982" t="s">
        <v>1761</v>
      </c>
      <c r="F982" t="s">
        <v>1763</v>
      </c>
      <c r="G982" t="s">
        <v>506</v>
      </c>
    </row>
    <row r="983" spans="1:7" x14ac:dyDescent="0.25">
      <c r="A983" t="s">
        <v>332</v>
      </c>
      <c r="B983" t="s">
        <v>220</v>
      </c>
      <c r="C983">
        <v>1</v>
      </c>
      <c r="D983" t="str">
        <f t="shared" si="15"/>
        <v>N</v>
      </c>
      <c r="E983" t="s">
        <v>1761</v>
      </c>
      <c r="F983" t="s">
        <v>1763</v>
      </c>
      <c r="G983" t="s">
        <v>506</v>
      </c>
    </row>
    <row r="984" spans="1:7" x14ac:dyDescent="0.25">
      <c r="A984" t="s">
        <v>75</v>
      </c>
      <c r="B984" t="s">
        <v>84</v>
      </c>
      <c r="C984">
        <v>1</v>
      </c>
      <c r="D984" t="str">
        <f t="shared" si="15"/>
        <v>I</v>
      </c>
      <c r="E984" t="s">
        <v>1761</v>
      </c>
      <c r="F984" t="s">
        <v>1764</v>
      </c>
      <c r="G984" t="s">
        <v>350</v>
      </c>
    </row>
    <row r="985" spans="1:7" x14ac:dyDescent="0.25">
      <c r="A985" t="s">
        <v>161</v>
      </c>
      <c r="B985" t="s">
        <v>84</v>
      </c>
      <c r="C985">
        <v>1</v>
      </c>
      <c r="D985" t="str">
        <f t="shared" si="15"/>
        <v>I</v>
      </c>
      <c r="E985" t="s">
        <v>1761</v>
      </c>
      <c r="F985" t="s">
        <v>1764</v>
      </c>
      <c r="G985" t="s">
        <v>350</v>
      </c>
    </row>
    <row r="986" spans="1:7" x14ac:dyDescent="0.25">
      <c r="A986" t="s">
        <v>200</v>
      </c>
      <c r="B986" t="s">
        <v>84</v>
      </c>
      <c r="C986">
        <v>1</v>
      </c>
      <c r="D986" t="str">
        <f t="shared" si="15"/>
        <v>I</v>
      </c>
      <c r="E986" t="s">
        <v>1761</v>
      </c>
      <c r="F986" t="s">
        <v>1764</v>
      </c>
      <c r="G986" t="s">
        <v>350</v>
      </c>
    </row>
    <row r="987" spans="1:7" x14ac:dyDescent="0.25">
      <c r="A987" t="s">
        <v>283</v>
      </c>
      <c r="B987" t="s">
        <v>84</v>
      </c>
      <c r="C987">
        <v>1</v>
      </c>
      <c r="D987" t="str">
        <f t="shared" si="15"/>
        <v>I</v>
      </c>
      <c r="E987" t="s">
        <v>1761</v>
      </c>
      <c r="F987" t="s">
        <v>1764</v>
      </c>
      <c r="G987" t="s">
        <v>350</v>
      </c>
    </row>
    <row r="988" spans="1:7" x14ac:dyDescent="0.25">
      <c r="A988" t="s">
        <v>292</v>
      </c>
      <c r="B988" t="s">
        <v>84</v>
      </c>
      <c r="C988">
        <v>1</v>
      </c>
      <c r="D988" t="str">
        <f t="shared" si="15"/>
        <v>I</v>
      </c>
      <c r="E988" t="s">
        <v>1761</v>
      </c>
      <c r="F988" t="s">
        <v>1764</v>
      </c>
      <c r="G988" t="s">
        <v>350</v>
      </c>
    </row>
    <row r="989" spans="1:7" x14ac:dyDescent="0.25">
      <c r="A989" t="s">
        <v>3</v>
      </c>
      <c r="B989" t="s">
        <v>31</v>
      </c>
      <c r="C989">
        <v>1</v>
      </c>
      <c r="D989" t="str">
        <f t="shared" si="15"/>
        <v>N</v>
      </c>
      <c r="E989" t="s">
        <v>1766</v>
      </c>
      <c r="F989" t="s">
        <v>1763</v>
      </c>
      <c r="G989" t="s">
        <v>377</v>
      </c>
    </row>
    <row r="990" spans="1:7" x14ac:dyDescent="0.25">
      <c r="A990" t="s">
        <v>45</v>
      </c>
      <c r="B990" t="s">
        <v>31</v>
      </c>
      <c r="C990">
        <v>1</v>
      </c>
      <c r="D990" t="str">
        <f t="shared" si="15"/>
        <v>N</v>
      </c>
      <c r="E990" t="s">
        <v>1766</v>
      </c>
      <c r="F990" t="s">
        <v>1763</v>
      </c>
      <c r="G990" t="s">
        <v>377</v>
      </c>
    </row>
    <row r="991" spans="1:7" x14ac:dyDescent="0.25">
      <c r="A991" t="s">
        <v>189</v>
      </c>
      <c r="B991" t="s">
        <v>31</v>
      </c>
      <c r="C991">
        <v>1</v>
      </c>
      <c r="D991" t="str">
        <f t="shared" si="15"/>
        <v>N</v>
      </c>
      <c r="E991" t="s">
        <v>1766</v>
      </c>
      <c r="F991" t="s">
        <v>1763</v>
      </c>
      <c r="G991" t="s">
        <v>377</v>
      </c>
    </row>
    <row r="992" spans="1:7" x14ac:dyDescent="0.25">
      <c r="A992" t="s">
        <v>210</v>
      </c>
      <c r="B992" t="s">
        <v>31</v>
      </c>
      <c r="C992">
        <v>1</v>
      </c>
      <c r="D992" t="str">
        <f t="shared" si="15"/>
        <v>N</v>
      </c>
      <c r="E992" t="s">
        <v>1766</v>
      </c>
      <c r="F992" t="s">
        <v>1763</v>
      </c>
      <c r="G992" t="s">
        <v>377</v>
      </c>
    </row>
    <row r="993" spans="1:7" x14ac:dyDescent="0.25">
      <c r="A993" t="s">
        <v>233</v>
      </c>
      <c r="B993" t="s">
        <v>31</v>
      </c>
      <c r="C993">
        <v>1</v>
      </c>
      <c r="D993" t="str">
        <f t="shared" si="15"/>
        <v>N</v>
      </c>
      <c r="E993" t="s">
        <v>1766</v>
      </c>
      <c r="F993" t="s">
        <v>1763</v>
      </c>
      <c r="G993" t="s">
        <v>377</v>
      </c>
    </row>
    <row r="994" spans="1:7" x14ac:dyDescent="0.25">
      <c r="A994" t="s">
        <v>239</v>
      </c>
      <c r="B994" t="s">
        <v>31</v>
      </c>
      <c r="C994">
        <v>1</v>
      </c>
      <c r="D994" t="str">
        <f t="shared" si="15"/>
        <v>N</v>
      </c>
      <c r="E994" t="s">
        <v>1766</v>
      </c>
      <c r="F994" t="s">
        <v>1763</v>
      </c>
      <c r="G994" t="s">
        <v>377</v>
      </c>
    </row>
    <row r="995" spans="1:7" x14ac:dyDescent="0.25">
      <c r="A995" t="s">
        <v>259</v>
      </c>
      <c r="B995" t="s">
        <v>31</v>
      </c>
      <c r="C995">
        <v>1</v>
      </c>
      <c r="D995" t="str">
        <f t="shared" si="15"/>
        <v>N</v>
      </c>
      <c r="E995" t="s">
        <v>1766</v>
      </c>
      <c r="F995" t="s">
        <v>1763</v>
      </c>
      <c r="G995" t="s">
        <v>377</v>
      </c>
    </row>
    <row r="996" spans="1:7" x14ac:dyDescent="0.25">
      <c r="A996" t="s">
        <v>262</v>
      </c>
      <c r="B996" t="s">
        <v>31</v>
      </c>
      <c r="C996">
        <v>1</v>
      </c>
      <c r="D996" t="str">
        <f t="shared" si="15"/>
        <v>N</v>
      </c>
      <c r="E996" t="s">
        <v>1766</v>
      </c>
      <c r="F996" t="s">
        <v>1763</v>
      </c>
      <c r="G996" t="s">
        <v>377</v>
      </c>
    </row>
    <row r="997" spans="1:7" x14ac:dyDescent="0.25">
      <c r="A997" t="s">
        <v>267</v>
      </c>
      <c r="B997" t="s">
        <v>31</v>
      </c>
      <c r="C997">
        <v>1</v>
      </c>
      <c r="D997" t="str">
        <f t="shared" si="15"/>
        <v>N</v>
      </c>
      <c r="E997" t="s">
        <v>1766</v>
      </c>
      <c r="F997" t="s">
        <v>1763</v>
      </c>
      <c r="G997" t="s">
        <v>377</v>
      </c>
    </row>
    <row r="998" spans="1:7" x14ac:dyDescent="0.25">
      <c r="A998" t="s">
        <v>275</v>
      </c>
      <c r="B998" t="s">
        <v>31</v>
      </c>
      <c r="C998">
        <v>1</v>
      </c>
      <c r="D998" t="str">
        <f t="shared" si="15"/>
        <v>N</v>
      </c>
      <c r="E998" t="s">
        <v>1766</v>
      </c>
      <c r="F998" t="s">
        <v>1763</v>
      </c>
      <c r="G998" t="s">
        <v>377</v>
      </c>
    </row>
    <row r="999" spans="1:7" x14ac:dyDescent="0.25">
      <c r="A999" t="s">
        <v>289</v>
      </c>
      <c r="B999" t="s">
        <v>31</v>
      </c>
      <c r="C999">
        <v>1</v>
      </c>
      <c r="D999" t="str">
        <f t="shared" si="15"/>
        <v>N</v>
      </c>
      <c r="E999" t="s">
        <v>1766</v>
      </c>
      <c r="F999" t="s">
        <v>1763</v>
      </c>
      <c r="G999" t="s">
        <v>377</v>
      </c>
    </row>
    <row r="1000" spans="1:7" x14ac:dyDescent="0.25">
      <c r="A1000" t="s">
        <v>292</v>
      </c>
      <c r="B1000" t="s">
        <v>31</v>
      </c>
      <c r="C1000">
        <v>1</v>
      </c>
      <c r="D1000" t="str">
        <f t="shared" si="15"/>
        <v>N</v>
      </c>
      <c r="E1000" t="s">
        <v>1766</v>
      </c>
      <c r="F1000" t="s">
        <v>1763</v>
      </c>
      <c r="G1000" t="s">
        <v>377</v>
      </c>
    </row>
    <row r="1001" spans="1:7" x14ac:dyDescent="0.25">
      <c r="A1001" t="s">
        <v>305</v>
      </c>
      <c r="B1001" t="s">
        <v>31</v>
      </c>
      <c r="C1001">
        <v>1</v>
      </c>
      <c r="D1001" t="str">
        <f t="shared" si="15"/>
        <v>N</v>
      </c>
      <c r="E1001" t="s">
        <v>1766</v>
      </c>
      <c r="F1001" t="s">
        <v>1763</v>
      </c>
      <c r="G1001" t="s">
        <v>377</v>
      </c>
    </row>
    <row r="1002" spans="1:7" x14ac:dyDescent="0.25">
      <c r="A1002" t="s">
        <v>310</v>
      </c>
      <c r="B1002" t="s">
        <v>31</v>
      </c>
      <c r="C1002">
        <v>1</v>
      </c>
      <c r="D1002" t="str">
        <f t="shared" si="15"/>
        <v>N</v>
      </c>
      <c r="E1002" t="s">
        <v>1766</v>
      </c>
      <c r="F1002" t="s">
        <v>1763</v>
      </c>
      <c r="G1002" t="s">
        <v>377</v>
      </c>
    </row>
    <row r="1003" spans="1:7" x14ac:dyDescent="0.25">
      <c r="A1003" t="s">
        <v>314</v>
      </c>
      <c r="B1003" t="s">
        <v>31</v>
      </c>
      <c r="C1003">
        <v>1</v>
      </c>
      <c r="D1003" t="str">
        <f t="shared" si="15"/>
        <v>N</v>
      </c>
      <c r="E1003" t="s">
        <v>1766</v>
      </c>
      <c r="F1003" t="s">
        <v>1763</v>
      </c>
      <c r="G1003" t="s">
        <v>377</v>
      </c>
    </row>
    <row r="1004" spans="1:7" x14ac:dyDescent="0.25">
      <c r="A1004" t="s">
        <v>315</v>
      </c>
      <c r="B1004" t="s">
        <v>31</v>
      </c>
      <c r="C1004">
        <v>1</v>
      </c>
      <c r="D1004" t="str">
        <f t="shared" si="15"/>
        <v>N</v>
      </c>
      <c r="E1004" t="s">
        <v>1766</v>
      </c>
      <c r="F1004" t="s">
        <v>1763</v>
      </c>
      <c r="G1004" t="s">
        <v>377</v>
      </c>
    </row>
    <row r="1005" spans="1:7" x14ac:dyDescent="0.25">
      <c r="A1005" t="s">
        <v>318</v>
      </c>
      <c r="B1005" t="s">
        <v>31</v>
      </c>
      <c r="C1005">
        <v>1</v>
      </c>
      <c r="D1005" t="str">
        <f t="shared" si="15"/>
        <v>N</v>
      </c>
      <c r="E1005" t="s">
        <v>1766</v>
      </c>
      <c r="F1005" t="s">
        <v>1763</v>
      </c>
      <c r="G1005" t="s">
        <v>377</v>
      </c>
    </row>
    <row r="1006" spans="1:7" x14ac:dyDescent="0.25">
      <c r="A1006" t="s">
        <v>326</v>
      </c>
      <c r="B1006" t="s">
        <v>31</v>
      </c>
      <c r="C1006">
        <v>1</v>
      </c>
      <c r="D1006" t="str">
        <f t="shared" si="15"/>
        <v>N</v>
      </c>
      <c r="E1006" t="s">
        <v>1766</v>
      </c>
      <c r="F1006" t="s">
        <v>1763</v>
      </c>
      <c r="G1006" t="s">
        <v>377</v>
      </c>
    </row>
    <row r="1007" spans="1:7" x14ac:dyDescent="0.25">
      <c r="A1007" t="s">
        <v>339</v>
      </c>
      <c r="B1007" t="s">
        <v>31</v>
      </c>
      <c r="C1007">
        <v>1</v>
      </c>
      <c r="D1007" t="str">
        <f t="shared" si="15"/>
        <v>N</v>
      </c>
      <c r="E1007" t="s">
        <v>1766</v>
      </c>
      <c r="F1007" t="s">
        <v>1763</v>
      </c>
      <c r="G1007" t="s">
        <v>377</v>
      </c>
    </row>
    <row r="1008" spans="1:7" x14ac:dyDescent="0.25">
      <c r="A1008" t="s">
        <v>145</v>
      </c>
      <c r="B1008" t="s">
        <v>154</v>
      </c>
      <c r="C1008">
        <v>1</v>
      </c>
      <c r="D1008" t="str">
        <f t="shared" si="15"/>
        <v>N</v>
      </c>
      <c r="E1008" t="s">
        <v>1761</v>
      </c>
      <c r="F1008" t="s">
        <v>1762</v>
      </c>
      <c r="G1008" t="s">
        <v>448</v>
      </c>
    </row>
    <row r="1009" spans="1:7" x14ac:dyDescent="0.25">
      <c r="A1009" t="s">
        <v>271</v>
      </c>
      <c r="B1009" t="s">
        <v>154</v>
      </c>
      <c r="C1009">
        <v>1</v>
      </c>
      <c r="D1009" t="str">
        <f t="shared" si="15"/>
        <v>N</v>
      </c>
      <c r="E1009" t="s">
        <v>1761</v>
      </c>
      <c r="F1009" t="s">
        <v>1762</v>
      </c>
      <c r="G1009" t="s">
        <v>448</v>
      </c>
    </row>
    <row r="1010" spans="1:7" x14ac:dyDescent="0.25">
      <c r="A1010" t="s">
        <v>283</v>
      </c>
      <c r="B1010" t="s">
        <v>154</v>
      </c>
      <c r="C1010">
        <v>1</v>
      </c>
      <c r="D1010" t="str">
        <f t="shared" si="15"/>
        <v>N</v>
      </c>
      <c r="E1010" t="s">
        <v>1761</v>
      </c>
      <c r="F1010" t="s">
        <v>1762</v>
      </c>
      <c r="G1010" t="s">
        <v>448</v>
      </c>
    </row>
    <row r="1011" spans="1:7" x14ac:dyDescent="0.25">
      <c r="A1011" t="s">
        <v>75</v>
      </c>
      <c r="B1011" t="s">
        <v>85</v>
      </c>
      <c r="C1011">
        <v>1</v>
      </c>
      <c r="D1011" t="str">
        <f t="shared" si="15"/>
        <v>I</v>
      </c>
      <c r="E1011" t="s">
        <v>1761</v>
      </c>
      <c r="F1011" t="s">
        <v>1763</v>
      </c>
      <c r="G1011" t="s">
        <v>396</v>
      </c>
    </row>
    <row r="1012" spans="1:7" x14ac:dyDescent="0.25">
      <c r="A1012" t="s">
        <v>103</v>
      </c>
      <c r="B1012" t="s">
        <v>85</v>
      </c>
      <c r="C1012">
        <v>1</v>
      </c>
      <c r="D1012" t="str">
        <f t="shared" si="15"/>
        <v>I</v>
      </c>
      <c r="E1012" t="s">
        <v>1761</v>
      </c>
      <c r="F1012" t="s">
        <v>1763</v>
      </c>
      <c r="G1012" t="s">
        <v>396</v>
      </c>
    </row>
    <row r="1013" spans="1:7" x14ac:dyDescent="0.25">
      <c r="A1013" t="s">
        <v>3</v>
      </c>
      <c r="B1013" t="s">
        <v>32</v>
      </c>
      <c r="C1013">
        <v>1</v>
      </c>
      <c r="D1013" t="str">
        <f t="shared" si="15"/>
        <v>I</v>
      </c>
      <c r="E1013" t="s">
        <v>1761</v>
      </c>
      <c r="F1013" t="s">
        <v>1763</v>
      </c>
      <c r="G1013" t="s">
        <v>396</v>
      </c>
    </row>
    <row r="1014" spans="1:7" x14ac:dyDescent="0.25">
      <c r="A1014" t="s">
        <v>103</v>
      </c>
      <c r="B1014" t="s">
        <v>32</v>
      </c>
      <c r="C1014">
        <v>1</v>
      </c>
      <c r="D1014" t="str">
        <f t="shared" si="15"/>
        <v>I</v>
      </c>
      <c r="E1014" t="s">
        <v>1761</v>
      </c>
      <c r="F1014" t="s">
        <v>1763</v>
      </c>
      <c r="G1014" t="s">
        <v>396</v>
      </c>
    </row>
    <row r="1015" spans="1:7" x14ac:dyDescent="0.25">
      <c r="A1015" t="s">
        <v>118</v>
      </c>
      <c r="B1015" t="s">
        <v>32</v>
      </c>
      <c r="C1015">
        <v>1</v>
      </c>
      <c r="D1015" t="str">
        <f t="shared" si="15"/>
        <v>I</v>
      </c>
      <c r="E1015" t="s">
        <v>1761</v>
      </c>
      <c r="F1015" t="s">
        <v>1763</v>
      </c>
      <c r="G1015" t="s">
        <v>396</v>
      </c>
    </row>
    <row r="1016" spans="1:7" x14ac:dyDescent="0.25">
      <c r="A1016" t="s">
        <v>177</v>
      </c>
      <c r="B1016" t="s">
        <v>32</v>
      </c>
      <c r="C1016">
        <v>1</v>
      </c>
      <c r="D1016" t="str">
        <f t="shared" si="15"/>
        <v>I</v>
      </c>
      <c r="E1016" t="s">
        <v>1761</v>
      </c>
      <c r="F1016" t="s">
        <v>1763</v>
      </c>
      <c r="G1016" t="s">
        <v>396</v>
      </c>
    </row>
    <row r="1017" spans="1:7" x14ac:dyDescent="0.25">
      <c r="A1017" t="s">
        <v>189</v>
      </c>
      <c r="B1017" t="s">
        <v>32</v>
      </c>
      <c r="C1017">
        <v>1</v>
      </c>
      <c r="D1017" t="str">
        <f t="shared" si="15"/>
        <v>I</v>
      </c>
      <c r="E1017" t="s">
        <v>1761</v>
      </c>
      <c r="F1017" t="s">
        <v>1763</v>
      </c>
      <c r="G1017" t="s">
        <v>396</v>
      </c>
    </row>
    <row r="1018" spans="1:7" x14ac:dyDescent="0.25">
      <c r="A1018" t="s">
        <v>200</v>
      </c>
      <c r="B1018" t="s">
        <v>32</v>
      </c>
      <c r="C1018">
        <v>1</v>
      </c>
      <c r="D1018" t="str">
        <f t="shared" si="15"/>
        <v>I</v>
      </c>
      <c r="E1018" t="s">
        <v>1761</v>
      </c>
      <c r="F1018" t="s">
        <v>1763</v>
      </c>
      <c r="G1018" t="s">
        <v>396</v>
      </c>
    </row>
    <row r="1019" spans="1:7" x14ac:dyDescent="0.25">
      <c r="A1019" t="s">
        <v>239</v>
      </c>
      <c r="B1019" t="s">
        <v>32</v>
      </c>
      <c r="C1019">
        <v>1</v>
      </c>
      <c r="D1019" t="str">
        <f t="shared" si="15"/>
        <v>I</v>
      </c>
      <c r="E1019" t="s">
        <v>1761</v>
      </c>
      <c r="F1019" t="s">
        <v>1763</v>
      </c>
      <c r="G1019" t="s">
        <v>396</v>
      </c>
    </row>
    <row r="1020" spans="1:7" x14ac:dyDescent="0.25">
      <c r="A1020" t="s">
        <v>244</v>
      </c>
      <c r="B1020" t="s">
        <v>32</v>
      </c>
      <c r="C1020">
        <v>1</v>
      </c>
      <c r="D1020" t="str">
        <f t="shared" si="15"/>
        <v>I</v>
      </c>
      <c r="E1020" t="s">
        <v>1761</v>
      </c>
      <c r="F1020" t="s">
        <v>1763</v>
      </c>
      <c r="G1020" t="s">
        <v>396</v>
      </c>
    </row>
    <row r="1021" spans="1:7" x14ac:dyDescent="0.25">
      <c r="A1021" t="s">
        <v>248</v>
      </c>
      <c r="B1021" t="s">
        <v>32</v>
      </c>
      <c r="C1021">
        <v>1</v>
      </c>
      <c r="D1021" t="str">
        <f t="shared" si="15"/>
        <v>I</v>
      </c>
      <c r="E1021" t="s">
        <v>1761</v>
      </c>
      <c r="F1021" t="s">
        <v>1763</v>
      </c>
      <c r="G1021" t="s">
        <v>396</v>
      </c>
    </row>
    <row r="1022" spans="1:7" x14ac:dyDescent="0.25">
      <c r="A1022" t="s">
        <v>259</v>
      </c>
      <c r="B1022" t="s">
        <v>32</v>
      </c>
      <c r="C1022">
        <v>1</v>
      </c>
      <c r="D1022" t="str">
        <f t="shared" si="15"/>
        <v>I</v>
      </c>
      <c r="E1022" t="s">
        <v>1761</v>
      </c>
      <c r="F1022" t="s">
        <v>1763</v>
      </c>
      <c r="G1022" t="s">
        <v>396</v>
      </c>
    </row>
    <row r="1023" spans="1:7" x14ac:dyDescent="0.25">
      <c r="A1023" t="s">
        <v>267</v>
      </c>
      <c r="B1023" t="s">
        <v>32</v>
      </c>
      <c r="C1023">
        <v>1</v>
      </c>
      <c r="D1023" t="str">
        <f t="shared" si="15"/>
        <v>I</v>
      </c>
      <c r="E1023" t="s">
        <v>1761</v>
      </c>
      <c r="F1023" t="s">
        <v>1763</v>
      </c>
      <c r="G1023" t="s">
        <v>396</v>
      </c>
    </row>
    <row r="1024" spans="1:7" x14ac:dyDescent="0.25">
      <c r="A1024" t="s">
        <v>289</v>
      </c>
      <c r="B1024" t="s">
        <v>32</v>
      </c>
      <c r="C1024">
        <v>1</v>
      </c>
      <c r="D1024" t="str">
        <f t="shared" si="15"/>
        <v>I</v>
      </c>
      <c r="E1024" t="s">
        <v>1761</v>
      </c>
      <c r="F1024" t="s">
        <v>1763</v>
      </c>
      <c r="G1024" t="s">
        <v>396</v>
      </c>
    </row>
    <row r="1025" spans="1:7" x14ac:dyDescent="0.25">
      <c r="A1025" t="s">
        <v>292</v>
      </c>
      <c r="B1025" t="s">
        <v>32</v>
      </c>
      <c r="C1025">
        <v>1</v>
      </c>
      <c r="D1025" t="str">
        <f t="shared" si="15"/>
        <v>I</v>
      </c>
      <c r="E1025" t="s">
        <v>1761</v>
      </c>
      <c r="F1025" t="s">
        <v>1763</v>
      </c>
      <c r="G1025" t="s">
        <v>396</v>
      </c>
    </row>
    <row r="1026" spans="1:7" x14ac:dyDescent="0.25">
      <c r="A1026" t="s">
        <v>314</v>
      </c>
      <c r="B1026" t="s">
        <v>32</v>
      </c>
      <c r="C1026">
        <v>1</v>
      </c>
      <c r="D1026" t="str">
        <f t="shared" si="15"/>
        <v>I</v>
      </c>
      <c r="E1026" t="s">
        <v>1761</v>
      </c>
      <c r="F1026" t="s">
        <v>1763</v>
      </c>
      <c r="G1026" t="s">
        <v>396</v>
      </c>
    </row>
    <row r="1027" spans="1:7" x14ac:dyDescent="0.25">
      <c r="A1027" t="s">
        <v>315</v>
      </c>
      <c r="B1027" t="s">
        <v>32</v>
      </c>
      <c r="C1027">
        <v>1</v>
      </c>
      <c r="D1027" t="str">
        <f t="shared" ref="D1027:D1090" si="16">VLOOKUP(B1027,N$2:P$288,3)</f>
        <v>I</v>
      </c>
      <c r="E1027" t="s">
        <v>1761</v>
      </c>
      <c r="F1027" t="s">
        <v>1763</v>
      </c>
      <c r="G1027" t="s">
        <v>396</v>
      </c>
    </row>
    <row r="1028" spans="1:7" x14ac:dyDescent="0.25">
      <c r="A1028" t="s">
        <v>318</v>
      </c>
      <c r="B1028" t="s">
        <v>32</v>
      </c>
      <c r="C1028">
        <v>1</v>
      </c>
      <c r="D1028" t="str">
        <f t="shared" si="16"/>
        <v>I</v>
      </c>
      <c r="E1028" t="s">
        <v>1761</v>
      </c>
      <c r="F1028" t="s">
        <v>1763</v>
      </c>
      <c r="G1028" t="s">
        <v>396</v>
      </c>
    </row>
    <row r="1029" spans="1:7" x14ac:dyDescent="0.25">
      <c r="A1029" t="s">
        <v>326</v>
      </c>
      <c r="B1029" t="s">
        <v>32</v>
      </c>
      <c r="C1029">
        <v>1</v>
      </c>
      <c r="D1029" t="str">
        <f t="shared" si="16"/>
        <v>I</v>
      </c>
      <c r="E1029" t="s">
        <v>1761</v>
      </c>
      <c r="F1029" t="s">
        <v>1763</v>
      </c>
      <c r="G1029" t="s">
        <v>396</v>
      </c>
    </row>
    <row r="1030" spans="1:7" x14ac:dyDescent="0.25">
      <c r="A1030" t="s">
        <v>259</v>
      </c>
      <c r="B1030" t="s">
        <v>261</v>
      </c>
      <c r="C1030">
        <v>1</v>
      </c>
      <c r="D1030" t="str">
        <f t="shared" si="16"/>
        <v>N</v>
      </c>
      <c r="E1030" t="s">
        <v>1761</v>
      </c>
      <c r="F1030" t="s">
        <v>1762</v>
      </c>
      <c r="G1030" t="s">
        <v>570</v>
      </c>
    </row>
    <row r="1031" spans="1:7" x14ac:dyDescent="0.25">
      <c r="A1031" t="s">
        <v>262</v>
      </c>
      <c r="B1031" t="s">
        <v>261</v>
      </c>
      <c r="C1031">
        <v>1</v>
      </c>
      <c r="D1031" t="str">
        <f t="shared" si="16"/>
        <v>N</v>
      </c>
      <c r="E1031" t="s">
        <v>1761</v>
      </c>
      <c r="F1031" t="s">
        <v>1762</v>
      </c>
      <c r="G1031" t="s">
        <v>570</v>
      </c>
    </row>
    <row r="1032" spans="1:7" x14ac:dyDescent="0.25">
      <c r="A1032" t="s">
        <v>315</v>
      </c>
      <c r="B1032" t="s">
        <v>261</v>
      </c>
      <c r="C1032">
        <v>1</v>
      </c>
      <c r="D1032" t="str">
        <f t="shared" si="16"/>
        <v>N</v>
      </c>
      <c r="E1032" t="s">
        <v>1761</v>
      </c>
      <c r="F1032" t="s">
        <v>1762</v>
      </c>
      <c r="G1032" t="s">
        <v>570</v>
      </c>
    </row>
    <row r="1033" spans="1:7" x14ac:dyDescent="0.25">
      <c r="A1033" t="s">
        <v>3</v>
      </c>
      <c r="B1033" t="s">
        <v>33</v>
      </c>
      <c r="C1033">
        <v>1</v>
      </c>
      <c r="D1033" t="str">
        <f t="shared" si="16"/>
        <v>.</v>
      </c>
      <c r="E1033" t="s">
        <v>346</v>
      </c>
      <c r="F1033" t="s">
        <v>1764</v>
      </c>
      <c r="G1033" t="s">
        <v>350</v>
      </c>
    </row>
    <row r="1034" spans="1:7" x14ac:dyDescent="0.25">
      <c r="A1034" t="s">
        <v>45</v>
      </c>
      <c r="B1034" t="s">
        <v>33</v>
      </c>
      <c r="C1034">
        <v>1</v>
      </c>
      <c r="D1034" t="str">
        <f t="shared" si="16"/>
        <v>.</v>
      </c>
      <c r="E1034" t="s">
        <v>346</v>
      </c>
      <c r="F1034" t="s">
        <v>1764</v>
      </c>
      <c r="G1034" t="s">
        <v>350</v>
      </c>
    </row>
    <row r="1035" spans="1:7" x14ac:dyDescent="0.25">
      <c r="A1035" t="s">
        <v>75</v>
      </c>
      <c r="B1035" t="s">
        <v>33</v>
      </c>
      <c r="C1035">
        <v>1</v>
      </c>
      <c r="D1035" t="str">
        <f t="shared" si="16"/>
        <v>.</v>
      </c>
      <c r="E1035" t="s">
        <v>346</v>
      </c>
      <c r="F1035" t="s">
        <v>1764</v>
      </c>
      <c r="G1035" t="s">
        <v>350</v>
      </c>
    </row>
    <row r="1036" spans="1:7" x14ac:dyDescent="0.25">
      <c r="A1036" t="s">
        <v>103</v>
      </c>
      <c r="B1036" t="s">
        <v>33</v>
      </c>
      <c r="C1036">
        <v>1</v>
      </c>
      <c r="D1036" t="str">
        <f t="shared" si="16"/>
        <v>.</v>
      </c>
      <c r="E1036" t="s">
        <v>346</v>
      </c>
      <c r="F1036" t="s">
        <v>1764</v>
      </c>
      <c r="G1036" t="s">
        <v>350</v>
      </c>
    </row>
    <row r="1037" spans="1:7" x14ac:dyDescent="0.25">
      <c r="A1037" t="s">
        <v>161</v>
      </c>
      <c r="B1037" t="s">
        <v>33</v>
      </c>
      <c r="C1037">
        <v>1</v>
      </c>
      <c r="D1037" t="str">
        <f t="shared" si="16"/>
        <v>.</v>
      </c>
      <c r="E1037" t="s">
        <v>346</v>
      </c>
      <c r="F1037" t="s">
        <v>1764</v>
      </c>
      <c r="G1037" t="s">
        <v>350</v>
      </c>
    </row>
    <row r="1038" spans="1:7" x14ac:dyDescent="0.25">
      <c r="A1038" t="s">
        <v>170</v>
      </c>
      <c r="B1038" t="s">
        <v>33</v>
      </c>
      <c r="C1038">
        <v>1</v>
      </c>
      <c r="D1038" t="str">
        <f t="shared" si="16"/>
        <v>.</v>
      </c>
      <c r="E1038" t="s">
        <v>346</v>
      </c>
      <c r="F1038" t="s">
        <v>1764</v>
      </c>
      <c r="G1038" t="s">
        <v>350</v>
      </c>
    </row>
    <row r="1039" spans="1:7" x14ac:dyDescent="0.25">
      <c r="A1039" t="s">
        <v>189</v>
      </c>
      <c r="B1039" t="s">
        <v>33</v>
      </c>
      <c r="C1039">
        <v>1</v>
      </c>
      <c r="D1039" t="str">
        <f t="shared" si="16"/>
        <v>.</v>
      </c>
      <c r="E1039" t="s">
        <v>346</v>
      </c>
      <c r="F1039" t="s">
        <v>1764</v>
      </c>
      <c r="G1039" t="s">
        <v>350</v>
      </c>
    </row>
    <row r="1040" spans="1:7" x14ac:dyDescent="0.25">
      <c r="A1040" t="s">
        <v>210</v>
      </c>
      <c r="B1040" t="s">
        <v>33</v>
      </c>
      <c r="C1040">
        <v>1</v>
      </c>
      <c r="D1040" t="str">
        <f t="shared" si="16"/>
        <v>.</v>
      </c>
      <c r="E1040" t="s">
        <v>346</v>
      </c>
      <c r="F1040" t="s">
        <v>1764</v>
      </c>
      <c r="G1040" t="s">
        <v>350</v>
      </c>
    </row>
    <row r="1041" spans="1:7" x14ac:dyDescent="0.25">
      <c r="A1041" t="s">
        <v>242</v>
      </c>
      <c r="B1041" t="s">
        <v>33</v>
      </c>
      <c r="C1041">
        <v>1</v>
      </c>
      <c r="D1041" t="str">
        <f t="shared" si="16"/>
        <v>.</v>
      </c>
      <c r="E1041" t="s">
        <v>346</v>
      </c>
      <c r="F1041" t="s">
        <v>1764</v>
      </c>
      <c r="G1041" t="s">
        <v>350</v>
      </c>
    </row>
    <row r="1042" spans="1:7" x14ac:dyDescent="0.25">
      <c r="A1042" t="s">
        <v>244</v>
      </c>
      <c r="B1042" t="s">
        <v>33</v>
      </c>
      <c r="C1042">
        <v>1</v>
      </c>
      <c r="D1042" t="str">
        <f t="shared" si="16"/>
        <v>.</v>
      </c>
      <c r="E1042" t="s">
        <v>346</v>
      </c>
      <c r="F1042" t="s">
        <v>1764</v>
      </c>
      <c r="G1042" t="s">
        <v>350</v>
      </c>
    </row>
    <row r="1043" spans="1:7" x14ac:dyDescent="0.25">
      <c r="A1043" t="s">
        <v>267</v>
      </c>
      <c r="B1043" t="s">
        <v>33</v>
      </c>
      <c r="C1043">
        <v>1</v>
      </c>
      <c r="D1043" t="str">
        <f t="shared" si="16"/>
        <v>.</v>
      </c>
      <c r="E1043" t="s">
        <v>346</v>
      </c>
      <c r="F1043" t="s">
        <v>1764</v>
      </c>
      <c r="G1043" t="s">
        <v>350</v>
      </c>
    </row>
    <row r="1044" spans="1:7" x14ac:dyDescent="0.25">
      <c r="A1044" t="s">
        <v>283</v>
      </c>
      <c r="B1044" t="s">
        <v>33</v>
      </c>
      <c r="C1044">
        <v>1</v>
      </c>
      <c r="D1044" t="str">
        <f t="shared" si="16"/>
        <v>.</v>
      </c>
      <c r="E1044" t="s">
        <v>346</v>
      </c>
      <c r="F1044" t="s">
        <v>1764</v>
      </c>
      <c r="G1044" t="s">
        <v>350</v>
      </c>
    </row>
    <row r="1045" spans="1:7" x14ac:dyDescent="0.25">
      <c r="A1045" t="s">
        <v>305</v>
      </c>
      <c r="B1045" t="s">
        <v>33</v>
      </c>
      <c r="C1045">
        <v>1</v>
      </c>
      <c r="D1045" t="str">
        <f t="shared" si="16"/>
        <v>.</v>
      </c>
      <c r="E1045" t="s">
        <v>346</v>
      </c>
      <c r="F1045" t="s">
        <v>1764</v>
      </c>
      <c r="G1045" t="s">
        <v>350</v>
      </c>
    </row>
    <row r="1046" spans="1:7" x14ac:dyDescent="0.25">
      <c r="A1046" t="s">
        <v>312</v>
      </c>
      <c r="B1046" t="s">
        <v>33</v>
      </c>
      <c r="C1046">
        <v>1</v>
      </c>
      <c r="D1046" t="str">
        <f t="shared" si="16"/>
        <v>.</v>
      </c>
      <c r="E1046" t="s">
        <v>346</v>
      </c>
      <c r="F1046" t="s">
        <v>1764</v>
      </c>
      <c r="G1046" t="s">
        <v>350</v>
      </c>
    </row>
    <row r="1047" spans="1:7" x14ac:dyDescent="0.25">
      <c r="A1047" t="s">
        <v>314</v>
      </c>
      <c r="B1047" t="s">
        <v>33</v>
      </c>
      <c r="C1047">
        <v>1</v>
      </c>
      <c r="D1047" t="str">
        <f t="shared" si="16"/>
        <v>.</v>
      </c>
      <c r="E1047" t="s">
        <v>346</v>
      </c>
      <c r="F1047" t="s">
        <v>1764</v>
      </c>
      <c r="G1047" t="s">
        <v>350</v>
      </c>
    </row>
    <row r="1048" spans="1:7" x14ac:dyDescent="0.25">
      <c r="A1048" t="s">
        <v>318</v>
      </c>
      <c r="B1048" t="s">
        <v>33</v>
      </c>
      <c r="C1048">
        <v>1</v>
      </c>
      <c r="D1048" t="str">
        <f t="shared" si="16"/>
        <v>.</v>
      </c>
      <c r="E1048" t="s">
        <v>346</v>
      </c>
      <c r="F1048" t="s">
        <v>1764</v>
      </c>
      <c r="G1048" t="s">
        <v>350</v>
      </c>
    </row>
    <row r="1049" spans="1:7" x14ac:dyDescent="0.25">
      <c r="A1049" t="s">
        <v>326</v>
      </c>
      <c r="B1049" t="s">
        <v>33</v>
      </c>
      <c r="C1049">
        <v>1</v>
      </c>
      <c r="D1049" t="str">
        <f t="shared" si="16"/>
        <v>.</v>
      </c>
      <c r="E1049" t="s">
        <v>346</v>
      </c>
      <c r="F1049" t="s">
        <v>1764</v>
      </c>
      <c r="G1049" t="s">
        <v>350</v>
      </c>
    </row>
    <row r="1050" spans="1:7" x14ac:dyDescent="0.25">
      <c r="A1050" t="s">
        <v>339</v>
      </c>
      <c r="B1050" t="s">
        <v>33</v>
      </c>
      <c r="C1050">
        <v>1</v>
      </c>
      <c r="D1050" t="str">
        <f t="shared" si="16"/>
        <v>.</v>
      </c>
      <c r="E1050" t="s">
        <v>346</v>
      </c>
      <c r="F1050" t="s">
        <v>1764</v>
      </c>
      <c r="G1050" t="s">
        <v>350</v>
      </c>
    </row>
    <row r="1051" spans="1:7" x14ac:dyDescent="0.25">
      <c r="A1051" t="s">
        <v>210</v>
      </c>
      <c r="B1051" t="s">
        <v>216</v>
      </c>
      <c r="C1051">
        <v>1</v>
      </c>
      <c r="D1051" t="str">
        <f t="shared" si="16"/>
        <v>.</v>
      </c>
      <c r="E1051" t="s">
        <v>346</v>
      </c>
      <c r="F1051" t="s">
        <v>1764</v>
      </c>
      <c r="G1051" t="s">
        <v>350</v>
      </c>
    </row>
    <row r="1052" spans="1:7" x14ac:dyDescent="0.25">
      <c r="A1052" t="s">
        <v>283</v>
      </c>
      <c r="B1052" t="s">
        <v>216</v>
      </c>
      <c r="C1052">
        <v>1</v>
      </c>
      <c r="D1052" t="str">
        <f t="shared" si="16"/>
        <v>.</v>
      </c>
      <c r="E1052" t="s">
        <v>346</v>
      </c>
      <c r="F1052" t="s">
        <v>1764</v>
      </c>
      <c r="G1052" t="s">
        <v>350</v>
      </c>
    </row>
    <row r="1053" spans="1:7" x14ac:dyDescent="0.25">
      <c r="A1053" t="s">
        <v>305</v>
      </c>
      <c r="B1053" t="s">
        <v>216</v>
      </c>
      <c r="C1053">
        <v>1</v>
      </c>
      <c r="D1053" t="str">
        <f t="shared" si="16"/>
        <v>.</v>
      </c>
      <c r="E1053" t="s">
        <v>346</v>
      </c>
      <c r="F1053" t="s">
        <v>1764</v>
      </c>
      <c r="G1053" t="s">
        <v>350</v>
      </c>
    </row>
    <row r="1054" spans="1:7" x14ac:dyDescent="0.25">
      <c r="A1054" t="s">
        <v>326</v>
      </c>
      <c r="B1054" t="s">
        <v>216</v>
      </c>
      <c r="C1054">
        <v>1</v>
      </c>
      <c r="D1054" t="str">
        <f t="shared" si="16"/>
        <v>.</v>
      </c>
      <c r="E1054" t="s">
        <v>346</v>
      </c>
      <c r="F1054" t="s">
        <v>1764</v>
      </c>
      <c r="G1054" t="s">
        <v>350</v>
      </c>
    </row>
    <row r="1055" spans="1:7" x14ac:dyDescent="0.25">
      <c r="A1055" t="s">
        <v>339</v>
      </c>
      <c r="B1055" t="s">
        <v>216</v>
      </c>
      <c r="C1055">
        <v>1</v>
      </c>
      <c r="D1055" t="str">
        <f t="shared" si="16"/>
        <v>.</v>
      </c>
      <c r="E1055" t="s">
        <v>346</v>
      </c>
      <c r="F1055" t="s">
        <v>1764</v>
      </c>
      <c r="G1055" t="s">
        <v>350</v>
      </c>
    </row>
    <row r="1056" spans="1:7" x14ac:dyDescent="0.25">
      <c r="A1056" t="s">
        <v>283</v>
      </c>
      <c r="B1056" t="s">
        <v>285</v>
      </c>
      <c r="C1056">
        <v>1</v>
      </c>
      <c r="D1056" t="str">
        <f t="shared" si="16"/>
        <v>.</v>
      </c>
      <c r="E1056" t="s">
        <v>346</v>
      </c>
      <c r="F1056" t="s">
        <v>1764</v>
      </c>
      <c r="G1056" t="s">
        <v>350</v>
      </c>
    </row>
    <row r="1057" spans="1:7" x14ac:dyDescent="0.25">
      <c r="A1057" t="s">
        <v>305</v>
      </c>
      <c r="B1057" t="s">
        <v>285</v>
      </c>
      <c r="C1057">
        <v>1</v>
      </c>
      <c r="D1057" t="str">
        <f t="shared" si="16"/>
        <v>.</v>
      </c>
      <c r="E1057" t="s">
        <v>346</v>
      </c>
      <c r="F1057" t="s">
        <v>1764</v>
      </c>
      <c r="G1057" t="s">
        <v>350</v>
      </c>
    </row>
    <row r="1058" spans="1:7" x14ac:dyDescent="0.25">
      <c r="A1058" t="s">
        <v>90</v>
      </c>
      <c r="B1058" t="s">
        <v>97</v>
      </c>
      <c r="C1058">
        <v>1</v>
      </c>
      <c r="D1058" t="str">
        <f t="shared" si="16"/>
        <v>N</v>
      </c>
      <c r="E1058" t="s">
        <v>1761</v>
      </c>
      <c r="F1058" t="s">
        <v>1763</v>
      </c>
      <c r="G1058" t="s">
        <v>398</v>
      </c>
    </row>
    <row r="1059" spans="1:7" x14ac:dyDescent="0.25">
      <c r="A1059" t="s">
        <v>177</v>
      </c>
      <c r="B1059" t="s">
        <v>97</v>
      </c>
      <c r="C1059">
        <v>1</v>
      </c>
      <c r="D1059" t="str">
        <f t="shared" si="16"/>
        <v>N</v>
      </c>
      <c r="E1059" t="s">
        <v>1761</v>
      </c>
      <c r="F1059" t="s">
        <v>1763</v>
      </c>
      <c r="G1059" t="s">
        <v>398</v>
      </c>
    </row>
    <row r="1060" spans="1:7" x14ac:dyDescent="0.25">
      <c r="A1060" t="s">
        <v>289</v>
      </c>
      <c r="B1060" t="s">
        <v>97</v>
      </c>
      <c r="C1060">
        <v>1</v>
      </c>
      <c r="D1060" t="str">
        <f t="shared" si="16"/>
        <v>N</v>
      </c>
      <c r="E1060" t="s">
        <v>1761</v>
      </c>
      <c r="F1060" t="s">
        <v>1763</v>
      </c>
      <c r="G1060" t="s">
        <v>398</v>
      </c>
    </row>
    <row r="1061" spans="1:7" x14ac:dyDescent="0.25">
      <c r="A1061" t="s">
        <v>305</v>
      </c>
      <c r="B1061" t="s">
        <v>97</v>
      </c>
      <c r="C1061">
        <v>1</v>
      </c>
      <c r="D1061" t="str">
        <f t="shared" si="16"/>
        <v>N</v>
      </c>
      <c r="E1061" t="s">
        <v>1761</v>
      </c>
      <c r="F1061" t="s">
        <v>1763</v>
      </c>
      <c r="G1061" t="s">
        <v>398</v>
      </c>
    </row>
    <row r="1062" spans="1:7" x14ac:dyDescent="0.25">
      <c r="A1062" t="s">
        <v>45</v>
      </c>
      <c r="B1062" t="s">
        <v>66</v>
      </c>
      <c r="C1062">
        <v>1</v>
      </c>
      <c r="D1062" t="str">
        <f t="shared" si="16"/>
        <v>N</v>
      </c>
      <c r="E1062" t="s">
        <v>1761</v>
      </c>
      <c r="F1062" t="s">
        <v>1763</v>
      </c>
      <c r="G1062" t="s">
        <v>398</v>
      </c>
    </row>
    <row r="1063" spans="1:7" x14ac:dyDescent="0.25">
      <c r="A1063" t="s">
        <v>90</v>
      </c>
      <c r="B1063" t="s">
        <v>98</v>
      </c>
      <c r="C1063">
        <v>1</v>
      </c>
      <c r="D1063" t="str">
        <f t="shared" si="16"/>
        <v>N</v>
      </c>
      <c r="E1063" t="s">
        <v>1761</v>
      </c>
      <c r="F1063" t="s">
        <v>1763</v>
      </c>
      <c r="G1063" t="s">
        <v>398</v>
      </c>
    </row>
    <row r="1064" spans="1:7" x14ac:dyDescent="0.25">
      <c r="A1064" t="s">
        <v>3</v>
      </c>
      <c r="B1064" t="s">
        <v>34</v>
      </c>
      <c r="C1064">
        <v>1</v>
      </c>
      <c r="D1064" t="str">
        <f t="shared" si="16"/>
        <v>I</v>
      </c>
      <c r="E1064" t="s">
        <v>1761</v>
      </c>
      <c r="F1064" t="s">
        <v>1763</v>
      </c>
      <c r="G1064" t="s">
        <v>398</v>
      </c>
    </row>
    <row r="1065" spans="1:7" x14ac:dyDescent="0.25">
      <c r="A1065" t="s">
        <v>222</v>
      </c>
      <c r="B1065" t="s">
        <v>34</v>
      </c>
      <c r="C1065">
        <v>1</v>
      </c>
      <c r="D1065" t="str">
        <f t="shared" si="16"/>
        <v>I</v>
      </c>
      <c r="E1065" t="s">
        <v>1761</v>
      </c>
      <c r="F1065" t="s">
        <v>1763</v>
      </c>
      <c r="G1065" t="s">
        <v>398</v>
      </c>
    </row>
    <row r="1066" spans="1:7" x14ac:dyDescent="0.25">
      <c r="A1066" t="s">
        <v>244</v>
      </c>
      <c r="B1066" t="s">
        <v>34</v>
      </c>
      <c r="C1066">
        <v>1</v>
      </c>
      <c r="D1066" t="str">
        <f t="shared" si="16"/>
        <v>I</v>
      </c>
      <c r="E1066" t="s">
        <v>1761</v>
      </c>
      <c r="F1066" t="s">
        <v>1763</v>
      </c>
      <c r="G1066" t="s">
        <v>398</v>
      </c>
    </row>
    <row r="1067" spans="1:7" x14ac:dyDescent="0.25">
      <c r="A1067" t="s">
        <v>251</v>
      </c>
      <c r="B1067" t="s">
        <v>34</v>
      </c>
      <c r="C1067">
        <v>1</v>
      </c>
      <c r="D1067" t="str">
        <f t="shared" si="16"/>
        <v>I</v>
      </c>
      <c r="E1067" t="s">
        <v>1761</v>
      </c>
      <c r="F1067" t="s">
        <v>1763</v>
      </c>
      <c r="G1067" t="s">
        <v>398</v>
      </c>
    </row>
    <row r="1068" spans="1:7" x14ac:dyDescent="0.25">
      <c r="A1068" t="s">
        <v>317</v>
      </c>
      <c r="B1068" t="s">
        <v>34</v>
      </c>
      <c r="C1068">
        <v>1</v>
      </c>
      <c r="D1068" t="str">
        <f t="shared" si="16"/>
        <v>I</v>
      </c>
      <c r="E1068" t="s">
        <v>1761</v>
      </c>
      <c r="F1068" t="s">
        <v>1763</v>
      </c>
      <c r="G1068" t="s">
        <v>398</v>
      </c>
    </row>
    <row r="1069" spans="1:7" x14ac:dyDescent="0.25">
      <c r="A1069" t="s">
        <v>200</v>
      </c>
      <c r="B1069" t="s">
        <v>206</v>
      </c>
      <c r="C1069">
        <v>1</v>
      </c>
      <c r="D1069" t="str">
        <f t="shared" si="16"/>
        <v>I</v>
      </c>
      <c r="E1069" t="s">
        <v>1766</v>
      </c>
      <c r="F1069" t="s">
        <v>1763</v>
      </c>
      <c r="G1069" t="s">
        <v>398</v>
      </c>
    </row>
    <row r="1070" spans="1:7" x14ac:dyDescent="0.25">
      <c r="A1070" t="s">
        <v>310</v>
      </c>
      <c r="B1070" t="s">
        <v>206</v>
      </c>
      <c r="C1070">
        <v>1</v>
      </c>
      <c r="D1070" t="str">
        <f t="shared" si="16"/>
        <v>I</v>
      </c>
      <c r="E1070" t="s">
        <v>1766</v>
      </c>
      <c r="F1070" t="s">
        <v>1763</v>
      </c>
      <c r="G1070" t="s">
        <v>398</v>
      </c>
    </row>
    <row r="1071" spans="1:7" x14ac:dyDescent="0.25">
      <c r="A1071" t="s">
        <v>339</v>
      </c>
      <c r="B1071" t="s">
        <v>340</v>
      </c>
      <c r="C1071">
        <v>1</v>
      </c>
      <c r="D1071" t="str">
        <f t="shared" si="16"/>
        <v>N</v>
      </c>
      <c r="E1071" t="s">
        <v>1761</v>
      </c>
      <c r="F1071" t="s">
        <v>1763</v>
      </c>
      <c r="G1071" t="s">
        <v>398</v>
      </c>
    </row>
    <row r="1072" spans="1:7" x14ac:dyDescent="0.25">
      <c r="A1072" t="s">
        <v>45</v>
      </c>
      <c r="B1072" t="s">
        <v>67</v>
      </c>
      <c r="C1072">
        <v>1</v>
      </c>
      <c r="D1072" t="str">
        <f t="shared" si="16"/>
        <v>I</v>
      </c>
      <c r="E1072" t="s">
        <v>1761</v>
      </c>
      <c r="F1072" t="s">
        <v>1763</v>
      </c>
      <c r="G1072" t="s">
        <v>398</v>
      </c>
    </row>
    <row r="1073" spans="1:7" x14ac:dyDescent="0.25">
      <c r="A1073" t="s">
        <v>177</v>
      </c>
      <c r="B1073" t="s">
        <v>67</v>
      </c>
      <c r="C1073">
        <v>1</v>
      </c>
      <c r="D1073" t="str">
        <f t="shared" si="16"/>
        <v>I</v>
      </c>
      <c r="E1073" t="s">
        <v>1761</v>
      </c>
      <c r="F1073" t="s">
        <v>1763</v>
      </c>
      <c r="G1073" t="s">
        <v>398</v>
      </c>
    </row>
    <row r="1074" spans="1:7" x14ac:dyDescent="0.25">
      <c r="A1074" t="s">
        <v>189</v>
      </c>
      <c r="B1074" t="s">
        <v>67</v>
      </c>
      <c r="C1074">
        <v>1</v>
      </c>
      <c r="D1074" t="str">
        <f t="shared" si="16"/>
        <v>I</v>
      </c>
      <c r="E1074" t="s">
        <v>1761</v>
      </c>
      <c r="F1074" t="s">
        <v>1763</v>
      </c>
      <c r="G1074" t="s">
        <v>398</v>
      </c>
    </row>
    <row r="1075" spans="1:7" x14ac:dyDescent="0.25">
      <c r="A1075" t="s">
        <v>233</v>
      </c>
      <c r="B1075" t="s">
        <v>67</v>
      </c>
      <c r="C1075">
        <v>1</v>
      </c>
      <c r="D1075" t="str">
        <f t="shared" si="16"/>
        <v>I</v>
      </c>
      <c r="E1075" t="s">
        <v>1761</v>
      </c>
      <c r="F1075" t="s">
        <v>1763</v>
      </c>
      <c r="G1075" t="s">
        <v>398</v>
      </c>
    </row>
    <row r="1076" spans="1:7" x14ac:dyDescent="0.25">
      <c r="A1076" t="s">
        <v>244</v>
      </c>
      <c r="B1076" t="s">
        <v>67</v>
      </c>
      <c r="C1076">
        <v>1</v>
      </c>
      <c r="D1076" t="str">
        <f t="shared" si="16"/>
        <v>I</v>
      </c>
      <c r="E1076" t="s">
        <v>1761</v>
      </c>
      <c r="F1076" t="s">
        <v>1763</v>
      </c>
      <c r="G1076" t="s">
        <v>398</v>
      </c>
    </row>
    <row r="1077" spans="1:7" x14ac:dyDescent="0.25">
      <c r="A1077" t="s">
        <v>289</v>
      </c>
      <c r="B1077" t="s">
        <v>67</v>
      </c>
      <c r="C1077">
        <v>1</v>
      </c>
      <c r="D1077" t="str">
        <f t="shared" si="16"/>
        <v>I</v>
      </c>
      <c r="E1077" t="s">
        <v>1761</v>
      </c>
      <c r="F1077" t="s">
        <v>1763</v>
      </c>
      <c r="G1077" t="s">
        <v>398</v>
      </c>
    </row>
    <row r="1078" spans="1:7" x14ac:dyDescent="0.25">
      <c r="A1078" t="s">
        <v>292</v>
      </c>
      <c r="B1078" t="s">
        <v>67</v>
      </c>
      <c r="C1078">
        <v>1</v>
      </c>
      <c r="D1078" t="str">
        <f t="shared" si="16"/>
        <v>I</v>
      </c>
      <c r="E1078" t="s">
        <v>1761</v>
      </c>
      <c r="F1078" t="s">
        <v>1763</v>
      </c>
      <c r="G1078" t="s">
        <v>398</v>
      </c>
    </row>
    <row r="1079" spans="1:7" x14ac:dyDescent="0.25">
      <c r="A1079" t="s">
        <v>315</v>
      </c>
      <c r="B1079" t="s">
        <v>67</v>
      </c>
      <c r="C1079">
        <v>1</v>
      </c>
      <c r="D1079" t="str">
        <f t="shared" si="16"/>
        <v>I</v>
      </c>
      <c r="E1079" t="s">
        <v>1761</v>
      </c>
      <c r="F1079" t="s">
        <v>1763</v>
      </c>
      <c r="G1079" t="s">
        <v>398</v>
      </c>
    </row>
    <row r="1080" spans="1:7" x14ac:dyDescent="0.25">
      <c r="A1080" t="s">
        <v>326</v>
      </c>
      <c r="B1080" t="s">
        <v>67</v>
      </c>
      <c r="C1080">
        <v>1</v>
      </c>
      <c r="D1080" t="str">
        <f t="shared" si="16"/>
        <v>I</v>
      </c>
      <c r="E1080" t="s">
        <v>1761</v>
      </c>
      <c r="F1080" t="s">
        <v>1763</v>
      </c>
      <c r="G1080" t="s">
        <v>398</v>
      </c>
    </row>
    <row r="1081" spans="1:7" x14ac:dyDescent="0.25">
      <c r="A1081" t="s">
        <v>189</v>
      </c>
      <c r="B1081" t="s">
        <v>196</v>
      </c>
      <c r="C1081">
        <v>1</v>
      </c>
      <c r="D1081" t="str">
        <f t="shared" si="16"/>
        <v>N</v>
      </c>
      <c r="E1081" t="s">
        <v>1761</v>
      </c>
      <c r="F1081" t="s">
        <v>1763</v>
      </c>
      <c r="G1081" t="s">
        <v>398</v>
      </c>
    </row>
    <row r="1082" spans="1:7" x14ac:dyDescent="0.25">
      <c r="A1082" t="s">
        <v>248</v>
      </c>
      <c r="B1082" t="s">
        <v>196</v>
      </c>
      <c r="C1082">
        <v>1</v>
      </c>
      <c r="D1082" t="str">
        <f t="shared" si="16"/>
        <v>N</v>
      </c>
      <c r="E1082" t="s">
        <v>1761</v>
      </c>
      <c r="F1082" t="s">
        <v>1763</v>
      </c>
      <c r="G1082" t="s">
        <v>398</v>
      </c>
    </row>
    <row r="1083" spans="1:7" x14ac:dyDescent="0.25">
      <c r="A1083" t="s">
        <v>292</v>
      </c>
      <c r="B1083" t="s">
        <v>196</v>
      </c>
      <c r="C1083">
        <v>1</v>
      </c>
      <c r="D1083" t="str">
        <f t="shared" si="16"/>
        <v>N</v>
      </c>
      <c r="E1083" t="s">
        <v>1761</v>
      </c>
      <c r="F1083" t="s">
        <v>1763</v>
      </c>
      <c r="G1083" t="s">
        <v>398</v>
      </c>
    </row>
    <row r="1084" spans="1:7" x14ac:dyDescent="0.25">
      <c r="A1084" t="s">
        <v>90</v>
      </c>
      <c r="B1084" t="s">
        <v>99</v>
      </c>
      <c r="C1084">
        <v>1</v>
      </c>
      <c r="D1084" t="str">
        <f t="shared" si="16"/>
        <v>N</v>
      </c>
      <c r="E1084" t="s">
        <v>1761</v>
      </c>
      <c r="F1084" t="s">
        <v>1763</v>
      </c>
      <c r="G1084" t="s">
        <v>398</v>
      </c>
    </row>
    <row r="1085" spans="1:7" x14ac:dyDescent="0.25">
      <c r="A1085" t="s">
        <v>145</v>
      </c>
      <c r="B1085" t="s">
        <v>99</v>
      </c>
      <c r="C1085">
        <v>1</v>
      </c>
      <c r="D1085" t="str">
        <f t="shared" si="16"/>
        <v>N</v>
      </c>
      <c r="E1085" t="s">
        <v>1761</v>
      </c>
      <c r="F1085" t="s">
        <v>1763</v>
      </c>
      <c r="G1085" t="s">
        <v>398</v>
      </c>
    </row>
    <row r="1086" spans="1:7" x14ac:dyDescent="0.25">
      <c r="A1086" t="s">
        <v>188</v>
      </c>
      <c r="B1086" t="s">
        <v>99</v>
      </c>
      <c r="C1086">
        <v>1</v>
      </c>
      <c r="D1086" t="str">
        <f t="shared" si="16"/>
        <v>N</v>
      </c>
      <c r="E1086" t="s">
        <v>1761</v>
      </c>
      <c r="F1086" t="s">
        <v>1763</v>
      </c>
      <c r="G1086" t="s">
        <v>398</v>
      </c>
    </row>
    <row r="1087" spans="1:7" x14ac:dyDescent="0.25">
      <c r="A1087" t="s">
        <v>200</v>
      </c>
      <c r="B1087" t="s">
        <v>99</v>
      </c>
      <c r="C1087">
        <v>1</v>
      </c>
      <c r="D1087" t="str">
        <f t="shared" si="16"/>
        <v>N</v>
      </c>
      <c r="E1087" t="s">
        <v>1761</v>
      </c>
      <c r="F1087" t="s">
        <v>1763</v>
      </c>
      <c r="G1087" t="s">
        <v>398</v>
      </c>
    </row>
    <row r="1088" spans="1:7" x14ac:dyDescent="0.25">
      <c r="A1088" t="s">
        <v>233</v>
      </c>
      <c r="B1088" t="s">
        <v>99</v>
      </c>
      <c r="C1088">
        <v>1</v>
      </c>
      <c r="D1088" t="str">
        <f t="shared" si="16"/>
        <v>N</v>
      </c>
      <c r="E1088" t="s">
        <v>1761</v>
      </c>
      <c r="F1088" t="s">
        <v>1763</v>
      </c>
      <c r="G1088" t="s">
        <v>398</v>
      </c>
    </row>
    <row r="1089" spans="1:7" x14ac:dyDescent="0.25">
      <c r="A1089" t="s">
        <v>278</v>
      </c>
      <c r="B1089" t="s">
        <v>99</v>
      </c>
      <c r="C1089">
        <v>1</v>
      </c>
      <c r="D1089" t="str">
        <f t="shared" si="16"/>
        <v>N</v>
      </c>
      <c r="E1089" t="s">
        <v>1761</v>
      </c>
      <c r="F1089" t="s">
        <v>1763</v>
      </c>
      <c r="G1089" t="s">
        <v>398</v>
      </c>
    </row>
    <row r="1090" spans="1:7" x14ac:dyDescent="0.25">
      <c r="A1090" t="s">
        <v>279</v>
      </c>
      <c r="B1090" t="s">
        <v>99</v>
      </c>
      <c r="C1090">
        <v>1</v>
      </c>
      <c r="D1090" t="str">
        <f t="shared" si="16"/>
        <v>N</v>
      </c>
      <c r="E1090" t="s">
        <v>1761</v>
      </c>
      <c r="F1090" t="s">
        <v>1763</v>
      </c>
      <c r="G1090" t="s">
        <v>398</v>
      </c>
    </row>
    <row r="1091" spans="1:7" x14ac:dyDescent="0.25">
      <c r="A1091" t="s">
        <v>289</v>
      </c>
      <c r="B1091" t="s">
        <v>99</v>
      </c>
      <c r="C1091">
        <v>1</v>
      </c>
      <c r="D1091" t="str">
        <f t="shared" ref="D1091:D1154" si="17">VLOOKUP(B1091,N$2:P$288,3)</f>
        <v>N</v>
      </c>
      <c r="E1091" t="s">
        <v>1761</v>
      </c>
      <c r="F1091" t="s">
        <v>1763</v>
      </c>
      <c r="G1091" t="s">
        <v>398</v>
      </c>
    </row>
    <row r="1092" spans="1:7" x14ac:dyDescent="0.25">
      <c r="A1092" t="s">
        <v>310</v>
      </c>
      <c r="B1092" t="s">
        <v>99</v>
      </c>
      <c r="C1092">
        <v>1</v>
      </c>
      <c r="D1092" t="str">
        <f t="shared" si="17"/>
        <v>N</v>
      </c>
      <c r="E1092" t="s">
        <v>1761</v>
      </c>
      <c r="F1092" t="s">
        <v>1763</v>
      </c>
      <c r="G1092" t="s">
        <v>398</v>
      </c>
    </row>
    <row r="1093" spans="1:7" x14ac:dyDescent="0.25">
      <c r="A1093" t="s">
        <v>312</v>
      </c>
      <c r="B1093" t="s">
        <v>99</v>
      </c>
      <c r="C1093">
        <v>1</v>
      </c>
      <c r="D1093" t="str">
        <f t="shared" si="17"/>
        <v>N</v>
      </c>
      <c r="E1093" t="s">
        <v>1761</v>
      </c>
      <c r="F1093" t="s">
        <v>1763</v>
      </c>
      <c r="G1093" t="s">
        <v>398</v>
      </c>
    </row>
    <row r="1094" spans="1:7" x14ac:dyDescent="0.25">
      <c r="A1094" t="s">
        <v>3</v>
      </c>
      <c r="B1094" t="s">
        <v>35</v>
      </c>
      <c r="C1094">
        <v>1</v>
      </c>
      <c r="D1094" t="str">
        <f t="shared" si="17"/>
        <v>N</v>
      </c>
      <c r="E1094" t="s">
        <v>1761</v>
      </c>
      <c r="F1094" t="s">
        <v>1763</v>
      </c>
      <c r="G1094" t="s">
        <v>398</v>
      </c>
    </row>
    <row r="1095" spans="1:7" x14ac:dyDescent="0.25">
      <c r="A1095" t="s">
        <v>239</v>
      </c>
      <c r="B1095" t="s">
        <v>35</v>
      </c>
      <c r="C1095">
        <v>1</v>
      </c>
      <c r="D1095" t="str">
        <f t="shared" si="17"/>
        <v>N</v>
      </c>
      <c r="E1095" t="s">
        <v>1761</v>
      </c>
      <c r="F1095" t="s">
        <v>1763</v>
      </c>
      <c r="G1095" t="s">
        <v>398</v>
      </c>
    </row>
    <row r="1096" spans="1:7" x14ac:dyDescent="0.25">
      <c r="A1096" t="s">
        <v>248</v>
      </c>
      <c r="B1096" t="s">
        <v>35</v>
      </c>
      <c r="C1096">
        <v>1</v>
      </c>
      <c r="D1096" t="str">
        <f t="shared" si="17"/>
        <v>N</v>
      </c>
      <c r="E1096" t="s">
        <v>1761</v>
      </c>
      <c r="F1096" t="s">
        <v>1763</v>
      </c>
      <c r="G1096" t="s">
        <v>398</v>
      </c>
    </row>
    <row r="1097" spans="1:7" x14ac:dyDescent="0.25">
      <c r="A1097" t="s">
        <v>259</v>
      </c>
      <c r="B1097" t="s">
        <v>35</v>
      </c>
      <c r="C1097">
        <v>1</v>
      </c>
      <c r="D1097" t="str">
        <f t="shared" si="17"/>
        <v>N</v>
      </c>
      <c r="E1097" t="s">
        <v>1761</v>
      </c>
      <c r="F1097" t="s">
        <v>1763</v>
      </c>
      <c r="G1097" t="s">
        <v>398</v>
      </c>
    </row>
    <row r="1098" spans="1:7" x14ac:dyDescent="0.25">
      <c r="A1098" t="s">
        <v>267</v>
      </c>
      <c r="B1098" t="s">
        <v>35</v>
      </c>
      <c r="C1098">
        <v>1</v>
      </c>
      <c r="D1098" t="str">
        <f t="shared" si="17"/>
        <v>N</v>
      </c>
      <c r="E1098" t="s">
        <v>1761</v>
      </c>
      <c r="F1098" t="s">
        <v>1763</v>
      </c>
      <c r="G1098" t="s">
        <v>398</v>
      </c>
    </row>
    <row r="1099" spans="1:7" x14ac:dyDescent="0.25">
      <c r="A1099" t="s">
        <v>314</v>
      </c>
      <c r="B1099" t="s">
        <v>35</v>
      </c>
      <c r="C1099">
        <v>1</v>
      </c>
      <c r="D1099" t="str">
        <f t="shared" si="17"/>
        <v>N</v>
      </c>
      <c r="E1099" t="s">
        <v>1761</v>
      </c>
      <c r="F1099" t="s">
        <v>1763</v>
      </c>
      <c r="G1099" t="s">
        <v>398</v>
      </c>
    </row>
    <row r="1100" spans="1:7" x14ac:dyDescent="0.25">
      <c r="A1100" t="s">
        <v>134</v>
      </c>
      <c r="B1100" t="s">
        <v>141</v>
      </c>
      <c r="C1100">
        <v>1</v>
      </c>
      <c r="D1100" t="str">
        <f t="shared" si="17"/>
        <v>N</v>
      </c>
      <c r="E1100" t="s">
        <v>1761</v>
      </c>
      <c r="F1100" t="s">
        <v>1763</v>
      </c>
      <c r="G1100" t="s">
        <v>384</v>
      </c>
    </row>
    <row r="1101" spans="1:7" x14ac:dyDescent="0.25">
      <c r="A1101" t="s">
        <v>239</v>
      </c>
      <c r="B1101" t="s">
        <v>141</v>
      </c>
      <c r="C1101">
        <v>1</v>
      </c>
      <c r="D1101" t="str">
        <f t="shared" si="17"/>
        <v>N</v>
      </c>
      <c r="E1101" t="s">
        <v>1761</v>
      </c>
      <c r="F1101" t="s">
        <v>1763</v>
      </c>
      <c r="G1101" t="s">
        <v>384</v>
      </c>
    </row>
    <row r="1102" spans="1:7" x14ac:dyDescent="0.25">
      <c r="A1102" t="s">
        <v>45</v>
      </c>
      <c r="B1102" t="s">
        <v>68</v>
      </c>
      <c r="C1102">
        <v>1</v>
      </c>
      <c r="D1102" t="str">
        <f t="shared" si="17"/>
        <v>N</v>
      </c>
      <c r="E1102" t="s">
        <v>1761</v>
      </c>
      <c r="F1102" t="s">
        <v>1762</v>
      </c>
      <c r="G1102" t="s">
        <v>441</v>
      </c>
    </row>
    <row r="1103" spans="1:7" x14ac:dyDescent="0.25">
      <c r="A1103" t="s">
        <v>145</v>
      </c>
      <c r="B1103" t="s">
        <v>68</v>
      </c>
      <c r="C1103">
        <v>1</v>
      </c>
      <c r="D1103" t="str">
        <f t="shared" si="17"/>
        <v>N</v>
      </c>
      <c r="E1103" t="s">
        <v>1761</v>
      </c>
      <c r="F1103" t="s">
        <v>1762</v>
      </c>
      <c r="G1103" t="s">
        <v>441</v>
      </c>
    </row>
    <row r="1104" spans="1:7" x14ac:dyDescent="0.25">
      <c r="A1104" t="s">
        <v>177</v>
      </c>
      <c r="B1104" t="s">
        <v>68</v>
      </c>
      <c r="C1104">
        <v>1</v>
      </c>
      <c r="D1104" t="str">
        <f t="shared" si="17"/>
        <v>N</v>
      </c>
      <c r="E1104" t="s">
        <v>1761</v>
      </c>
      <c r="F1104" t="s">
        <v>1762</v>
      </c>
      <c r="G1104" t="s">
        <v>441</v>
      </c>
    </row>
    <row r="1105" spans="1:7" x14ac:dyDescent="0.25">
      <c r="A1105" t="s">
        <v>189</v>
      </c>
      <c r="B1105" t="s">
        <v>68</v>
      </c>
      <c r="C1105">
        <v>1</v>
      </c>
      <c r="D1105" t="str">
        <f t="shared" si="17"/>
        <v>N</v>
      </c>
      <c r="E1105" t="s">
        <v>1761</v>
      </c>
      <c r="F1105" t="s">
        <v>1762</v>
      </c>
      <c r="G1105" t="s">
        <v>441</v>
      </c>
    </row>
    <row r="1106" spans="1:7" x14ac:dyDescent="0.25">
      <c r="A1106" t="s">
        <v>210</v>
      </c>
      <c r="B1106" t="s">
        <v>68</v>
      </c>
      <c r="C1106">
        <v>1</v>
      </c>
      <c r="D1106" t="str">
        <f t="shared" si="17"/>
        <v>N</v>
      </c>
      <c r="E1106" t="s">
        <v>1761</v>
      </c>
      <c r="F1106" t="s">
        <v>1762</v>
      </c>
      <c r="G1106" t="s">
        <v>441</v>
      </c>
    </row>
    <row r="1107" spans="1:7" x14ac:dyDescent="0.25">
      <c r="A1107" t="s">
        <v>244</v>
      </c>
      <c r="B1107" t="s">
        <v>68</v>
      </c>
      <c r="C1107">
        <v>1</v>
      </c>
      <c r="D1107" t="str">
        <f t="shared" si="17"/>
        <v>N</v>
      </c>
      <c r="E1107" t="s">
        <v>1761</v>
      </c>
      <c r="F1107" t="s">
        <v>1762</v>
      </c>
      <c r="G1107" t="s">
        <v>441</v>
      </c>
    </row>
    <row r="1108" spans="1:7" x14ac:dyDescent="0.25">
      <c r="A1108" t="s">
        <v>251</v>
      </c>
      <c r="B1108" t="s">
        <v>68</v>
      </c>
      <c r="C1108">
        <v>1</v>
      </c>
      <c r="D1108" t="str">
        <f t="shared" si="17"/>
        <v>N</v>
      </c>
      <c r="E1108" t="s">
        <v>1761</v>
      </c>
      <c r="F1108" t="s">
        <v>1762</v>
      </c>
      <c r="G1108" t="s">
        <v>441</v>
      </c>
    </row>
    <row r="1109" spans="1:7" x14ac:dyDescent="0.25">
      <c r="A1109" t="s">
        <v>286</v>
      </c>
      <c r="B1109" t="s">
        <v>68</v>
      </c>
      <c r="C1109">
        <v>1</v>
      </c>
      <c r="D1109" t="str">
        <f t="shared" si="17"/>
        <v>N</v>
      </c>
      <c r="E1109" t="s">
        <v>1761</v>
      </c>
      <c r="F1109" t="s">
        <v>1762</v>
      </c>
      <c r="G1109" t="s">
        <v>441</v>
      </c>
    </row>
    <row r="1110" spans="1:7" x14ac:dyDescent="0.25">
      <c r="A1110" t="s">
        <v>292</v>
      </c>
      <c r="B1110" t="s">
        <v>68</v>
      </c>
      <c r="C1110">
        <v>1</v>
      </c>
      <c r="D1110" t="str">
        <f t="shared" si="17"/>
        <v>N</v>
      </c>
      <c r="E1110" t="s">
        <v>1761</v>
      </c>
      <c r="F1110" t="s">
        <v>1762</v>
      </c>
      <c r="G1110" t="s">
        <v>441</v>
      </c>
    </row>
    <row r="1111" spans="1:7" x14ac:dyDescent="0.25">
      <c r="A1111" t="s">
        <v>262</v>
      </c>
      <c r="B1111" t="s">
        <v>265</v>
      </c>
      <c r="C1111">
        <v>1</v>
      </c>
      <c r="D1111" t="str">
        <f t="shared" si="17"/>
        <v>I</v>
      </c>
      <c r="E1111" t="s">
        <v>1761</v>
      </c>
      <c r="F1111" t="s">
        <v>1763</v>
      </c>
      <c r="G1111" t="s">
        <v>348</v>
      </c>
    </row>
    <row r="1112" spans="1:7" x14ac:dyDescent="0.25">
      <c r="A1112" t="s">
        <v>103</v>
      </c>
      <c r="B1112" t="s">
        <v>110</v>
      </c>
      <c r="C1112">
        <v>1</v>
      </c>
      <c r="D1112" t="str">
        <f t="shared" si="17"/>
        <v>N</v>
      </c>
      <c r="E1112" t="s">
        <v>1761</v>
      </c>
      <c r="F1112" t="s">
        <v>1763</v>
      </c>
      <c r="G1112" t="s">
        <v>348</v>
      </c>
    </row>
    <row r="1113" spans="1:7" x14ac:dyDescent="0.25">
      <c r="A1113" t="s">
        <v>161</v>
      </c>
      <c r="B1113" t="s">
        <v>110</v>
      </c>
      <c r="C1113">
        <v>1</v>
      </c>
      <c r="D1113" t="str">
        <f t="shared" si="17"/>
        <v>N</v>
      </c>
      <c r="E1113" t="s">
        <v>1761</v>
      </c>
      <c r="F1113" t="s">
        <v>1763</v>
      </c>
      <c r="G1113" t="s">
        <v>348</v>
      </c>
    </row>
    <row r="1114" spans="1:7" x14ac:dyDescent="0.25">
      <c r="A1114" t="s">
        <v>218</v>
      </c>
      <c r="B1114" t="s">
        <v>110</v>
      </c>
      <c r="C1114">
        <v>1</v>
      </c>
      <c r="D1114" t="str">
        <f t="shared" si="17"/>
        <v>N</v>
      </c>
      <c r="E1114" t="s">
        <v>1761</v>
      </c>
      <c r="F1114" t="s">
        <v>1763</v>
      </c>
      <c r="G1114" t="s">
        <v>348</v>
      </c>
    </row>
    <row r="1115" spans="1:7" x14ac:dyDescent="0.25">
      <c r="A1115" t="s">
        <v>224</v>
      </c>
      <c r="B1115" t="s">
        <v>110</v>
      </c>
      <c r="C1115">
        <v>1</v>
      </c>
      <c r="D1115" t="str">
        <f t="shared" si="17"/>
        <v>N</v>
      </c>
      <c r="E1115" t="s">
        <v>1761</v>
      </c>
      <c r="F1115" t="s">
        <v>1763</v>
      </c>
      <c r="G1115" t="s">
        <v>348</v>
      </c>
    </row>
    <row r="1116" spans="1:7" x14ac:dyDescent="0.25">
      <c r="A1116" t="s">
        <v>251</v>
      </c>
      <c r="B1116" t="s">
        <v>110</v>
      </c>
      <c r="C1116">
        <v>1</v>
      </c>
      <c r="D1116" t="str">
        <f t="shared" si="17"/>
        <v>N</v>
      </c>
      <c r="E1116" t="s">
        <v>1761</v>
      </c>
      <c r="F1116" t="s">
        <v>1763</v>
      </c>
      <c r="G1116" t="s">
        <v>348</v>
      </c>
    </row>
    <row r="1117" spans="1:7" x14ac:dyDescent="0.25">
      <c r="A1117" t="s">
        <v>278</v>
      </c>
      <c r="B1117" t="s">
        <v>110</v>
      </c>
      <c r="C1117">
        <v>1</v>
      </c>
      <c r="D1117" t="str">
        <f t="shared" si="17"/>
        <v>N</v>
      </c>
      <c r="E1117" t="s">
        <v>1761</v>
      </c>
      <c r="F1117" t="s">
        <v>1763</v>
      </c>
      <c r="G1117" t="s">
        <v>348</v>
      </c>
    </row>
    <row r="1118" spans="1:7" x14ac:dyDescent="0.25">
      <c r="A1118" t="s">
        <v>279</v>
      </c>
      <c r="B1118" t="s">
        <v>110</v>
      </c>
      <c r="C1118">
        <v>1</v>
      </c>
      <c r="D1118" t="str">
        <f t="shared" si="17"/>
        <v>N</v>
      </c>
      <c r="E1118" t="s">
        <v>1761</v>
      </c>
      <c r="F1118" t="s">
        <v>1763</v>
      </c>
      <c r="G1118" t="s">
        <v>348</v>
      </c>
    </row>
    <row r="1119" spans="1:7" x14ac:dyDescent="0.25">
      <c r="A1119" t="s">
        <v>283</v>
      </c>
      <c r="B1119" t="s">
        <v>110</v>
      </c>
      <c r="C1119">
        <v>1</v>
      </c>
      <c r="D1119" t="str">
        <f t="shared" si="17"/>
        <v>N</v>
      </c>
      <c r="E1119" t="s">
        <v>1761</v>
      </c>
      <c r="F1119" t="s">
        <v>1763</v>
      </c>
      <c r="G1119" t="s">
        <v>348</v>
      </c>
    </row>
    <row r="1120" spans="1:7" x14ac:dyDescent="0.25">
      <c r="A1120" t="s">
        <v>305</v>
      </c>
      <c r="B1120" t="s">
        <v>110</v>
      </c>
      <c r="C1120">
        <v>1</v>
      </c>
      <c r="D1120" t="str">
        <f t="shared" si="17"/>
        <v>N</v>
      </c>
      <c r="E1120" t="s">
        <v>1761</v>
      </c>
      <c r="F1120" t="s">
        <v>1763</v>
      </c>
      <c r="G1120" t="s">
        <v>348</v>
      </c>
    </row>
    <row r="1121" spans="1:7" x14ac:dyDescent="0.25">
      <c r="A1121" t="s">
        <v>321</v>
      </c>
      <c r="B1121" t="s">
        <v>110</v>
      </c>
      <c r="C1121">
        <v>1</v>
      </c>
      <c r="D1121" t="str">
        <f t="shared" si="17"/>
        <v>N</v>
      </c>
      <c r="E1121" t="s">
        <v>1761</v>
      </c>
      <c r="F1121" t="s">
        <v>1763</v>
      </c>
      <c r="G1121" t="s">
        <v>348</v>
      </c>
    </row>
    <row r="1122" spans="1:7" x14ac:dyDescent="0.25">
      <c r="A1122" t="s">
        <v>326</v>
      </c>
      <c r="B1122" t="s">
        <v>110</v>
      </c>
      <c r="C1122">
        <v>1</v>
      </c>
      <c r="D1122" t="str">
        <f t="shared" si="17"/>
        <v>N</v>
      </c>
      <c r="E1122" t="s">
        <v>1761</v>
      </c>
      <c r="F1122" t="s">
        <v>1763</v>
      </c>
      <c r="G1122" t="s">
        <v>348</v>
      </c>
    </row>
    <row r="1123" spans="1:7" x14ac:dyDescent="0.25">
      <c r="A1123" t="s">
        <v>134</v>
      </c>
      <c r="B1123" t="s">
        <v>142</v>
      </c>
      <c r="C1123">
        <v>1</v>
      </c>
      <c r="D1123" t="str">
        <f t="shared" si="17"/>
        <v>N</v>
      </c>
      <c r="E1123" t="s">
        <v>1761</v>
      </c>
      <c r="F1123" t="s">
        <v>1763</v>
      </c>
      <c r="G1123" t="s">
        <v>358</v>
      </c>
    </row>
    <row r="1124" spans="1:7" x14ac:dyDescent="0.25">
      <c r="A1124" t="s">
        <v>145</v>
      </c>
      <c r="B1124" t="s">
        <v>155</v>
      </c>
      <c r="C1124">
        <v>1</v>
      </c>
      <c r="D1124" t="str">
        <f t="shared" si="17"/>
        <v>N</v>
      </c>
      <c r="E1124" t="s">
        <v>1761</v>
      </c>
      <c r="F1124" t="s">
        <v>1763</v>
      </c>
      <c r="G1124" t="s">
        <v>358</v>
      </c>
    </row>
    <row r="1125" spans="1:7" x14ac:dyDescent="0.25">
      <c r="A1125" t="s">
        <v>188</v>
      </c>
      <c r="B1125" t="s">
        <v>155</v>
      </c>
      <c r="C1125">
        <v>1</v>
      </c>
      <c r="D1125" t="str">
        <f t="shared" si="17"/>
        <v>N</v>
      </c>
      <c r="E1125" t="s">
        <v>1761</v>
      </c>
      <c r="F1125" t="s">
        <v>1763</v>
      </c>
      <c r="G1125" t="s">
        <v>358</v>
      </c>
    </row>
    <row r="1126" spans="1:7" x14ac:dyDescent="0.25">
      <c r="A1126" t="s">
        <v>312</v>
      </c>
      <c r="B1126" t="s">
        <v>313</v>
      </c>
      <c r="C1126">
        <v>1</v>
      </c>
      <c r="D1126" t="str">
        <f t="shared" si="17"/>
        <v>N</v>
      </c>
      <c r="E1126" t="s">
        <v>1761</v>
      </c>
      <c r="F1126" t="s">
        <v>1763</v>
      </c>
      <c r="G1126" t="s">
        <v>358</v>
      </c>
    </row>
    <row r="1127" spans="1:7" x14ac:dyDescent="0.25">
      <c r="A1127" t="s">
        <v>321</v>
      </c>
      <c r="B1127" t="s">
        <v>313</v>
      </c>
      <c r="C1127">
        <v>1</v>
      </c>
      <c r="D1127" t="str">
        <f t="shared" si="17"/>
        <v>N</v>
      </c>
      <c r="E1127" t="s">
        <v>1761</v>
      </c>
      <c r="F1127" t="s">
        <v>1763</v>
      </c>
      <c r="G1127" t="s">
        <v>358</v>
      </c>
    </row>
    <row r="1128" spans="1:7" x14ac:dyDescent="0.25">
      <c r="A1128" t="s">
        <v>335</v>
      </c>
      <c r="B1128" t="s">
        <v>313</v>
      </c>
      <c r="C1128">
        <v>1</v>
      </c>
      <c r="D1128" t="str">
        <f t="shared" si="17"/>
        <v>N</v>
      </c>
      <c r="E1128" t="s">
        <v>1761</v>
      </c>
      <c r="F1128" t="s">
        <v>1763</v>
      </c>
      <c r="G1128" t="s">
        <v>358</v>
      </c>
    </row>
    <row r="1129" spans="1:7" x14ac:dyDescent="0.25">
      <c r="A1129" t="s">
        <v>103</v>
      </c>
      <c r="B1129" t="s">
        <v>111</v>
      </c>
      <c r="C1129">
        <v>1</v>
      </c>
      <c r="D1129" t="str">
        <f t="shared" si="17"/>
        <v>N</v>
      </c>
      <c r="E1129" t="s">
        <v>1761</v>
      </c>
      <c r="F1129" t="s">
        <v>1763</v>
      </c>
      <c r="G1129" t="s">
        <v>429</v>
      </c>
    </row>
    <row r="1130" spans="1:7" x14ac:dyDescent="0.25">
      <c r="A1130" t="s">
        <v>118</v>
      </c>
      <c r="B1130" t="s">
        <v>111</v>
      </c>
      <c r="C1130">
        <v>1</v>
      </c>
      <c r="D1130" t="str">
        <f t="shared" si="17"/>
        <v>N</v>
      </c>
      <c r="E1130" t="s">
        <v>1761</v>
      </c>
      <c r="F1130" t="s">
        <v>1763</v>
      </c>
      <c r="G1130" t="s">
        <v>429</v>
      </c>
    </row>
    <row r="1131" spans="1:7" x14ac:dyDescent="0.25">
      <c r="A1131" t="s">
        <v>161</v>
      </c>
      <c r="B1131" t="s">
        <v>111</v>
      </c>
      <c r="C1131">
        <v>1</v>
      </c>
      <c r="D1131" t="str">
        <f t="shared" si="17"/>
        <v>N</v>
      </c>
      <c r="E1131" t="s">
        <v>1761</v>
      </c>
      <c r="F1131" t="s">
        <v>1763</v>
      </c>
      <c r="G1131" t="s">
        <v>429</v>
      </c>
    </row>
    <row r="1132" spans="1:7" x14ac:dyDescent="0.25">
      <c r="A1132" t="s">
        <v>188</v>
      </c>
      <c r="B1132" t="s">
        <v>111</v>
      </c>
      <c r="C1132">
        <v>1</v>
      </c>
      <c r="D1132" t="str">
        <f t="shared" si="17"/>
        <v>N</v>
      </c>
      <c r="E1132" t="s">
        <v>1761</v>
      </c>
      <c r="F1132" t="s">
        <v>1763</v>
      </c>
      <c r="G1132" t="s">
        <v>429</v>
      </c>
    </row>
    <row r="1133" spans="1:7" x14ac:dyDescent="0.25">
      <c r="A1133" t="s">
        <v>189</v>
      </c>
      <c r="B1133" t="s">
        <v>111</v>
      </c>
      <c r="C1133">
        <v>1</v>
      </c>
      <c r="D1133" t="str">
        <f t="shared" si="17"/>
        <v>N</v>
      </c>
      <c r="E1133" t="s">
        <v>1761</v>
      </c>
      <c r="F1133" t="s">
        <v>1763</v>
      </c>
      <c r="G1133" t="s">
        <v>429</v>
      </c>
    </row>
    <row r="1134" spans="1:7" x14ac:dyDescent="0.25">
      <c r="A1134" t="s">
        <v>218</v>
      </c>
      <c r="B1134" t="s">
        <v>111</v>
      </c>
      <c r="C1134">
        <v>1</v>
      </c>
      <c r="D1134" t="str">
        <f t="shared" si="17"/>
        <v>N</v>
      </c>
      <c r="E1134" t="s">
        <v>1761</v>
      </c>
      <c r="F1134" t="s">
        <v>1763</v>
      </c>
      <c r="G1134" t="s">
        <v>429</v>
      </c>
    </row>
    <row r="1135" spans="1:7" x14ac:dyDescent="0.25">
      <c r="A1135" t="s">
        <v>224</v>
      </c>
      <c r="B1135" t="s">
        <v>111</v>
      </c>
      <c r="C1135">
        <v>1</v>
      </c>
      <c r="D1135" t="str">
        <f t="shared" si="17"/>
        <v>N</v>
      </c>
      <c r="E1135" t="s">
        <v>1761</v>
      </c>
      <c r="F1135" t="s">
        <v>1763</v>
      </c>
      <c r="G1135" t="s">
        <v>429</v>
      </c>
    </row>
    <row r="1136" spans="1:7" x14ac:dyDescent="0.25">
      <c r="A1136" t="s">
        <v>226</v>
      </c>
      <c r="B1136" t="s">
        <v>111</v>
      </c>
      <c r="C1136">
        <v>1</v>
      </c>
      <c r="D1136" t="str">
        <f t="shared" si="17"/>
        <v>N</v>
      </c>
      <c r="E1136" t="s">
        <v>1761</v>
      </c>
      <c r="F1136" t="s">
        <v>1763</v>
      </c>
      <c r="G1136" t="s">
        <v>429</v>
      </c>
    </row>
    <row r="1137" spans="1:7" x14ac:dyDescent="0.25">
      <c r="A1137" t="s">
        <v>239</v>
      </c>
      <c r="B1137" t="s">
        <v>111</v>
      </c>
      <c r="C1137">
        <v>1</v>
      </c>
      <c r="D1137" t="str">
        <f t="shared" si="17"/>
        <v>N</v>
      </c>
      <c r="E1137" t="s">
        <v>1761</v>
      </c>
      <c r="F1137" t="s">
        <v>1763</v>
      </c>
      <c r="G1137" t="s">
        <v>429</v>
      </c>
    </row>
    <row r="1138" spans="1:7" x14ac:dyDescent="0.25">
      <c r="A1138" t="s">
        <v>244</v>
      </c>
      <c r="B1138" t="s">
        <v>111</v>
      </c>
      <c r="C1138">
        <v>1</v>
      </c>
      <c r="D1138" t="str">
        <f t="shared" si="17"/>
        <v>N</v>
      </c>
      <c r="E1138" t="s">
        <v>1761</v>
      </c>
      <c r="F1138" t="s">
        <v>1763</v>
      </c>
      <c r="G1138" t="s">
        <v>429</v>
      </c>
    </row>
    <row r="1139" spans="1:7" x14ac:dyDescent="0.25">
      <c r="A1139" t="s">
        <v>251</v>
      </c>
      <c r="B1139" t="s">
        <v>111</v>
      </c>
      <c r="C1139">
        <v>1</v>
      </c>
      <c r="D1139" t="str">
        <f t="shared" si="17"/>
        <v>N</v>
      </c>
      <c r="E1139" t="s">
        <v>1761</v>
      </c>
      <c r="F1139" t="s">
        <v>1763</v>
      </c>
      <c r="G1139" t="s">
        <v>429</v>
      </c>
    </row>
    <row r="1140" spans="1:7" x14ac:dyDescent="0.25">
      <c r="A1140" t="s">
        <v>259</v>
      </c>
      <c r="B1140" t="s">
        <v>111</v>
      </c>
      <c r="C1140">
        <v>1</v>
      </c>
      <c r="D1140" t="str">
        <f t="shared" si="17"/>
        <v>N</v>
      </c>
      <c r="E1140" t="s">
        <v>1761</v>
      </c>
      <c r="F1140" t="s">
        <v>1763</v>
      </c>
      <c r="G1140" t="s">
        <v>429</v>
      </c>
    </row>
    <row r="1141" spans="1:7" x14ac:dyDescent="0.25">
      <c r="A1141" t="s">
        <v>271</v>
      </c>
      <c r="B1141" t="s">
        <v>111</v>
      </c>
      <c r="C1141">
        <v>1</v>
      </c>
      <c r="D1141" t="str">
        <f t="shared" si="17"/>
        <v>N</v>
      </c>
      <c r="E1141" t="s">
        <v>1761</v>
      </c>
      <c r="F1141" t="s">
        <v>1763</v>
      </c>
      <c r="G1141" t="s">
        <v>429</v>
      </c>
    </row>
    <row r="1142" spans="1:7" x14ac:dyDescent="0.25">
      <c r="A1142" t="s">
        <v>283</v>
      </c>
      <c r="B1142" t="s">
        <v>111</v>
      </c>
      <c r="C1142">
        <v>1</v>
      </c>
      <c r="D1142" t="str">
        <f t="shared" si="17"/>
        <v>N</v>
      </c>
      <c r="E1142" t="s">
        <v>1761</v>
      </c>
      <c r="F1142" t="s">
        <v>1763</v>
      </c>
      <c r="G1142" t="s">
        <v>429</v>
      </c>
    </row>
    <row r="1143" spans="1:7" x14ac:dyDescent="0.25">
      <c r="A1143" t="s">
        <v>289</v>
      </c>
      <c r="B1143" t="s">
        <v>111</v>
      </c>
      <c r="C1143">
        <v>1</v>
      </c>
      <c r="D1143" t="str">
        <f t="shared" si="17"/>
        <v>N</v>
      </c>
      <c r="E1143" t="s">
        <v>1761</v>
      </c>
      <c r="F1143" t="s">
        <v>1763</v>
      </c>
      <c r="G1143" t="s">
        <v>429</v>
      </c>
    </row>
    <row r="1144" spans="1:7" x14ac:dyDescent="0.25">
      <c r="A1144" t="s">
        <v>315</v>
      </c>
      <c r="B1144" t="s">
        <v>111</v>
      </c>
      <c r="C1144">
        <v>1</v>
      </c>
      <c r="D1144" t="str">
        <f t="shared" si="17"/>
        <v>N</v>
      </c>
      <c r="E1144" t="s">
        <v>1761</v>
      </c>
      <c r="F1144" t="s">
        <v>1763</v>
      </c>
      <c r="G1144" t="s">
        <v>429</v>
      </c>
    </row>
    <row r="1145" spans="1:7" x14ac:dyDescent="0.25">
      <c r="A1145" t="s">
        <v>318</v>
      </c>
      <c r="B1145" t="s">
        <v>111</v>
      </c>
      <c r="C1145">
        <v>1</v>
      </c>
      <c r="D1145" t="str">
        <f t="shared" si="17"/>
        <v>N</v>
      </c>
      <c r="E1145" t="s">
        <v>1761</v>
      </c>
      <c r="F1145" t="s">
        <v>1763</v>
      </c>
      <c r="G1145" t="s">
        <v>429</v>
      </c>
    </row>
    <row r="1146" spans="1:7" x14ac:dyDescent="0.25">
      <c r="A1146" t="s">
        <v>326</v>
      </c>
      <c r="B1146" t="s">
        <v>111</v>
      </c>
      <c r="C1146">
        <v>1</v>
      </c>
      <c r="D1146" t="str">
        <f t="shared" si="17"/>
        <v>N</v>
      </c>
      <c r="E1146" t="s">
        <v>1761</v>
      </c>
      <c r="F1146" t="s">
        <v>1763</v>
      </c>
      <c r="G1146" t="s">
        <v>429</v>
      </c>
    </row>
    <row r="1147" spans="1:7" x14ac:dyDescent="0.25">
      <c r="A1147" t="s">
        <v>332</v>
      </c>
      <c r="B1147" t="s">
        <v>111</v>
      </c>
      <c r="C1147">
        <v>1</v>
      </c>
      <c r="D1147" t="str">
        <f t="shared" si="17"/>
        <v>N</v>
      </c>
      <c r="E1147" t="s">
        <v>1761</v>
      </c>
      <c r="F1147" t="s">
        <v>1763</v>
      </c>
      <c r="G1147" t="s">
        <v>429</v>
      </c>
    </row>
    <row r="1148" spans="1:7" x14ac:dyDescent="0.25">
      <c r="A1148" t="s">
        <v>339</v>
      </c>
      <c r="B1148" t="s">
        <v>111</v>
      </c>
      <c r="C1148">
        <v>1</v>
      </c>
      <c r="D1148" t="str">
        <f t="shared" si="17"/>
        <v>N</v>
      </c>
      <c r="E1148" t="s">
        <v>1761</v>
      </c>
      <c r="F1148" t="s">
        <v>1763</v>
      </c>
      <c r="G1148" t="s">
        <v>429</v>
      </c>
    </row>
    <row r="1149" spans="1:7" x14ac:dyDescent="0.25">
      <c r="A1149" t="s">
        <v>341</v>
      </c>
      <c r="B1149" t="s">
        <v>111</v>
      </c>
      <c r="C1149">
        <v>1</v>
      </c>
      <c r="D1149" t="str">
        <f t="shared" si="17"/>
        <v>N</v>
      </c>
      <c r="E1149" t="s">
        <v>1761</v>
      </c>
      <c r="F1149" t="s">
        <v>1763</v>
      </c>
      <c r="G1149" t="s">
        <v>429</v>
      </c>
    </row>
    <row r="1150" spans="1:7" x14ac:dyDescent="0.25">
      <c r="A1150" t="s">
        <v>170</v>
      </c>
      <c r="B1150" t="s">
        <v>172</v>
      </c>
      <c r="C1150">
        <v>1</v>
      </c>
      <c r="D1150" t="str">
        <f t="shared" si="17"/>
        <v>N</v>
      </c>
      <c r="E1150" t="s">
        <v>1761</v>
      </c>
      <c r="F1150" t="s">
        <v>1762</v>
      </c>
      <c r="G1150" t="s">
        <v>348</v>
      </c>
    </row>
    <row r="1151" spans="1:7" x14ac:dyDescent="0.25">
      <c r="A1151" t="s">
        <v>145</v>
      </c>
      <c r="B1151" t="s">
        <v>156</v>
      </c>
      <c r="C1151">
        <v>1</v>
      </c>
      <c r="D1151" t="str">
        <f t="shared" si="17"/>
        <v>N</v>
      </c>
      <c r="E1151" t="s">
        <v>1761</v>
      </c>
      <c r="F1151" t="s">
        <v>1767</v>
      </c>
      <c r="G1151" t="s">
        <v>348</v>
      </c>
    </row>
    <row r="1152" spans="1:7" x14ac:dyDescent="0.25">
      <c r="A1152" t="s">
        <v>267</v>
      </c>
      <c r="B1152" t="s">
        <v>156</v>
      </c>
      <c r="C1152">
        <v>1</v>
      </c>
      <c r="D1152" t="str">
        <f t="shared" si="17"/>
        <v>N</v>
      </c>
      <c r="E1152" t="s">
        <v>1761</v>
      </c>
      <c r="F1152" t="s">
        <v>1767</v>
      </c>
      <c r="G1152" t="s">
        <v>348</v>
      </c>
    </row>
    <row r="1153" spans="1:7" x14ac:dyDescent="0.25">
      <c r="A1153" t="s">
        <v>314</v>
      </c>
      <c r="B1153" t="s">
        <v>156</v>
      </c>
      <c r="C1153">
        <v>1</v>
      </c>
      <c r="D1153" t="str">
        <f t="shared" si="17"/>
        <v>N</v>
      </c>
      <c r="E1153" t="s">
        <v>1761</v>
      </c>
      <c r="F1153" t="s">
        <v>1767</v>
      </c>
      <c r="G1153" t="s">
        <v>348</v>
      </c>
    </row>
    <row r="1154" spans="1:7" x14ac:dyDescent="0.25">
      <c r="A1154" t="s">
        <v>75</v>
      </c>
      <c r="B1154" t="s">
        <v>86</v>
      </c>
      <c r="C1154">
        <v>1</v>
      </c>
      <c r="D1154" t="str">
        <f t="shared" si="17"/>
        <v>N</v>
      </c>
      <c r="E1154" t="s">
        <v>1761</v>
      </c>
      <c r="F1154" t="s">
        <v>1767</v>
      </c>
      <c r="G1154" t="s">
        <v>348</v>
      </c>
    </row>
    <row r="1155" spans="1:7" x14ac:dyDescent="0.25">
      <c r="A1155" t="s">
        <v>103</v>
      </c>
      <c r="B1155" t="s">
        <v>86</v>
      </c>
      <c r="C1155">
        <v>1</v>
      </c>
      <c r="D1155" t="str">
        <f t="shared" ref="D1155:D1218" si="18">VLOOKUP(B1155,N$2:P$288,3)</f>
        <v>N</v>
      </c>
      <c r="E1155" t="s">
        <v>1761</v>
      </c>
      <c r="F1155" t="s">
        <v>1767</v>
      </c>
      <c r="G1155" t="s">
        <v>348</v>
      </c>
    </row>
    <row r="1156" spans="1:7" x14ac:dyDescent="0.25">
      <c r="A1156" t="s">
        <v>224</v>
      </c>
      <c r="B1156" t="s">
        <v>86</v>
      </c>
      <c r="C1156">
        <v>1</v>
      </c>
      <c r="D1156" t="str">
        <f t="shared" si="18"/>
        <v>N</v>
      </c>
      <c r="E1156" t="s">
        <v>1761</v>
      </c>
      <c r="F1156" t="s">
        <v>1767</v>
      </c>
      <c r="G1156" t="s">
        <v>348</v>
      </c>
    </row>
    <row r="1157" spans="1:7" x14ac:dyDescent="0.25">
      <c r="A1157" t="s">
        <v>248</v>
      </c>
      <c r="B1157" t="s">
        <v>86</v>
      </c>
      <c r="C1157">
        <v>1</v>
      </c>
      <c r="D1157" t="str">
        <f t="shared" si="18"/>
        <v>N</v>
      </c>
      <c r="E1157" t="s">
        <v>1761</v>
      </c>
      <c r="F1157" t="s">
        <v>1767</v>
      </c>
      <c r="G1157" t="s">
        <v>348</v>
      </c>
    </row>
    <row r="1158" spans="1:7" x14ac:dyDescent="0.25">
      <c r="A1158" t="s">
        <v>271</v>
      </c>
      <c r="B1158" t="s">
        <v>86</v>
      </c>
      <c r="C1158">
        <v>1</v>
      </c>
      <c r="D1158" t="str">
        <f t="shared" si="18"/>
        <v>N</v>
      </c>
      <c r="E1158" t="s">
        <v>1761</v>
      </c>
      <c r="F1158" t="s">
        <v>1767</v>
      </c>
      <c r="G1158" t="s">
        <v>348</v>
      </c>
    </row>
    <row r="1159" spans="1:7" x14ac:dyDescent="0.25">
      <c r="A1159" t="s">
        <v>275</v>
      </c>
      <c r="B1159" t="s">
        <v>86</v>
      </c>
      <c r="C1159">
        <v>1</v>
      </c>
      <c r="D1159" t="str">
        <f t="shared" si="18"/>
        <v>N</v>
      </c>
      <c r="E1159" t="s">
        <v>1761</v>
      </c>
      <c r="F1159" t="s">
        <v>1767</v>
      </c>
      <c r="G1159" t="s">
        <v>348</v>
      </c>
    </row>
    <row r="1160" spans="1:7" x14ac:dyDescent="0.25">
      <c r="A1160" t="s">
        <v>276</v>
      </c>
      <c r="B1160" t="s">
        <v>86</v>
      </c>
      <c r="C1160">
        <v>1</v>
      </c>
      <c r="D1160" t="str">
        <f t="shared" si="18"/>
        <v>N</v>
      </c>
      <c r="E1160" t="s">
        <v>1761</v>
      </c>
      <c r="F1160" t="s">
        <v>1767</v>
      </c>
      <c r="G1160" t="s">
        <v>348</v>
      </c>
    </row>
    <row r="1161" spans="1:7" x14ac:dyDescent="0.25">
      <c r="A1161" t="s">
        <v>278</v>
      </c>
      <c r="B1161" t="s">
        <v>86</v>
      </c>
      <c r="C1161">
        <v>1</v>
      </c>
      <c r="D1161" t="str">
        <f t="shared" si="18"/>
        <v>N</v>
      </c>
      <c r="E1161" t="s">
        <v>1761</v>
      </c>
      <c r="F1161" t="s">
        <v>1767</v>
      </c>
      <c r="G1161" t="s">
        <v>348</v>
      </c>
    </row>
    <row r="1162" spans="1:7" x14ac:dyDescent="0.25">
      <c r="A1162" t="s">
        <v>279</v>
      </c>
      <c r="B1162" t="s">
        <v>86</v>
      </c>
      <c r="C1162">
        <v>1</v>
      </c>
      <c r="D1162" t="str">
        <f t="shared" si="18"/>
        <v>N</v>
      </c>
      <c r="E1162" t="s">
        <v>1761</v>
      </c>
      <c r="F1162" t="s">
        <v>1767</v>
      </c>
      <c r="G1162" t="s">
        <v>348</v>
      </c>
    </row>
    <row r="1163" spans="1:7" x14ac:dyDescent="0.25">
      <c r="A1163" t="s">
        <v>321</v>
      </c>
      <c r="B1163" t="s">
        <v>86</v>
      </c>
      <c r="C1163">
        <v>1</v>
      </c>
      <c r="D1163" t="str">
        <f t="shared" si="18"/>
        <v>N</v>
      </c>
      <c r="E1163" t="s">
        <v>1761</v>
      </c>
      <c r="F1163" t="s">
        <v>1767</v>
      </c>
      <c r="G1163" t="s">
        <v>348</v>
      </c>
    </row>
    <row r="1164" spans="1:7" x14ac:dyDescent="0.25">
      <c r="A1164" t="s">
        <v>335</v>
      </c>
      <c r="B1164" t="s">
        <v>86</v>
      </c>
      <c r="C1164">
        <v>1</v>
      </c>
      <c r="D1164" t="str">
        <f t="shared" si="18"/>
        <v>N</v>
      </c>
      <c r="E1164" t="s">
        <v>1761</v>
      </c>
      <c r="F1164" t="s">
        <v>1767</v>
      </c>
      <c r="G1164" t="s">
        <v>348</v>
      </c>
    </row>
    <row r="1165" spans="1:7" x14ac:dyDescent="0.25">
      <c r="A1165" t="s">
        <v>337</v>
      </c>
      <c r="B1165" t="s">
        <v>86</v>
      </c>
      <c r="C1165">
        <v>1</v>
      </c>
      <c r="D1165" t="str">
        <f t="shared" si="18"/>
        <v>N</v>
      </c>
      <c r="E1165" t="s">
        <v>1761</v>
      </c>
      <c r="F1165" t="s">
        <v>1767</v>
      </c>
      <c r="G1165" t="s">
        <v>348</v>
      </c>
    </row>
    <row r="1166" spans="1:7" x14ac:dyDescent="0.25">
      <c r="A1166" t="s">
        <v>279</v>
      </c>
      <c r="B1166" t="s">
        <v>280</v>
      </c>
      <c r="C1166">
        <v>1</v>
      </c>
      <c r="D1166" t="str">
        <f t="shared" si="18"/>
        <v>N</v>
      </c>
      <c r="E1166" t="s">
        <v>1761</v>
      </c>
      <c r="F1166" t="s">
        <v>1763</v>
      </c>
      <c r="G1166" t="s">
        <v>580</v>
      </c>
    </row>
    <row r="1167" spans="1:7" x14ac:dyDescent="0.25">
      <c r="A1167" t="s">
        <v>326</v>
      </c>
      <c r="B1167" t="s">
        <v>331</v>
      </c>
      <c r="C1167">
        <v>1</v>
      </c>
      <c r="D1167" t="str">
        <f t="shared" si="18"/>
        <v>N</v>
      </c>
      <c r="E1167" t="s">
        <v>1761</v>
      </c>
      <c r="F1167" t="s">
        <v>1762</v>
      </c>
      <c r="G1167" t="s">
        <v>373</v>
      </c>
    </row>
    <row r="1168" spans="1:7" x14ac:dyDescent="0.25">
      <c r="A1168" t="s">
        <v>210</v>
      </c>
      <c r="B1168" t="s">
        <v>217</v>
      </c>
      <c r="C1168">
        <v>1</v>
      </c>
      <c r="D1168" t="str">
        <f t="shared" si="18"/>
        <v>N</v>
      </c>
      <c r="E1168" t="s">
        <v>1761</v>
      </c>
      <c r="F1168" t="s">
        <v>1762</v>
      </c>
      <c r="G1168" t="s">
        <v>373</v>
      </c>
    </row>
    <row r="1169" spans="1:7" x14ac:dyDescent="0.25">
      <c r="A1169" t="s">
        <v>224</v>
      </c>
      <c r="B1169" t="s">
        <v>225</v>
      </c>
      <c r="C1169">
        <v>1</v>
      </c>
      <c r="D1169" t="str">
        <f t="shared" si="18"/>
        <v>N</v>
      </c>
      <c r="E1169" t="s">
        <v>1761</v>
      </c>
      <c r="F1169" t="s">
        <v>1762</v>
      </c>
      <c r="G1169" t="s">
        <v>373</v>
      </c>
    </row>
    <row r="1170" spans="1:7" x14ac:dyDescent="0.25">
      <c r="A1170" t="s">
        <v>200</v>
      </c>
      <c r="B1170" t="s">
        <v>207</v>
      </c>
      <c r="C1170">
        <v>1</v>
      </c>
      <c r="D1170" t="str">
        <f t="shared" si="18"/>
        <v>N</v>
      </c>
      <c r="E1170" t="s">
        <v>1761</v>
      </c>
      <c r="F1170" t="s">
        <v>1763</v>
      </c>
      <c r="G1170" t="s">
        <v>408</v>
      </c>
    </row>
    <row r="1171" spans="1:7" x14ac:dyDescent="0.25">
      <c r="A1171" t="s">
        <v>233</v>
      </c>
      <c r="B1171" t="s">
        <v>207</v>
      </c>
      <c r="C1171">
        <v>1</v>
      </c>
      <c r="D1171" t="str">
        <f t="shared" si="18"/>
        <v>N</v>
      </c>
      <c r="E1171" t="s">
        <v>1761</v>
      </c>
      <c r="F1171" t="s">
        <v>1763</v>
      </c>
      <c r="G1171" t="s">
        <v>408</v>
      </c>
    </row>
    <row r="1172" spans="1:7" x14ac:dyDescent="0.25">
      <c r="A1172" t="s">
        <v>341</v>
      </c>
      <c r="B1172" t="s">
        <v>207</v>
      </c>
      <c r="C1172">
        <v>1</v>
      </c>
      <c r="D1172" t="str">
        <f t="shared" si="18"/>
        <v>N</v>
      </c>
      <c r="E1172" t="s">
        <v>1761</v>
      </c>
      <c r="F1172" t="s">
        <v>1763</v>
      </c>
      <c r="G1172" t="s">
        <v>408</v>
      </c>
    </row>
    <row r="1173" spans="1:7" x14ac:dyDescent="0.25">
      <c r="A1173" t="s">
        <v>305</v>
      </c>
      <c r="B1173" t="s">
        <v>308</v>
      </c>
      <c r="C1173">
        <v>1</v>
      </c>
      <c r="D1173" t="str">
        <f t="shared" si="18"/>
        <v>N</v>
      </c>
      <c r="E1173" t="s">
        <v>1761</v>
      </c>
      <c r="F1173" t="s">
        <v>1763</v>
      </c>
      <c r="G1173" t="s">
        <v>408</v>
      </c>
    </row>
    <row r="1174" spans="1:7" x14ac:dyDescent="0.25">
      <c r="A1174" t="s">
        <v>233</v>
      </c>
      <c r="B1174" t="s">
        <v>236</v>
      </c>
      <c r="C1174">
        <v>1</v>
      </c>
      <c r="D1174" t="str">
        <f t="shared" si="18"/>
        <v>N</v>
      </c>
      <c r="E1174" t="s">
        <v>1761</v>
      </c>
      <c r="F1174" t="s">
        <v>1767</v>
      </c>
      <c r="G1174" t="s">
        <v>400</v>
      </c>
    </row>
    <row r="1175" spans="1:7" x14ac:dyDescent="0.25">
      <c r="A1175" t="s">
        <v>3</v>
      </c>
      <c r="B1175" t="s">
        <v>36</v>
      </c>
      <c r="C1175">
        <v>1</v>
      </c>
      <c r="D1175" t="str">
        <f t="shared" si="18"/>
        <v>I</v>
      </c>
      <c r="E1175" t="s">
        <v>1761</v>
      </c>
      <c r="F1175" t="s">
        <v>1767</v>
      </c>
      <c r="G1175" t="s">
        <v>400</v>
      </c>
    </row>
    <row r="1176" spans="1:7" x14ac:dyDescent="0.25">
      <c r="A1176" t="s">
        <v>45</v>
      </c>
      <c r="B1176" t="s">
        <v>36</v>
      </c>
      <c r="C1176">
        <v>1</v>
      </c>
      <c r="D1176" t="str">
        <f t="shared" si="18"/>
        <v>I</v>
      </c>
      <c r="E1176" t="s">
        <v>1761</v>
      </c>
      <c r="F1176" t="s">
        <v>1767</v>
      </c>
      <c r="G1176" t="s">
        <v>400</v>
      </c>
    </row>
    <row r="1177" spans="1:7" x14ac:dyDescent="0.25">
      <c r="A1177" t="s">
        <v>239</v>
      </c>
      <c r="B1177" t="s">
        <v>36</v>
      </c>
      <c r="C1177">
        <v>1</v>
      </c>
      <c r="D1177" t="str">
        <f t="shared" si="18"/>
        <v>I</v>
      </c>
      <c r="E1177" t="s">
        <v>1761</v>
      </c>
      <c r="F1177" t="s">
        <v>1767</v>
      </c>
      <c r="G1177" t="s">
        <v>400</v>
      </c>
    </row>
    <row r="1178" spans="1:7" x14ac:dyDescent="0.25">
      <c r="A1178" t="s">
        <v>292</v>
      </c>
      <c r="B1178" t="s">
        <v>36</v>
      </c>
      <c r="C1178">
        <v>1</v>
      </c>
      <c r="D1178" t="str">
        <f t="shared" si="18"/>
        <v>I</v>
      </c>
      <c r="E1178" t="s">
        <v>1761</v>
      </c>
      <c r="F1178" t="s">
        <v>1767</v>
      </c>
      <c r="G1178" t="s">
        <v>400</v>
      </c>
    </row>
    <row r="1179" spans="1:7" x14ac:dyDescent="0.25">
      <c r="A1179" t="s">
        <v>103</v>
      </c>
      <c r="B1179" t="s">
        <v>112</v>
      </c>
      <c r="C1179">
        <v>1</v>
      </c>
      <c r="D1179" t="str">
        <f t="shared" si="18"/>
        <v>N</v>
      </c>
      <c r="E1179" t="s">
        <v>1761</v>
      </c>
      <c r="F1179" t="s">
        <v>1762</v>
      </c>
      <c r="G1179" t="s">
        <v>411</v>
      </c>
    </row>
    <row r="1180" spans="1:7" x14ac:dyDescent="0.25">
      <c r="A1180" t="s">
        <v>275</v>
      </c>
      <c r="B1180" t="s">
        <v>112</v>
      </c>
      <c r="C1180">
        <v>1</v>
      </c>
      <c r="D1180" t="str">
        <f t="shared" si="18"/>
        <v>N</v>
      </c>
      <c r="E1180" t="s">
        <v>1761</v>
      </c>
      <c r="F1180" t="s">
        <v>1762</v>
      </c>
      <c r="G1180" t="s">
        <v>411</v>
      </c>
    </row>
    <row r="1181" spans="1:7" x14ac:dyDescent="0.25">
      <c r="A1181" t="s">
        <v>286</v>
      </c>
      <c r="B1181" t="s">
        <v>112</v>
      </c>
      <c r="C1181">
        <v>1</v>
      </c>
      <c r="D1181" t="str">
        <f t="shared" si="18"/>
        <v>N</v>
      </c>
      <c r="E1181" t="s">
        <v>1761</v>
      </c>
      <c r="F1181" t="s">
        <v>1762</v>
      </c>
      <c r="G1181" t="s">
        <v>411</v>
      </c>
    </row>
    <row r="1182" spans="1:7" x14ac:dyDescent="0.25">
      <c r="A1182" t="s">
        <v>317</v>
      </c>
      <c r="B1182" t="s">
        <v>112</v>
      </c>
      <c r="C1182">
        <v>1</v>
      </c>
      <c r="D1182" t="str">
        <f t="shared" si="18"/>
        <v>N</v>
      </c>
      <c r="E1182" t="s">
        <v>1761</v>
      </c>
      <c r="F1182" t="s">
        <v>1762</v>
      </c>
      <c r="G1182" t="s">
        <v>411</v>
      </c>
    </row>
    <row r="1183" spans="1:7" x14ac:dyDescent="0.25">
      <c r="A1183" t="s">
        <v>318</v>
      </c>
      <c r="B1183" t="s">
        <v>112</v>
      </c>
      <c r="C1183">
        <v>1</v>
      </c>
      <c r="D1183" t="str">
        <f t="shared" si="18"/>
        <v>N</v>
      </c>
      <c r="E1183" t="s">
        <v>1761</v>
      </c>
      <c r="F1183" t="s">
        <v>1762</v>
      </c>
      <c r="G1183" t="s">
        <v>411</v>
      </c>
    </row>
    <row r="1184" spans="1:7" x14ac:dyDescent="0.25">
      <c r="A1184" t="s">
        <v>233</v>
      </c>
      <c r="B1184" t="s">
        <v>237</v>
      </c>
      <c r="C1184">
        <v>1</v>
      </c>
      <c r="D1184" t="str">
        <f t="shared" si="18"/>
        <v>N</v>
      </c>
      <c r="E1184" t="s">
        <v>1761</v>
      </c>
      <c r="F1184" t="s">
        <v>1762</v>
      </c>
      <c r="G1184" t="s">
        <v>414</v>
      </c>
    </row>
    <row r="1185" spans="1:7" x14ac:dyDescent="0.25">
      <c r="A1185" t="s">
        <v>305</v>
      </c>
      <c r="B1185" t="s">
        <v>237</v>
      </c>
      <c r="C1185">
        <v>1</v>
      </c>
      <c r="D1185" t="str">
        <f t="shared" si="18"/>
        <v>N</v>
      </c>
      <c r="E1185" t="s">
        <v>1761</v>
      </c>
      <c r="F1185" t="s">
        <v>1762</v>
      </c>
      <c r="G1185" t="s">
        <v>414</v>
      </c>
    </row>
    <row r="1186" spans="1:7" x14ac:dyDescent="0.25">
      <c r="A1186" t="s">
        <v>3</v>
      </c>
      <c r="B1186" t="s">
        <v>37</v>
      </c>
      <c r="C1186">
        <v>1</v>
      </c>
      <c r="D1186" t="str">
        <f t="shared" si="18"/>
        <v>I</v>
      </c>
      <c r="E1186" t="s">
        <v>1761</v>
      </c>
      <c r="F1186" t="s">
        <v>1768</v>
      </c>
      <c r="G1186" t="s">
        <v>348</v>
      </c>
    </row>
    <row r="1187" spans="1:7" x14ac:dyDescent="0.25">
      <c r="A1187" t="s">
        <v>3</v>
      </c>
      <c r="B1187" t="s">
        <v>37</v>
      </c>
      <c r="C1187">
        <v>1</v>
      </c>
      <c r="D1187" t="str">
        <f t="shared" si="18"/>
        <v>I</v>
      </c>
      <c r="E1187" t="s">
        <v>1761</v>
      </c>
      <c r="F1187" t="s">
        <v>1768</v>
      </c>
      <c r="G1187" t="s">
        <v>348</v>
      </c>
    </row>
    <row r="1188" spans="1:7" x14ac:dyDescent="0.25">
      <c r="A1188" t="s">
        <v>90</v>
      </c>
      <c r="B1188" t="s">
        <v>37</v>
      </c>
      <c r="C1188">
        <v>1</v>
      </c>
      <c r="D1188" t="str">
        <f t="shared" si="18"/>
        <v>I</v>
      </c>
      <c r="E1188" t="s">
        <v>1761</v>
      </c>
      <c r="F1188" t="s">
        <v>1768</v>
      </c>
      <c r="G1188" t="s">
        <v>348</v>
      </c>
    </row>
    <row r="1189" spans="1:7" x14ac:dyDescent="0.25">
      <c r="A1189" t="s">
        <v>189</v>
      </c>
      <c r="B1189" t="s">
        <v>37</v>
      </c>
      <c r="C1189">
        <v>1</v>
      </c>
      <c r="D1189" t="str">
        <f t="shared" si="18"/>
        <v>I</v>
      </c>
      <c r="E1189" t="s">
        <v>1761</v>
      </c>
      <c r="F1189" t="s">
        <v>1768</v>
      </c>
      <c r="G1189" t="s">
        <v>348</v>
      </c>
    </row>
    <row r="1190" spans="1:7" x14ac:dyDescent="0.25">
      <c r="A1190" t="s">
        <v>210</v>
      </c>
      <c r="B1190" t="s">
        <v>37</v>
      </c>
      <c r="C1190">
        <v>1</v>
      </c>
      <c r="D1190" t="str">
        <f t="shared" si="18"/>
        <v>I</v>
      </c>
      <c r="E1190" t="s">
        <v>1761</v>
      </c>
      <c r="F1190" t="s">
        <v>1768</v>
      </c>
      <c r="G1190" t="s">
        <v>348</v>
      </c>
    </row>
    <row r="1191" spans="1:7" x14ac:dyDescent="0.25">
      <c r="A1191" t="s">
        <v>222</v>
      </c>
      <c r="B1191" t="s">
        <v>37</v>
      </c>
      <c r="C1191">
        <v>1</v>
      </c>
      <c r="D1191" t="str">
        <f t="shared" si="18"/>
        <v>I</v>
      </c>
      <c r="E1191" t="s">
        <v>1761</v>
      </c>
      <c r="F1191" t="s">
        <v>1768</v>
      </c>
      <c r="G1191" t="s">
        <v>348</v>
      </c>
    </row>
    <row r="1192" spans="1:7" x14ac:dyDescent="0.25">
      <c r="A1192" t="s">
        <v>233</v>
      </c>
      <c r="B1192" t="s">
        <v>37</v>
      </c>
      <c r="C1192">
        <v>1</v>
      </c>
      <c r="D1192" t="str">
        <f t="shared" si="18"/>
        <v>I</v>
      </c>
      <c r="E1192" t="s">
        <v>1761</v>
      </c>
      <c r="F1192" t="s">
        <v>1768</v>
      </c>
      <c r="G1192" t="s">
        <v>348</v>
      </c>
    </row>
    <row r="1193" spans="1:7" x14ac:dyDescent="0.25">
      <c r="A1193" t="s">
        <v>259</v>
      </c>
      <c r="B1193" t="s">
        <v>37</v>
      </c>
      <c r="C1193">
        <v>1</v>
      </c>
      <c r="D1193" t="str">
        <f t="shared" si="18"/>
        <v>I</v>
      </c>
      <c r="E1193" t="s">
        <v>1761</v>
      </c>
      <c r="F1193" t="s">
        <v>1768</v>
      </c>
      <c r="G1193" t="s">
        <v>348</v>
      </c>
    </row>
    <row r="1194" spans="1:7" x14ac:dyDescent="0.25">
      <c r="A1194" t="s">
        <v>262</v>
      </c>
      <c r="B1194" t="s">
        <v>37</v>
      </c>
      <c r="C1194">
        <v>1</v>
      </c>
      <c r="D1194" t="str">
        <f t="shared" si="18"/>
        <v>I</v>
      </c>
      <c r="E1194" t="s">
        <v>1761</v>
      </c>
      <c r="F1194" t="s">
        <v>1768</v>
      </c>
      <c r="G1194" t="s">
        <v>348</v>
      </c>
    </row>
    <row r="1195" spans="1:7" x14ac:dyDescent="0.25">
      <c r="A1195" t="s">
        <v>276</v>
      </c>
      <c r="B1195" t="s">
        <v>37</v>
      </c>
      <c r="C1195">
        <v>1</v>
      </c>
      <c r="D1195" t="str">
        <f t="shared" si="18"/>
        <v>I</v>
      </c>
      <c r="E1195" t="s">
        <v>1761</v>
      </c>
      <c r="F1195" t="s">
        <v>1768</v>
      </c>
      <c r="G1195" t="s">
        <v>348</v>
      </c>
    </row>
    <row r="1196" spans="1:7" x14ac:dyDescent="0.25">
      <c r="A1196" t="s">
        <v>286</v>
      </c>
      <c r="B1196" t="s">
        <v>37</v>
      </c>
      <c r="C1196">
        <v>1</v>
      </c>
      <c r="D1196" t="str">
        <f t="shared" si="18"/>
        <v>I</v>
      </c>
      <c r="E1196" t="s">
        <v>1761</v>
      </c>
      <c r="F1196" t="s">
        <v>1768</v>
      </c>
      <c r="G1196" t="s">
        <v>348</v>
      </c>
    </row>
    <row r="1197" spans="1:7" x14ac:dyDescent="0.25">
      <c r="A1197" t="s">
        <v>289</v>
      </c>
      <c r="B1197" t="s">
        <v>37</v>
      </c>
      <c r="C1197">
        <v>1</v>
      </c>
      <c r="D1197" t="str">
        <f t="shared" si="18"/>
        <v>I</v>
      </c>
      <c r="E1197" t="s">
        <v>1761</v>
      </c>
      <c r="F1197" t="s">
        <v>1768</v>
      </c>
      <c r="G1197" t="s">
        <v>348</v>
      </c>
    </row>
    <row r="1198" spans="1:7" x14ac:dyDescent="0.25">
      <c r="A1198" t="s">
        <v>292</v>
      </c>
      <c r="B1198" t="s">
        <v>37</v>
      </c>
      <c r="C1198">
        <v>1</v>
      </c>
      <c r="D1198" t="str">
        <f t="shared" si="18"/>
        <v>I</v>
      </c>
      <c r="E1198" t="s">
        <v>1761</v>
      </c>
      <c r="F1198" t="s">
        <v>1768</v>
      </c>
      <c r="G1198" t="s">
        <v>348</v>
      </c>
    </row>
    <row r="1199" spans="1:7" x14ac:dyDescent="0.25">
      <c r="A1199" t="s">
        <v>305</v>
      </c>
      <c r="B1199" t="s">
        <v>37</v>
      </c>
      <c r="C1199">
        <v>1</v>
      </c>
      <c r="D1199" t="str">
        <f t="shared" si="18"/>
        <v>I</v>
      </c>
      <c r="E1199" t="s">
        <v>1761</v>
      </c>
      <c r="F1199" t="s">
        <v>1768</v>
      </c>
      <c r="G1199" t="s">
        <v>348</v>
      </c>
    </row>
    <row r="1200" spans="1:7" x14ac:dyDescent="0.25">
      <c r="A1200" t="s">
        <v>310</v>
      </c>
      <c r="B1200" t="s">
        <v>37</v>
      </c>
      <c r="C1200">
        <v>1</v>
      </c>
      <c r="D1200" t="str">
        <f t="shared" si="18"/>
        <v>I</v>
      </c>
      <c r="E1200" t="s">
        <v>1761</v>
      </c>
      <c r="F1200" t="s">
        <v>1768</v>
      </c>
      <c r="G1200" t="s">
        <v>348</v>
      </c>
    </row>
    <row r="1201" spans="1:7" x14ac:dyDescent="0.25">
      <c r="A1201" t="s">
        <v>315</v>
      </c>
      <c r="B1201" t="s">
        <v>37</v>
      </c>
      <c r="C1201">
        <v>1</v>
      </c>
      <c r="D1201" t="str">
        <f t="shared" si="18"/>
        <v>I</v>
      </c>
      <c r="E1201" t="s">
        <v>1761</v>
      </c>
      <c r="F1201" t="s">
        <v>1768</v>
      </c>
      <c r="G1201" t="s">
        <v>348</v>
      </c>
    </row>
    <row r="1202" spans="1:7" x14ac:dyDescent="0.25">
      <c r="A1202" t="s">
        <v>317</v>
      </c>
      <c r="B1202" t="s">
        <v>37</v>
      </c>
      <c r="C1202">
        <v>1</v>
      </c>
      <c r="D1202" t="str">
        <f t="shared" si="18"/>
        <v>I</v>
      </c>
      <c r="E1202" t="s">
        <v>1761</v>
      </c>
      <c r="F1202" t="s">
        <v>1768</v>
      </c>
      <c r="G1202" t="s">
        <v>348</v>
      </c>
    </row>
    <row r="1203" spans="1:7" x14ac:dyDescent="0.25">
      <c r="A1203" t="s">
        <v>326</v>
      </c>
      <c r="B1203" t="s">
        <v>37</v>
      </c>
      <c r="C1203">
        <v>1</v>
      </c>
      <c r="D1203" t="str">
        <f t="shared" si="18"/>
        <v>I</v>
      </c>
      <c r="E1203" t="s">
        <v>1761</v>
      </c>
      <c r="F1203" t="s">
        <v>1768</v>
      </c>
      <c r="G1203" t="s">
        <v>348</v>
      </c>
    </row>
    <row r="1204" spans="1:7" x14ac:dyDescent="0.25">
      <c r="A1204" t="s">
        <v>337</v>
      </c>
      <c r="B1204" t="s">
        <v>37</v>
      </c>
      <c r="C1204">
        <v>1</v>
      </c>
      <c r="D1204" t="str">
        <f t="shared" si="18"/>
        <v>I</v>
      </c>
      <c r="E1204" t="s">
        <v>1761</v>
      </c>
      <c r="F1204" t="s">
        <v>1768</v>
      </c>
      <c r="G1204" t="s">
        <v>348</v>
      </c>
    </row>
    <row r="1205" spans="1:7" x14ac:dyDescent="0.25">
      <c r="A1205" t="s">
        <v>339</v>
      </c>
      <c r="B1205" t="s">
        <v>37</v>
      </c>
      <c r="C1205">
        <v>1</v>
      </c>
      <c r="D1205" t="str">
        <f t="shared" si="18"/>
        <v>I</v>
      </c>
      <c r="E1205" t="s">
        <v>1761</v>
      </c>
      <c r="F1205" t="s">
        <v>1768</v>
      </c>
      <c r="G1205" t="s">
        <v>348</v>
      </c>
    </row>
    <row r="1206" spans="1:7" x14ac:dyDescent="0.25">
      <c r="A1206" t="s">
        <v>170</v>
      </c>
      <c r="B1206" t="s">
        <v>173</v>
      </c>
      <c r="C1206">
        <v>1</v>
      </c>
      <c r="D1206" t="str">
        <f t="shared" si="18"/>
        <v>N</v>
      </c>
      <c r="E1206" t="s">
        <v>1761</v>
      </c>
      <c r="F1206" t="s">
        <v>1767</v>
      </c>
      <c r="G1206" t="s">
        <v>348</v>
      </c>
    </row>
    <row r="1207" spans="1:7" x14ac:dyDescent="0.25">
      <c r="A1207" t="s">
        <v>145</v>
      </c>
      <c r="B1207" t="s">
        <v>157</v>
      </c>
      <c r="C1207">
        <v>1</v>
      </c>
      <c r="D1207" t="str">
        <f t="shared" si="18"/>
        <v>N</v>
      </c>
      <c r="E1207" t="s">
        <v>1761</v>
      </c>
      <c r="F1207" t="s">
        <v>1767</v>
      </c>
      <c r="G1207" t="s">
        <v>348</v>
      </c>
    </row>
    <row r="1208" spans="1:7" x14ac:dyDescent="0.25">
      <c r="A1208" t="s">
        <v>188</v>
      </c>
      <c r="B1208" t="s">
        <v>157</v>
      </c>
      <c r="C1208">
        <v>1</v>
      </c>
      <c r="D1208" t="str">
        <f t="shared" si="18"/>
        <v>N</v>
      </c>
      <c r="E1208" t="s">
        <v>1761</v>
      </c>
      <c r="F1208" t="s">
        <v>1767</v>
      </c>
      <c r="G1208" t="s">
        <v>348</v>
      </c>
    </row>
    <row r="1209" spans="1:7" x14ac:dyDescent="0.25">
      <c r="A1209" t="s">
        <v>239</v>
      </c>
      <c r="B1209" t="s">
        <v>157</v>
      </c>
      <c r="C1209">
        <v>1</v>
      </c>
      <c r="D1209" t="str">
        <f t="shared" si="18"/>
        <v>N</v>
      </c>
      <c r="E1209" t="s">
        <v>1761</v>
      </c>
      <c r="F1209" t="s">
        <v>1767</v>
      </c>
      <c r="G1209" t="s">
        <v>348</v>
      </c>
    </row>
    <row r="1210" spans="1:7" x14ac:dyDescent="0.25">
      <c r="A1210" t="s">
        <v>251</v>
      </c>
      <c r="B1210" t="s">
        <v>157</v>
      </c>
      <c r="C1210">
        <v>1</v>
      </c>
      <c r="D1210" t="str">
        <f t="shared" si="18"/>
        <v>N</v>
      </c>
      <c r="E1210" t="s">
        <v>1761</v>
      </c>
      <c r="F1210" t="s">
        <v>1767</v>
      </c>
      <c r="G1210" t="s">
        <v>348</v>
      </c>
    </row>
    <row r="1211" spans="1:7" x14ac:dyDescent="0.25">
      <c r="A1211" t="s">
        <v>218</v>
      </c>
      <c r="B1211" t="s">
        <v>221</v>
      </c>
      <c r="C1211">
        <v>1</v>
      </c>
      <c r="D1211" t="str">
        <f t="shared" si="18"/>
        <v>N</v>
      </c>
      <c r="E1211" t="s">
        <v>1761</v>
      </c>
      <c r="F1211" t="s">
        <v>1767</v>
      </c>
      <c r="G1211" t="s">
        <v>348</v>
      </c>
    </row>
    <row r="1212" spans="1:7" x14ac:dyDescent="0.25">
      <c r="A1212" t="s">
        <v>259</v>
      </c>
      <c r="B1212" t="s">
        <v>221</v>
      </c>
      <c r="C1212">
        <v>1</v>
      </c>
      <c r="D1212" t="str">
        <f t="shared" si="18"/>
        <v>N</v>
      </c>
      <c r="E1212" t="s">
        <v>1761</v>
      </c>
      <c r="F1212" t="s">
        <v>1767</v>
      </c>
      <c r="G1212" t="s">
        <v>348</v>
      </c>
    </row>
    <row r="1213" spans="1:7" x14ac:dyDescent="0.25">
      <c r="A1213" t="s">
        <v>271</v>
      </c>
      <c r="B1213" t="s">
        <v>221</v>
      </c>
      <c r="C1213">
        <v>1</v>
      </c>
      <c r="D1213" t="str">
        <f t="shared" si="18"/>
        <v>N</v>
      </c>
      <c r="E1213" t="s">
        <v>1761</v>
      </c>
      <c r="F1213" t="s">
        <v>1767</v>
      </c>
      <c r="G1213" t="s">
        <v>348</v>
      </c>
    </row>
    <row r="1214" spans="1:7" x14ac:dyDescent="0.25">
      <c r="A1214" t="s">
        <v>279</v>
      </c>
      <c r="B1214" t="s">
        <v>221</v>
      </c>
      <c r="C1214">
        <v>1</v>
      </c>
      <c r="D1214" t="str">
        <f t="shared" si="18"/>
        <v>N</v>
      </c>
      <c r="E1214" t="s">
        <v>1761</v>
      </c>
      <c r="F1214" t="s">
        <v>1767</v>
      </c>
      <c r="G1214" t="s">
        <v>348</v>
      </c>
    </row>
    <row r="1215" spans="1:7" x14ac:dyDescent="0.25">
      <c r="A1215" t="s">
        <v>289</v>
      </c>
      <c r="B1215" t="s">
        <v>221</v>
      </c>
      <c r="C1215">
        <v>1</v>
      </c>
      <c r="D1215" t="str">
        <f t="shared" si="18"/>
        <v>N</v>
      </c>
      <c r="E1215" t="s">
        <v>1761</v>
      </c>
      <c r="F1215" t="s">
        <v>1767</v>
      </c>
      <c r="G1215" t="s">
        <v>348</v>
      </c>
    </row>
    <row r="1216" spans="1:7" x14ac:dyDescent="0.25">
      <c r="A1216" t="s">
        <v>45</v>
      </c>
      <c r="B1216" t="s">
        <v>69</v>
      </c>
      <c r="C1216">
        <v>1</v>
      </c>
      <c r="D1216" t="str">
        <f t="shared" si="18"/>
        <v>N</v>
      </c>
      <c r="E1216" t="s">
        <v>1761</v>
      </c>
      <c r="F1216" t="s">
        <v>1767</v>
      </c>
      <c r="G1216" t="s">
        <v>348</v>
      </c>
    </row>
    <row r="1217" spans="1:7" x14ac:dyDescent="0.25">
      <c r="A1217" t="s">
        <v>242</v>
      </c>
      <c r="B1217" t="s">
        <v>69</v>
      </c>
      <c r="C1217">
        <v>1</v>
      </c>
      <c r="D1217" t="str">
        <f t="shared" si="18"/>
        <v>N</v>
      </c>
      <c r="E1217" t="s">
        <v>1761</v>
      </c>
      <c r="F1217" t="s">
        <v>1767</v>
      </c>
      <c r="G1217" t="s">
        <v>348</v>
      </c>
    </row>
    <row r="1218" spans="1:7" x14ac:dyDescent="0.25">
      <c r="A1218" t="s">
        <v>251</v>
      </c>
      <c r="B1218" t="s">
        <v>69</v>
      </c>
      <c r="C1218">
        <v>1</v>
      </c>
      <c r="D1218" t="str">
        <f t="shared" si="18"/>
        <v>N</v>
      </c>
      <c r="E1218" t="s">
        <v>1761</v>
      </c>
      <c r="F1218" t="s">
        <v>1767</v>
      </c>
      <c r="G1218" t="s">
        <v>348</v>
      </c>
    </row>
    <row r="1219" spans="1:7" x14ac:dyDescent="0.25">
      <c r="A1219" t="s">
        <v>200</v>
      </c>
      <c r="B1219" t="s">
        <v>208</v>
      </c>
      <c r="C1219">
        <v>1</v>
      </c>
      <c r="D1219" t="str">
        <f t="shared" ref="D1219:D1282" si="19">VLOOKUP(B1219,N$2:P$288,3)</f>
        <v>N</v>
      </c>
      <c r="E1219" t="s">
        <v>1761</v>
      </c>
      <c r="F1219" t="s">
        <v>1767</v>
      </c>
      <c r="G1219" t="s">
        <v>348</v>
      </c>
    </row>
    <row r="1220" spans="1:7" x14ac:dyDescent="0.25">
      <c r="A1220" t="s">
        <v>226</v>
      </c>
      <c r="B1220" t="s">
        <v>208</v>
      </c>
      <c r="C1220">
        <v>1</v>
      </c>
      <c r="D1220" t="str">
        <f t="shared" si="19"/>
        <v>N</v>
      </c>
      <c r="E1220" t="s">
        <v>1761</v>
      </c>
      <c r="F1220" t="s">
        <v>1767</v>
      </c>
      <c r="G1220" t="s">
        <v>348</v>
      </c>
    </row>
    <row r="1221" spans="1:7" x14ac:dyDescent="0.25">
      <c r="A1221" t="s">
        <v>262</v>
      </c>
      <c r="B1221" t="s">
        <v>208</v>
      </c>
      <c r="C1221">
        <v>1</v>
      </c>
      <c r="D1221" t="str">
        <f t="shared" si="19"/>
        <v>N</v>
      </c>
      <c r="E1221" t="s">
        <v>1761</v>
      </c>
      <c r="F1221" t="s">
        <v>1767</v>
      </c>
      <c r="G1221" t="s">
        <v>348</v>
      </c>
    </row>
    <row r="1222" spans="1:7" x14ac:dyDescent="0.25">
      <c r="A1222" t="s">
        <v>267</v>
      </c>
      <c r="B1222" t="s">
        <v>208</v>
      </c>
      <c r="C1222">
        <v>1</v>
      </c>
      <c r="D1222" t="str">
        <f t="shared" si="19"/>
        <v>N</v>
      </c>
      <c r="E1222" t="s">
        <v>1761</v>
      </c>
      <c r="F1222" t="s">
        <v>1767</v>
      </c>
      <c r="G1222" t="s">
        <v>348</v>
      </c>
    </row>
    <row r="1223" spans="1:7" x14ac:dyDescent="0.25">
      <c r="A1223" t="s">
        <v>275</v>
      </c>
      <c r="B1223" t="s">
        <v>208</v>
      </c>
      <c r="C1223">
        <v>1</v>
      </c>
      <c r="D1223" t="str">
        <f t="shared" si="19"/>
        <v>N</v>
      </c>
      <c r="E1223" t="s">
        <v>1761</v>
      </c>
      <c r="F1223" t="s">
        <v>1767</v>
      </c>
      <c r="G1223" t="s">
        <v>348</v>
      </c>
    </row>
    <row r="1224" spans="1:7" x14ac:dyDescent="0.25">
      <c r="A1224" t="s">
        <v>292</v>
      </c>
      <c r="B1224" t="s">
        <v>208</v>
      </c>
      <c r="C1224">
        <v>1</v>
      </c>
      <c r="D1224" t="str">
        <f t="shared" si="19"/>
        <v>N</v>
      </c>
      <c r="E1224" t="s">
        <v>1761</v>
      </c>
      <c r="F1224" t="s">
        <v>1767</v>
      </c>
      <c r="G1224" t="s">
        <v>348</v>
      </c>
    </row>
    <row r="1225" spans="1:7" x14ac:dyDescent="0.25">
      <c r="A1225" t="s">
        <v>305</v>
      </c>
      <c r="B1225" t="s">
        <v>208</v>
      </c>
      <c r="C1225">
        <v>1</v>
      </c>
      <c r="D1225" t="str">
        <f t="shared" si="19"/>
        <v>N</v>
      </c>
      <c r="E1225" t="s">
        <v>1761</v>
      </c>
      <c r="F1225" t="s">
        <v>1767</v>
      </c>
      <c r="G1225" t="s">
        <v>348</v>
      </c>
    </row>
    <row r="1226" spans="1:7" x14ac:dyDescent="0.25">
      <c r="A1226" t="s">
        <v>318</v>
      </c>
      <c r="B1226" t="s">
        <v>208</v>
      </c>
      <c r="C1226">
        <v>1</v>
      </c>
      <c r="D1226" t="str">
        <f t="shared" si="19"/>
        <v>N</v>
      </c>
      <c r="E1226" t="s">
        <v>1761</v>
      </c>
      <c r="F1226" t="s">
        <v>1767</v>
      </c>
      <c r="G1226" t="s">
        <v>348</v>
      </c>
    </row>
    <row r="1227" spans="1:7" x14ac:dyDescent="0.25">
      <c r="A1227" t="s">
        <v>189</v>
      </c>
      <c r="B1227" t="s">
        <v>197</v>
      </c>
      <c r="C1227">
        <v>1</v>
      </c>
      <c r="D1227" t="str">
        <f t="shared" si="19"/>
        <v>N</v>
      </c>
      <c r="E1227" t="s">
        <v>1761</v>
      </c>
      <c r="F1227" t="s">
        <v>1767</v>
      </c>
      <c r="G1227" t="s">
        <v>348</v>
      </c>
    </row>
    <row r="1228" spans="1:7" x14ac:dyDescent="0.25">
      <c r="A1228" t="s">
        <v>267</v>
      </c>
      <c r="B1228" t="s">
        <v>197</v>
      </c>
      <c r="C1228">
        <v>1</v>
      </c>
      <c r="D1228" t="str">
        <f t="shared" si="19"/>
        <v>N</v>
      </c>
      <c r="E1228" t="s">
        <v>1761</v>
      </c>
      <c r="F1228" t="s">
        <v>1767</v>
      </c>
      <c r="G1228" t="s">
        <v>348</v>
      </c>
    </row>
    <row r="1229" spans="1:7" x14ac:dyDescent="0.25">
      <c r="A1229" t="s">
        <v>276</v>
      </c>
      <c r="B1229" t="s">
        <v>197</v>
      </c>
      <c r="C1229">
        <v>1</v>
      </c>
      <c r="D1229" t="str">
        <f t="shared" si="19"/>
        <v>N</v>
      </c>
      <c r="E1229" t="s">
        <v>1761</v>
      </c>
      <c r="F1229" t="s">
        <v>1767</v>
      </c>
      <c r="G1229" t="s">
        <v>348</v>
      </c>
    </row>
    <row r="1230" spans="1:7" x14ac:dyDescent="0.25">
      <c r="A1230" t="s">
        <v>317</v>
      </c>
      <c r="B1230" t="s">
        <v>197</v>
      </c>
      <c r="C1230">
        <v>1</v>
      </c>
      <c r="D1230" t="str">
        <f t="shared" si="19"/>
        <v>N</v>
      </c>
      <c r="E1230" t="s">
        <v>1761</v>
      </c>
      <c r="F1230" t="s">
        <v>1767</v>
      </c>
      <c r="G1230" t="s">
        <v>348</v>
      </c>
    </row>
    <row r="1231" spans="1:7" x14ac:dyDescent="0.25">
      <c r="A1231" t="s">
        <v>271</v>
      </c>
      <c r="B1231" t="s">
        <v>274</v>
      </c>
      <c r="C1231">
        <v>1</v>
      </c>
      <c r="D1231" t="str">
        <f t="shared" si="19"/>
        <v>I</v>
      </c>
      <c r="E1231" t="s">
        <v>1761</v>
      </c>
      <c r="F1231" t="s">
        <v>1767</v>
      </c>
      <c r="G1231" t="s">
        <v>348</v>
      </c>
    </row>
    <row r="1232" spans="1:7" x14ac:dyDescent="0.25">
      <c r="A1232" t="s">
        <v>297</v>
      </c>
      <c r="B1232" t="s">
        <v>274</v>
      </c>
      <c r="C1232">
        <v>1</v>
      </c>
      <c r="D1232" t="str">
        <f t="shared" si="19"/>
        <v>I</v>
      </c>
      <c r="E1232" t="s">
        <v>1761</v>
      </c>
      <c r="F1232" t="s">
        <v>1767</v>
      </c>
      <c r="G1232" t="s">
        <v>348</v>
      </c>
    </row>
    <row r="1233" spans="1:7" x14ac:dyDescent="0.25">
      <c r="A1233" t="s">
        <v>312</v>
      </c>
      <c r="B1233" t="s">
        <v>274</v>
      </c>
      <c r="C1233">
        <v>1</v>
      </c>
      <c r="D1233" t="str">
        <f t="shared" si="19"/>
        <v>I</v>
      </c>
      <c r="E1233" t="s">
        <v>1761</v>
      </c>
      <c r="F1233" t="s">
        <v>1767</v>
      </c>
      <c r="G1233" t="s">
        <v>348</v>
      </c>
    </row>
    <row r="1234" spans="1:7" x14ac:dyDescent="0.25">
      <c r="A1234" t="s">
        <v>279</v>
      </c>
      <c r="B1234" t="s">
        <v>281</v>
      </c>
      <c r="C1234">
        <v>1</v>
      </c>
      <c r="D1234" t="str">
        <f t="shared" si="19"/>
        <v>N</v>
      </c>
      <c r="E1234" t="s">
        <v>1761</v>
      </c>
      <c r="F1234" t="s">
        <v>1763</v>
      </c>
      <c r="G1234" t="s">
        <v>348</v>
      </c>
    </row>
    <row r="1235" spans="1:7" x14ac:dyDescent="0.25">
      <c r="A1235" t="s">
        <v>321</v>
      </c>
      <c r="B1235" t="s">
        <v>281</v>
      </c>
      <c r="C1235">
        <v>1</v>
      </c>
      <c r="D1235" t="str">
        <f t="shared" si="19"/>
        <v>N</v>
      </c>
      <c r="E1235" t="s">
        <v>1761</v>
      </c>
      <c r="F1235" t="s">
        <v>1763</v>
      </c>
      <c r="G1235" t="s">
        <v>348</v>
      </c>
    </row>
    <row r="1236" spans="1:7" x14ac:dyDescent="0.25">
      <c r="A1236" t="s">
        <v>239</v>
      </c>
      <c r="B1236" t="s">
        <v>240</v>
      </c>
      <c r="C1236">
        <v>1</v>
      </c>
      <c r="D1236" t="str">
        <f t="shared" si="19"/>
        <v>N</v>
      </c>
      <c r="E1236" t="s">
        <v>1761</v>
      </c>
      <c r="F1236" t="s">
        <v>1763</v>
      </c>
      <c r="G1236" t="s">
        <v>358</v>
      </c>
    </row>
    <row r="1237" spans="1:7" x14ac:dyDescent="0.25">
      <c r="A1237" t="s">
        <v>318</v>
      </c>
      <c r="B1237" t="s">
        <v>240</v>
      </c>
      <c r="C1237">
        <v>1</v>
      </c>
      <c r="D1237" t="str">
        <f t="shared" si="19"/>
        <v>N</v>
      </c>
      <c r="E1237" t="s">
        <v>1761</v>
      </c>
      <c r="F1237" t="s">
        <v>1763</v>
      </c>
      <c r="G1237" t="s">
        <v>358</v>
      </c>
    </row>
    <row r="1238" spans="1:7" x14ac:dyDescent="0.25">
      <c r="A1238" t="s">
        <v>297</v>
      </c>
      <c r="B1238" t="s">
        <v>302</v>
      </c>
      <c r="C1238">
        <v>1</v>
      </c>
      <c r="D1238" t="str">
        <f t="shared" si="19"/>
        <v>N</v>
      </c>
      <c r="E1238" t="s">
        <v>1761</v>
      </c>
      <c r="F1238" t="s">
        <v>1763</v>
      </c>
      <c r="G1238" t="s">
        <v>358</v>
      </c>
    </row>
    <row r="1239" spans="1:7" x14ac:dyDescent="0.25">
      <c r="A1239" t="s">
        <v>103</v>
      </c>
      <c r="B1239" t="s">
        <v>113</v>
      </c>
      <c r="C1239">
        <v>1</v>
      </c>
      <c r="D1239" t="str">
        <f t="shared" si="19"/>
        <v>I</v>
      </c>
      <c r="E1239" t="s">
        <v>1761</v>
      </c>
      <c r="F1239" t="s">
        <v>1763</v>
      </c>
      <c r="G1239" t="s">
        <v>398</v>
      </c>
    </row>
    <row r="1240" spans="1:7" x14ac:dyDescent="0.25">
      <c r="A1240" t="s">
        <v>161</v>
      </c>
      <c r="B1240" t="s">
        <v>113</v>
      </c>
      <c r="C1240">
        <v>1</v>
      </c>
      <c r="D1240" t="str">
        <f t="shared" si="19"/>
        <v>I</v>
      </c>
      <c r="E1240" t="s">
        <v>1761</v>
      </c>
      <c r="F1240" t="s">
        <v>1763</v>
      </c>
      <c r="G1240" t="s">
        <v>398</v>
      </c>
    </row>
    <row r="1241" spans="1:7" x14ac:dyDescent="0.25">
      <c r="A1241" t="s">
        <v>244</v>
      </c>
      <c r="B1241" t="s">
        <v>113</v>
      </c>
      <c r="C1241">
        <v>1</v>
      </c>
      <c r="D1241" t="str">
        <f t="shared" si="19"/>
        <v>I</v>
      </c>
      <c r="E1241" t="s">
        <v>1761</v>
      </c>
      <c r="F1241" t="s">
        <v>1763</v>
      </c>
      <c r="G1241" t="s">
        <v>398</v>
      </c>
    </row>
    <row r="1242" spans="1:7" x14ac:dyDescent="0.25">
      <c r="A1242" t="s">
        <v>259</v>
      </c>
      <c r="B1242" t="s">
        <v>113</v>
      </c>
      <c r="C1242">
        <v>1</v>
      </c>
      <c r="D1242" t="str">
        <f t="shared" si="19"/>
        <v>I</v>
      </c>
      <c r="E1242" t="s">
        <v>1761</v>
      </c>
      <c r="F1242" t="s">
        <v>1763</v>
      </c>
      <c r="G1242" t="s">
        <v>398</v>
      </c>
    </row>
    <row r="1243" spans="1:7" x14ac:dyDescent="0.25">
      <c r="A1243" t="s">
        <v>270</v>
      </c>
      <c r="B1243" t="s">
        <v>113</v>
      </c>
      <c r="C1243">
        <v>1</v>
      </c>
      <c r="D1243" t="str">
        <f t="shared" si="19"/>
        <v>I</v>
      </c>
      <c r="E1243" t="s">
        <v>1761</v>
      </c>
      <c r="F1243" t="s">
        <v>1763</v>
      </c>
      <c r="G1243" t="s">
        <v>398</v>
      </c>
    </row>
    <row r="1244" spans="1:7" x14ac:dyDescent="0.25">
      <c r="A1244" t="s">
        <v>286</v>
      </c>
      <c r="B1244" t="s">
        <v>113</v>
      </c>
      <c r="C1244">
        <v>1</v>
      </c>
      <c r="D1244" t="str">
        <f t="shared" si="19"/>
        <v>I</v>
      </c>
      <c r="E1244" t="s">
        <v>1761</v>
      </c>
      <c r="F1244" t="s">
        <v>1763</v>
      </c>
      <c r="G1244" t="s">
        <v>398</v>
      </c>
    </row>
    <row r="1245" spans="1:7" x14ac:dyDescent="0.25">
      <c r="A1245" t="s">
        <v>312</v>
      </c>
      <c r="B1245" t="s">
        <v>113</v>
      </c>
      <c r="C1245">
        <v>1</v>
      </c>
      <c r="D1245" t="str">
        <f t="shared" si="19"/>
        <v>I</v>
      </c>
      <c r="E1245" t="s">
        <v>1761</v>
      </c>
      <c r="F1245" t="s">
        <v>1763</v>
      </c>
      <c r="G1245" t="s">
        <v>398</v>
      </c>
    </row>
    <row r="1246" spans="1:7" x14ac:dyDescent="0.25">
      <c r="A1246" t="s">
        <v>314</v>
      </c>
      <c r="B1246" t="s">
        <v>113</v>
      </c>
      <c r="C1246">
        <v>1</v>
      </c>
      <c r="D1246" t="str">
        <f t="shared" si="19"/>
        <v>I</v>
      </c>
      <c r="E1246" t="s">
        <v>1761</v>
      </c>
      <c r="F1246" t="s">
        <v>1763</v>
      </c>
      <c r="G1246" t="s">
        <v>398</v>
      </c>
    </row>
    <row r="1247" spans="1:7" x14ac:dyDescent="0.25">
      <c r="A1247" t="s">
        <v>318</v>
      </c>
      <c r="B1247" t="s">
        <v>113</v>
      </c>
      <c r="C1247">
        <v>1</v>
      </c>
      <c r="D1247" t="str">
        <f t="shared" si="19"/>
        <v>I</v>
      </c>
      <c r="E1247" t="s">
        <v>1761</v>
      </c>
      <c r="F1247" t="s">
        <v>1763</v>
      </c>
      <c r="G1247" t="s">
        <v>398</v>
      </c>
    </row>
    <row r="1248" spans="1:7" x14ac:dyDescent="0.25">
      <c r="A1248" t="s">
        <v>335</v>
      </c>
      <c r="B1248" t="s">
        <v>113</v>
      </c>
      <c r="C1248">
        <v>1</v>
      </c>
      <c r="D1248" t="str">
        <f t="shared" si="19"/>
        <v>I</v>
      </c>
      <c r="E1248" t="s">
        <v>1761</v>
      </c>
      <c r="F1248" t="s">
        <v>1763</v>
      </c>
      <c r="G1248" t="s">
        <v>398</v>
      </c>
    </row>
    <row r="1249" spans="1:7" x14ac:dyDescent="0.25">
      <c r="A1249" t="s">
        <v>177</v>
      </c>
      <c r="B1249" t="s">
        <v>183</v>
      </c>
      <c r="C1249">
        <v>1</v>
      </c>
      <c r="D1249" t="str">
        <f t="shared" si="19"/>
        <v>I</v>
      </c>
      <c r="E1249" t="s">
        <v>1761</v>
      </c>
      <c r="F1249" t="s">
        <v>1763</v>
      </c>
      <c r="G1249" t="s">
        <v>398</v>
      </c>
    </row>
    <row r="1250" spans="1:7" x14ac:dyDescent="0.25">
      <c r="A1250" t="s">
        <v>251</v>
      </c>
      <c r="B1250" t="s">
        <v>183</v>
      </c>
      <c r="C1250">
        <v>1</v>
      </c>
      <c r="D1250" t="str">
        <f t="shared" si="19"/>
        <v>I</v>
      </c>
      <c r="E1250" t="s">
        <v>1761</v>
      </c>
      <c r="F1250" t="s">
        <v>1763</v>
      </c>
      <c r="G1250" t="s">
        <v>398</v>
      </c>
    </row>
    <row r="1251" spans="1:7" x14ac:dyDescent="0.25">
      <c r="A1251" t="s">
        <v>305</v>
      </c>
      <c r="B1251" t="s">
        <v>183</v>
      </c>
      <c r="C1251">
        <v>1</v>
      </c>
      <c r="D1251" t="str">
        <f t="shared" si="19"/>
        <v>I</v>
      </c>
      <c r="E1251" t="s">
        <v>1761</v>
      </c>
      <c r="F1251" t="s">
        <v>1763</v>
      </c>
      <c r="G1251" t="s">
        <v>398</v>
      </c>
    </row>
    <row r="1252" spans="1:7" x14ac:dyDescent="0.25">
      <c r="A1252" t="s">
        <v>341</v>
      </c>
      <c r="B1252" t="s">
        <v>183</v>
      </c>
      <c r="C1252">
        <v>1</v>
      </c>
      <c r="D1252" t="str">
        <f t="shared" si="19"/>
        <v>I</v>
      </c>
      <c r="E1252" t="s">
        <v>1761</v>
      </c>
      <c r="F1252" t="s">
        <v>1763</v>
      </c>
      <c r="G1252" t="s">
        <v>398</v>
      </c>
    </row>
    <row r="1253" spans="1:7" x14ac:dyDescent="0.25">
      <c r="A1253" t="s">
        <v>45</v>
      </c>
      <c r="B1253" t="s">
        <v>70</v>
      </c>
      <c r="C1253">
        <v>1</v>
      </c>
      <c r="D1253" t="str">
        <f t="shared" si="19"/>
        <v>N</v>
      </c>
      <c r="E1253" t="s">
        <v>1761</v>
      </c>
      <c r="F1253" t="s">
        <v>1763</v>
      </c>
      <c r="G1253" t="s">
        <v>444</v>
      </c>
    </row>
    <row r="1254" spans="1:7" x14ac:dyDescent="0.25">
      <c r="A1254" t="s">
        <v>170</v>
      </c>
      <c r="B1254" t="s">
        <v>70</v>
      </c>
      <c r="C1254">
        <v>1</v>
      </c>
      <c r="D1254" t="str">
        <f t="shared" si="19"/>
        <v>N</v>
      </c>
      <c r="E1254" t="s">
        <v>1761</v>
      </c>
      <c r="F1254" t="s">
        <v>1763</v>
      </c>
      <c r="G1254" t="s">
        <v>444</v>
      </c>
    </row>
    <row r="1255" spans="1:7" x14ac:dyDescent="0.25">
      <c r="A1255" t="s">
        <v>239</v>
      </c>
      <c r="B1255" t="s">
        <v>70</v>
      </c>
      <c r="C1255">
        <v>1</v>
      </c>
      <c r="D1255" t="str">
        <f t="shared" si="19"/>
        <v>N</v>
      </c>
      <c r="E1255" t="s">
        <v>1761</v>
      </c>
      <c r="F1255" t="s">
        <v>1763</v>
      </c>
      <c r="G1255" t="s">
        <v>444</v>
      </c>
    </row>
    <row r="1256" spans="1:7" x14ac:dyDescent="0.25">
      <c r="A1256" t="s">
        <v>244</v>
      </c>
      <c r="B1256" t="s">
        <v>70</v>
      </c>
      <c r="C1256">
        <v>1</v>
      </c>
      <c r="D1256" t="str">
        <f t="shared" si="19"/>
        <v>N</v>
      </c>
      <c r="E1256" t="s">
        <v>1761</v>
      </c>
      <c r="F1256" t="s">
        <v>1763</v>
      </c>
      <c r="G1256" t="s">
        <v>444</v>
      </c>
    </row>
    <row r="1257" spans="1:7" x14ac:dyDescent="0.25">
      <c r="A1257" t="s">
        <v>312</v>
      </c>
      <c r="B1257" t="s">
        <v>70</v>
      </c>
      <c r="C1257">
        <v>1</v>
      </c>
      <c r="D1257" t="str">
        <f t="shared" si="19"/>
        <v>N</v>
      </c>
      <c r="E1257" t="s">
        <v>1761</v>
      </c>
      <c r="F1257" t="s">
        <v>1763</v>
      </c>
      <c r="G1257" t="s">
        <v>444</v>
      </c>
    </row>
    <row r="1258" spans="1:7" x14ac:dyDescent="0.25">
      <c r="A1258" t="s">
        <v>161</v>
      </c>
      <c r="B1258" t="s">
        <v>169</v>
      </c>
      <c r="C1258">
        <v>1</v>
      </c>
      <c r="D1258" t="str">
        <f t="shared" si="19"/>
        <v>I</v>
      </c>
      <c r="E1258" t="s">
        <v>1761</v>
      </c>
      <c r="F1258" t="s">
        <v>1762</v>
      </c>
      <c r="G1258" t="s">
        <v>441</v>
      </c>
    </row>
    <row r="1259" spans="1:7" x14ac:dyDescent="0.25">
      <c r="A1259" t="s">
        <v>170</v>
      </c>
      <c r="B1259" t="s">
        <v>169</v>
      </c>
      <c r="C1259">
        <v>1</v>
      </c>
      <c r="D1259" t="str">
        <f t="shared" si="19"/>
        <v>I</v>
      </c>
      <c r="E1259" t="s">
        <v>1761</v>
      </c>
      <c r="F1259" t="s">
        <v>1762</v>
      </c>
      <c r="G1259" t="s">
        <v>441</v>
      </c>
    </row>
    <row r="1260" spans="1:7" x14ac:dyDescent="0.25">
      <c r="A1260" t="s">
        <v>177</v>
      </c>
      <c r="B1260" t="s">
        <v>169</v>
      </c>
      <c r="C1260">
        <v>1</v>
      </c>
      <c r="D1260" t="str">
        <f t="shared" si="19"/>
        <v>I</v>
      </c>
      <c r="E1260" t="s">
        <v>1761</v>
      </c>
      <c r="F1260" t="s">
        <v>1762</v>
      </c>
      <c r="G1260" t="s">
        <v>441</v>
      </c>
    </row>
    <row r="1261" spans="1:7" x14ac:dyDescent="0.25">
      <c r="A1261" t="s">
        <v>200</v>
      </c>
      <c r="B1261" t="s">
        <v>169</v>
      </c>
      <c r="C1261">
        <v>1</v>
      </c>
      <c r="D1261" t="str">
        <f t="shared" si="19"/>
        <v>I</v>
      </c>
      <c r="E1261" t="s">
        <v>1761</v>
      </c>
      <c r="F1261" t="s">
        <v>1762</v>
      </c>
      <c r="G1261" t="s">
        <v>441</v>
      </c>
    </row>
    <row r="1262" spans="1:7" x14ac:dyDescent="0.25">
      <c r="A1262" t="s">
        <v>218</v>
      </c>
      <c r="B1262" t="s">
        <v>169</v>
      </c>
      <c r="C1262">
        <v>1</v>
      </c>
      <c r="D1262" t="str">
        <f t="shared" si="19"/>
        <v>I</v>
      </c>
      <c r="E1262" t="s">
        <v>1761</v>
      </c>
      <c r="F1262" t="s">
        <v>1762</v>
      </c>
      <c r="G1262" t="s">
        <v>441</v>
      </c>
    </row>
    <row r="1263" spans="1:7" x14ac:dyDescent="0.25">
      <c r="A1263" t="s">
        <v>224</v>
      </c>
      <c r="B1263" t="s">
        <v>169</v>
      </c>
      <c r="C1263">
        <v>1</v>
      </c>
      <c r="D1263" t="str">
        <f t="shared" si="19"/>
        <v>I</v>
      </c>
      <c r="E1263" t="s">
        <v>1761</v>
      </c>
      <c r="F1263" t="s">
        <v>1762</v>
      </c>
      <c r="G1263" t="s">
        <v>441</v>
      </c>
    </row>
    <row r="1264" spans="1:7" x14ac:dyDescent="0.25">
      <c r="A1264" t="s">
        <v>224</v>
      </c>
      <c r="B1264" t="s">
        <v>169</v>
      </c>
      <c r="C1264">
        <v>1</v>
      </c>
      <c r="D1264" t="str">
        <f t="shared" si="19"/>
        <v>I</v>
      </c>
      <c r="E1264" t="s">
        <v>1761</v>
      </c>
      <c r="F1264" t="s">
        <v>1762</v>
      </c>
      <c r="G1264" t="s">
        <v>441</v>
      </c>
    </row>
    <row r="1265" spans="1:7" x14ac:dyDescent="0.25">
      <c r="A1265" t="s">
        <v>242</v>
      </c>
      <c r="B1265" t="s">
        <v>169</v>
      </c>
      <c r="C1265">
        <v>1</v>
      </c>
      <c r="D1265" t="str">
        <f t="shared" si="19"/>
        <v>I</v>
      </c>
      <c r="E1265" t="s">
        <v>1761</v>
      </c>
      <c r="F1265" t="s">
        <v>1762</v>
      </c>
      <c r="G1265" t="s">
        <v>441</v>
      </c>
    </row>
    <row r="1266" spans="1:7" x14ac:dyDescent="0.25">
      <c r="A1266" t="s">
        <v>278</v>
      </c>
      <c r="B1266" t="s">
        <v>169</v>
      </c>
      <c r="C1266">
        <v>1</v>
      </c>
      <c r="D1266" t="str">
        <f t="shared" si="19"/>
        <v>I</v>
      </c>
      <c r="E1266" t="s">
        <v>1761</v>
      </c>
      <c r="F1266" t="s">
        <v>1762</v>
      </c>
      <c r="G1266" t="s">
        <v>441</v>
      </c>
    </row>
    <row r="1267" spans="1:7" x14ac:dyDescent="0.25">
      <c r="A1267" t="s">
        <v>279</v>
      </c>
      <c r="B1267" t="s">
        <v>169</v>
      </c>
      <c r="C1267">
        <v>1</v>
      </c>
      <c r="D1267" t="str">
        <f t="shared" si="19"/>
        <v>I</v>
      </c>
      <c r="E1267" t="s">
        <v>1761</v>
      </c>
      <c r="F1267" t="s">
        <v>1762</v>
      </c>
      <c r="G1267" t="s">
        <v>441</v>
      </c>
    </row>
    <row r="1268" spans="1:7" x14ac:dyDescent="0.25">
      <c r="A1268" t="s">
        <v>297</v>
      </c>
      <c r="B1268" t="s">
        <v>169</v>
      </c>
      <c r="C1268">
        <v>1</v>
      </c>
      <c r="D1268" t="str">
        <f t="shared" si="19"/>
        <v>I</v>
      </c>
      <c r="E1268" t="s">
        <v>1761</v>
      </c>
      <c r="F1268" t="s">
        <v>1762</v>
      </c>
      <c r="G1268" t="s">
        <v>441</v>
      </c>
    </row>
    <row r="1269" spans="1:7" x14ac:dyDescent="0.25">
      <c r="A1269" t="s">
        <v>312</v>
      </c>
      <c r="B1269" t="s">
        <v>169</v>
      </c>
      <c r="C1269">
        <v>1</v>
      </c>
      <c r="D1269" t="str">
        <f t="shared" si="19"/>
        <v>I</v>
      </c>
      <c r="E1269" t="s">
        <v>1761</v>
      </c>
      <c r="F1269" t="s">
        <v>1762</v>
      </c>
      <c r="G1269" t="s">
        <v>441</v>
      </c>
    </row>
    <row r="1270" spans="1:7" x14ac:dyDescent="0.25">
      <c r="A1270" t="s">
        <v>332</v>
      </c>
      <c r="B1270" t="s">
        <v>169</v>
      </c>
      <c r="C1270">
        <v>1</v>
      </c>
      <c r="D1270" t="str">
        <f t="shared" si="19"/>
        <v>I</v>
      </c>
      <c r="E1270" t="s">
        <v>1761</v>
      </c>
      <c r="F1270" t="s">
        <v>1762</v>
      </c>
      <c r="G1270" t="s">
        <v>441</v>
      </c>
    </row>
    <row r="1271" spans="1:7" x14ac:dyDescent="0.25">
      <c r="A1271" t="s">
        <v>341</v>
      </c>
      <c r="B1271" t="s">
        <v>169</v>
      </c>
      <c r="C1271">
        <v>1</v>
      </c>
      <c r="D1271" t="str">
        <f t="shared" si="19"/>
        <v>I</v>
      </c>
      <c r="E1271" t="s">
        <v>1761</v>
      </c>
      <c r="F1271" t="s">
        <v>1762</v>
      </c>
      <c r="G1271" t="s">
        <v>441</v>
      </c>
    </row>
    <row r="1272" spans="1:7" x14ac:dyDescent="0.25">
      <c r="A1272" t="s">
        <v>75</v>
      </c>
      <c r="B1272" t="s">
        <v>87</v>
      </c>
      <c r="C1272">
        <v>1</v>
      </c>
      <c r="D1272" t="str">
        <f t="shared" si="19"/>
        <v>N</v>
      </c>
      <c r="E1272" t="s">
        <v>1761</v>
      </c>
      <c r="F1272" t="s">
        <v>1762</v>
      </c>
      <c r="G1272" t="s">
        <v>441</v>
      </c>
    </row>
    <row r="1273" spans="1:7" x14ac:dyDescent="0.25">
      <c r="A1273" t="s">
        <v>118</v>
      </c>
      <c r="B1273" t="s">
        <v>87</v>
      </c>
      <c r="C1273">
        <v>1</v>
      </c>
      <c r="D1273" t="str">
        <f t="shared" si="19"/>
        <v>N</v>
      </c>
      <c r="E1273" t="s">
        <v>1761</v>
      </c>
      <c r="F1273" t="s">
        <v>1762</v>
      </c>
      <c r="G1273" t="s">
        <v>441</v>
      </c>
    </row>
    <row r="1274" spans="1:7" x14ac:dyDescent="0.25">
      <c r="A1274" t="s">
        <v>218</v>
      </c>
      <c r="B1274" t="s">
        <v>87</v>
      </c>
      <c r="C1274">
        <v>1</v>
      </c>
      <c r="D1274" t="str">
        <f t="shared" si="19"/>
        <v>N</v>
      </c>
      <c r="E1274" t="s">
        <v>1761</v>
      </c>
      <c r="F1274" t="s">
        <v>1762</v>
      </c>
      <c r="G1274" t="s">
        <v>441</v>
      </c>
    </row>
    <row r="1275" spans="1:7" x14ac:dyDescent="0.25">
      <c r="A1275" t="s">
        <v>222</v>
      </c>
      <c r="B1275" t="s">
        <v>87</v>
      </c>
      <c r="C1275">
        <v>1</v>
      </c>
      <c r="D1275" t="str">
        <f t="shared" si="19"/>
        <v>N</v>
      </c>
      <c r="E1275" t="s">
        <v>1761</v>
      </c>
      <c r="F1275" t="s">
        <v>1762</v>
      </c>
      <c r="G1275" t="s">
        <v>441</v>
      </c>
    </row>
    <row r="1276" spans="1:7" x14ac:dyDescent="0.25">
      <c r="A1276" t="s">
        <v>244</v>
      </c>
      <c r="B1276" t="s">
        <v>87</v>
      </c>
      <c r="C1276">
        <v>1</v>
      </c>
      <c r="D1276" t="str">
        <f t="shared" si="19"/>
        <v>N</v>
      </c>
      <c r="E1276" t="s">
        <v>1761</v>
      </c>
      <c r="F1276" t="s">
        <v>1762</v>
      </c>
      <c r="G1276" t="s">
        <v>441</v>
      </c>
    </row>
    <row r="1277" spans="1:7" x14ac:dyDescent="0.25">
      <c r="A1277" t="s">
        <v>248</v>
      </c>
      <c r="B1277" t="s">
        <v>87</v>
      </c>
      <c r="C1277">
        <v>1</v>
      </c>
      <c r="D1277" t="str">
        <f t="shared" si="19"/>
        <v>N</v>
      </c>
      <c r="E1277" t="s">
        <v>1761</v>
      </c>
      <c r="F1277" t="s">
        <v>1762</v>
      </c>
      <c r="G1277" t="s">
        <v>441</v>
      </c>
    </row>
    <row r="1278" spans="1:7" x14ac:dyDescent="0.25">
      <c r="A1278" t="s">
        <v>259</v>
      </c>
      <c r="B1278" t="s">
        <v>87</v>
      </c>
      <c r="C1278">
        <v>1</v>
      </c>
      <c r="D1278" t="str">
        <f t="shared" si="19"/>
        <v>N</v>
      </c>
      <c r="E1278" t="s">
        <v>1761</v>
      </c>
      <c r="F1278" t="s">
        <v>1762</v>
      </c>
      <c r="G1278" t="s">
        <v>441</v>
      </c>
    </row>
    <row r="1279" spans="1:7" x14ac:dyDescent="0.25">
      <c r="A1279" t="s">
        <v>286</v>
      </c>
      <c r="B1279" t="s">
        <v>87</v>
      </c>
      <c r="C1279">
        <v>1</v>
      </c>
      <c r="D1279" t="str">
        <f t="shared" si="19"/>
        <v>N</v>
      </c>
      <c r="E1279" t="s">
        <v>1761</v>
      </c>
      <c r="F1279" t="s">
        <v>1762</v>
      </c>
      <c r="G1279" t="s">
        <v>441</v>
      </c>
    </row>
    <row r="1280" spans="1:7" x14ac:dyDescent="0.25">
      <c r="A1280" t="s">
        <v>297</v>
      </c>
      <c r="B1280" t="s">
        <v>87</v>
      </c>
      <c r="C1280">
        <v>1</v>
      </c>
      <c r="D1280" t="str">
        <f t="shared" si="19"/>
        <v>N</v>
      </c>
      <c r="E1280" t="s">
        <v>1761</v>
      </c>
      <c r="F1280" t="s">
        <v>1762</v>
      </c>
      <c r="G1280" t="s">
        <v>441</v>
      </c>
    </row>
    <row r="1281" spans="1:7" x14ac:dyDescent="0.25">
      <c r="A1281" t="s">
        <v>312</v>
      </c>
      <c r="B1281" t="s">
        <v>87</v>
      </c>
      <c r="C1281">
        <v>1</v>
      </c>
      <c r="D1281" t="str">
        <f t="shared" si="19"/>
        <v>N</v>
      </c>
      <c r="E1281" t="s">
        <v>1761</v>
      </c>
      <c r="F1281" t="s">
        <v>1762</v>
      </c>
      <c r="G1281" t="s">
        <v>441</v>
      </c>
    </row>
    <row r="1282" spans="1:7" x14ac:dyDescent="0.25">
      <c r="A1282" t="s">
        <v>314</v>
      </c>
      <c r="B1282" t="s">
        <v>87</v>
      </c>
      <c r="C1282">
        <v>1</v>
      </c>
      <c r="D1282" t="str">
        <f t="shared" si="19"/>
        <v>N</v>
      </c>
      <c r="E1282" t="s">
        <v>1761</v>
      </c>
      <c r="F1282" t="s">
        <v>1762</v>
      </c>
      <c r="G1282" t="s">
        <v>441</v>
      </c>
    </row>
    <row r="1283" spans="1:7" x14ac:dyDescent="0.25">
      <c r="A1283" t="s">
        <v>305</v>
      </c>
      <c r="B1283" t="s">
        <v>309</v>
      </c>
      <c r="C1283">
        <v>1</v>
      </c>
      <c r="D1283" t="str">
        <f t="shared" ref="D1283:D1346" si="20">VLOOKUP(B1283,N$2:P$288,3)</f>
        <v>I</v>
      </c>
      <c r="E1283" t="s">
        <v>1761</v>
      </c>
      <c r="F1283" t="s">
        <v>1762</v>
      </c>
      <c r="G1283" t="s">
        <v>441</v>
      </c>
    </row>
    <row r="1284" spans="1:7" x14ac:dyDescent="0.25">
      <c r="A1284" t="s">
        <v>189</v>
      </c>
      <c r="B1284" t="s">
        <v>198</v>
      </c>
      <c r="C1284">
        <v>1</v>
      </c>
      <c r="D1284" t="str">
        <f t="shared" si="20"/>
        <v>I/N</v>
      </c>
      <c r="E1284" t="s">
        <v>1761</v>
      </c>
      <c r="F1284" t="s">
        <v>1767</v>
      </c>
      <c r="G1284" t="s">
        <v>379</v>
      </c>
    </row>
    <row r="1285" spans="1:7" x14ac:dyDescent="0.25">
      <c r="A1285" t="s">
        <v>218</v>
      </c>
      <c r="B1285" t="s">
        <v>198</v>
      </c>
      <c r="C1285">
        <v>1</v>
      </c>
      <c r="D1285" t="str">
        <f t="shared" si="20"/>
        <v>I/N</v>
      </c>
      <c r="E1285" t="s">
        <v>1761</v>
      </c>
      <c r="F1285" t="s">
        <v>1767</v>
      </c>
      <c r="G1285" t="s">
        <v>379</v>
      </c>
    </row>
    <row r="1286" spans="1:7" x14ac:dyDescent="0.25">
      <c r="A1286" t="s">
        <v>271</v>
      </c>
      <c r="B1286" t="s">
        <v>198</v>
      </c>
      <c r="C1286">
        <v>1</v>
      </c>
      <c r="D1286" t="str">
        <f t="shared" si="20"/>
        <v>I/N</v>
      </c>
      <c r="E1286" t="s">
        <v>1761</v>
      </c>
      <c r="F1286" t="s">
        <v>1767</v>
      </c>
      <c r="G1286" t="s">
        <v>379</v>
      </c>
    </row>
    <row r="1287" spans="1:7" x14ac:dyDescent="0.25">
      <c r="A1287" t="s">
        <v>103</v>
      </c>
      <c r="B1287" t="s">
        <v>114</v>
      </c>
      <c r="C1287">
        <v>1</v>
      </c>
      <c r="D1287" t="str">
        <f t="shared" si="20"/>
        <v>I</v>
      </c>
      <c r="E1287" t="s">
        <v>1761</v>
      </c>
      <c r="F1287" t="s">
        <v>1763</v>
      </c>
      <c r="G1287" t="s">
        <v>446</v>
      </c>
    </row>
    <row r="1288" spans="1:7" x14ac:dyDescent="0.25">
      <c r="A1288" t="s">
        <v>292</v>
      </c>
      <c r="B1288" t="s">
        <v>114</v>
      </c>
      <c r="C1288">
        <v>1</v>
      </c>
      <c r="D1288" t="str">
        <f t="shared" si="20"/>
        <v>I</v>
      </c>
      <c r="E1288" t="s">
        <v>1761</v>
      </c>
      <c r="F1288" t="s">
        <v>1763</v>
      </c>
      <c r="G1288" t="s">
        <v>446</v>
      </c>
    </row>
    <row r="1289" spans="1:7" x14ac:dyDescent="0.25">
      <c r="A1289" t="s">
        <v>170</v>
      </c>
      <c r="B1289" t="s">
        <v>174</v>
      </c>
      <c r="C1289">
        <v>1</v>
      </c>
      <c r="D1289" t="str">
        <f t="shared" si="20"/>
        <v>N</v>
      </c>
      <c r="E1289" t="s">
        <v>1761</v>
      </c>
      <c r="F1289" t="s">
        <v>1764</v>
      </c>
      <c r="G1289" t="s">
        <v>366</v>
      </c>
    </row>
    <row r="1290" spans="1:7" x14ac:dyDescent="0.25">
      <c r="A1290" t="s">
        <v>90</v>
      </c>
      <c r="B1290" t="s">
        <v>100</v>
      </c>
      <c r="C1290">
        <v>1</v>
      </c>
      <c r="D1290" t="str">
        <f t="shared" si="20"/>
        <v>N</v>
      </c>
      <c r="E1290" t="s">
        <v>1761</v>
      </c>
      <c r="F1290" t="s">
        <v>1764</v>
      </c>
      <c r="G1290" t="s">
        <v>366</v>
      </c>
    </row>
    <row r="1291" spans="1:7" x14ac:dyDescent="0.25">
      <c r="A1291" t="s">
        <v>90</v>
      </c>
      <c r="B1291" t="s">
        <v>101</v>
      </c>
      <c r="C1291">
        <v>1</v>
      </c>
      <c r="D1291" t="str">
        <f t="shared" si="20"/>
        <v>N</v>
      </c>
      <c r="E1291" t="s">
        <v>1761</v>
      </c>
      <c r="F1291" t="s">
        <v>1764</v>
      </c>
      <c r="G1291" t="s">
        <v>366</v>
      </c>
    </row>
    <row r="1292" spans="1:7" x14ac:dyDescent="0.25">
      <c r="A1292" t="s">
        <v>262</v>
      </c>
      <c r="B1292" t="s">
        <v>266</v>
      </c>
      <c r="C1292">
        <v>1</v>
      </c>
      <c r="D1292" t="str">
        <f t="shared" si="20"/>
        <v>N</v>
      </c>
      <c r="E1292" t="s">
        <v>1761</v>
      </c>
      <c r="F1292" t="s">
        <v>1763</v>
      </c>
      <c r="G1292" t="s">
        <v>429</v>
      </c>
    </row>
    <row r="1293" spans="1:7" x14ac:dyDescent="0.25">
      <c r="A1293" t="s">
        <v>310</v>
      </c>
      <c r="B1293" t="s">
        <v>266</v>
      </c>
      <c r="C1293">
        <v>1</v>
      </c>
      <c r="D1293" t="str">
        <f t="shared" si="20"/>
        <v>N</v>
      </c>
      <c r="E1293" t="s">
        <v>1761</v>
      </c>
      <c r="F1293" t="s">
        <v>1763</v>
      </c>
      <c r="G1293" t="s">
        <v>429</v>
      </c>
    </row>
    <row r="1294" spans="1:7" x14ac:dyDescent="0.25">
      <c r="A1294" t="s">
        <v>118</v>
      </c>
      <c r="B1294" t="s">
        <v>131</v>
      </c>
      <c r="C1294">
        <v>1</v>
      </c>
      <c r="D1294" t="str">
        <f t="shared" si="20"/>
        <v>I</v>
      </c>
      <c r="E1294" t="s">
        <v>1761</v>
      </c>
      <c r="F1294" t="s">
        <v>1763</v>
      </c>
      <c r="G1294" t="s">
        <v>414</v>
      </c>
    </row>
    <row r="1295" spans="1:7" x14ac:dyDescent="0.25">
      <c r="A1295" t="s">
        <v>177</v>
      </c>
      <c r="B1295" t="s">
        <v>131</v>
      </c>
      <c r="C1295">
        <v>1</v>
      </c>
      <c r="D1295" t="str">
        <f t="shared" si="20"/>
        <v>I</v>
      </c>
      <c r="E1295" t="s">
        <v>1761</v>
      </c>
      <c r="F1295" t="s">
        <v>1763</v>
      </c>
      <c r="G1295" t="s">
        <v>414</v>
      </c>
    </row>
    <row r="1296" spans="1:7" x14ac:dyDescent="0.25">
      <c r="A1296" t="s">
        <v>248</v>
      </c>
      <c r="B1296" t="s">
        <v>131</v>
      </c>
      <c r="C1296">
        <v>1</v>
      </c>
      <c r="D1296" t="str">
        <f t="shared" si="20"/>
        <v>I</v>
      </c>
      <c r="E1296" t="s">
        <v>1761</v>
      </c>
      <c r="F1296" t="s">
        <v>1763</v>
      </c>
      <c r="G1296" t="s">
        <v>414</v>
      </c>
    </row>
    <row r="1297" spans="1:7" x14ac:dyDescent="0.25">
      <c r="A1297" t="s">
        <v>251</v>
      </c>
      <c r="B1297" t="s">
        <v>131</v>
      </c>
      <c r="C1297">
        <v>1</v>
      </c>
      <c r="D1297" t="str">
        <f t="shared" si="20"/>
        <v>I</v>
      </c>
      <c r="E1297" t="s">
        <v>1761</v>
      </c>
      <c r="F1297" t="s">
        <v>1763</v>
      </c>
      <c r="G1297" t="s">
        <v>414</v>
      </c>
    </row>
    <row r="1298" spans="1:7" x14ac:dyDescent="0.25">
      <c r="A1298" t="s">
        <v>270</v>
      </c>
      <c r="B1298" t="s">
        <v>131</v>
      </c>
      <c r="C1298">
        <v>1</v>
      </c>
      <c r="D1298" t="str">
        <f t="shared" si="20"/>
        <v>I</v>
      </c>
      <c r="E1298" t="s">
        <v>1761</v>
      </c>
      <c r="F1298" t="s">
        <v>1763</v>
      </c>
      <c r="G1298" t="s">
        <v>414</v>
      </c>
    </row>
    <row r="1299" spans="1:7" x14ac:dyDescent="0.25">
      <c r="A1299" t="s">
        <v>278</v>
      </c>
      <c r="B1299" t="s">
        <v>131</v>
      </c>
      <c r="C1299">
        <v>1</v>
      </c>
      <c r="D1299" t="str">
        <f t="shared" si="20"/>
        <v>I</v>
      </c>
      <c r="E1299" t="s">
        <v>1761</v>
      </c>
      <c r="F1299" t="s">
        <v>1763</v>
      </c>
      <c r="G1299" t="s">
        <v>414</v>
      </c>
    </row>
    <row r="1300" spans="1:7" x14ac:dyDescent="0.25">
      <c r="A1300" t="s">
        <v>312</v>
      </c>
      <c r="B1300" t="s">
        <v>131</v>
      </c>
      <c r="C1300">
        <v>1</v>
      </c>
      <c r="D1300" t="str">
        <f t="shared" si="20"/>
        <v>I</v>
      </c>
      <c r="E1300" t="s">
        <v>1761</v>
      </c>
      <c r="F1300" t="s">
        <v>1763</v>
      </c>
      <c r="G1300" t="s">
        <v>414</v>
      </c>
    </row>
    <row r="1301" spans="1:7" x14ac:dyDescent="0.25">
      <c r="A1301" t="s">
        <v>332</v>
      </c>
      <c r="B1301" t="s">
        <v>334</v>
      </c>
      <c r="C1301">
        <v>1</v>
      </c>
      <c r="D1301" t="str">
        <f t="shared" si="20"/>
        <v>I</v>
      </c>
      <c r="E1301" t="s">
        <v>1761</v>
      </c>
      <c r="F1301" t="s">
        <v>1763</v>
      </c>
      <c r="G1301" t="s">
        <v>446</v>
      </c>
    </row>
    <row r="1302" spans="1:7" x14ac:dyDescent="0.25">
      <c r="A1302" t="s">
        <v>75</v>
      </c>
      <c r="B1302" t="s">
        <v>88</v>
      </c>
      <c r="C1302">
        <v>1</v>
      </c>
      <c r="D1302" t="str">
        <f t="shared" si="20"/>
        <v>N</v>
      </c>
      <c r="E1302" t="s">
        <v>1761</v>
      </c>
      <c r="F1302" t="s">
        <v>1763</v>
      </c>
      <c r="G1302" t="s">
        <v>463</v>
      </c>
    </row>
    <row r="1303" spans="1:7" x14ac:dyDescent="0.25">
      <c r="A1303" t="s">
        <v>3</v>
      </c>
      <c r="B1303" t="s">
        <v>38</v>
      </c>
      <c r="C1303">
        <v>1</v>
      </c>
      <c r="D1303" t="str">
        <f t="shared" si="20"/>
        <v>I</v>
      </c>
      <c r="E1303" t="s">
        <v>1761</v>
      </c>
      <c r="F1303" t="s">
        <v>1763</v>
      </c>
      <c r="G1303" t="s">
        <v>403</v>
      </c>
    </row>
    <row r="1304" spans="1:7" x14ac:dyDescent="0.25">
      <c r="A1304" t="s">
        <v>103</v>
      </c>
      <c r="B1304" t="s">
        <v>38</v>
      </c>
      <c r="C1304">
        <v>1</v>
      </c>
      <c r="D1304" t="str">
        <f t="shared" si="20"/>
        <v>I</v>
      </c>
      <c r="E1304" t="s">
        <v>1761</v>
      </c>
      <c r="F1304" t="s">
        <v>1763</v>
      </c>
      <c r="G1304" t="s">
        <v>403</v>
      </c>
    </row>
    <row r="1305" spans="1:7" x14ac:dyDescent="0.25">
      <c r="A1305" t="s">
        <v>189</v>
      </c>
      <c r="B1305" t="s">
        <v>38</v>
      </c>
      <c r="C1305">
        <v>1</v>
      </c>
      <c r="D1305" t="str">
        <f t="shared" si="20"/>
        <v>I</v>
      </c>
      <c r="E1305" t="s">
        <v>1761</v>
      </c>
      <c r="F1305" t="s">
        <v>1763</v>
      </c>
      <c r="G1305" t="s">
        <v>403</v>
      </c>
    </row>
    <row r="1306" spans="1:7" x14ac:dyDescent="0.25">
      <c r="A1306" t="s">
        <v>200</v>
      </c>
      <c r="B1306" t="s">
        <v>38</v>
      </c>
      <c r="C1306">
        <v>1</v>
      </c>
      <c r="D1306" t="str">
        <f t="shared" si="20"/>
        <v>I</v>
      </c>
      <c r="E1306" t="s">
        <v>1761</v>
      </c>
      <c r="F1306" t="s">
        <v>1763</v>
      </c>
      <c r="G1306" t="s">
        <v>403</v>
      </c>
    </row>
    <row r="1307" spans="1:7" x14ac:dyDescent="0.25">
      <c r="A1307" t="s">
        <v>251</v>
      </c>
      <c r="B1307" t="s">
        <v>38</v>
      </c>
      <c r="C1307">
        <v>1</v>
      </c>
      <c r="D1307" t="str">
        <f t="shared" si="20"/>
        <v>I</v>
      </c>
      <c r="E1307" t="s">
        <v>1761</v>
      </c>
      <c r="F1307" t="s">
        <v>1763</v>
      </c>
      <c r="G1307" t="s">
        <v>403</v>
      </c>
    </row>
    <row r="1308" spans="1:7" x14ac:dyDescent="0.25">
      <c r="A1308" t="s">
        <v>318</v>
      </c>
      <c r="B1308" t="s">
        <v>38</v>
      </c>
      <c r="C1308">
        <v>1</v>
      </c>
      <c r="D1308" t="str">
        <f t="shared" si="20"/>
        <v>I</v>
      </c>
      <c r="E1308" t="s">
        <v>1761</v>
      </c>
      <c r="F1308" t="s">
        <v>1763</v>
      </c>
      <c r="G1308" t="s">
        <v>403</v>
      </c>
    </row>
    <row r="1309" spans="1:7" x14ac:dyDescent="0.25">
      <c r="A1309" t="s">
        <v>332</v>
      </c>
      <c r="B1309" t="s">
        <v>38</v>
      </c>
      <c r="C1309">
        <v>1</v>
      </c>
      <c r="D1309" t="str">
        <f t="shared" si="20"/>
        <v>I</v>
      </c>
      <c r="E1309" t="s">
        <v>1761</v>
      </c>
      <c r="F1309" t="s">
        <v>1763</v>
      </c>
      <c r="G1309" t="s">
        <v>403</v>
      </c>
    </row>
    <row r="1310" spans="1:7" x14ac:dyDescent="0.25">
      <c r="A1310" t="s">
        <v>341</v>
      </c>
      <c r="B1310" t="s">
        <v>38</v>
      </c>
      <c r="C1310">
        <v>1</v>
      </c>
      <c r="D1310" t="str">
        <f t="shared" si="20"/>
        <v>I</v>
      </c>
      <c r="E1310" t="s">
        <v>1761</v>
      </c>
      <c r="F1310" t="s">
        <v>1763</v>
      </c>
      <c r="G1310" t="s">
        <v>403</v>
      </c>
    </row>
    <row r="1311" spans="1:7" x14ac:dyDescent="0.25">
      <c r="A1311" t="s">
        <v>103</v>
      </c>
      <c r="B1311" t="s">
        <v>115</v>
      </c>
      <c r="C1311">
        <v>1</v>
      </c>
      <c r="D1311" t="str">
        <f t="shared" si="20"/>
        <v>N</v>
      </c>
      <c r="E1311" t="s">
        <v>1761</v>
      </c>
      <c r="F1311" t="s">
        <v>1763</v>
      </c>
      <c r="G1311" t="s">
        <v>358</v>
      </c>
    </row>
    <row r="1312" spans="1:7" x14ac:dyDescent="0.25">
      <c r="A1312" t="s">
        <v>188</v>
      </c>
      <c r="B1312" t="s">
        <v>115</v>
      </c>
      <c r="C1312">
        <v>1</v>
      </c>
      <c r="D1312" t="str">
        <f t="shared" si="20"/>
        <v>N</v>
      </c>
      <c r="E1312" t="s">
        <v>1761</v>
      </c>
      <c r="F1312" t="s">
        <v>1763</v>
      </c>
      <c r="G1312" t="s">
        <v>358</v>
      </c>
    </row>
    <row r="1313" spans="1:7" x14ac:dyDescent="0.25">
      <c r="A1313" t="s">
        <v>242</v>
      </c>
      <c r="B1313" t="s">
        <v>115</v>
      </c>
      <c r="C1313">
        <v>1</v>
      </c>
      <c r="D1313" t="str">
        <f t="shared" si="20"/>
        <v>N</v>
      </c>
      <c r="E1313" t="s">
        <v>1761</v>
      </c>
      <c r="F1313" t="s">
        <v>1763</v>
      </c>
      <c r="G1313" t="s">
        <v>358</v>
      </c>
    </row>
    <row r="1314" spans="1:7" x14ac:dyDescent="0.25">
      <c r="A1314" t="s">
        <v>251</v>
      </c>
      <c r="B1314" t="s">
        <v>115</v>
      </c>
      <c r="C1314">
        <v>1</v>
      </c>
      <c r="D1314" t="str">
        <f t="shared" si="20"/>
        <v>N</v>
      </c>
      <c r="E1314" t="s">
        <v>1761</v>
      </c>
      <c r="F1314" t="s">
        <v>1763</v>
      </c>
      <c r="G1314" t="s">
        <v>358</v>
      </c>
    </row>
    <row r="1315" spans="1:7" x14ac:dyDescent="0.25">
      <c r="A1315" t="s">
        <v>259</v>
      </c>
      <c r="B1315" t="s">
        <v>115</v>
      </c>
      <c r="C1315">
        <v>1</v>
      </c>
      <c r="D1315" t="str">
        <f t="shared" si="20"/>
        <v>N</v>
      </c>
      <c r="E1315" t="s">
        <v>1761</v>
      </c>
      <c r="F1315" t="s">
        <v>1763</v>
      </c>
      <c r="G1315" t="s">
        <v>358</v>
      </c>
    </row>
    <row r="1316" spans="1:7" x14ac:dyDescent="0.25">
      <c r="A1316" t="s">
        <v>318</v>
      </c>
      <c r="B1316" t="s">
        <v>115</v>
      </c>
      <c r="C1316">
        <v>1</v>
      </c>
      <c r="D1316" t="str">
        <f t="shared" si="20"/>
        <v>N</v>
      </c>
      <c r="E1316" t="s">
        <v>1761</v>
      </c>
      <c r="F1316" t="s">
        <v>1763</v>
      </c>
      <c r="G1316" t="s">
        <v>358</v>
      </c>
    </row>
    <row r="1317" spans="1:7" x14ac:dyDescent="0.25">
      <c r="A1317" t="s">
        <v>341</v>
      </c>
      <c r="B1317" t="s">
        <v>115</v>
      </c>
      <c r="C1317">
        <v>1</v>
      </c>
      <c r="D1317" t="str">
        <f t="shared" si="20"/>
        <v>N</v>
      </c>
      <c r="E1317" t="s">
        <v>1761</v>
      </c>
      <c r="F1317" t="s">
        <v>1763</v>
      </c>
      <c r="G1317" t="s">
        <v>358</v>
      </c>
    </row>
    <row r="1318" spans="1:7" x14ac:dyDescent="0.25">
      <c r="A1318" t="s">
        <v>103</v>
      </c>
      <c r="B1318" t="s">
        <v>116</v>
      </c>
      <c r="C1318">
        <v>1</v>
      </c>
      <c r="D1318" t="str">
        <f t="shared" si="20"/>
        <v>N</v>
      </c>
      <c r="E1318" t="s">
        <v>1761</v>
      </c>
      <c r="F1318" t="s">
        <v>1763</v>
      </c>
      <c r="G1318" t="s">
        <v>358</v>
      </c>
    </row>
    <row r="1319" spans="1:7" x14ac:dyDescent="0.25">
      <c r="A1319" t="s">
        <v>161</v>
      </c>
      <c r="B1319" t="s">
        <v>116</v>
      </c>
      <c r="C1319">
        <v>1</v>
      </c>
      <c r="D1319" t="str">
        <f t="shared" si="20"/>
        <v>N</v>
      </c>
      <c r="E1319" t="s">
        <v>1761</v>
      </c>
      <c r="F1319" t="s">
        <v>1763</v>
      </c>
      <c r="G1319" t="s">
        <v>358</v>
      </c>
    </row>
    <row r="1320" spans="1:7" x14ac:dyDescent="0.25">
      <c r="A1320" t="s">
        <v>222</v>
      </c>
      <c r="B1320" t="s">
        <v>116</v>
      </c>
      <c r="C1320">
        <v>1</v>
      </c>
      <c r="D1320" t="str">
        <f t="shared" si="20"/>
        <v>N</v>
      </c>
      <c r="E1320" t="s">
        <v>1761</v>
      </c>
      <c r="F1320" t="s">
        <v>1763</v>
      </c>
      <c r="G1320" t="s">
        <v>358</v>
      </c>
    </row>
    <row r="1321" spans="1:7" x14ac:dyDescent="0.25">
      <c r="A1321" t="s">
        <v>233</v>
      </c>
      <c r="B1321" t="s">
        <v>116</v>
      </c>
      <c r="C1321">
        <v>1</v>
      </c>
      <c r="D1321" t="str">
        <f t="shared" si="20"/>
        <v>N</v>
      </c>
      <c r="E1321" t="s">
        <v>1761</v>
      </c>
      <c r="F1321" t="s">
        <v>1763</v>
      </c>
      <c r="G1321" t="s">
        <v>358</v>
      </c>
    </row>
    <row r="1322" spans="1:7" x14ac:dyDescent="0.25">
      <c r="A1322" t="s">
        <v>270</v>
      </c>
      <c r="B1322" t="s">
        <v>116</v>
      </c>
      <c r="C1322">
        <v>1</v>
      </c>
      <c r="D1322" t="str">
        <f t="shared" si="20"/>
        <v>N</v>
      </c>
      <c r="E1322" t="s">
        <v>1761</v>
      </c>
      <c r="F1322" t="s">
        <v>1763</v>
      </c>
      <c r="G1322" t="s">
        <v>358</v>
      </c>
    </row>
    <row r="1323" spans="1:7" x14ac:dyDescent="0.25">
      <c r="A1323" t="s">
        <v>271</v>
      </c>
      <c r="B1323" t="s">
        <v>116</v>
      </c>
      <c r="C1323">
        <v>1</v>
      </c>
      <c r="D1323" t="str">
        <f t="shared" si="20"/>
        <v>N</v>
      </c>
      <c r="E1323" t="s">
        <v>1761</v>
      </c>
      <c r="F1323" t="s">
        <v>1763</v>
      </c>
      <c r="G1323" t="s">
        <v>358</v>
      </c>
    </row>
    <row r="1324" spans="1:7" x14ac:dyDescent="0.25">
      <c r="A1324" t="s">
        <v>279</v>
      </c>
      <c r="B1324" t="s">
        <v>116</v>
      </c>
      <c r="C1324">
        <v>1</v>
      </c>
      <c r="D1324" t="str">
        <f t="shared" si="20"/>
        <v>N</v>
      </c>
      <c r="E1324" t="s">
        <v>1761</v>
      </c>
      <c r="F1324" t="s">
        <v>1763</v>
      </c>
      <c r="G1324" t="s">
        <v>358</v>
      </c>
    </row>
    <row r="1325" spans="1:7" x14ac:dyDescent="0.25">
      <c r="A1325" t="s">
        <v>286</v>
      </c>
      <c r="B1325" t="s">
        <v>116</v>
      </c>
      <c r="C1325">
        <v>1</v>
      </c>
      <c r="D1325" t="str">
        <f t="shared" si="20"/>
        <v>N</v>
      </c>
      <c r="E1325" t="s">
        <v>1761</v>
      </c>
      <c r="F1325" t="s">
        <v>1763</v>
      </c>
      <c r="G1325" t="s">
        <v>358</v>
      </c>
    </row>
    <row r="1326" spans="1:7" x14ac:dyDescent="0.25">
      <c r="A1326" t="s">
        <v>297</v>
      </c>
      <c r="B1326" t="s">
        <v>116</v>
      </c>
      <c r="C1326">
        <v>1</v>
      </c>
      <c r="D1326" t="str">
        <f t="shared" si="20"/>
        <v>N</v>
      </c>
      <c r="E1326" t="s">
        <v>1761</v>
      </c>
      <c r="F1326" t="s">
        <v>1763</v>
      </c>
      <c r="G1326" t="s">
        <v>358</v>
      </c>
    </row>
    <row r="1327" spans="1:7" x14ac:dyDescent="0.25">
      <c r="A1327" t="s">
        <v>312</v>
      </c>
      <c r="B1327" t="s">
        <v>116</v>
      </c>
      <c r="C1327">
        <v>1</v>
      </c>
      <c r="D1327" t="str">
        <f t="shared" si="20"/>
        <v>N</v>
      </c>
      <c r="E1327" t="s">
        <v>1761</v>
      </c>
      <c r="F1327" t="s">
        <v>1763</v>
      </c>
      <c r="G1327" t="s">
        <v>358</v>
      </c>
    </row>
    <row r="1328" spans="1:7" x14ac:dyDescent="0.25">
      <c r="A1328" t="s">
        <v>314</v>
      </c>
      <c r="B1328" t="s">
        <v>116</v>
      </c>
      <c r="C1328">
        <v>1</v>
      </c>
      <c r="D1328" t="str">
        <f t="shared" si="20"/>
        <v>N</v>
      </c>
      <c r="E1328" t="s">
        <v>1761</v>
      </c>
      <c r="F1328" t="s">
        <v>1763</v>
      </c>
      <c r="G1328" t="s">
        <v>358</v>
      </c>
    </row>
    <row r="1329" spans="1:7" x14ac:dyDescent="0.25">
      <c r="A1329" t="s">
        <v>222</v>
      </c>
      <c r="B1329" t="s">
        <v>223</v>
      </c>
      <c r="C1329">
        <v>1</v>
      </c>
      <c r="D1329" t="str">
        <f t="shared" si="20"/>
        <v>N</v>
      </c>
      <c r="E1329" t="s">
        <v>1761</v>
      </c>
      <c r="F1329" t="s">
        <v>1763</v>
      </c>
      <c r="G1329" t="s">
        <v>358</v>
      </c>
    </row>
    <row r="1330" spans="1:7" x14ac:dyDescent="0.25">
      <c r="A1330" t="s">
        <v>239</v>
      </c>
      <c r="B1330" t="s">
        <v>223</v>
      </c>
      <c r="C1330">
        <v>1</v>
      </c>
      <c r="D1330" t="str">
        <f t="shared" si="20"/>
        <v>N</v>
      </c>
      <c r="E1330" t="s">
        <v>1761</v>
      </c>
      <c r="F1330" t="s">
        <v>1763</v>
      </c>
      <c r="G1330" t="s">
        <v>358</v>
      </c>
    </row>
    <row r="1331" spans="1:7" x14ac:dyDescent="0.25">
      <c r="A1331" t="s">
        <v>267</v>
      </c>
      <c r="B1331" t="s">
        <v>223</v>
      </c>
      <c r="C1331">
        <v>1</v>
      </c>
      <c r="D1331" t="str">
        <f t="shared" si="20"/>
        <v>N</v>
      </c>
      <c r="E1331" t="s">
        <v>1761</v>
      </c>
      <c r="F1331" t="s">
        <v>1763</v>
      </c>
      <c r="G1331" t="s">
        <v>358</v>
      </c>
    </row>
    <row r="1332" spans="1:7" x14ac:dyDescent="0.25">
      <c r="A1332" t="s">
        <v>276</v>
      </c>
      <c r="B1332" t="s">
        <v>223</v>
      </c>
      <c r="C1332">
        <v>1</v>
      </c>
      <c r="D1332" t="str">
        <f t="shared" si="20"/>
        <v>N</v>
      </c>
      <c r="E1332" t="s">
        <v>1761</v>
      </c>
      <c r="F1332" t="s">
        <v>1763</v>
      </c>
      <c r="G1332" t="s">
        <v>358</v>
      </c>
    </row>
    <row r="1333" spans="1:7" x14ac:dyDescent="0.25">
      <c r="A1333" t="s">
        <v>297</v>
      </c>
      <c r="B1333" t="s">
        <v>223</v>
      </c>
      <c r="C1333">
        <v>1</v>
      </c>
      <c r="D1333" t="str">
        <f t="shared" si="20"/>
        <v>N</v>
      </c>
      <c r="E1333" t="s">
        <v>1761</v>
      </c>
      <c r="F1333" t="s">
        <v>1763</v>
      </c>
      <c r="G1333" t="s">
        <v>358</v>
      </c>
    </row>
    <row r="1334" spans="1:7" x14ac:dyDescent="0.25">
      <c r="A1334" t="s">
        <v>317</v>
      </c>
      <c r="B1334" t="s">
        <v>223</v>
      </c>
      <c r="C1334">
        <v>1</v>
      </c>
      <c r="D1334" t="str">
        <f t="shared" si="20"/>
        <v>N</v>
      </c>
      <c r="E1334" t="s">
        <v>1761</v>
      </c>
      <c r="F1334" t="s">
        <v>1763</v>
      </c>
      <c r="G1334" t="s">
        <v>358</v>
      </c>
    </row>
    <row r="1335" spans="1:7" x14ac:dyDescent="0.25">
      <c r="A1335" t="s">
        <v>3</v>
      </c>
      <c r="B1335" t="s">
        <v>39</v>
      </c>
      <c r="C1335">
        <v>1</v>
      </c>
      <c r="D1335" t="str">
        <f t="shared" si="20"/>
        <v>N</v>
      </c>
      <c r="E1335" t="s">
        <v>1761</v>
      </c>
      <c r="F1335" t="s">
        <v>1763</v>
      </c>
      <c r="G1335" t="s">
        <v>358</v>
      </c>
    </row>
    <row r="1336" spans="1:7" x14ac:dyDescent="0.25">
      <c r="A1336" t="s">
        <v>75</v>
      </c>
      <c r="B1336" t="s">
        <v>39</v>
      </c>
      <c r="C1336">
        <v>1</v>
      </c>
      <c r="D1336" t="str">
        <f t="shared" si="20"/>
        <v>N</v>
      </c>
      <c r="E1336" t="s">
        <v>1761</v>
      </c>
      <c r="F1336" t="s">
        <v>1763</v>
      </c>
      <c r="G1336" t="s">
        <v>358</v>
      </c>
    </row>
    <row r="1337" spans="1:7" x14ac:dyDescent="0.25">
      <c r="A1337" t="s">
        <v>90</v>
      </c>
      <c r="B1337" t="s">
        <v>39</v>
      </c>
      <c r="C1337">
        <v>1</v>
      </c>
      <c r="D1337" t="str">
        <f t="shared" si="20"/>
        <v>N</v>
      </c>
      <c r="E1337" t="s">
        <v>1761</v>
      </c>
      <c r="F1337" t="s">
        <v>1763</v>
      </c>
      <c r="G1337" t="s">
        <v>358</v>
      </c>
    </row>
    <row r="1338" spans="1:7" x14ac:dyDescent="0.25">
      <c r="A1338" t="s">
        <v>145</v>
      </c>
      <c r="B1338" t="s">
        <v>39</v>
      </c>
      <c r="C1338">
        <v>1</v>
      </c>
      <c r="D1338" t="str">
        <f t="shared" si="20"/>
        <v>N</v>
      </c>
      <c r="E1338" t="s">
        <v>1761</v>
      </c>
      <c r="F1338" t="s">
        <v>1763</v>
      </c>
      <c r="G1338" t="s">
        <v>358</v>
      </c>
    </row>
    <row r="1339" spans="1:7" x14ac:dyDescent="0.25">
      <c r="A1339" t="s">
        <v>177</v>
      </c>
      <c r="B1339" t="s">
        <v>39</v>
      </c>
      <c r="C1339">
        <v>1</v>
      </c>
      <c r="D1339" t="str">
        <f t="shared" si="20"/>
        <v>N</v>
      </c>
      <c r="E1339" t="s">
        <v>1761</v>
      </c>
      <c r="F1339" t="s">
        <v>1763</v>
      </c>
      <c r="G1339" t="s">
        <v>358</v>
      </c>
    </row>
    <row r="1340" spans="1:7" x14ac:dyDescent="0.25">
      <c r="A1340" t="s">
        <v>200</v>
      </c>
      <c r="B1340" t="s">
        <v>39</v>
      </c>
      <c r="C1340">
        <v>1</v>
      </c>
      <c r="D1340" t="str">
        <f t="shared" si="20"/>
        <v>N</v>
      </c>
      <c r="E1340" t="s">
        <v>1761</v>
      </c>
      <c r="F1340" t="s">
        <v>1763</v>
      </c>
      <c r="G1340" t="s">
        <v>358</v>
      </c>
    </row>
    <row r="1341" spans="1:7" x14ac:dyDescent="0.25">
      <c r="A1341" t="s">
        <v>275</v>
      </c>
      <c r="B1341" t="s">
        <v>39</v>
      </c>
      <c r="C1341">
        <v>1</v>
      </c>
      <c r="D1341" t="str">
        <f t="shared" si="20"/>
        <v>N</v>
      </c>
      <c r="E1341" t="s">
        <v>1761</v>
      </c>
      <c r="F1341" t="s">
        <v>1763</v>
      </c>
      <c r="G1341" t="s">
        <v>358</v>
      </c>
    </row>
    <row r="1342" spans="1:7" x14ac:dyDescent="0.25">
      <c r="A1342" t="s">
        <v>283</v>
      </c>
      <c r="B1342" t="s">
        <v>39</v>
      </c>
      <c r="C1342">
        <v>1</v>
      </c>
      <c r="D1342" t="str">
        <f t="shared" si="20"/>
        <v>N</v>
      </c>
      <c r="E1342" t="s">
        <v>1761</v>
      </c>
      <c r="F1342" t="s">
        <v>1763</v>
      </c>
      <c r="G1342" t="s">
        <v>358</v>
      </c>
    </row>
    <row r="1343" spans="1:7" x14ac:dyDescent="0.25">
      <c r="A1343" t="s">
        <v>286</v>
      </c>
      <c r="B1343" t="s">
        <v>39</v>
      </c>
      <c r="C1343">
        <v>1</v>
      </c>
      <c r="D1343" t="str">
        <f t="shared" si="20"/>
        <v>N</v>
      </c>
      <c r="E1343" t="s">
        <v>1761</v>
      </c>
      <c r="F1343" t="s">
        <v>1763</v>
      </c>
      <c r="G1343" t="s">
        <v>358</v>
      </c>
    </row>
    <row r="1344" spans="1:7" x14ac:dyDescent="0.25">
      <c r="A1344" t="s">
        <v>292</v>
      </c>
      <c r="B1344" t="s">
        <v>39</v>
      </c>
      <c r="C1344">
        <v>1</v>
      </c>
      <c r="D1344" t="str">
        <f t="shared" si="20"/>
        <v>N</v>
      </c>
      <c r="E1344" t="s">
        <v>1761</v>
      </c>
      <c r="F1344" t="s">
        <v>1763</v>
      </c>
      <c r="G1344" t="s">
        <v>358</v>
      </c>
    </row>
    <row r="1345" spans="1:7" x14ac:dyDescent="0.25">
      <c r="A1345" t="s">
        <v>305</v>
      </c>
      <c r="B1345" t="s">
        <v>39</v>
      </c>
      <c r="C1345">
        <v>1</v>
      </c>
      <c r="D1345" t="str">
        <f t="shared" si="20"/>
        <v>N</v>
      </c>
      <c r="E1345" t="s">
        <v>1761</v>
      </c>
      <c r="F1345" t="s">
        <v>1763</v>
      </c>
      <c r="G1345" t="s">
        <v>358</v>
      </c>
    </row>
    <row r="1346" spans="1:7" x14ac:dyDescent="0.25">
      <c r="A1346" t="s">
        <v>314</v>
      </c>
      <c r="B1346" t="s">
        <v>39</v>
      </c>
      <c r="C1346">
        <v>1</v>
      </c>
      <c r="D1346" t="str">
        <f t="shared" si="20"/>
        <v>N</v>
      </c>
      <c r="E1346" t="s">
        <v>1761</v>
      </c>
      <c r="F1346" t="s">
        <v>1763</v>
      </c>
      <c r="G1346" t="s">
        <v>358</v>
      </c>
    </row>
    <row r="1347" spans="1:7" x14ac:dyDescent="0.25">
      <c r="A1347" t="s">
        <v>315</v>
      </c>
      <c r="B1347" t="s">
        <v>39</v>
      </c>
      <c r="C1347">
        <v>1</v>
      </c>
      <c r="D1347" t="str">
        <f t="shared" ref="D1347:D1410" si="21">VLOOKUP(B1347,N$2:P$288,3)</f>
        <v>N</v>
      </c>
      <c r="E1347" t="s">
        <v>1761</v>
      </c>
      <c r="F1347" t="s">
        <v>1763</v>
      </c>
      <c r="G1347" t="s">
        <v>358</v>
      </c>
    </row>
    <row r="1348" spans="1:7" x14ac:dyDescent="0.25">
      <c r="A1348" t="s">
        <v>317</v>
      </c>
      <c r="B1348" t="s">
        <v>39</v>
      </c>
      <c r="C1348">
        <v>1</v>
      </c>
      <c r="D1348" t="str">
        <f t="shared" si="21"/>
        <v>N</v>
      </c>
      <c r="E1348" t="s">
        <v>1761</v>
      </c>
      <c r="F1348" t="s">
        <v>1763</v>
      </c>
      <c r="G1348" t="s">
        <v>358</v>
      </c>
    </row>
    <row r="1349" spans="1:7" x14ac:dyDescent="0.25">
      <c r="A1349" t="s">
        <v>318</v>
      </c>
      <c r="B1349" t="s">
        <v>39</v>
      </c>
      <c r="C1349">
        <v>1</v>
      </c>
      <c r="D1349" t="str">
        <f t="shared" si="21"/>
        <v>N</v>
      </c>
      <c r="E1349" t="s">
        <v>1761</v>
      </c>
      <c r="F1349" t="s">
        <v>1763</v>
      </c>
      <c r="G1349" t="s">
        <v>358</v>
      </c>
    </row>
    <row r="1350" spans="1:7" x14ac:dyDescent="0.25">
      <c r="A1350" t="s">
        <v>326</v>
      </c>
      <c r="B1350" t="s">
        <v>39</v>
      </c>
      <c r="C1350">
        <v>1</v>
      </c>
      <c r="D1350" t="str">
        <f t="shared" si="21"/>
        <v>N</v>
      </c>
      <c r="E1350" t="s">
        <v>1761</v>
      </c>
      <c r="F1350" t="s">
        <v>1763</v>
      </c>
      <c r="G1350" t="s">
        <v>358</v>
      </c>
    </row>
    <row r="1351" spans="1:7" x14ac:dyDescent="0.25">
      <c r="A1351" t="s">
        <v>226</v>
      </c>
      <c r="B1351" t="s">
        <v>231</v>
      </c>
      <c r="C1351">
        <v>1</v>
      </c>
      <c r="D1351" t="str">
        <f t="shared" si="21"/>
        <v>N</v>
      </c>
      <c r="E1351" t="s">
        <v>1761</v>
      </c>
      <c r="F1351" t="s">
        <v>1763</v>
      </c>
      <c r="G1351" t="s">
        <v>358</v>
      </c>
    </row>
    <row r="1352" spans="1:7" x14ac:dyDescent="0.25">
      <c r="A1352" t="s">
        <v>134</v>
      </c>
      <c r="B1352" t="s">
        <v>143</v>
      </c>
      <c r="C1352">
        <v>1</v>
      </c>
      <c r="D1352" t="str">
        <f t="shared" si="21"/>
        <v>I</v>
      </c>
      <c r="E1352" t="s">
        <v>1766</v>
      </c>
      <c r="F1352" t="s">
        <v>1763</v>
      </c>
      <c r="G1352" t="s">
        <v>358</v>
      </c>
    </row>
    <row r="1353" spans="1:7" x14ac:dyDescent="0.25">
      <c r="A1353" t="s">
        <v>259</v>
      </c>
      <c r="B1353" t="s">
        <v>143</v>
      </c>
      <c r="C1353">
        <v>1</v>
      </c>
      <c r="D1353" t="str">
        <f t="shared" si="21"/>
        <v>I</v>
      </c>
      <c r="E1353" t="s">
        <v>1766</v>
      </c>
      <c r="F1353" t="s">
        <v>1763</v>
      </c>
      <c r="G1353" t="s">
        <v>358</v>
      </c>
    </row>
    <row r="1354" spans="1:7" x14ac:dyDescent="0.25">
      <c r="A1354" t="s">
        <v>278</v>
      </c>
      <c r="B1354" t="s">
        <v>143</v>
      </c>
      <c r="C1354">
        <v>1</v>
      </c>
      <c r="D1354" t="str">
        <f t="shared" si="21"/>
        <v>I</v>
      </c>
      <c r="E1354" t="s">
        <v>1766</v>
      </c>
      <c r="F1354" t="s">
        <v>1763</v>
      </c>
      <c r="G1354" t="s">
        <v>358</v>
      </c>
    </row>
    <row r="1355" spans="1:7" x14ac:dyDescent="0.25">
      <c r="A1355" t="s">
        <v>292</v>
      </c>
      <c r="B1355" t="s">
        <v>143</v>
      </c>
      <c r="C1355">
        <v>1</v>
      </c>
      <c r="D1355" t="str">
        <f t="shared" si="21"/>
        <v>I</v>
      </c>
      <c r="E1355" t="s">
        <v>1766</v>
      </c>
      <c r="F1355" t="s">
        <v>1763</v>
      </c>
      <c r="G1355" t="s">
        <v>358</v>
      </c>
    </row>
    <row r="1356" spans="1:7" x14ac:dyDescent="0.25">
      <c r="A1356" t="s">
        <v>314</v>
      </c>
      <c r="B1356" t="s">
        <v>143</v>
      </c>
      <c r="C1356">
        <v>1</v>
      </c>
      <c r="D1356" t="str">
        <f t="shared" si="21"/>
        <v>I</v>
      </c>
      <c r="E1356" t="s">
        <v>1766</v>
      </c>
      <c r="F1356" t="s">
        <v>1763</v>
      </c>
      <c r="G1356" t="s">
        <v>358</v>
      </c>
    </row>
    <row r="1357" spans="1:7" x14ac:dyDescent="0.25">
      <c r="A1357" t="s">
        <v>118</v>
      </c>
      <c r="B1357" t="s">
        <v>132</v>
      </c>
      <c r="C1357">
        <v>1</v>
      </c>
      <c r="D1357" t="str">
        <f t="shared" si="21"/>
        <v>N</v>
      </c>
      <c r="E1357" t="s">
        <v>1761</v>
      </c>
      <c r="F1357" t="s">
        <v>1767</v>
      </c>
      <c r="G1357" t="s">
        <v>348</v>
      </c>
    </row>
    <row r="1358" spans="1:7" x14ac:dyDescent="0.25">
      <c r="A1358" t="s">
        <v>145</v>
      </c>
      <c r="B1358" t="s">
        <v>132</v>
      </c>
      <c r="C1358">
        <v>1</v>
      </c>
      <c r="D1358" t="str">
        <f t="shared" si="21"/>
        <v>N</v>
      </c>
      <c r="E1358" t="s">
        <v>1761</v>
      </c>
      <c r="F1358" t="s">
        <v>1767</v>
      </c>
      <c r="G1358" t="s">
        <v>348</v>
      </c>
    </row>
    <row r="1359" spans="1:7" x14ac:dyDescent="0.25">
      <c r="A1359" t="s">
        <v>161</v>
      </c>
      <c r="B1359" t="s">
        <v>132</v>
      </c>
      <c r="C1359">
        <v>1</v>
      </c>
      <c r="D1359" t="str">
        <f t="shared" si="21"/>
        <v>N</v>
      </c>
      <c r="E1359" t="s">
        <v>1761</v>
      </c>
      <c r="F1359" t="s">
        <v>1767</v>
      </c>
      <c r="G1359" t="s">
        <v>348</v>
      </c>
    </row>
    <row r="1360" spans="1:7" x14ac:dyDescent="0.25">
      <c r="A1360" t="s">
        <v>170</v>
      </c>
      <c r="B1360" t="s">
        <v>132</v>
      </c>
      <c r="C1360">
        <v>1</v>
      </c>
      <c r="D1360" t="str">
        <f t="shared" si="21"/>
        <v>N</v>
      </c>
      <c r="E1360" t="s">
        <v>1761</v>
      </c>
      <c r="F1360" t="s">
        <v>1767</v>
      </c>
      <c r="G1360" t="s">
        <v>348</v>
      </c>
    </row>
    <row r="1361" spans="1:7" x14ac:dyDescent="0.25">
      <c r="A1361" t="s">
        <v>218</v>
      </c>
      <c r="B1361" t="s">
        <v>132</v>
      </c>
      <c r="C1361">
        <v>1</v>
      </c>
      <c r="D1361" t="str">
        <f t="shared" si="21"/>
        <v>N</v>
      </c>
      <c r="E1361" t="s">
        <v>1761</v>
      </c>
      <c r="F1361" t="s">
        <v>1767</v>
      </c>
      <c r="G1361" t="s">
        <v>348</v>
      </c>
    </row>
    <row r="1362" spans="1:7" x14ac:dyDescent="0.25">
      <c r="A1362" t="s">
        <v>224</v>
      </c>
      <c r="B1362" t="s">
        <v>132</v>
      </c>
      <c r="C1362">
        <v>1</v>
      </c>
      <c r="D1362" t="str">
        <f t="shared" si="21"/>
        <v>N</v>
      </c>
      <c r="E1362" t="s">
        <v>1761</v>
      </c>
      <c r="F1362" t="s">
        <v>1767</v>
      </c>
      <c r="G1362" t="s">
        <v>348</v>
      </c>
    </row>
    <row r="1363" spans="1:7" x14ac:dyDescent="0.25">
      <c r="A1363" t="s">
        <v>226</v>
      </c>
      <c r="B1363" t="s">
        <v>132</v>
      </c>
      <c r="C1363">
        <v>1</v>
      </c>
      <c r="D1363" t="str">
        <f t="shared" si="21"/>
        <v>N</v>
      </c>
      <c r="E1363" t="s">
        <v>1761</v>
      </c>
      <c r="F1363" t="s">
        <v>1767</v>
      </c>
      <c r="G1363" t="s">
        <v>348</v>
      </c>
    </row>
    <row r="1364" spans="1:7" x14ac:dyDescent="0.25">
      <c r="A1364" t="s">
        <v>242</v>
      </c>
      <c r="B1364" t="s">
        <v>132</v>
      </c>
      <c r="C1364">
        <v>1</v>
      </c>
      <c r="D1364" t="str">
        <f t="shared" si="21"/>
        <v>N</v>
      </c>
      <c r="E1364" t="s">
        <v>1761</v>
      </c>
      <c r="F1364" t="s">
        <v>1767</v>
      </c>
      <c r="G1364" t="s">
        <v>348</v>
      </c>
    </row>
    <row r="1365" spans="1:7" x14ac:dyDescent="0.25">
      <c r="A1365" t="s">
        <v>270</v>
      </c>
      <c r="B1365" t="s">
        <v>132</v>
      </c>
      <c r="C1365">
        <v>1</v>
      </c>
      <c r="D1365" t="str">
        <f t="shared" si="21"/>
        <v>N</v>
      </c>
      <c r="E1365" t="s">
        <v>1761</v>
      </c>
      <c r="F1365" t="s">
        <v>1767</v>
      </c>
      <c r="G1365" t="s">
        <v>348</v>
      </c>
    </row>
    <row r="1366" spans="1:7" x14ac:dyDescent="0.25">
      <c r="A1366" t="s">
        <v>271</v>
      </c>
      <c r="B1366" t="s">
        <v>132</v>
      </c>
      <c r="C1366">
        <v>1</v>
      </c>
      <c r="D1366" t="str">
        <f t="shared" si="21"/>
        <v>N</v>
      </c>
      <c r="E1366" t="s">
        <v>1761</v>
      </c>
      <c r="F1366" t="s">
        <v>1767</v>
      </c>
      <c r="G1366" t="s">
        <v>348</v>
      </c>
    </row>
    <row r="1367" spans="1:7" x14ac:dyDescent="0.25">
      <c r="A1367" t="s">
        <v>279</v>
      </c>
      <c r="B1367" t="s">
        <v>132</v>
      </c>
      <c r="C1367">
        <v>1</v>
      </c>
      <c r="D1367" t="str">
        <f t="shared" si="21"/>
        <v>N</v>
      </c>
      <c r="E1367" t="s">
        <v>1761</v>
      </c>
      <c r="F1367" t="s">
        <v>1767</v>
      </c>
      <c r="G1367" t="s">
        <v>348</v>
      </c>
    </row>
    <row r="1368" spans="1:7" x14ac:dyDescent="0.25">
      <c r="A1368" t="s">
        <v>312</v>
      </c>
      <c r="B1368" t="s">
        <v>132</v>
      </c>
      <c r="C1368">
        <v>1</v>
      </c>
      <c r="D1368" t="str">
        <f t="shared" si="21"/>
        <v>N</v>
      </c>
      <c r="E1368" t="s">
        <v>1761</v>
      </c>
      <c r="F1368" t="s">
        <v>1767</v>
      </c>
      <c r="G1368" t="s">
        <v>348</v>
      </c>
    </row>
    <row r="1369" spans="1:7" x14ac:dyDescent="0.25">
      <c r="A1369" t="s">
        <v>341</v>
      </c>
      <c r="B1369" t="s">
        <v>132</v>
      </c>
      <c r="C1369">
        <v>1</v>
      </c>
      <c r="D1369" t="str">
        <f t="shared" si="21"/>
        <v>N</v>
      </c>
      <c r="E1369" t="s">
        <v>1761</v>
      </c>
      <c r="F1369" t="s">
        <v>1767</v>
      </c>
      <c r="G1369" t="s">
        <v>348</v>
      </c>
    </row>
    <row r="1370" spans="1:7" x14ac:dyDescent="0.25">
      <c r="A1370" t="s">
        <v>45</v>
      </c>
      <c r="B1370" t="s">
        <v>71</v>
      </c>
      <c r="C1370">
        <v>1</v>
      </c>
      <c r="D1370" t="str">
        <f t="shared" si="21"/>
        <v>N</v>
      </c>
      <c r="E1370" t="s">
        <v>1761</v>
      </c>
      <c r="F1370" t="s">
        <v>1767</v>
      </c>
      <c r="G1370" t="s">
        <v>446</v>
      </c>
    </row>
    <row r="1371" spans="1:7" x14ac:dyDescent="0.25">
      <c r="A1371" t="s">
        <v>90</v>
      </c>
      <c r="B1371" t="s">
        <v>71</v>
      </c>
      <c r="C1371">
        <v>1</v>
      </c>
      <c r="D1371" t="str">
        <f t="shared" si="21"/>
        <v>N</v>
      </c>
      <c r="E1371" t="s">
        <v>1761</v>
      </c>
      <c r="F1371" t="s">
        <v>1767</v>
      </c>
      <c r="G1371" t="s">
        <v>446</v>
      </c>
    </row>
    <row r="1372" spans="1:7" x14ac:dyDescent="0.25">
      <c r="A1372" t="s">
        <v>161</v>
      </c>
      <c r="B1372" t="s">
        <v>71</v>
      </c>
      <c r="C1372">
        <v>1</v>
      </c>
      <c r="D1372" t="str">
        <f t="shared" si="21"/>
        <v>N</v>
      </c>
      <c r="E1372" t="s">
        <v>1761</v>
      </c>
      <c r="F1372" t="s">
        <v>1767</v>
      </c>
      <c r="G1372" t="s">
        <v>446</v>
      </c>
    </row>
    <row r="1373" spans="1:7" x14ac:dyDescent="0.25">
      <c r="A1373" t="s">
        <v>224</v>
      </c>
      <c r="B1373" t="s">
        <v>71</v>
      </c>
      <c r="C1373">
        <v>1</v>
      </c>
      <c r="D1373" t="str">
        <f t="shared" si="21"/>
        <v>N</v>
      </c>
      <c r="E1373" t="s">
        <v>1761</v>
      </c>
      <c r="F1373" t="s">
        <v>1767</v>
      </c>
      <c r="G1373" t="s">
        <v>446</v>
      </c>
    </row>
    <row r="1374" spans="1:7" x14ac:dyDescent="0.25">
      <c r="A1374" t="s">
        <v>242</v>
      </c>
      <c r="B1374" t="s">
        <v>71</v>
      </c>
      <c r="C1374">
        <v>1</v>
      </c>
      <c r="D1374" t="str">
        <f t="shared" si="21"/>
        <v>N</v>
      </c>
      <c r="E1374" t="s">
        <v>1761</v>
      </c>
      <c r="F1374" t="s">
        <v>1767</v>
      </c>
      <c r="G1374" t="s">
        <v>446</v>
      </c>
    </row>
    <row r="1375" spans="1:7" x14ac:dyDescent="0.25">
      <c r="A1375" t="s">
        <v>244</v>
      </c>
      <c r="B1375" t="s">
        <v>71</v>
      </c>
      <c r="C1375">
        <v>1</v>
      </c>
      <c r="D1375" t="str">
        <f t="shared" si="21"/>
        <v>N</v>
      </c>
      <c r="E1375" t="s">
        <v>1761</v>
      </c>
      <c r="F1375" t="s">
        <v>1767</v>
      </c>
      <c r="G1375" t="s">
        <v>446</v>
      </c>
    </row>
    <row r="1376" spans="1:7" x14ac:dyDescent="0.25">
      <c r="A1376" t="s">
        <v>259</v>
      </c>
      <c r="B1376" t="s">
        <v>71</v>
      </c>
      <c r="C1376">
        <v>1</v>
      </c>
      <c r="D1376" t="str">
        <f t="shared" si="21"/>
        <v>N</v>
      </c>
      <c r="E1376" t="s">
        <v>1761</v>
      </c>
      <c r="F1376" t="s">
        <v>1767</v>
      </c>
      <c r="G1376" t="s">
        <v>446</v>
      </c>
    </row>
    <row r="1377" spans="1:7" x14ac:dyDescent="0.25">
      <c r="A1377" t="s">
        <v>292</v>
      </c>
      <c r="B1377" t="s">
        <v>71</v>
      </c>
      <c r="C1377">
        <v>1</v>
      </c>
      <c r="D1377" t="str">
        <f t="shared" si="21"/>
        <v>N</v>
      </c>
      <c r="E1377" t="s">
        <v>1761</v>
      </c>
      <c r="F1377" t="s">
        <v>1767</v>
      </c>
      <c r="G1377" t="s">
        <v>446</v>
      </c>
    </row>
    <row r="1378" spans="1:7" x14ac:dyDescent="0.25">
      <c r="A1378" t="s">
        <v>297</v>
      </c>
      <c r="B1378" t="s">
        <v>71</v>
      </c>
      <c r="C1378">
        <v>1</v>
      </c>
      <c r="D1378" t="str">
        <f t="shared" si="21"/>
        <v>N</v>
      </c>
      <c r="E1378" t="s">
        <v>1761</v>
      </c>
      <c r="F1378" t="s">
        <v>1767</v>
      </c>
      <c r="G1378" t="s">
        <v>446</v>
      </c>
    </row>
    <row r="1379" spans="1:7" x14ac:dyDescent="0.25">
      <c r="A1379" t="s">
        <v>305</v>
      </c>
      <c r="B1379" t="s">
        <v>71</v>
      </c>
      <c r="C1379">
        <v>1</v>
      </c>
      <c r="D1379" t="str">
        <f t="shared" si="21"/>
        <v>N</v>
      </c>
      <c r="E1379" t="s">
        <v>1761</v>
      </c>
      <c r="F1379" t="s">
        <v>1767</v>
      </c>
      <c r="G1379" t="s">
        <v>446</v>
      </c>
    </row>
    <row r="1380" spans="1:7" x14ac:dyDescent="0.25">
      <c r="A1380" t="s">
        <v>326</v>
      </c>
      <c r="B1380" t="s">
        <v>71</v>
      </c>
      <c r="C1380">
        <v>1</v>
      </c>
      <c r="D1380" t="str">
        <f t="shared" si="21"/>
        <v>N</v>
      </c>
      <c r="E1380" t="s">
        <v>1761</v>
      </c>
      <c r="F1380" t="s">
        <v>1767</v>
      </c>
      <c r="G1380" t="s">
        <v>446</v>
      </c>
    </row>
    <row r="1381" spans="1:7" x14ac:dyDescent="0.25">
      <c r="A1381" t="s">
        <v>3</v>
      </c>
      <c r="B1381" t="s">
        <v>40</v>
      </c>
      <c r="C1381">
        <v>1</v>
      </c>
      <c r="D1381" t="str">
        <f t="shared" si="21"/>
        <v>N</v>
      </c>
      <c r="E1381" t="s">
        <v>1761</v>
      </c>
      <c r="F1381" t="s">
        <v>1767</v>
      </c>
      <c r="G1381" t="s">
        <v>358</v>
      </c>
    </row>
    <row r="1382" spans="1:7" x14ac:dyDescent="0.25">
      <c r="A1382" t="s">
        <v>45</v>
      </c>
      <c r="B1382" t="s">
        <v>40</v>
      </c>
      <c r="C1382">
        <v>1</v>
      </c>
      <c r="D1382" t="str">
        <f t="shared" si="21"/>
        <v>N</v>
      </c>
      <c r="E1382" t="s">
        <v>1761</v>
      </c>
      <c r="F1382" t="s">
        <v>1767</v>
      </c>
      <c r="G1382" t="s">
        <v>358</v>
      </c>
    </row>
    <row r="1383" spans="1:7" x14ac:dyDescent="0.25">
      <c r="A1383" t="s">
        <v>103</v>
      </c>
      <c r="B1383" t="s">
        <v>40</v>
      </c>
      <c r="C1383">
        <v>1</v>
      </c>
      <c r="D1383" t="str">
        <f t="shared" si="21"/>
        <v>N</v>
      </c>
      <c r="E1383" t="s">
        <v>1761</v>
      </c>
      <c r="F1383" t="s">
        <v>1767</v>
      </c>
      <c r="G1383" t="s">
        <v>358</v>
      </c>
    </row>
    <row r="1384" spans="1:7" x14ac:dyDescent="0.25">
      <c r="A1384" t="s">
        <v>145</v>
      </c>
      <c r="B1384" t="s">
        <v>40</v>
      </c>
      <c r="C1384">
        <v>1</v>
      </c>
      <c r="D1384" t="str">
        <f t="shared" si="21"/>
        <v>N</v>
      </c>
      <c r="E1384" t="s">
        <v>1761</v>
      </c>
      <c r="F1384" t="s">
        <v>1767</v>
      </c>
      <c r="G1384" t="s">
        <v>358</v>
      </c>
    </row>
    <row r="1385" spans="1:7" x14ac:dyDescent="0.25">
      <c r="A1385" t="s">
        <v>188</v>
      </c>
      <c r="B1385" t="s">
        <v>40</v>
      </c>
      <c r="C1385">
        <v>1</v>
      </c>
      <c r="D1385" t="str">
        <f t="shared" si="21"/>
        <v>N</v>
      </c>
      <c r="E1385" t="s">
        <v>1761</v>
      </c>
      <c r="F1385" t="s">
        <v>1767</v>
      </c>
      <c r="G1385" t="s">
        <v>358</v>
      </c>
    </row>
    <row r="1386" spans="1:7" x14ac:dyDescent="0.25">
      <c r="A1386" t="s">
        <v>189</v>
      </c>
      <c r="B1386" t="s">
        <v>40</v>
      </c>
      <c r="C1386">
        <v>1</v>
      </c>
      <c r="D1386" t="str">
        <f t="shared" si="21"/>
        <v>N</v>
      </c>
      <c r="E1386" t="s">
        <v>1761</v>
      </c>
      <c r="F1386" t="s">
        <v>1767</v>
      </c>
      <c r="G1386" t="s">
        <v>358</v>
      </c>
    </row>
    <row r="1387" spans="1:7" x14ac:dyDescent="0.25">
      <c r="A1387" t="s">
        <v>224</v>
      </c>
      <c r="B1387" t="s">
        <v>40</v>
      </c>
      <c r="C1387">
        <v>1</v>
      </c>
      <c r="D1387" t="str">
        <f t="shared" si="21"/>
        <v>N</v>
      </c>
      <c r="E1387" t="s">
        <v>1761</v>
      </c>
      <c r="F1387" t="s">
        <v>1767</v>
      </c>
      <c r="G1387" t="s">
        <v>358</v>
      </c>
    </row>
    <row r="1388" spans="1:7" x14ac:dyDescent="0.25">
      <c r="A1388" t="s">
        <v>239</v>
      </c>
      <c r="B1388" t="s">
        <v>40</v>
      </c>
      <c r="C1388">
        <v>1</v>
      </c>
      <c r="D1388" t="str">
        <f t="shared" si="21"/>
        <v>N</v>
      </c>
      <c r="E1388" t="s">
        <v>1761</v>
      </c>
      <c r="F1388" t="s">
        <v>1767</v>
      </c>
      <c r="G1388" t="s">
        <v>358</v>
      </c>
    </row>
    <row r="1389" spans="1:7" x14ac:dyDescent="0.25">
      <c r="A1389" t="s">
        <v>259</v>
      </c>
      <c r="B1389" t="s">
        <v>40</v>
      </c>
      <c r="C1389">
        <v>1</v>
      </c>
      <c r="D1389" t="str">
        <f t="shared" si="21"/>
        <v>N</v>
      </c>
      <c r="E1389" t="s">
        <v>1761</v>
      </c>
      <c r="F1389" t="s">
        <v>1767</v>
      </c>
      <c r="G1389" t="s">
        <v>358</v>
      </c>
    </row>
    <row r="1390" spans="1:7" x14ac:dyDescent="0.25">
      <c r="A1390" t="s">
        <v>259</v>
      </c>
      <c r="B1390" t="s">
        <v>40</v>
      </c>
      <c r="C1390">
        <v>1</v>
      </c>
      <c r="D1390" t="str">
        <f t="shared" si="21"/>
        <v>N</v>
      </c>
      <c r="E1390" t="s">
        <v>1761</v>
      </c>
      <c r="F1390" t="s">
        <v>1767</v>
      </c>
      <c r="G1390" t="s">
        <v>358</v>
      </c>
    </row>
    <row r="1391" spans="1:7" x14ac:dyDescent="0.25">
      <c r="A1391" t="s">
        <v>262</v>
      </c>
      <c r="B1391" t="s">
        <v>40</v>
      </c>
      <c r="C1391">
        <v>1</v>
      </c>
      <c r="D1391" t="str">
        <f t="shared" si="21"/>
        <v>N</v>
      </c>
      <c r="E1391" t="s">
        <v>1761</v>
      </c>
      <c r="F1391" t="s">
        <v>1767</v>
      </c>
      <c r="G1391" t="s">
        <v>358</v>
      </c>
    </row>
    <row r="1392" spans="1:7" x14ac:dyDescent="0.25">
      <c r="A1392" t="s">
        <v>267</v>
      </c>
      <c r="B1392" t="s">
        <v>40</v>
      </c>
      <c r="C1392">
        <v>1</v>
      </c>
      <c r="D1392" t="str">
        <f t="shared" si="21"/>
        <v>N</v>
      </c>
      <c r="E1392" t="s">
        <v>1761</v>
      </c>
      <c r="F1392" t="s">
        <v>1767</v>
      </c>
      <c r="G1392" t="s">
        <v>358</v>
      </c>
    </row>
    <row r="1393" spans="1:7" x14ac:dyDescent="0.25">
      <c r="A1393" t="s">
        <v>270</v>
      </c>
      <c r="B1393" t="s">
        <v>40</v>
      </c>
      <c r="C1393">
        <v>1</v>
      </c>
      <c r="D1393" t="str">
        <f t="shared" si="21"/>
        <v>N</v>
      </c>
      <c r="E1393" t="s">
        <v>1761</v>
      </c>
      <c r="F1393" t="s">
        <v>1767</v>
      </c>
      <c r="G1393" t="s">
        <v>358</v>
      </c>
    </row>
    <row r="1394" spans="1:7" x14ac:dyDescent="0.25">
      <c r="A1394" t="s">
        <v>271</v>
      </c>
      <c r="B1394" t="s">
        <v>40</v>
      </c>
      <c r="C1394">
        <v>1</v>
      </c>
      <c r="D1394" t="str">
        <f t="shared" si="21"/>
        <v>N</v>
      </c>
      <c r="E1394" t="s">
        <v>1761</v>
      </c>
      <c r="F1394" t="s">
        <v>1767</v>
      </c>
      <c r="G1394" t="s">
        <v>358</v>
      </c>
    </row>
    <row r="1395" spans="1:7" x14ac:dyDescent="0.25">
      <c r="A1395" t="s">
        <v>283</v>
      </c>
      <c r="B1395" t="s">
        <v>40</v>
      </c>
      <c r="C1395">
        <v>1</v>
      </c>
      <c r="D1395" t="str">
        <f t="shared" si="21"/>
        <v>N</v>
      </c>
      <c r="E1395" t="s">
        <v>1761</v>
      </c>
      <c r="F1395" t="s">
        <v>1767</v>
      </c>
      <c r="G1395" t="s">
        <v>358</v>
      </c>
    </row>
    <row r="1396" spans="1:7" x14ac:dyDescent="0.25">
      <c r="A1396" t="s">
        <v>292</v>
      </c>
      <c r="B1396" t="s">
        <v>40</v>
      </c>
      <c r="C1396">
        <v>1</v>
      </c>
      <c r="D1396" t="str">
        <f t="shared" si="21"/>
        <v>N</v>
      </c>
      <c r="E1396" t="s">
        <v>1761</v>
      </c>
      <c r="F1396" t="s">
        <v>1767</v>
      </c>
      <c r="G1396" t="s">
        <v>358</v>
      </c>
    </row>
    <row r="1397" spans="1:7" x14ac:dyDescent="0.25">
      <c r="A1397" t="s">
        <v>314</v>
      </c>
      <c r="B1397" t="s">
        <v>40</v>
      </c>
      <c r="C1397">
        <v>1</v>
      </c>
      <c r="D1397" t="str">
        <f t="shared" si="21"/>
        <v>N</v>
      </c>
      <c r="E1397" t="s">
        <v>1761</v>
      </c>
      <c r="F1397" t="s">
        <v>1767</v>
      </c>
      <c r="G1397" t="s">
        <v>358</v>
      </c>
    </row>
    <row r="1398" spans="1:7" x14ac:dyDescent="0.25">
      <c r="A1398" t="s">
        <v>315</v>
      </c>
      <c r="B1398" t="s">
        <v>40</v>
      </c>
      <c r="C1398">
        <v>1</v>
      </c>
      <c r="D1398" t="str">
        <f t="shared" si="21"/>
        <v>N</v>
      </c>
      <c r="E1398" t="s">
        <v>1761</v>
      </c>
      <c r="F1398" t="s">
        <v>1767</v>
      </c>
      <c r="G1398" t="s">
        <v>358</v>
      </c>
    </row>
    <row r="1399" spans="1:7" x14ac:dyDescent="0.25">
      <c r="A1399" t="s">
        <v>339</v>
      </c>
      <c r="B1399" t="s">
        <v>40</v>
      </c>
      <c r="C1399">
        <v>1</v>
      </c>
      <c r="D1399" t="str">
        <f t="shared" si="21"/>
        <v>N</v>
      </c>
      <c r="E1399" t="s">
        <v>1761</v>
      </c>
      <c r="F1399" t="s">
        <v>1767</v>
      </c>
      <c r="G1399" t="s">
        <v>358</v>
      </c>
    </row>
    <row r="1400" spans="1:7" x14ac:dyDescent="0.25">
      <c r="A1400" t="s">
        <v>297</v>
      </c>
      <c r="B1400" t="s">
        <v>303</v>
      </c>
      <c r="C1400">
        <v>1</v>
      </c>
      <c r="D1400" t="str">
        <f t="shared" si="21"/>
        <v>N</v>
      </c>
      <c r="E1400" t="s">
        <v>1761</v>
      </c>
      <c r="F1400" t="s">
        <v>1763</v>
      </c>
      <c r="G1400" t="s">
        <v>358</v>
      </c>
    </row>
    <row r="1401" spans="1:7" x14ac:dyDescent="0.25">
      <c r="A1401" t="s">
        <v>314</v>
      </c>
      <c r="B1401" t="s">
        <v>303</v>
      </c>
      <c r="C1401">
        <v>1</v>
      </c>
      <c r="D1401" t="str">
        <f t="shared" si="21"/>
        <v>N</v>
      </c>
      <c r="E1401" t="s">
        <v>1761</v>
      </c>
      <c r="F1401" t="s">
        <v>1763</v>
      </c>
      <c r="G1401" t="s">
        <v>358</v>
      </c>
    </row>
    <row r="1402" spans="1:7" x14ac:dyDescent="0.25">
      <c r="A1402" t="s">
        <v>321</v>
      </c>
      <c r="B1402" t="s">
        <v>303</v>
      </c>
      <c r="C1402">
        <v>1</v>
      </c>
      <c r="D1402" t="str">
        <f t="shared" si="21"/>
        <v>N</v>
      </c>
      <c r="E1402" t="s">
        <v>1761</v>
      </c>
      <c r="F1402" t="s">
        <v>1763</v>
      </c>
      <c r="G1402" t="s">
        <v>358</v>
      </c>
    </row>
    <row r="1403" spans="1:7" x14ac:dyDescent="0.25">
      <c r="A1403" t="s">
        <v>321</v>
      </c>
      <c r="B1403" t="s">
        <v>303</v>
      </c>
      <c r="C1403">
        <v>1</v>
      </c>
      <c r="D1403" t="str">
        <f t="shared" si="21"/>
        <v>N</v>
      </c>
      <c r="E1403" t="s">
        <v>1761</v>
      </c>
      <c r="F1403" t="s">
        <v>1763</v>
      </c>
      <c r="G1403" t="s">
        <v>358</v>
      </c>
    </row>
    <row r="1404" spans="1:7" x14ac:dyDescent="0.25">
      <c r="A1404" t="s">
        <v>118</v>
      </c>
      <c r="B1404" t="s">
        <v>133</v>
      </c>
      <c r="C1404">
        <v>1</v>
      </c>
      <c r="D1404" t="str">
        <f t="shared" si="21"/>
        <v>N</v>
      </c>
      <c r="E1404" t="s">
        <v>1761</v>
      </c>
      <c r="F1404" t="s">
        <v>1763</v>
      </c>
      <c r="G1404" t="s">
        <v>358</v>
      </c>
    </row>
    <row r="1405" spans="1:7" x14ac:dyDescent="0.25">
      <c r="A1405" t="s">
        <v>145</v>
      </c>
      <c r="B1405" t="s">
        <v>133</v>
      </c>
      <c r="C1405">
        <v>1</v>
      </c>
      <c r="D1405" t="str">
        <f t="shared" si="21"/>
        <v>N</v>
      </c>
      <c r="E1405" t="s">
        <v>1761</v>
      </c>
      <c r="F1405" t="s">
        <v>1763</v>
      </c>
      <c r="G1405" t="s">
        <v>358</v>
      </c>
    </row>
    <row r="1406" spans="1:7" x14ac:dyDescent="0.25">
      <c r="A1406" t="s">
        <v>161</v>
      </c>
      <c r="B1406" t="s">
        <v>133</v>
      </c>
      <c r="C1406">
        <v>1</v>
      </c>
      <c r="D1406" t="str">
        <f t="shared" si="21"/>
        <v>N</v>
      </c>
      <c r="E1406" t="s">
        <v>1761</v>
      </c>
      <c r="F1406" t="s">
        <v>1763</v>
      </c>
      <c r="G1406" t="s">
        <v>358</v>
      </c>
    </row>
    <row r="1407" spans="1:7" x14ac:dyDescent="0.25">
      <c r="A1407" t="s">
        <v>188</v>
      </c>
      <c r="B1407" t="s">
        <v>133</v>
      </c>
      <c r="C1407">
        <v>1</v>
      </c>
      <c r="D1407" t="str">
        <f t="shared" si="21"/>
        <v>N</v>
      </c>
      <c r="E1407" t="s">
        <v>1761</v>
      </c>
      <c r="F1407" t="s">
        <v>1763</v>
      </c>
      <c r="G1407" t="s">
        <v>358</v>
      </c>
    </row>
    <row r="1408" spans="1:7" x14ac:dyDescent="0.25">
      <c r="A1408" t="s">
        <v>218</v>
      </c>
      <c r="B1408" t="s">
        <v>133</v>
      </c>
      <c r="C1408">
        <v>1</v>
      </c>
      <c r="D1408" t="str">
        <f t="shared" si="21"/>
        <v>N</v>
      </c>
      <c r="E1408" t="s">
        <v>1761</v>
      </c>
      <c r="F1408" t="s">
        <v>1763</v>
      </c>
      <c r="G1408" t="s">
        <v>358</v>
      </c>
    </row>
    <row r="1409" spans="1:7" x14ac:dyDescent="0.25">
      <c r="A1409" t="s">
        <v>224</v>
      </c>
      <c r="B1409" t="s">
        <v>133</v>
      </c>
      <c r="C1409">
        <v>1</v>
      </c>
      <c r="D1409" t="str">
        <f t="shared" si="21"/>
        <v>N</v>
      </c>
      <c r="E1409" t="s">
        <v>1761</v>
      </c>
      <c r="F1409" t="s">
        <v>1763</v>
      </c>
      <c r="G1409" t="s">
        <v>358</v>
      </c>
    </row>
    <row r="1410" spans="1:7" x14ac:dyDescent="0.25">
      <c r="A1410" t="s">
        <v>224</v>
      </c>
      <c r="B1410" t="s">
        <v>133</v>
      </c>
      <c r="C1410">
        <v>1</v>
      </c>
      <c r="D1410" t="str">
        <f t="shared" si="21"/>
        <v>N</v>
      </c>
      <c r="E1410" t="s">
        <v>1761</v>
      </c>
      <c r="F1410" t="s">
        <v>1763</v>
      </c>
      <c r="G1410" t="s">
        <v>358</v>
      </c>
    </row>
    <row r="1411" spans="1:7" x14ac:dyDescent="0.25">
      <c r="A1411" t="s">
        <v>242</v>
      </c>
      <c r="B1411" t="s">
        <v>133</v>
      </c>
      <c r="C1411">
        <v>1</v>
      </c>
      <c r="D1411" t="str">
        <f t="shared" ref="D1411:D1474" si="22">VLOOKUP(B1411,N$2:P$288,3)</f>
        <v>N</v>
      </c>
      <c r="E1411" t="s">
        <v>1761</v>
      </c>
      <c r="F1411" t="s">
        <v>1763</v>
      </c>
      <c r="G1411" t="s">
        <v>358</v>
      </c>
    </row>
    <row r="1412" spans="1:7" x14ac:dyDescent="0.25">
      <c r="A1412" t="s">
        <v>259</v>
      </c>
      <c r="B1412" t="s">
        <v>133</v>
      </c>
      <c r="C1412">
        <v>1</v>
      </c>
      <c r="D1412" t="str">
        <f t="shared" si="22"/>
        <v>N</v>
      </c>
      <c r="E1412" t="s">
        <v>1761</v>
      </c>
      <c r="F1412" t="s">
        <v>1763</v>
      </c>
      <c r="G1412" t="s">
        <v>358</v>
      </c>
    </row>
    <row r="1413" spans="1:7" x14ac:dyDescent="0.25">
      <c r="A1413" t="s">
        <v>267</v>
      </c>
      <c r="B1413" t="s">
        <v>133</v>
      </c>
      <c r="C1413">
        <v>1</v>
      </c>
      <c r="D1413" t="str">
        <f t="shared" si="22"/>
        <v>N</v>
      </c>
      <c r="E1413" t="s">
        <v>1761</v>
      </c>
      <c r="F1413" t="s">
        <v>1763</v>
      </c>
      <c r="G1413" t="s">
        <v>358</v>
      </c>
    </row>
    <row r="1414" spans="1:7" x14ac:dyDescent="0.25">
      <c r="A1414" t="s">
        <v>271</v>
      </c>
      <c r="B1414" t="s">
        <v>133</v>
      </c>
      <c r="C1414">
        <v>1</v>
      </c>
      <c r="D1414" t="str">
        <f t="shared" si="22"/>
        <v>N</v>
      </c>
      <c r="E1414" t="s">
        <v>1761</v>
      </c>
      <c r="F1414" t="s">
        <v>1763</v>
      </c>
      <c r="G1414" t="s">
        <v>358</v>
      </c>
    </row>
    <row r="1415" spans="1:7" x14ac:dyDescent="0.25">
      <c r="A1415" t="s">
        <v>275</v>
      </c>
      <c r="B1415" t="s">
        <v>133</v>
      </c>
      <c r="C1415">
        <v>1</v>
      </c>
      <c r="D1415" t="str">
        <f t="shared" si="22"/>
        <v>N</v>
      </c>
      <c r="E1415" t="s">
        <v>1761</v>
      </c>
      <c r="F1415" t="s">
        <v>1763</v>
      </c>
      <c r="G1415" t="s">
        <v>358</v>
      </c>
    </row>
    <row r="1416" spans="1:7" x14ac:dyDescent="0.25">
      <c r="A1416" t="s">
        <v>297</v>
      </c>
      <c r="B1416" t="s">
        <v>133</v>
      </c>
      <c r="C1416">
        <v>1</v>
      </c>
      <c r="D1416" t="str">
        <f t="shared" si="22"/>
        <v>N</v>
      </c>
      <c r="E1416" t="s">
        <v>1761</v>
      </c>
      <c r="F1416" t="s">
        <v>1763</v>
      </c>
      <c r="G1416" t="s">
        <v>358</v>
      </c>
    </row>
    <row r="1417" spans="1:7" x14ac:dyDescent="0.25">
      <c r="A1417" t="s">
        <v>312</v>
      </c>
      <c r="B1417" t="s">
        <v>133</v>
      </c>
      <c r="C1417">
        <v>1</v>
      </c>
      <c r="D1417" t="str">
        <f t="shared" si="22"/>
        <v>N</v>
      </c>
      <c r="E1417" t="s">
        <v>1761</v>
      </c>
      <c r="F1417" t="s">
        <v>1763</v>
      </c>
      <c r="G1417" t="s">
        <v>358</v>
      </c>
    </row>
    <row r="1418" spans="1:7" x14ac:dyDescent="0.25">
      <c r="A1418" t="s">
        <v>318</v>
      </c>
      <c r="B1418" t="s">
        <v>133</v>
      </c>
      <c r="C1418">
        <v>1</v>
      </c>
      <c r="D1418" t="str">
        <f t="shared" si="22"/>
        <v>N</v>
      </c>
      <c r="E1418" t="s">
        <v>1761</v>
      </c>
      <c r="F1418" t="s">
        <v>1763</v>
      </c>
      <c r="G1418" t="s">
        <v>358</v>
      </c>
    </row>
    <row r="1419" spans="1:7" x14ac:dyDescent="0.25">
      <c r="A1419" t="s">
        <v>289</v>
      </c>
      <c r="B1419" t="s">
        <v>291</v>
      </c>
      <c r="C1419">
        <v>1</v>
      </c>
      <c r="D1419" t="str">
        <f t="shared" si="22"/>
        <v>N</v>
      </c>
      <c r="E1419" t="s">
        <v>1761</v>
      </c>
      <c r="F1419" t="s">
        <v>1763</v>
      </c>
      <c r="G1419" t="s">
        <v>358</v>
      </c>
    </row>
    <row r="1420" spans="1:7" x14ac:dyDescent="0.25">
      <c r="A1420" t="s">
        <v>233</v>
      </c>
      <c r="B1420" t="s">
        <v>238</v>
      </c>
      <c r="C1420">
        <v>1</v>
      </c>
      <c r="D1420" t="str">
        <f t="shared" si="22"/>
        <v>N</v>
      </c>
      <c r="E1420" t="s">
        <v>1761</v>
      </c>
      <c r="F1420" t="s">
        <v>1763</v>
      </c>
      <c r="G1420" t="s">
        <v>495</v>
      </c>
    </row>
    <row r="1421" spans="1:7" x14ac:dyDescent="0.25">
      <c r="A1421" t="s">
        <v>292</v>
      </c>
      <c r="B1421" t="s">
        <v>296</v>
      </c>
      <c r="C1421">
        <v>1</v>
      </c>
      <c r="D1421" t="str">
        <f t="shared" si="22"/>
        <v>I</v>
      </c>
      <c r="E1421" t="s">
        <v>1761</v>
      </c>
      <c r="F1421" t="s">
        <v>1763</v>
      </c>
      <c r="G1421" t="s">
        <v>358</v>
      </c>
    </row>
    <row r="1422" spans="1:7" x14ac:dyDescent="0.25">
      <c r="A1422" t="s">
        <v>75</v>
      </c>
      <c r="B1422" t="s">
        <v>89</v>
      </c>
      <c r="C1422">
        <v>1</v>
      </c>
      <c r="D1422" t="str">
        <f t="shared" si="22"/>
        <v>I/N</v>
      </c>
      <c r="E1422" t="s">
        <v>1761</v>
      </c>
      <c r="F1422" t="s">
        <v>1763</v>
      </c>
      <c r="G1422" t="s">
        <v>358</v>
      </c>
    </row>
    <row r="1423" spans="1:7" x14ac:dyDescent="0.25">
      <c r="A1423" t="s">
        <v>103</v>
      </c>
      <c r="B1423" t="s">
        <v>89</v>
      </c>
      <c r="C1423">
        <v>1</v>
      </c>
      <c r="D1423" t="str">
        <f t="shared" si="22"/>
        <v>I/N</v>
      </c>
      <c r="E1423" t="s">
        <v>1761</v>
      </c>
      <c r="F1423" t="s">
        <v>1763</v>
      </c>
      <c r="G1423" t="s">
        <v>358</v>
      </c>
    </row>
    <row r="1424" spans="1:7" x14ac:dyDescent="0.25">
      <c r="A1424" t="s">
        <v>177</v>
      </c>
      <c r="B1424" t="s">
        <v>89</v>
      </c>
      <c r="C1424">
        <v>1</v>
      </c>
      <c r="D1424" t="str">
        <f t="shared" si="22"/>
        <v>I/N</v>
      </c>
      <c r="E1424" t="s">
        <v>1761</v>
      </c>
      <c r="F1424" t="s">
        <v>1763</v>
      </c>
      <c r="G1424" t="s">
        <v>358</v>
      </c>
    </row>
    <row r="1425" spans="1:7" x14ac:dyDescent="0.25">
      <c r="A1425" t="s">
        <v>189</v>
      </c>
      <c r="B1425" t="s">
        <v>89</v>
      </c>
      <c r="C1425">
        <v>1</v>
      </c>
      <c r="D1425" t="str">
        <f t="shared" si="22"/>
        <v>I/N</v>
      </c>
      <c r="E1425" t="s">
        <v>1761</v>
      </c>
      <c r="F1425" t="s">
        <v>1763</v>
      </c>
      <c r="G1425" t="s">
        <v>358</v>
      </c>
    </row>
    <row r="1426" spans="1:7" x14ac:dyDescent="0.25">
      <c r="A1426" t="s">
        <v>200</v>
      </c>
      <c r="B1426" t="s">
        <v>89</v>
      </c>
      <c r="C1426">
        <v>1</v>
      </c>
      <c r="D1426" t="str">
        <f t="shared" si="22"/>
        <v>I/N</v>
      </c>
      <c r="E1426" t="s">
        <v>1761</v>
      </c>
      <c r="F1426" t="s">
        <v>1763</v>
      </c>
      <c r="G1426" t="s">
        <v>358</v>
      </c>
    </row>
    <row r="1427" spans="1:7" x14ac:dyDescent="0.25">
      <c r="A1427" t="s">
        <v>251</v>
      </c>
      <c r="B1427" t="s">
        <v>89</v>
      </c>
      <c r="C1427">
        <v>1</v>
      </c>
      <c r="D1427" t="str">
        <f t="shared" si="22"/>
        <v>I/N</v>
      </c>
      <c r="E1427" t="s">
        <v>1761</v>
      </c>
      <c r="F1427" t="s">
        <v>1763</v>
      </c>
      <c r="G1427" t="s">
        <v>358</v>
      </c>
    </row>
    <row r="1428" spans="1:7" x14ac:dyDescent="0.25">
      <c r="A1428" t="s">
        <v>262</v>
      </c>
      <c r="B1428" t="s">
        <v>89</v>
      </c>
      <c r="C1428">
        <v>1</v>
      </c>
      <c r="D1428" t="str">
        <f t="shared" si="22"/>
        <v>I/N</v>
      </c>
      <c r="E1428" t="s">
        <v>1761</v>
      </c>
      <c r="F1428" t="s">
        <v>1763</v>
      </c>
      <c r="G1428" t="s">
        <v>358</v>
      </c>
    </row>
    <row r="1429" spans="1:7" x14ac:dyDescent="0.25">
      <c r="A1429" t="s">
        <v>292</v>
      </c>
      <c r="B1429" t="s">
        <v>89</v>
      </c>
      <c r="C1429">
        <v>1</v>
      </c>
      <c r="D1429" t="str">
        <f t="shared" si="22"/>
        <v>I/N</v>
      </c>
      <c r="E1429" t="s">
        <v>1761</v>
      </c>
      <c r="F1429" t="s">
        <v>1763</v>
      </c>
      <c r="G1429" t="s">
        <v>358</v>
      </c>
    </row>
    <row r="1430" spans="1:7" x14ac:dyDescent="0.25">
      <c r="A1430" t="s">
        <v>314</v>
      </c>
      <c r="B1430" t="s">
        <v>89</v>
      </c>
      <c r="C1430">
        <v>1</v>
      </c>
      <c r="D1430" t="str">
        <f t="shared" si="22"/>
        <v>I/N</v>
      </c>
      <c r="E1430" t="s">
        <v>1761</v>
      </c>
      <c r="F1430" t="s">
        <v>1763</v>
      </c>
      <c r="G1430" t="s">
        <v>358</v>
      </c>
    </row>
    <row r="1431" spans="1:7" x14ac:dyDescent="0.25">
      <c r="A1431" t="s">
        <v>317</v>
      </c>
      <c r="B1431" t="s">
        <v>89</v>
      </c>
      <c r="C1431">
        <v>1</v>
      </c>
      <c r="D1431" t="str">
        <f t="shared" si="22"/>
        <v>I/N</v>
      </c>
      <c r="E1431" t="s">
        <v>1761</v>
      </c>
      <c r="F1431" t="s">
        <v>1763</v>
      </c>
      <c r="G1431" t="s">
        <v>358</v>
      </c>
    </row>
    <row r="1432" spans="1:7" x14ac:dyDescent="0.25">
      <c r="A1432" t="s">
        <v>318</v>
      </c>
      <c r="B1432" t="s">
        <v>89</v>
      </c>
      <c r="C1432">
        <v>1</v>
      </c>
      <c r="D1432" t="str">
        <f t="shared" si="22"/>
        <v>I/N</v>
      </c>
      <c r="E1432" t="s">
        <v>1761</v>
      </c>
      <c r="F1432" t="s">
        <v>1763</v>
      </c>
      <c r="G1432" t="s">
        <v>358</v>
      </c>
    </row>
    <row r="1433" spans="1:7" x14ac:dyDescent="0.25">
      <c r="A1433" t="s">
        <v>3</v>
      </c>
      <c r="B1433" t="s">
        <v>41</v>
      </c>
      <c r="C1433">
        <v>1</v>
      </c>
      <c r="D1433" t="str">
        <f t="shared" si="22"/>
        <v>N</v>
      </c>
      <c r="E1433" t="s">
        <v>1761</v>
      </c>
      <c r="F1433" t="s">
        <v>1763</v>
      </c>
      <c r="G1433" t="s">
        <v>358</v>
      </c>
    </row>
    <row r="1434" spans="1:7" x14ac:dyDescent="0.25">
      <c r="A1434" t="s">
        <v>3</v>
      </c>
      <c r="B1434" t="s">
        <v>42</v>
      </c>
      <c r="C1434">
        <v>1</v>
      </c>
      <c r="D1434" t="str">
        <f t="shared" si="22"/>
        <v>N</v>
      </c>
      <c r="E1434" t="s">
        <v>1761</v>
      </c>
      <c r="F1434" t="s">
        <v>1763</v>
      </c>
      <c r="G1434" t="s">
        <v>408</v>
      </c>
    </row>
    <row r="1435" spans="1:7" x14ac:dyDescent="0.25">
      <c r="A1435" t="s">
        <v>118</v>
      </c>
      <c r="B1435" t="s">
        <v>42</v>
      </c>
      <c r="C1435">
        <v>1</v>
      </c>
      <c r="D1435" t="str">
        <f t="shared" si="22"/>
        <v>N</v>
      </c>
      <c r="E1435" t="s">
        <v>1761</v>
      </c>
      <c r="F1435" t="s">
        <v>1763</v>
      </c>
      <c r="G1435" t="s">
        <v>408</v>
      </c>
    </row>
    <row r="1436" spans="1:7" x14ac:dyDescent="0.25">
      <c r="A1436" t="s">
        <v>134</v>
      </c>
      <c r="B1436" t="s">
        <v>42</v>
      </c>
      <c r="C1436">
        <v>1</v>
      </c>
      <c r="D1436" t="str">
        <f t="shared" si="22"/>
        <v>N</v>
      </c>
      <c r="E1436" t="s">
        <v>1761</v>
      </c>
      <c r="F1436" t="s">
        <v>1763</v>
      </c>
      <c r="G1436" t="s">
        <v>408</v>
      </c>
    </row>
    <row r="1437" spans="1:7" x14ac:dyDescent="0.25">
      <c r="A1437" t="s">
        <v>145</v>
      </c>
      <c r="B1437" t="s">
        <v>42</v>
      </c>
      <c r="C1437">
        <v>1</v>
      </c>
      <c r="D1437" t="str">
        <f t="shared" si="22"/>
        <v>N</v>
      </c>
      <c r="E1437" t="s">
        <v>1761</v>
      </c>
      <c r="F1437" t="s">
        <v>1763</v>
      </c>
      <c r="G1437" t="s">
        <v>408</v>
      </c>
    </row>
    <row r="1438" spans="1:7" x14ac:dyDescent="0.25">
      <c r="A1438" t="s">
        <v>161</v>
      </c>
      <c r="B1438" t="s">
        <v>42</v>
      </c>
      <c r="C1438">
        <v>1</v>
      </c>
      <c r="D1438" t="str">
        <f t="shared" si="22"/>
        <v>N</v>
      </c>
      <c r="E1438" t="s">
        <v>1761</v>
      </c>
      <c r="F1438" t="s">
        <v>1763</v>
      </c>
      <c r="G1438" t="s">
        <v>408</v>
      </c>
    </row>
    <row r="1439" spans="1:7" x14ac:dyDescent="0.25">
      <c r="A1439" t="s">
        <v>188</v>
      </c>
      <c r="B1439" t="s">
        <v>42</v>
      </c>
      <c r="C1439">
        <v>1</v>
      </c>
      <c r="D1439" t="str">
        <f t="shared" si="22"/>
        <v>N</v>
      </c>
      <c r="E1439" t="s">
        <v>1761</v>
      </c>
      <c r="F1439" t="s">
        <v>1763</v>
      </c>
      <c r="G1439" t="s">
        <v>408</v>
      </c>
    </row>
    <row r="1440" spans="1:7" x14ac:dyDescent="0.25">
      <c r="A1440" t="s">
        <v>200</v>
      </c>
      <c r="B1440" t="s">
        <v>42</v>
      </c>
      <c r="C1440">
        <v>1</v>
      </c>
      <c r="D1440" t="str">
        <f t="shared" si="22"/>
        <v>N</v>
      </c>
      <c r="E1440" t="s">
        <v>1761</v>
      </c>
      <c r="F1440" t="s">
        <v>1763</v>
      </c>
      <c r="G1440" t="s">
        <v>408</v>
      </c>
    </row>
    <row r="1441" spans="1:7" x14ac:dyDescent="0.25">
      <c r="A1441" t="s">
        <v>218</v>
      </c>
      <c r="B1441" t="s">
        <v>42</v>
      </c>
      <c r="C1441">
        <v>1</v>
      </c>
      <c r="D1441" t="str">
        <f t="shared" si="22"/>
        <v>N</v>
      </c>
      <c r="E1441" t="s">
        <v>1761</v>
      </c>
      <c r="F1441" t="s">
        <v>1763</v>
      </c>
      <c r="G1441" t="s">
        <v>408</v>
      </c>
    </row>
    <row r="1442" spans="1:7" x14ac:dyDescent="0.25">
      <c r="A1442" t="s">
        <v>222</v>
      </c>
      <c r="B1442" t="s">
        <v>42</v>
      </c>
      <c r="C1442">
        <v>1</v>
      </c>
      <c r="D1442" t="str">
        <f t="shared" si="22"/>
        <v>N</v>
      </c>
      <c r="E1442" t="s">
        <v>1761</v>
      </c>
      <c r="F1442" t="s">
        <v>1763</v>
      </c>
      <c r="G1442" t="s">
        <v>408</v>
      </c>
    </row>
    <row r="1443" spans="1:7" x14ac:dyDescent="0.25">
      <c r="A1443" t="s">
        <v>224</v>
      </c>
      <c r="B1443" t="s">
        <v>42</v>
      </c>
      <c r="C1443">
        <v>1</v>
      </c>
      <c r="D1443" t="str">
        <f t="shared" si="22"/>
        <v>N</v>
      </c>
      <c r="E1443" t="s">
        <v>1761</v>
      </c>
      <c r="F1443" t="s">
        <v>1763</v>
      </c>
      <c r="G1443" t="s">
        <v>408</v>
      </c>
    </row>
    <row r="1444" spans="1:7" x14ac:dyDescent="0.25">
      <c r="A1444" t="s">
        <v>226</v>
      </c>
      <c r="B1444" t="s">
        <v>42</v>
      </c>
      <c r="C1444">
        <v>1</v>
      </c>
      <c r="D1444" t="str">
        <f t="shared" si="22"/>
        <v>N</v>
      </c>
      <c r="E1444" t="s">
        <v>1761</v>
      </c>
      <c r="F1444" t="s">
        <v>1763</v>
      </c>
      <c r="G1444" t="s">
        <v>408</v>
      </c>
    </row>
    <row r="1445" spans="1:7" x14ac:dyDescent="0.25">
      <c r="A1445" t="s">
        <v>239</v>
      </c>
      <c r="B1445" t="s">
        <v>42</v>
      </c>
      <c r="C1445">
        <v>1</v>
      </c>
      <c r="D1445" t="str">
        <f t="shared" si="22"/>
        <v>N</v>
      </c>
      <c r="E1445" t="s">
        <v>1761</v>
      </c>
      <c r="F1445" t="s">
        <v>1763</v>
      </c>
      <c r="G1445" t="s">
        <v>408</v>
      </c>
    </row>
    <row r="1446" spans="1:7" x14ac:dyDescent="0.25">
      <c r="A1446" t="s">
        <v>267</v>
      </c>
      <c r="B1446" t="s">
        <v>42</v>
      </c>
      <c r="C1446">
        <v>1</v>
      </c>
      <c r="D1446" t="str">
        <f t="shared" si="22"/>
        <v>N</v>
      </c>
      <c r="E1446" t="s">
        <v>1761</v>
      </c>
      <c r="F1446" t="s">
        <v>1763</v>
      </c>
      <c r="G1446" t="s">
        <v>408</v>
      </c>
    </row>
    <row r="1447" spans="1:7" x14ac:dyDescent="0.25">
      <c r="A1447" t="s">
        <v>270</v>
      </c>
      <c r="B1447" t="s">
        <v>42</v>
      </c>
      <c r="C1447">
        <v>1</v>
      </c>
      <c r="D1447" t="str">
        <f t="shared" si="22"/>
        <v>N</v>
      </c>
      <c r="E1447" t="s">
        <v>1761</v>
      </c>
      <c r="F1447" t="s">
        <v>1763</v>
      </c>
      <c r="G1447" t="s">
        <v>408</v>
      </c>
    </row>
    <row r="1448" spans="1:7" x14ac:dyDescent="0.25">
      <c r="A1448" t="s">
        <v>271</v>
      </c>
      <c r="B1448" t="s">
        <v>42</v>
      </c>
      <c r="C1448">
        <v>1</v>
      </c>
      <c r="D1448" t="str">
        <f t="shared" si="22"/>
        <v>N</v>
      </c>
      <c r="E1448" t="s">
        <v>1761</v>
      </c>
      <c r="F1448" t="s">
        <v>1763</v>
      </c>
      <c r="G1448" t="s">
        <v>408</v>
      </c>
    </row>
    <row r="1449" spans="1:7" x14ac:dyDescent="0.25">
      <c r="A1449" t="s">
        <v>276</v>
      </c>
      <c r="B1449" t="s">
        <v>42</v>
      </c>
      <c r="C1449">
        <v>1</v>
      </c>
      <c r="D1449" t="str">
        <f t="shared" si="22"/>
        <v>N</v>
      </c>
      <c r="E1449" t="s">
        <v>1761</v>
      </c>
      <c r="F1449" t="s">
        <v>1763</v>
      </c>
      <c r="G1449" t="s">
        <v>408</v>
      </c>
    </row>
    <row r="1450" spans="1:7" x14ac:dyDescent="0.25">
      <c r="A1450" t="s">
        <v>278</v>
      </c>
      <c r="B1450" t="s">
        <v>42</v>
      </c>
      <c r="C1450">
        <v>1</v>
      </c>
      <c r="D1450" t="str">
        <f t="shared" si="22"/>
        <v>N</v>
      </c>
      <c r="E1450" t="s">
        <v>1761</v>
      </c>
      <c r="F1450" t="s">
        <v>1763</v>
      </c>
      <c r="G1450" t="s">
        <v>408</v>
      </c>
    </row>
    <row r="1451" spans="1:7" x14ac:dyDescent="0.25">
      <c r="A1451" t="s">
        <v>279</v>
      </c>
      <c r="B1451" t="s">
        <v>42</v>
      </c>
      <c r="C1451">
        <v>1</v>
      </c>
      <c r="D1451" t="str">
        <f t="shared" si="22"/>
        <v>N</v>
      </c>
      <c r="E1451" t="s">
        <v>1761</v>
      </c>
      <c r="F1451" t="s">
        <v>1763</v>
      </c>
      <c r="G1451" t="s">
        <v>408</v>
      </c>
    </row>
    <row r="1452" spans="1:7" x14ac:dyDescent="0.25">
      <c r="A1452" t="s">
        <v>283</v>
      </c>
      <c r="B1452" t="s">
        <v>42</v>
      </c>
      <c r="C1452">
        <v>1</v>
      </c>
      <c r="D1452" t="str">
        <f t="shared" si="22"/>
        <v>N</v>
      </c>
      <c r="E1452" t="s">
        <v>1761</v>
      </c>
      <c r="F1452" t="s">
        <v>1763</v>
      </c>
      <c r="G1452" t="s">
        <v>408</v>
      </c>
    </row>
    <row r="1453" spans="1:7" x14ac:dyDescent="0.25">
      <c r="A1453" t="s">
        <v>289</v>
      </c>
      <c r="B1453" t="s">
        <v>42</v>
      </c>
      <c r="C1453">
        <v>1</v>
      </c>
      <c r="D1453" t="str">
        <f t="shared" si="22"/>
        <v>N</v>
      </c>
      <c r="E1453" t="s">
        <v>1761</v>
      </c>
      <c r="F1453" t="s">
        <v>1763</v>
      </c>
      <c r="G1453" t="s">
        <v>408</v>
      </c>
    </row>
    <row r="1454" spans="1:7" x14ac:dyDescent="0.25">
      <c r="A1454" t="s">
        <v>292</v>
      </c>
      <c r="B1454" t="s">
        <v>42</v>
      </c>
      <c r="C1454">
        <v>1</v>
      </c>
      <c r="D1454" t="str">
        <f t="shared" si="22"/>
        <v>N</v>
      </c>
      <c r="E1454" t="s">
        <v>1761</v>
      </c>
      <c r="F1454" t="s">
        <v>1763</v>
      </c>
      <c r="G1454" t="s">
        <v>408</v>
      </c>
    </row>
    <row r="1455" spans="1:7" x14ac:dyDescent="0.25">
      <c r="A1455" t="s">
        <v>297</v>
      </c>
      <c r="B1455" t="s">
        <v>42</v>
      </c>
      <c r="C1455">
        <v>1</v>
      </c>
      <c r="D1455" t="str">
        <f t="shared" si="22"/>
        <v>N</v>
      </c>
      <c r="E1455" t="s">
        <v>1761</v>
      </c>
      <c r="F1455" t="s">
        <v>1763</v>
      </c>
      <c r="G1455" t="s">
        <v>408</v>
      </c>
    </row>
    <row r="1456" spans="1:7" x14ac:dyDescent="0.25">
      <c r="A1456" t="s">
        <v>305</v>
      </c>
      <c r="B1456" t="s">
        <v>42</v>
      </c>
      <c r="C1456">
        <v>1</v>
      </c>
      <c r="D1456" t="str">
        <f t="shared" si="22"/>
        <v>N</v>
      </c>
      <c r="E1456" t="s">
        <v>1761</v>
      </c>
      <c r="F1456" t="s">
        <v>1763</v>
      </c>
      <c r="G1456" t="s">
        <v>408</v>
      </c>
    </row>
    <row r="1457" spans="1:7" x14ac:dyDescent="0.25">
      <c r="A1457" t="s">
        <v>312</v>
      </c>
      <c r="B1457" t="s">
        <v>42</v>
      </c>
      <c r="C1457">
        <v>1</v>
      </c>
      <c r="D1457" t="str">
        <f t="shared" si="22"/>
        <v>N</v>
      </c>
      <c r="E1457" t="s">
        <v>1761</v>
      </c>
      <c r="F1457" t="s">
        <v>1763</v>
      </c>
      <c r="G1457" t="s">
        <v>408</v>
      </c>
    </row>
    <row r="1458" spans="1:7" x14ac:dyDescent="0.25">
      <c r="A1458" t="s">
        <v>321</v>
      </c>
      <c r="B1458" t="s">
        <v>42</v>
      </c>
      <c r="C1458">
        <v>1</v>
      </c>
      <c r="D1458" t="str">
        <f t="shared" si="22"/>
        <v>N</v>
      </c>
      <c r="E1458" t="s">
        <v>1761</v>
      </c>
      <c r="F1458" t="s">
        <v>1763</v>
      </c>
      <c r="G1458" t="s">
        <v>408</v>
      </c>
    </row>
    <row r="1459" spans="1:7" x14ac:dyDescent="0.25">
      <c r="A1459" t="s">
        <v>335</v>
      </c>
      <c r="B1459" t="s">
        <v>42</v>
      </c>
      <c r="C1459">
        <v>1</v>
      </c>
      <c r="D1459" t="str">
        <f t="shared" si="22"/>
        <v>N</v>
      </c>
      <c r="E1459" t="s">
        <v>1761</v>
      </c>
      <c r="F1459" t="s">
        <v>1763</v>
      </c>
      <c r="G1459" t="s">
        <v>408</v>
      </c>
    </row>
    <row r="1460" spans="1:7" x14ac:dyDescent="0.25">
      <c r="A1460" t="s">
        <v>337</v>
      </c>
      <c r="B1460" t="s">
        <v>42</v>
      </c>
      <c r="C1460">
        <v>1</v>
      </c>
      <c r="D1460" t="str">
        <f t="shared" si="22"/>
        <v>N</v>
      </c>
      <c r="E1460" t="s">
        <v>1761</v>
      </c>
      <c r="F1460" t="s">
        <v>1763</v>
      </c>
      <c r="G1460" t="s">
        <v>408</v>
      </c>
    </row>
    <row r="1461" spans="1:7" x14ac:dyDescent="0.25">
      <c r="A1461" t="s">
        <v>145</v>
      </c>
      <c r="B1461" t="s">
        <v>158</v>
      </c>
      <c r="C1461">
        <v>1</v>
      </c>
      <c r="D1461" t="str">
        <f t="shared" si="22"/>
        <v>N</v>
      </c>
      <c r="E1461" t="s">
        <v>1761</v>
      </c>
      <c r="F1461" t="s">
        <v>1763</v>
      </c>
      <c r="G1461" t="s">
        <v>408</v>
      </c>
    </row>
    <row r="1462" spans="1:7" x14ac:dyDescent="0.25">
      <c r="A1462" t="s">
        <v>145</v>
      </c>
      <c r="B1462" t="s">
        <v>159</v>
      </c>
      <c r="C1462">
        <v>1</v>
      </c>
      <c r="D1462" t="str">
        <f t="shared" si="22"/>
        <v>N</v>
      </c>
      <c r="E1462" t="s">
        <v>1761</v>
      </c>
      <c r="F1462" t="s">
        <v>1763</v>
      </c>
      <c r="G1462" t="s">
        <v>506</v>
      </c>
    </row>
    <row r="1463" spans="1:7" x14ac:dyDescent="0.25">
      <c r="A1463" t="s">
        <v>279</v>
      </c>
      <c r="B1463" t="s">
        <v>282</v>
      </c>
      <c r="C1463">
        <v>1</v>
      </c>
      <c r="D1463" t="str">
        <f t="shared" si="22"/>
        <v>N</v>
      </c>
      <c r="E1463" t="s">
        <v>1761</v>
      </c>
      <c r="F1463" t="s">
        <v>1763</v>
      </c>
      <c r="G1463" t="s">
        <v>506</v>
      </c>
    </row>
    <row r="1464" spans="1:7" x14ac:dyDescent="0.25">
      <c r="A1464" t="s">
        <v>226</v>
      </c>
      <c r="B1464" t="s">
        <v>232</v>
      </c>
      <c r="C1464">
        <v>1</v>
      </c>
      <c r="D1464" t="str">
        <f t="shared" si="22"/>
        <v>N</v>
      </c>
      <c r="E1464" t="s">
        <v>1761</v>
      </c>
      <c r="F1464" t="s">
        <v>1762</v>
      </c>
      <c r="G1464" t="s">
        <v>552</v>
      </c>
    </row>
    <row r="1465" spans="1:7" x14ac:dyDescent="0.25">
      <c r="A1465" t="s">
        <v>278</v>
      </c>
      <c r="B1465" t="s">
        <v>232</v>
      </c>
      <c r="C1465">
        <v>1</v>
      </c>
      <c r="D1465" t="str">
        <f t="shared" si="22"/>
        <v>N</v>
      </c>
      <c r="E1465" t="s">
        <v>1761</v>
      </c>
      <c r="F1465" t="s">
        <v>1762</v>
      </c>
      <c r="G1465" t="s">
        <v>552</v>
      </c>
    </row>
    <row r="1466" spans="1:7" x14ac:dyDescent="0.25">
      <c r="A1466" t="s">
        <v>283</v>
      </c>
      <c r="B1466" t="s">
        <v>232</v>
      </c>
      <c r="C1466">
        <v>1</v>
      </c>
      <c r="D1466" t="str">
        <f t="shared" si="22"/>
        <v>N</v>
      </c>
      <c r="E1466" t="s">
        <v>1761</v>
      </c>
      <c r="F1466" t="s">
        <v>1762</v>
      </c>
      <c r="G1466" t="s">
        <v>552</v>
      </c>
    </row>
    <row r="1467" spans="1:7" x14ac:dyDescent="0.25">
      <c r="A1467" t="s">
        <v>3</v>
      </c>
      <c r="B1467" t="s">
        <v>43</v>
      </c>
      <c r="C1467">
        <v>1</v>
      </c>
      <c r="D1467" t="str">
        <f t="shared" si="22"/>
        <v>N</v>
      </c>
      <c r="E1467" t="s">
        <v>1761</v>
      </c>
      <c r="F1467" t="s">
        <v>1762</v>
      </c>
      <c r="G1467" t="s">
        <v>409</v>
      </c>
    </row>
    <row r="1468" spans="1:7" x14ac:dyDescent="0.25">
      <c r="A1468" t="s">
        <v>45</v>
      </c>
      <c r="B1468" t="s">
        <v>43</v>
      </c>
      <c r="C1468">
        <v>1</v>
      </c>
      <c r="D1468" t="str">
        <f t="shared" si="22"/>
        <v>N</v>
      </c>
      <c r="E1468" t="s">
        <v>1761</v>
      </c>
      <c r="F1468" t="s">
        <v>1762</v>
      </c>
      <c r="G1468" t="s">
        <v>409</v>
      </c>
    </row>
    <row r="1469" spans="1:7" x14ac:dyDescent="0.25">
      <c r="A1469" t="s">
        <v>75</v>
      </c>
      <c r="B1469" t="s">
        <v>43</v>
      </c>
      <c r="C1469">
        <v>1</v>
      </c>
      <c r="D1469" t="str">
        <f t="shared" si="22"/>
        <v>N</v>
      </c>
      <c r="E1469" t="s">
        <v>1761</v>
      </c>
      <c r="F1469" t="s">
        <v>1762</v>
      </c>
      <c r="G1469" t="s">
        <v>409</v>
      </c>
    </row>
    <row r="1470" spans="1:7" x14ac:dyDescent="0.25">
      <c r="A1470" t="s">
        <v>210</v>
      </c>
      <c r="B1470" t="s">
        <v>43</v>
      </c>
      <c r="C1470">
        <v>1</v>
      </c>
      <c r="D1470" t="str">
        <f t="shared" si="22"/>
        <v>N</v>
      </c>
      <c r="E1470" t="s">
        <v>1761</v>
      </c>
      <c r="F1470" t="s">
        <v>1762</v>
      </c>
      <c r="G1470" t="s">
        <v>409</v>
      </c>
    </row>
    <row r="1471" spans="1:7" x14ac:dyDescent="0.25">
      <c r="A1471" t="s">
        <v>222</v>
      </c>
      <c r="B1471" t="s">
        <v>43</v>
      </c>
      <c r="C1471">
        <v>1</v>
      </c>
      <c r="D1471" t="str">
        <f t="shared" si="22"/>
        <v>N</v>
      </c>
      <c r="E1471" t="s">
        <v>1761</v>
      </c>
      <c r="F1471" t="s">
        <v>1762</v>
      </c>
      <c r="G1471" t="s">
        <v>409</v>
      </c>
    </row>
    <row r="1472" spans="1:7" x14ac:dyDescent="0.25">
      <c r="A1472" t="s">
        <v>239</v>
      </c>
      <c r="B1472" t="s">
        <v>43</v>
      </c>
      <c r="C1472">
        <v>1</v>
      </c>
      <c r="D1472" t="str">
        <f t="shared" si="22"/>
        <v>N</v>
      </c>
      <c r="E1472" t="s">
        <v>1761</v>
      </c>
      <c r="F1472" t="s">
        <v>1762</v>
      </c>
      <c r="G1472" t="s">
        <v>409</v>
      </c>
    </row>
    <row r="1473" spans="1:7" x14ac:dyDescent="0.25">
      <c r="A1473" t="s">
        <v>248</v>
      </c>
      <c r="B1473" t="s">
        <v>43</v>
      </c>
      <c r="C1473">
        <v>1</v>
      </c>
      <c r="D1473" t="str">
        <f t="shared" si="22"/>
        <v>N</v>
      </c>
      <c r="E1473" t="s">
        <v>1761</v>
      </c>
      <c r="F1473" t="s">
        <v>1762</v>
      </c>
      <c r="G1473" t="s">
        <v>409</v>
      </c>
    </row>
    <row r="1474" spans="1:7" x14ac:dyDescent="0.25">
      <c r="A1474" t="s">
        <v>259</v>
      </c>
      <c r="B1474" t="s">
        <v>43</v>
      </c>
      <c r="C1474">
        <v>1</v>
      </c>
      <c r="D1474" t="str">
        <f t="shared" si="22"/>
        <v>N</v>
      </c>
      <c r="E1474" t="s">
        <v>1761</v>
      </c>
      <c r="F1474" t="s">
        <v>1762</v>
      </c>
      <c r="G1474" t="s">
        <v>409</v>
      </c>
    </row>
    <row r="1475" spans="1:7" x14ac:dyDescent="0.25">
      <c r="A1475" t="s">
        <v>275</v>
      </c>
      <c r="B1475" t="s">
        <v>43</v>
      </c>
      <c r="C1475">
        <v>1</v>
      </c>
      <c r="D1475" t="str">
        <f t="shared" ref="D1475:D1538" si="23">VLOOKUP(B1475,N$2:P$288,3)</f>
        <v>N</v>
      </c>
      <c r="E1475" t="s">
        <v>1761</v>
      </c>
      <c r="F1475" t="s">
        <v>1762</v>
      </c>
      <c r="G1475" t="s">
        <v>409</v>
      </c>
    </row>
    <row r="1476" spans="1:7" x14ac:dyDescent="0.25">
      <c r="A1476" t="s">
        <v>276</v>
      </c>
      <c r="B1476" t="s">
        <v>43</v>
      </c>
      <c r="C1476">
        <v>1</v>
      </c>
      <c r="D1476" t="str">
        <f t="shared" si="23"/>
        <v>N</v>
      </c>
      <c r="E1476" t="s">
        <v>1761</v>
      </c>
      <c r="F1476" t="s">
        <v>1762</v>
      </c>
      <c r="G1476" t="s">
        <v>409</v>
      </c>
    </row>
    <row r="1477" spans="1:7" x14ac:dyDescent="0.25">
      <c r="A1477" t="s">
        <v>292</v>
      </c>
      <c r="B1477" t="s">
        <v>43</v>
      </c>
      <c r="C1477">
        <v>1</v>
      </c>
      <c r="D1477" t="str">
        <f t="shared" si="23"/>
        <v>N</v>
      </c>
      <c r="E1477" t="s">
        <v>1761</v>
      </c>
      <c r="F1477" t="s">
        <v>1762</v>
      </c>
      <c r="G1477" t="s">
        <v>409</v>
      </c>
    </row>
    <row r="1478" spans="1:7" x14ac:dyDescent="0.25">
      <c r="A1478" t="s">
        <v>317</v>
      </c>
      <c r="B1478" t="s">
        <v>43</v>
      </c>
      <c r="C1478">
        <v>1</v>
      </c>
      <c r="D1478" t="str">
        <f t="shared" si="23"/>
        <v>N</v>
      </c>
      <c r="E1478" t="s">
        <v>1761</v>
      </c>
      <c r="F1478" t="s">
        <v>1762</v>
      </c>
      <c r="G1478" t="s">
        <v>409</v>
      </c>
    </row>
    <row r="1479" spans="1:7" x14ac:dyDescent="0.25">
      <c r="A1479" t="s">
        <v>318</v>
      </c>
      <c r="B1479" t="s">
        <v>43</v>
      </c>
      <c r="C1479">
        <v>1</v>
      </c>
      <c r="D1479" t="str">
        <f t="shared" si="23"/>
        <v>N</v>
      </c>
      <c r="E1479" t="s">
        <v>1761</v>
      </c>
      <c r="F1479" t="s">
        <v>1762</v>
      </c>
      <c r="G1479" t="s">
        <v>409</v>
      </c>
    </row>
    <row r="1480" spans="1:7" x14ac:dyDescent="0.25">
      <c r="A1480" t="s">
        <v>3</v>
      </c>
      <c r="B1480" t="s">
        <v>44</v>
      </c>
      <c r="C1480">
        <v>1</v>
      </c>
      <c r="D1480" t="str">
        <f t="shared" si="23"/>
        <v>N</v>
      </c>
      <c r="E1480" t="s">
        <v>1761</v>
      </c>
      <c r="F1480" t="s">
        <v>1763</v>
      </c>
      <c r="G1480" t="s">
        <v>411</v>
      </c>
    </row>
    <row r="1481" spans="1:7" x14ac:dyDescent="0.25">
      <c r="A1481" t="s">
        <v>103</v>
      </c>
      <c r="B1481" t="s">
        <v>44</v>
      </c>
      <c r="C1481">
        <v>1</v>
      </c>
      <c r="D1481" t="str">
        <f t="shared" si="23"/>
        <v>N</v>
      </c>
      <c r="E1481" t="s">
        <v>1761</v>
      </c>
      <c r="F1481" t="s">
        <v>1763</v>
      </c>
      <c r="G1481" t="s">
        <v>411</v>
      </c>
    </row>
    <row r="1482" spans="1:7" x14ac:dyDescent="0.25">
      <c r="A1482" t="s">
        <v>177</v>
      </c>
      <c r="B1482" t="s">
        <v>44</v>
      </c>
      <c r="C1482">
        <v>1</v>
      </c>
      <c r="D1482" t="str">
        <f t="shared" si="23"/>
        <v>N</v>
      </c>
      <c r="E1482" t="s">
        <v>1761</v>
      </c>
      <c r="F1482" t="s">
        <v>1763</v>
      </c>
      <c r="G1482" t="s">
        <v>411</v>
      </c>
    </row>
    <row r="1483" spans="1:7" x14ac:dyDescent="0.25">
      <c r="A1483" t="s">
        <v>210</v>
      </c>
      <c r="B1483" t="s">
        <v>44</v>
      </c>
      <c r="C1483">
        <v>1</v>
      </c>
      <c r="D1483" t="str">
        <f t="shared" si="23"/>
        <v>N</v>
      </c>
      <c r="E1483" t="s">
        <v>1761</v>
      </c>
      <c r="F1483" t="s">
        <v>1763</v>
      </c>
      <c r="G1483" t="s">
        <v>411</v>
      </c>
    </row>
    <row r="1484" spans="1:7" x14ac:dyDescent="0.25">
      <c r="A1484" t="s">
        <v>233</v>
      </c>
      <c r="B1484" t="s">
        <v>44</v>
      </c>
      <c r="C1484">
        <v>1</v>
      </c>
      <c r="D1484" t="str">
        <f t="shared" si="23"/>
        <v>N</v>
      </c>
      <c r="E1484" t="s">
        <v>1761</v>
      </c>
      <c r="F1484" t="s">
        <v>1763</v>
      </c>
      <c r="G1484" t="s">
        <v>411</v>
      </c>
    </row>
    <row r="1485" spans="1:7" x14ac:dyDescent="0.25">
      <c r="A1485" t="s">
        <v>239</v>
      </c>
      <c r="B1485" t="s">
        <v>44</v>
      </c>
      <c r="C1485">
        <v>1</v>
      </c>
      <c r="D1485" t="str">
        <f t="shared" si="23"/>
        <v>N</v>
      </c>
      <c r="E1485" t="s">
        <v>1761</v>
      </c>
      <c r="F1485" t="s">
        <v>1763</v>
      </c>
      <c r="G1485" t="s">
        <v>411</v>
      </c>
    </row>
    <row r="1486" spans="1:7" x14ac:dyDescent="0.25">
      <c r="A1486" t="s">
        <v>248</v>
      </c>
      <c r="B1486" t="s">
        <v>44</v>
      </c>
      <c r="C1486">
        <v>1</v>
      </c>
      <c r="D1486" t="str">
        <f t="shared" si="23"/>
        <v>N</v>
      </c>
      <c r="E1486" t="s">
        <v>1761</v>
      </c>
      <c r="F1486" t="s">
        <v>1763</v>
      </c>
      <c r="G1486" t="s">
        <v>411</v>
      </c>
    </row>
    <row r="1487" spans="1:7" x14ac:dyDescent="0.25">
      <c r="A1487" t="s">
        <v>259</v>
      </c>
      <c r="B1487" t="s">
        <v>44</v>
      </c>
      <c r="C1487">
        <v>1</v>
      </c>
      <c r="D1487" t="str">
        <f t="shared" si="23"/>
        <v>N</v>
      </c>
      <c r="E1487" t="s">
        <v>1761</v>
      </c>
      <c r="F1487" t="s">
        <v>1763</v>
      </c>
      <c r="G1487" t="s">
        <v>411</v>
      </c>
    </row>
    <row r="1488" spans="1:7" x14ac:dyDescent="0.25">
      <c r="A1488" t="s">
        <v>262</v>
      </c>
      <c r="B1488" t="s">
        <v>44</v>
      </c>
      <c r="C1488">
        <v>1</v>
      </c>
      <c r="D1488" t="str">
        <f t="shared" si="23"/>
        <v>N</v>
      </c>
      <c r="E1488" t="s">
        <v>1761</v>
      </c>
      <c r="F1488" t="s">
        <v>1763</v>
      </c>
      <c r="G1488" t="s">
        <v>411</v>
      </c>
    </row>
    <row r="1489" spans="1:7" x14ac:dyDescent="0.25">
      <c r="A1489" t="s">
        <v>289</v>
      </c>
      <c r="B1489" t="s">
        <v>44</v>
      </c>
      <c r="C1489">
        <v>1</v>
      </c>
      <c r="D1489" t="str">
        <f t="shared" si="23"/>
        <v>N</v>
      </c>
      <c r="E1489" t="s">
        <v>1761</v>
      </c>
      <c r="F1489" t="s">
        <v>1763</v>
      </c>
      <c r="G1489" t="s">
        <v>411</v>
      </c>
    </row>
    <row r="1490" spans="1:7" x14ac:dyDescent="0.25">
      <c r="A1490" t="s">
        <v>292</v>
      </c>
      <c r="B1490" t="s">
        <v>44</v>
      </c>
      <c r="C1490">
        <v>1</v>
      </c>
      <c r="D1490" t="str">
        <f t="shared" si="23"/>
        <v>N</v>
      </c>
      <c r="E1490" t="s">
        <v>1761</v>
      </c>
      <c r="F1490" t="s">
        <v>1763</v>
      </c>
      <c r="G1490" t="s">
        <v>411</v>
      </c>
    </row>
    <row r="1491" spans="1:7" x14ac:dyDescent="0.25">
      <c r="A1491" t="s">
        <v>315</v>
      </c>
      <c r="B1491" t="s">
        <v>44</v>
      </c>
      <c r="C1491">
        <v>1</v>
      </c>
      <c r="D1491" t="str">
        <f t="shared" si="23"/>
        <v>N</v>
      </c>
      <c r="E1491" t="s">
        <v>1761</v>
      </c>
      <c r="F1491" t="s">
        <v>1763</v>
      </c>
      <c r="G1491" t="s">
        <v>411</v>
      </c>
    </row>
    <row r="1492" spans="1:7" x14ac:dyDescent="0.25">
      <c r="A1492" t="s">
        <v>317</v>
      </c>
      <c r="B1492" t="s">
        <v>44</v>
      </c>
      <c r="C1492">
        <v>1</v>
      </c>
      <c r="D1492" t="str">
        <f t="shared" si="23"/>
        <v>N</v>
      </c>
      <c r="E1492" t="s">
        <v>1761</v>
      </c>
      <c r="F1492" t="s">
        <v>1763</v>
      </c>
      <c r="G1492" t="s">
        <v>411</v>
      </c>
    </row>
    <row r="1493" spans="1:7" x14ac:dyDescent="0.25">
      <c r="A1493" t="s">
        <v>326</v>
      </c>
      <c r="B1493" t="s">
        <v>44</v>
      </c>
      <c r="C1493">
        <v>1</v>
      </c>
      <c r="D1493" t="str">
        <f t="shared" si="23"/>
        <v>N</v>
      </c>
      <c r="E1493" t="s">
        <v>1761</v>
      </c>
      <c r="F1493" t="s">
        <v>1763</v>
      </c>
      <c r="G1493" t="s">
        <v>411</v>
      </c>
    </row>
    <row r="1494" spans="1:7" x14ac:dyDescent="0.25">
      <c r="A1494" t="s">
        <v>339</v>
      </c>
      <c r="B1494" t="s">
        <v>44</v>
      </c>
      <c r="C1494">
        <v>1</v>
      </c>
      <c r="D1494" t="str">
        <f t="shared" si="23"/>
        <v>N</v>
      </c>
      <c r="E1494" t="s">
        <v>1761</v>
      </c>
      <c r="F1494" t="s">
        <v>1763</v>
      </c>
      <c r="G1494" t="s">
        <v>411</v>
      </c>
    </row>
    <row r="1495" spans="1:7" x14ac:dyDescent="0.25">
      <c r="A1495" t="s">
        <v>170</v>
      </c>
      <c r="B1495" t="s">
        <v>175</v>
      </c>
      <c r="C1495">
        <v>1</v>
      </c>
      <c r="D1495" t="str">
        <f t="shared" si="23"/>
        <v>N</v>
      </c>
      <c r="E1495" t="s">
        <v>1761</v>
      </c>
      <c r="F1495" t="s">
        <v>1763</v>
      </c>
      <c r="G1495" t="s">
        <v>525</v>
      </c>
    </row>
    <row r="1496" spans="1:7" x14ac:dyDescent="0.25">
      <c r="A1496" t="s">
        <v>270</v>
      </c>
      <c r="B1496" t="s">
        <v>175</v>
      </c>
      <c r="C1496">
        <v>1</v>
      </c>
      <c r="D1496" t="str">
        <f t="shared" si="23"/>
        <v>N</v>
      </c>
      <c r="E1496" t="s">
        <v>1761</v>
      </c>
      <c r="F1496" t="s">
        <v>1763</v>
      </c>
      <c r="G1496" t="s">
        <v>525</v>
      </c>
    </row>
    <row r="1497" spans="1:7" x14ac:dyDescent="0.25">
      <c r="A1497" t="s">
        <v>251</v>
      </c>
      <c r="B1497" t="s">
        <v>256</v>
      </c>
      <c r="C1497">
        <v>1</v>
      </c>
      <c r="D1497" t="str">
        <f t="shared" si="23"/>
        <v>I</v>
      </c>
      <c r="E1497" t="s">
        <v>1765</v>
      </c>
      <c r="F1497" t="s">
        <v>1763</v>
      </c>
      <c r="G1497" t="s">
        <v>414</v>
      </c>
    </row>
    <row r="1498" spans="1:7" x14ac:dyDescent="0.25">
      <c r="A1498" t="s">
        <v>318</v>
      </c>
      <c r="B1498" t="s">
        <v>256</v>
      </c>
      <c r="C1498">
        <v>1</v>
      </c>
      <c r="D1498" t="str">
        <f t="shared" si="23"/>
        <v>I</v>
      </c>
      <c r="E1498" t="s">
        <v>1765</v>
      </c>
      <c r="F1498" t="s">
        <v>1763</v>
      </c>
      <c r="G1498" t="s">
        <v>414</v>
      </c>
    </row>
    <row r="1499" spans="1:7" x14ac:dyDescent="0.25">
      <c r="A1499" t="s">
        <v>244</v>
      </c>
      <c r="B1499" t="s">
        <v>247</v>
      </c>
      <c r="C1499">
        <v>1</v>
      </c>
      <c r="D1499" t="str">
        <f t="shared" si="23"/>
        <v>I</v>
      </c>
      <c r="E1499" t="s">
        <v>1761</v>
      </c>
      <c r="F1499" t="s">
        <v>1763</v>
      </c>
      <c r="G1499" t="s">
        <v>414</v>
      </c>
    </row>
    <row r="1500" spans="1:7" x14ac:dyDescent="0.25">
      <c r="A1500" t="s">
        <v>248</v>
      </c>
      <c r="B1500" t="s">
        <v>247</v>
      </c>
      <c r="C1500">
        <v>1</v>
      </c>
      <c r="D1500" t="str">
        <f t="shared" si="23"/>
        <v>I</v>
      </c>
      <c r="E1500" t="s">
        <v>1761</v>
      </c>
      <c r="F1500" t="s">
        <v>1763</v>
      </c>
      <c r="G1500" t="s">
        <v>414</v>
      </c>
    </row>
    <row r="1501" spans="1:7" x14ac:dyDescent="0.25">
      <c r="A1501" t="s">
        <v>251</v>
      </c>
      <c r="B1501" t="s">
        <v>247</v>
      </c>
      <c r="C1501">
        <v>1</v>
      </c>
      <c r="D1501" t="str">
        <f t="shared" si="23"/>
        <v>I</v>
      </c>
      <c r="E1501" t="s">
        <v>1761</v>
      </c>
      <c r="F1501" t="s">
        <v>1763</v>
      </c>
      <c r="G1501" t="s">
        <v>414</v>
      </c>
    </row>
    <row r="1502" spans="1:7" x14ac:dyDescent="0.25">
      <c r="A1502" t="s">
        <v>259</v>
      </c>
      <c r="B1502" t="s">
        <v>247</v>
      </c>
      <c r="C1502">
        <v>1</v>
      </c>
      <c r="D1502" t="str">
        <f t="shared" si="23"/>
        <v>I</v>
      </c>
      <c r="E1502" t="s">
        <v>1761</v>
      </c>
      <c r="F1502" t="s">
        <v>1763</v>
      </c>
      <c r="G1502" t="s">
        <v>414</v>
      </c>
    </row>
    <row r="1503" spans="1:7" x14ac:dyDescent="0.25">
      <c r="A1503" t="s">
        <v>262</v>
      </c>
      <c r="B1503" t="s">
        <v>247</v>
      </c>
      <c r="C1503">
        <v>1</v>
      </c>
      <c r="D1503" t="str">
        <f t="shared" si="23"/>
        <v>I</v>
      </c>
      <c r="E1503" t="s">
        <v>1761</v>
      </c>
      <c r="F1503" t="s">
        <v>1763</v>
      </c>
      <c r="G1503" t="s">
        <v>414</v>
      </c>
    </row>
    <row r="1504" spans="1:7" x14ac:dyDescent="0.25">
      <c r="A1504" t="s">
        <v>270</v>
      </c>
      <c r="B1504" t="s">
        <v>247</v>
      </c>
      <c r="C1504">
        <v>1</v>
      </c>
      <c r="D1504" t="str">
        <f t="shared" si="23"/>
        <v>I</v>
      </c>
      <c r="E1504" t="s">
        <v>1761</v>
      </c>
      <c r="F1504" t="s">
        <v>1763</v>
      </c>
      <c r="G1504" t="s">
        <v>414</v>
      </c>
    </row>
    <row r="1505" spans="1:7" x14ac:dyDescent="0.25">
      <c r="A1505" t="s">
        <v>283</v>
      </c>
      <c r="B1505" t="s">
        <v>247</v>
      </c>
      <c r="C1505">
        <v>1</v>
      </c>
      <c r="D1505" t="str">
        <f t="shared" si="23"/>
        <v>I</v>
      </c>
      <c r="E1505" t="s">
        <v>1761</v>
      </c>
      <c r="F1505" t="s">
        <v>1763</v>
      </c>
      <c r="G1505" t="s">
        <v>414</v>
      </c>
    </row>
    <row r="1506" spans="1:7" x14ac:dyDescent="0.25">
      <c r="A1506" t="s">
        <v>318</v>
      </c>
      <c r="B1506" t="s">
        <v>247</v>
      </c>
      <c r="C1506">
        <v>1</v>
      </c>
      <c r="D1506" t="str">
        <f t="shared" si="23"/>
        <v>I</v>
      </c>
      <c r="E1506" t="s">
        <v>1761</v>
      </c>
      <c r="F1506" t="s">
        <v>1763</v>
      </c>
      <c r="G1506" t="s">
        <v>414</v>
      </c>
    </row>
    <row r="1507" spans="1:7" x14ac:dyDescent="0.25">
      <c r="A1507" t="s">
        <v>326</v>
      </c>
      <c r="B1507" t="s">
        <v>247</v>
      </c>
      <c r="C1507">
        <v>1</v>
      </c>
      <c r="D1507" t="str">
        <f t="shared" si="23"/>
        <v>I</v>
      </c>
      <c r="E1507" t="s">
        <v>1761</v>
      </c>
      <c r="F1507" t="s">
        <v>1763</v>
      </c>
      <c r="G1507" t="s">
        <v>414</v>
      </c>
    </row>
    <row r="1508" spans="1:7" x14ac:dyDescent="0.25">
      <c r="A1508" t="s">
        <v>332</v>
      </c>
      <c r="B1508" t="s">
        <v>247</v>
      </c>
      <c r="C1508">
        <v>1</v>
      </c>
      <c r="D1508" t="str">
        <f t="shared" si="23"/>
        <v>I</v>
      </c>
      <c r="E1508" t="s">
        <v>1761</v>
      </c>
      <c r="F1508" t="s">
        <v>1763</v>
      </c>
      <c r="G1508" t="s">
        <v>414</v>
      </c>
    </row>
    <row r="1509" spans="1:7" x14ac:dyDescent="0.25">
      <c r="A1509" t="s">
        <v>341</v>
      </c>
      <c r="B1509" t="s">
        <v>247</v>
      </c>
      <c r="C1509">
        <v>1</v>
      </c>
      <c r="D1509" t="str">
        <f t="shared" si="23"/>
        <v>I</v>
      </c>
      <c r="E1509" t="s">
        <v>1761</v>
      </c>
      <c r="F1509" t="s">
        <v>1763</v>
      </c>
      <c r="G1509" t="s">
        <v>414</v>
      </c>
    </row>
    <row r="1510" spans="1:7" x14ac:dyDescent="0.25">
      <c r="A1510" t="s">
        <v>251</v>
      </c>
      <c r="B1510" t="s">
        <v>257</v>
      </c>
      <c r="C1510">
        <v>1</v>
      </c>
      <c r="D1510" t="str">
        <f t="shared" si="23"/>
        <v>I</v>
      </c>
      <c r="E1510" t="s">
        <v>1761</v>
      </c>
      <c r="F1510" t="s">
        <v>1763</v>
      </c>
      <c r="G1510" t="s">
        <v>414</v>
      </c>
    </row>
    <row r="1511" spans="1:7" x14ac:dyDescent="0.25">
      <c r="A1511" t="s">
        <v>259</v>
      </c>
      <c r="B1511" t="s">
        <v>257</v>
      </c>
      <c r="C1511">
        <v>1</v>
      </c>
      <c r="D1511" t="str">
        <f t="shared" si="23"/>
        <v>I</v>
      </c>
      <c r="E1511" t="s">
        <v>1761</v>
      </c>
      <c r="F1511" t="s">
        <v>1763</v>
      </c>
      <c r="G1511" t="s">
        <v>414</v>
      </c>
    </row>
    <row r="1512" spans="1:7" x14ac:dyDescent="0.25">
      <c r="A1512" t="s">
        <v>321</v>
      </c>
      <c r="B1512" t="s">
        <v>325</v>
      </c>
      <c r="C1512">
        <v>1</v>
      </c>
      <c r="D1512" t="str">
        <f t="shared" si="23"/>
        <v>N</v>
      </c>
      <c r="E1512" t="s">
        <v>1761</v>
      </c>
      <c r="F1512" t="s">
        <v>1763</v>
      </c>
      <c r="G1512" t="s">
        <v>503</v>
      </c>
    </row>
    <row r="1513" spans="1:7" x14ac:dyDescent="0.25">
      <c r="A1513" t="s">
        <v>45</v>
      </c>
      <c r="B1513" t="s">
        <v>72</v>
      </c>
      <c r="C1513">
        <v>1</v>
      </c>
      <c r="D1513" t="str">
        <f t="shared" si="23"/>
        <v>N</v>
      </c>
      <c r="E1513" t="s">
        <v>1761</v>
      </c>
      <c r="F1513" t="s">
        <v>1762</v>
      </c>
      <c r="G1513" t="s">
        <v>448</v>
      </c>
    </row>
    <row r="1514" spans="1:7" x14ac:dyDescent="0.25">
      <c r="A1514" t="s">
        <v>145</v>
      </c>
      <c r="B1514" t="s">
        <v>72</v>
      </c>
      <c r="C1514">
        <v>1</v>
      </c>
      <c r="D1514" t="str">
        <f t="shared" si="23"/>
        <v>N</v>
      </c>
      <c r="E1514" t="s">
        <v>1761</v>
      </c>
      <c r="F1514" t="s">
        <v>1762</v>
      </c>
      <c r="G1514" t="s">
        <v>448</v>
      </c>
    </row>
    <row r="1515" spans="1:7" x14ac:dyDescent="0.25">
      <c r="A1515" t="s">
        <v>189</v>
      </c>
      <c r="B1515" t="s">
        <v>72</v>
      </c>
      <c r="C1515">
        <v>1</v>
      </c>
      <c r="D1515" t="str">
        <f t="shared" si="23"/>
        <v>N</v>
      </c>
      <c r="E1515" t="s">
        <v>1761</v>
      </c>
      <c r="F1515" t="s">
        <v>1762</v>
      </c>
      <c r="G1515" t="s">
        <v>448</v>
      </c>
    </row>
    <row r="1516" spans="1:7" x14ac:dyDescent="0.25">
      <c r="A1516" t="s">
        <v>224</v>
      </c>
      <c r="B1516" t="s">
        <v>72</v>
      </c>
      <c r="C1516">
        <v>1</v>
      </c>
      <c r="D1516" t="str">
        <f t="shared" si="23"/>
        <v>N</v>
      </c>
      <c r="E1516" t="s">
        <v>1761</v>
      </c>
      <c r="F1516" t="s">
        <v>1762</v>
      </c>
      <c r="G1516" t="s">
        <v>448</v>
      </c>
    </row>
    <row r="1517" spans="1:7" x14ac:dyDescent="0.25">
      <c r="A1517" t="s">
        <v>275</v>
      </c>
      <c r="B1517" t="s">
        <v>72</v>
      </c>
      <c r="C1517">
        <v>1</v>
      </c>
      <c r="D1517" t="str">
        <f t="shared" si="23"/>
        <v>N</v>
      </c>
      <c r="E1517" t="s">
        <v>1761</v>
      </c>
      <c r="F1517" t="s">
        <v>1762</v>
      </c>
      <c r="G1517" t="s">
        <v>448</v>
      </c>
    </row>
    <row r="1518" spans="1:7" x14ac:dyDescent="0.25">
      <c r="A1518" t="s">
        <v>276</v>
      </c>
      <c r="B1518" t="s">
        <v>72</v>
      </c>
      <c r="C1518">
        <v>1</v>
      </c>
      <c r="D1518" t="str">
        <f t="shared" si="23"/>
        <v>N</v>
      </c>
      <c r="E1518" t="s">
        <v>1761</v>
      </c>
      <c r="F1518" t="s">
        <v>1762</v>
      </c>
      <c r="G1518" t="s">
        <v>448</v>
      </c>
    </row>
    <row r="1519" spans="1:7" x14ac:dyDescent="0.25">
      <c r="A1519" t="s">
        <v>279</v>
      </c>
      <c r="B1519" t="s">
        <v>72</v>
      </c>
      <c r="C1519">
        <v>1</v>
      </c>
      <c r="D1519" t="str">
        <f t="shared" si="23"/>
        <v>N</v>
      </c>
      <c r="E1519" t="s">
        <v>1761</v>
      </c>
      <c r="F1519" t="s">
        <v>1762</v>
      </c>
      <c r="G1519" t="s">
        <v>448</v>
      </c>
    </row>
    <row r="1520" spans="1:7" x14ac:dyDescent="0.25">
      <c r="A1520" t="s">
        <v>283</v>
      </c>
      <c r="B1520" t="s">
        <v>72</v>
      </c>
      <c r="C1520">
        <v>1</v>
      </c>
      <c r="D1520" t="str">
        <f t="shared" si="23"/>
        <v>N</v>
      </c>
      <c r="E1520" t="s">
        <v>1761</v>
      </c>
      <c r="F1520" t="s">
        <v>1762</v>
      </c>
      <c r="G1520" t="s">
        <v>448</v>
      </c>
    </row>
    <row r="1521" spans="1:7" x14ac:dyDescent="0.25">
      <c r="A1521" t="s">
        <v>310</v>
      </c>
      <c r="B1521" t="s">
        <v>72</v>
      </c>
      <c r="C1521">
        <v>1</v>
      </c>
      <c r="D1521" t="str">
        <f t="shared" si="23"/>
        <v>N</v>
      </c>
      <c r="E1521" t="s">
        <v>1761</v>
      </c>
      <c r="F1521" t="s">
        <v>1762</v>
      </c>
      <c r="G1521" t="s">
        <v>448</v>
      </c>
    </row>
    <row r="1522" spans="1:7" x14ac:dyDescent="0.25">
      <c r="A1522" t="s">
        <v>318</v>
      </c>
      <c r="B1522" t="s">
        <v>72</v>
      </c>
      <c r="C1522">
        <v>1</v>
      </c>
      <c r="D1522" t="str">
        <f t="shared" si="23"/>
        <v>N</v>
      </c>
      <c r="E1522" t="s">
        <v>1761</v>
      </c>
      <c r="F1522" t="s">
        <v>1762</v>
      </c>
      <c r="G1522" t="s">
        <v>448</v>
      </c>
    </row>
    <row r="1523" spans="1:7" x14ac:dyDescent="0.25">
      <c r="A1523" t="s">
        <v>321</v>
      </c>
      <c r="B1523" t="s">
        <v>72</v>
      </c>
      <c r="C1523">
        <v>1</v>
      </c>
      <c r="D1523" t="str">
        <f t="shared" si="23"/>
        <v>N</v>
      </c>
      <c r="E1523" t="s">
        <v>1761</v>
      </c>
      <c r="F1523" t="s">
        <v>1762</v>
      </c>
      <c r="G1523" t="s">
        <v>448</v>
      </c>
    </row>
    <row r="1524" spans="1:7" x14ac:dyDescent="0.25">
      <c r="A1524" t="s">
        <v>335</v>
      </c>
      <c r="B1524" t="s">
        <v>72</v>
      </c>
      <c r="C1524">
        <v>1</v>
      </c>
      <c r="D1524" t="str">
        <f t="shared" si="23"/>
        <v>N</v>
      </c>
      <c r="E1524" t="s">
        <v>1761</v>
      </c>
      <c r="F1524" t="s">
        <v>1762</v>
      </c>
      <c r="G1524" t="s">
        <v>448</v>
      </c>
    </row>
    <row r="1525" spans="1:7" x14ac:dyDescent="0.25">
      <c r="A1525" t="s">
        <v>337</v>
      </c>
      <c r="B1525" t="s">
        <v>72</v>
      </c>
      <c r="C1525">
        <v>1</v>
      </c>
      <c r="D1525" t="str">
        <f t="shared" si="23"/>
        <v>N</v>
      </c>
      <c r="E1525" t="s">
        <v>1761</v>
      </c>
      <c r="F1525" t="s">
        <v>1762</v>
      </c>
      <c r="G1525" t="s">
        <v>448</v>
      </c>
    </row>
    <row r="1526" spans="1:7" x14ac:dyDescent="0.25">
      <c r="A1526" t="s">
        <v>90</v>
      </c>
      <c r="B1526" t="s">
        <v>102</v>
      </c>
      <c r="C1526">
        <v>1</v>
      </c>
      <c r="D1526" t="str">
        <f t="shared" si="23"/>
        <v>I</v>
      </c>
      <c r="E1526" t="s">
        <v>1761</v>
      </c>
      <c r="F1526" t="s">
        <v>1763</v>
      </c>
      <c r="G1526" t="s">
        <v>358</v>
      </c>
    </row>
    <row r="1527" spans="1:7" x14ac:dyDescent="0.25">
      <c r="A1527" t="s">
        <v>145</v>
      </c>
      <c r="B1527" t="s">
        <v>102</v>
      </c>
      <c r="C1527">
        <v>1</v>
      </c>
      <c r="D1527" t="str">
        <f t="shared" si="23"/>
        <v>I</v>
      </c>
      <c r="E1527" t="s">
        <v>1761</v>
      </c>
      <c r="F1527" t="s">
        <v>1763</v>
      </c>
      <c r="G1527" t="s">
        <v>358</v>
      </c>
    </row>
    <row r="1528" spans="1:7" x14ac:dyDescent="0.25">
      <c r="A1528" t="s">
        <v>188</v>
      </c>
      <c r="B1528" t="s">
        <v>102</v>
      </c>
      <c r="C1528">
        <v>1</v>
      </c>
      <c r="D1528" t="str">
        <f t="shared" si="23"/>
        <v>I</v>
      </c>
      <c r="E1528" t="s">
        <v>1761</v>
      </c>
      <c r="F1528" t="s">
        <v>1763</v>
      </c>
      <c r="G1528" t="s">
        <v>358</v>
      </c>
    </row>
    <row r="1529" spans="1:7" x14ac:dyDescent="0.25">
      <c r="A1529" t="s">
        <v>189</v>
      </c>
      <c r="B1529" t="s">
        <v>102</v>
      </c>
      <c r="C1529">
        <v>1</v>
      </c>
      <c r="D1529" t="str">
        <f t="shared" si="23"/>
        <v>I</v>
      </c>
      <c r="E1529" t="s">
        <v>1761</v>
      </c>
      <c r="F1529" t="s">
        <v>1763</v>
      </c>
      <c r="G1529" t="s">
        <v>358</v>
      </c>
    </row>
    <row r="1530" spans="1:7" x14ac:dyDescent="0.25">
      <c r="A1530" t="s">
        <v>222</v>
      </c>
      <c r="B1530" t="s">
        <v>102</v>
      </c>
      <c r="C1530">
        <v>1</v>
      </c>
      <c r="D1530" t="str">
        <f t="shared" si="23"/>
        <v>I</v>
      </c>
      <c r="E1530" t="s">
        <v>1761</v>
      </c>
      <c r="F1530" t="s">
        <v>1763</v>
      </c>
      <c r="G1530" t="s">
        <v>358</v>
      </c>
    </row>
    <row r="1531" spans="1:7" x14ac:dyDescent="0.25">
      <c r="A1531" t="s">
        <v>251</v>
      </c>
      <c r="B1531" t="s">
        <v>102</v>
      </c>
      <c r="C1531">
        <v>1</v>
      </c>
      <c r="D1531" t="str">
        <f t="shared" si="23"/>
        <v>I</v>
      </c>
      <c r="E1531" t="s">
        <v>1761</v>
      </c>
      <c r="F1531" t="s">
        <v>1763</v>
      </c>
      <c r="G1531" t="s">
        <v>358</v>
      </c>
    </row>
    <row r="1532" spans="1:7" x14ac:dyDescent="0.25">
      <c r="A1532" t="s">
        <v>267</v>
      </c>
      <c r="B1532" t="s">
        <v>102</v>
      </c>
      <c r="C1532">
        <v>1</v>
      </c>
      <c r="D1532" t="str">
        <f t="shared" si="23"/>
        <v>I</v>
      </c>
      <c r="E1532" t="s">
        <v>1761</v>
      </c>
      <c r="F1532" t="s">
        <v>1763</v>
      </c>
      <c r="G1532" t="s">
        <v>358</v>
      </c>
    </row>
    <row r="1533" spans="1:7" x14ac:dyDescent="0.25">
      <c r="A1533" t="s">
        <v>286</v>
      </c>
      <c r="B1533" t="s">
        <v>102</v>
      </c>
      <c r="C1533">
        <v>1</v>
      </c>
      <c r="D1533" t="str">
        <f t="shared" si="23"/>
        <v>I</v>
      </c>
      <c r="E1533" t="s">
        <v>1761</v>
      </c>
      <c r="F1533" t="s">
        <v>1763</v>
      </c>
      <c r="G1533" t="s">
        <v>358</v>
      </c>
    </row>
    <row r="1534" spans="1:7" x14ac:dyDescent="0.25">
      <c r="A1534" t="s">
        <v>310</v>
      </c>
      <c r="B1534" t="s">
        <v>102</v>
      </c>
      <c r="C1534">
        <v>1</v>
      </c>
      <c r="D1534" t="str">
        <f t="shared" si="23"/>
        <v>I</v>
      </c>
      <c r="E1534" t="s">
        <v>1761</v>
      </c>
      <c r="F1534" t="s">
        <v>1763</v>
      </c>
      <c r="G1534" t="s">
        <v>358</v>
      </c>
    </row>
    <row r="1535" spans="1:7" x14ac:dyDescent="0.25">
      <c r="A1535" t="s">
        <v>317</v>
      </c>
      <c r="B1535" t="s">
        <v>102</v>
      </c>
      <c r="C1535">
        <v>1</v>
      </c>
      <c r="D1535" t="str">
        <f t="shared" si="23"/>
        <v>I</v>
      </c>
      <c r="E1535" t="s">
        <v>1761</v>
      </c>
      <c r="F1535" t="s">
        <v>1763</v>
      </c>
      <c r="G1535" t="s">
        <v>358</v>
      </c>
    </row>
    <row r="1536" spans="1:7" x14ac:dyDescent="0.25">
      <c r="A1536" t="s">
        <v>318</v>
      </c>
      <c r="B1536" t="s">
        <v>102</v>
      </c>
      <c r="C1536">
        <v>1</v>
      </c>
      <c r="D1536" t="str">
        <f t="shared" si="23"/>
        <v>I</v>
      </c>
      <c r="E1536" t="s">
        <v>1761</v>
      </c>
      <c r="F1536" t="s">
        <v>1763</v>
      </c>
      <c r="G1536" t="s">
        <v>358</v>
      </c>
    </row>
    <row r="1537" spans="1:7" x14ac:dyDescent="0.25">
      <c r="A1537" t="s">
        <v>321</v>
      </c>
      <c r="B1537" t="s">
        <v>102</v>
      </c>
      <c r="C1537">
        <v>1</v>
      </c>
      <c r="D1537" t="str">
        <f t="shared" si="23"/>
        <v>I</v>
      </c>
      <c r="E1537" t="s">
        <v>1761</v>
      </c>
      <c r="F1537" t="s">
        <v>1763</v>
      </c>
      <c r="G1537" t="s">
        <v>358</v>
      </c>
    </row>
    <row r="1538" spans="1:7" x14ac:dyDescent="0.25">
      <c r="A1538" t="s">
        <v>332</v>
      </c>
      <c r="B1538" t="s">
        <v>102</v>
      </c>
      <c r="C1538">
        <v>1</v>
      </c>
      <c r="D1538" t="str">
        <f t="shared" si="23"/>
        <v>I</v>
      </c>
      <c r="E1538" t="s">
        <v>1761</v>
      </c>
      <c r="F1538" t="s">
        <v>1763</v>
      </c>
      <c r="G1538" t="s">
        <v>358</v>
      </c>
    </row>
    <row r="1539" spans="1:7" x14ac:dyDescent="0.25">
      <c r="A1539" t="s">
        <v>341</v>
      </c>
      <c r="B1539" t="s">
        <v>102</v>
      </c>
      <c r="C1539">
        <v>1</v>
      </c>
      <c r="D1539" t="str">
        <f t="shared" ref="D1539:D1602" si="24">VLOOKUP(B1539,N$2:P$288,3)</f>
        <v>I</v>
      </c>
      <c r="E1539" t="s">
        <v>1761</v>
      </c>
      <c r="F1539" t="s">
        <v>1763</v>
      </c>
      <c r="G1539" t="s">
        <v>358</v>
      </c>
    </row>
    <row r="1540" spans="1:7" x14ac:dyDescent="0.25">
      <c r="A1540" t="s">
        <v>286</v>
      </c>
      <c r="B1540" t="s">
        <v>288</v>
      </c>
      <c r="C1540">
        <v>1</v>
      </c>
      <c r="D1540" t="str">
        <f t="shared" si="24"/>
        <v>N</v>
      </c>
      <c r="E1540" t="s">
        <v>1761</v>
      </c>
      <c r="F1540" t="s">
        <v>1762</v>
      </c>
      <c r="G1540" t="s">
        <v>483</v>
      </c>
    </row>
    <row r="1541" spans="1:7" x14ac:dyDescent="0.25">
      <c r="A1541" t="s">
        <v>314</v>
      </c>
      <c r="B1541" t="s">
        <v>288</v>
      </c>
      <c r="C1541">
        <v>1</v>
      </c>
      <c r="D1541" t="str">
        <f t="shared" si="24"/>
        <v>N</v>
      </c>
      <c r="E1541" t="s">
        <v>1761</v>
      </c>
      <c r="F1541" t="s">
        <v>1762</v>
      </c>
      <c r="G1541" t="s">
        <v>483</v>
      </c>
    </row>
    <row r="1542" spans="1:7" x14ac:dyDescent="0.25">
      <c r="A1542" t="s">
        <v>103</v>
      </c>
      <c r="B1542" t="s">
        <v>117</v>
      </c>
      <c r="C1542">
        <v>1</v>
      </c>
      <c r="D1542" t="str">
        <f t="shared" si="24"/>
        <v>N</v>
      </c>
      <c r="E1542" t="s">
        <v>1761</v>
      </c>
      <c r="F1542" t="s">
        <v>1762</v>
      </c>
      <c r="G1542" t="s">
        <v>483</v>
      </c>
    </row>
    <row r="1543" spans="1:7" x14ac:dyDescent="0.25">
      <c r="A1543" t="s">
        <v>189</v>
      </c>
      <c r="B1543" t="s">
        <v>117</v>
      </c>
      <c r="C1543">
        <v>1</v>
      </c>
      <c r="D1543" t="str">
        <f t="shared" si="24"/>
        <v>N</v>
      </c>
      <c r="E1543" t="s">
        <v>1761</v>
      </c>
      <c r="F1543" t="s">
        <v>1762</v>
      </c>
      <c r="G1543" t="s">
        <v>483</v>
      </c>
    </row>
    <row r="1544" spans="1:7" x14ac:dyDescent="0.25">
      <c r="A1544" t="s">
        <v>210</v>
      </c>
      <c r="B1544" t="s">
        <v>117</v>
      </c>
      <c r="C1544">
        <v>1</v>
      </c>
      <c r="D1544" t="str">
        <f t="shared" si="24"/>
        <v>N</v>
      </c>
      <c r="E1544" t="s">
        <v>1761</v>
      </c>
      <c r="F1544" t="s">
        <v>1762</v>
      </c>
      <c r="G1544" t="s">
        <v>483</v>
      </c>
    </row>
    <row r="1545" spans="1:7" x14ac:dyDescent="0.25">
      <c r="A1545" t="s">
        <v>222</v>
      </c>
      <c r="B1545" t="s">
        <v>117</v>
      </c>
      <c r="C1545">
        <v>1</v>
      </c>
      <c r="D1545" t="str">
        <f t="shared" si="24"/>
        <v>N</v>
      </c>
      <c r="E1545" t="s">
        <v>1761</v>
      </c>
      <c r="F1545" t="s">
        <v>1762</v>
      </c>
      <c r="G1545" t="s">
        <v>483</v>
      </c>
    </row>
    <row r="1546" spans="1:7" x14ac:dyDescent="0.25">
      <c r="A1546" t="s">
        <v>224</v>
      </c>
      <c r="B1546" t="s">
        <v>117</v>
      </c>
      <c r="C1546">
        <v>1</v>
      </c>
      <c r="D1546" t="str">
        <f t="shared" si="24"/>
        <v>N</v>
      </c>
      <c r="E1546" t="s">
        <v>1761</v>
      </c>
      <c r="F1546" t="s">
        <v>1762</v>
      </c>
      <c r="G1546" t="s">
        <v>483</v>
      </c>
    </row>
    <row r="1547" spans="1:7" x14ac:dyDescent="0.25">
      <c r="A1547" t="s">
        <v>239</v>
      </c>
      <c r="B1547" t="s">
        <v>117</v>
      </c>
      <c r="C1547">
        <v>1</v>
      </c>
      <c r="D1547" t="str">
        <f t="shared" si="24"/>
        <v>N</v>
      </c>
      <c r="E1547" t="s">
        <v>1761</v>
      </c>
      <c r="F1547" t="s">
        <v>1762</v>
      </c>
      <c r="G1547" t="s">
        <v>483</v>
      </c>
    </row>
    <row r="1548" spans="1:7" x14ac:dyDescent="0.25">
      <c r="A1548" t="s">
        <v>242</v>
      </c>
      <c r="B1548" t="s">
        <v>117</v>
      </c>
      <c r="C1548">
        <v>1</v>
      </c>
      <c r="D1548" t="str">
        <f t="shared" si="24"/>
        <v>N</v>
      </c>
      <c r="E1548" t="s">
        <v>1761</v>
      </c>
      <c r="F1548" t="s">
        <v>1762</v>
      </c>
      <c r="G1548" t="s">
        <v>483</v>
      </c>
    </row>
    <row r="1549" spans="1:7" x14ac:dyDescent="0.25">
      <c r="A1549" t="s">
        <v>267</v>
      </c>
      <c r="B1549" t="s">
        <v>117</v>
      </c>
      <c r="C1549">
        <v>1</v>
      </c>
      <c r="D1549" t="str">
        <f t="shared" si="24"/>
        <v>N</v>
      </c>
      <c r="E1549" t="s">
        <v>1761</v>
      </c>
      <c r="F1549" t="s">
        <v>1762</v>
      </c>
      <c r="G1549" t="s">
        <v>483</v>
      </c>
    </row>
    <row r="1550" spans="1:7" x14ac:dyDescent="0.25">
      <c r="A1550" t="s">
        <v>283</v>
      </c>
      <c r="B1550" t="s">
        <v>117</v>
      </c>
      <c r="C1550">
        <v>1</v>
      </c>
      <c r="D1550" t="str">
        <f t="shared" si="24"/>
        <v>N</v>
      </c>
      <c r="E1550" t="s">
        <v>1761</v>
      </c>
      <c r="F1550" t="s">
        <v>1762</v>
      </c>
      <c r="G1550" t="s">
        <v>483</v>
      </c>
    </row>
    <row r="1551" spans="1:7" x14ac:dyDescent="0.25">
      <c r="A1551" t="s">
        <v>292</v>
      </c>
      <c r="B1551" t="s">
        <v>117</v>
      </c>
      <c r="C1551">
        <v>1</v>
      </c>
      <c r="D1551" t="str">
        <f t="shared" si="24"/>
        <v>N</v>
      </c>
      <c r="E1551" t="s">
        <v>1761</v>
      </c>
      <c r="F1551" t="s">
        <v>1762</v>
      </c>
      <c r="G1551" t="s">
        <v>483</v>
      </c>
    </row>
    <row r="1552" spans="1:7" x14ac:dyDescent="0.25">
      <c r="A1552" t="s">
        <v>305</v>
      </c>
      <c r="B1552" t="s">
        <v>117</v>
      </c>
      <c r="C1552">
        <v>1</v>
      </c>
      <c r="D1552" t="str">
        <f t="shared" si="24"/>
        <v>N</v>
      </c>
      <c r="E1552" t="s">
        <v>1761</v>
      </c>
      <c r="F1552" t="s">
        <v>1762</v>
      </c>
      <c r="G1552" t="s">
        <v>483</v>
      </c>
    </row>
    <row r="1553" spans="1:7" x14ac:dyDescent="0.25">
      <c r="A1553" t="s">
        <v>310</v>
      </c>
      <c r="B1553" t="s">
        <v>117</v>
      </c>
      <c r="C1553">
        <v>1</v>
      </c>
      <c r="D1553" t="str">
        <f t="shared" si="24"/>
        <v>N</v>
      </c>
      <c r="E1553" t="s">
        <v>1761</v>
      </c>
      <c r="F1553" t="s">
        <v>1762</v>
      </c>
      <c r="G1553" t="s">
        <v>483</v>
      </c>
    </row>
    <row r="1554" spans="1:7" x14ac:dyDescent="0.25">
      <c r="A1554" t="s">
        <v>312</v>
      </c>
      <c r="B1554" t="s">
        <v>117</v>
      </c>
      <c r="C1554">
        <v>1</v>
      </c>
      <c r="D1554" t="str">
        <f t="shared" si="24"/>
        <v>N</v>
      </c>
      <c r="E1554" t="s">
        <v>1761</v>
      </c>
      <c r="F1554" t="s">
        <v>1762</v>
      </c>
      <c r="G1554" t="s">
        <v>483</v>
      </c>
    </row>
    <row r="1555" spans="1:7" x14ac:dyDescent="0.25">
      <c r="A1555" t="s">
        <v>317</v>
      </c>
      <c r="B1555" t="s">
        <v>117</v>
      </c>
      <c r="C1555">
        <v>1</v>
      </c>
      <c r="D1555" t="str">
        <f t="shared" si="24"/>
        <v>N</v>
      </c>
      <c r="E1555" t="s">
        <v>1761</v>
      </c>
      <c r="F1555" t="s">
        <v>1762</v>
      </c>
      <c r="G1555" t="s">
        <v>483</v>
      </c>
    </row>
    <row r="1556" spans="1:7" x14ac:dyDescent="0.25">
      <c r="A1556" t="s">
        <v>337</v>
      </c>
      <c r="B1556" t="s">
        <v>117</v>
      </c>
      <c r="C1556">
        <v>1</v>
      </c>
      <c r="D1556" t="str">
        <f t="shared" si="24"/>
        <v>N</v>
      </c>
      <c r="E1556" t="s">
        <v>1761</v>
      </c>
      <c r="F1556" t="s">
        <v>1762</v>
      </c>
      <c r="G1556" t="s">
        <v>483</v>
      </c>
    </row>
    <row r="1557" spans="1:7" x14ac:dyDescent="0.25">
      <c r="A1557" t="s">
        <v>189</v>
      </c>
      <c r="B1557" t="s">
        <v>199</v>
      </c>
      <c r="C1557">
        <v>1</v>
      </c>
      <c r="D1557" t="str">
        <f t="shared" si="24"/>
        <v>I/N</v>
      </c>
      <c r="E1557" t="s">
        <v>1761</v>
      </c>
      <c r="F1557" t="s">
        <v>1763</v>
      </c>
      <c r="G1557" t="s">
        <v>377</v>
      </c>
    </row>
    <row r="1558" spans="1:7" x14ac:dyDescent="0.25">
      <c r="A1558" t="s">
        <v>189</v>
      </c>
      <c r="B1558" t="s">
        <v>199</v>
      </c>
      <c r="C1558">
        <v>1</v>
      </c>
      <c r="D1558" t="str">
        <f t="shared" si="24"/>
        <v>I/N</v>
      </c>
      <c r="E1558" t="s">
        <v>1761</v>
      </c>
      <c r="F1558" t="s">
        <v>1763</v>
      </c>
      <c r="G1558" t="s">
        <v>377</v>
      </c>
    </row>
    <row r="1559" spans="1:7" x14ac:dyDescent="0.25">
      <c r="A1559" t="s">
        <v>239</v>
      </c>
      <c r="B1559" t="s">
        <v>199</v>
      </c>
      <c r="C1559">
        <v>1</v>
      </c>
      <c r="D1559" t="str">
        <f t="shared" si="24"/>
        <v>I/N</v>
      </c>
      <c r="E1559" t="s">
        <v>1761</v>
      </c>
      <c r="F1559" t="s">
        <v>1763</v>
      </c>
      <c r="G1559" t="s">
        <v>377</v>
      </c>
    </row>
    <row r="1560" spans="1:7" x14ac:dyDescent="0.25">
      <c r="A1560" t="s">
        <v>292</v>
      </c>
      <c r="B1560" t="s">
        <v>199</v>
      </c>
      <c r="C1560">
        <v>1</v>
      </c>
      <c r="D1560" t="str">
        <f t="shared" si="24"/>
        <v>I/N</v>
      </c>
      <c r="E1560" t="s">
        <v>1761</v>
      </c>
      <c r="F1560" t="s">
        <v>1763</v>
      </c>
      <c r="G1560" t="s">
        <v>377</v>
      </c>
    </row>
    <row r="1561" spans="1:7" x14ac:dyDescent="0.25">
      <c r="A1561" t="s">
        <v>305</v>
      </c>
      <c r="B1561" t="s">
        <v>199</v>
      </c>
      <c r="C1561">
        <v>1</v>
      </c>
      <c r="D1561" t="str">
        <f t="shared" si="24"/>
        <v>I/N</v>
      </c>
      <c r="E1561" t="s">
        <v>1761</v>
      </c>
      <c r="F1561" t="s">
        <v>1763</v>
      </c>
      <c r="G1561" t="s">
        <v>377</v>
      </c>
    </row>
    <row r="1562" spans="1:7" x14ac:dyDescent="0.25">
      <c r="A1562" t="s">
        <v>315</v>
      </c>
      <c r="B1562" t="s">
        <v>199</v>
      </c>
      <c r="C1562">
        <v>1</v>
      </c>
      <c r="D1562" t="str">
        <f t="shared" si="24"/>
        <v>I/N</v>
      </c>
      <c r="E1562" t="s">
        <v>1761</v>
      </c>
      <c r="F1562" t="s">
        <v>1763</v>
      </c>
      <c r="G1562" t="s">
        <v>377</v>
      </c>
    </row>
    <row r="1563" spans="1:7" x14ac:dyDescent="0.25">
      <c r="A1563" t="s">
        <v>326</v>
      </c>
      <c r="B1563" t="s">
        <v>199</v>
      </c>
      <c r="C1563">
        <v>1</v>
      </c>
      <c r="D1563" t="str">
        <f t="shared" si="24"/>
        <v>I/N</v>
      </c>
      <c r="E1563" t="s">
        <v>1761</v>
      </c>
      <c r="F1563" t="s">
        <v>1763</v>
      </c>
      <c r="G1563" t="s">
        <v>377</v>
      </c>
    </row>
    <row r="1564" spans="1:7" x14ac:dyDescent="0.25">
      <c r="A1564" t="s">
        <v>145</v>
      </c>
      <c r="B1564" t="s">
        <v>160</v>
      </c>
      <c r="C1564">
        <v>1</v>
      </c>
      <c r="D1564" t="str">
        <f t="shared" si="24"/>
        <v>N</v>
      </c>
      <c r="E1564" t="s">
        <v>1761</v>
      </c>
      <c r="F1564" t="s">
        <v>1763</v>
      </c>
      <c r="G1564" t="s">
        <v>503</v>
      </c>
    </row>
    <row r="1565" spans="1:7" x14ac:dyDescent="0.25">
      <c r="A1565" t="s">
        <v>271</v>
      </c>
      <c r="B1565" t="s">
        <v>160</v>
      </c>
      <c r="C1565">
        <v>1</v>
      </c>
      <c r="D1565" t="str">
        <f t="shared" si="24"/>
        <v>N</v>
      </c>
      <c r="E1565" t="s">
        <v>1761</v>
      </c>
      <c r="F1565" t="s">
        <v>1763</v>
      </c>
      <c r="G1565" t="s">
        <v>503</v>
      </c>
    </row>
    <row r="1566" spans="1:7" x14ac:dyDescent="0.25">
      <c r="A1566" t="s">
        <v>297</v>
      </c>
      <c r="B1566" t="s">
        <v>160</v>
      </c>
      <c r="C1566">
        <v>1</v>
      </c>
      <c r="D1566" t="str">
        <f t="shared" si="24"/>
        <v>N</v>
      </c>
      <c r="E1566" t="s">
        <v>1761</v>
      </c>
      <c r="F1566" t="s">
        <v>1763</v>
      </c>
      <c r="G1566" t="s">
        <v>503</v>
      </c>
    </row>
    <row r="1567" spans="1:7" x14ac:dyDescent="0.25">
      <c r="A1567" t="s">
        <v>321</v>
      </c>
      <c r="B1567" t="s">
        <v>160</v>
      </c>
      <c r="C1567">
        <v>1</v>
      </c>
      <c r="D1567" t="str">
        <f t="shared" si="24"/>
        <v>N</v>
      </c>
      <c r="E1567" t="s">
        <v>1761</v>
      </c>
      <c r="F1567" t="s">
        <v>1763</v>
      </c>
      <c r="G1567" t="s">
        <v>503</v>
      </c>
    </row>
    <row r="1568" spans="1:7" x14ac:dyDescent="0.25">
      <c r="A1568" t="s">
        <v>335</v>
      </c>
      <c r="B1568" t="s">
        <v>160</v>
      </c>
      <c r="C1568">
        <v>1</v>
      </c>
      <c r="D1568" t="str">
        <f t="shared" si="24"/>
        <v>N</v>
      </c>
      <c r="E1568" t="s">
        <v>1761</v>
      </c>
      <c r="F1568" t="s">
        <v>1763</v>
      </c>
      <c r="G1568" t="s">
        <v>503</v>
      </c>
    </row>
    <row r="1569" spans="1:7" x14ac:dyDescent="0.25">
      <c r="A1569" t="s">
        <v>251</v>
      </c>
      <c r="B1569" t="s">
        <v>258</v>
      </c>
      <c r="C1569">
        <v>1</v>
      </c>
      <c r="D1569" t="str">
        <f t="shared" si="24"/>
        <v>I</v>
      </c>
      <c r="E1569" t="s">
        <v>1765</v>
      </c>
      <c r="F1569" t="s">
        <v>1763</v>
      </c>
      <c r="G1569" t="s">
        <v>514</v>
      </c>
    </row>
    <row r="1570" spans="1:7" x14ac:dyDescent="0.25">
      <c r="A1570" t="s">
        <v>262</v>
      </c>
      <c r="B1570" t="s">
        <v>258</v>
      </c>
      <c r="C1570">
        <v>1</v>
      </c>
      <c r="D1570" t="str">
        <f t="shared" si="24"/>
        <v>I</v>
      </c>
      <c r="E1570" t="s">
        <v>1765</v>
      </c>
      <c r="F1570" t="s">
        <v>1763</v>
      </c>
      <c r="G1570" t="s">
        <v>514</v>
      </c>
    </row>
    <row r="1571" spans="1:7" x14ac:dyDescent="0.25">
      <c r="A1571" t="s">
        <v>286</v>
      </c>
      <c r="B1571" t="s">
        <v>258</v>
      </c>
      <c r="C1571">
        <v>1</v>
      </c>
      <c r="D1571" t="str">
        <f t="shared" si="24"/>
        <v>I</v>
      </c>
      <c r="E1571" t="s">
        <v>1765</v>
      </c>
      <c r="F1571" t="s">
        <v>1763</v>
      </c>
      <c r="G1571" t="s">
        <v>514</v>
      </c>
    </row>
    <row r="1572" spans="1:7" x14ac:dyDescent="0.25">
      <c r="A1572" t="s">
        <v>305</v>
      </c>
      <c r="B1572" t="s">
        <v>258</v>
      </c>
      <c r="C1572">
        <v>1</v>
      </c>
      <c r="D1572" t="str">
        <f t="shared" si="24"/>
        <v>I</v>
      </c>
      <c r="E1572" t="s">
        <v>1765</v>
      </c>
      <c r="F1572" t="s">
        <v>1763</v>
      </c>
      <c r="G1572" t="s">
        <v>514</v>
      </c>
    </row>
    <row r="1573" spans="1:7" x14ac:dyDescent="0.25">
      <c r="A1573" t="s">
        <v>177</v>
      </c>
      <c r="B1573" t="s">
        <v>184</v>
      </c>
      <c r="C1573">
        <v>1</v>
      </c>
      <c r="D1573" t="str">
        <f t="shared" si="24"/>
        <v>N</v>
      </c>
      <c r="E1573" t="s">
        <v>1761</v>
      </c>
      <c r="F1573" t="s">
        <v>1763</v>
      </c>
      <c r="G1573" t="s">
        <v>535</v>
      </c>
    </row>
    <row r="1574" spans="1:7" x14ac:dyDescent="0.25">
      <c r="A1574" t="s">
        <v>177</v>
      </c>
      <c r="B1574" t="s">
        <v>185</v>
      </c>
      <c r="C1574">
        <v>1</v>
      </c>
      <c r="D1574" t="str">
        <f t="shared" si="24"/>
        <v>N</v>
      </c>
      <c r="E1574" t="s">
        <v>1761</v>
      </c>
      <c r="F1574" t="s">
        <v>1763</v>
      </c>
      <c r="G1574" t="s">
        <v>535</v>
      </c>
    </row>
    <row r="1575" spans="1:7" x14ac:dyDescent="0.25">
      <c r="A1575" t="s">
        <v>239</v>
      </c>
      <c r="B1575" t="s">
        <v>241</v>
      </c>
      <c r="C1575">
        <v>1</v>
      </c>
      <c r="D1575" t="str">
        <f t="shared" si="24"/>
        <v>N</v>
      </c>
      <c r="E1575" t="s">
        <v>1761</v>
      </c>
      <c r="F1575" t="s">
        <v>1763</v>
      </c>
      <c r="G1575" t="s">
        <v>396</v>
      </c>
    </row>
    <row r="1576" spans="1:7" x14ac:dyDescent="0.25">
      <c r="A1576" t="s">
        <v>177</v>
      </c>
      <c r="B1576" t="s">
        <v>186</v>
      </c>
      <c r="C1576">
        <v>1</v>
      </c>
      <c r="D1576" t="str">
        <f t="shared" si="24"/>
        <v>N</v>
      </c>
      <c r="E1576" t="s">
        <v>1761</v>
      </c>
      <c r="F1576" t="s">
        <v>1763</v>
      </c>
      <c r="G1576" t="s">
        <v>396</v>
      </c>
    </row>
    <row r="1577" spans="1:7" x14ac:dyDescent="0.25">
      <c r="A1577" t="s">
        <v>251</v>
      </c>
      <c r="B1577" t="s">
        <v>186</v>
      </c>
      <c r="C1577">
        <v>1</v>
      </c>
      <c r="D1577" t="str">
        <f t="shared" si="24"/>
        <v>N</v>
      </c>
      <c r="E1577" t="s">
        <v>1761</v>
      </c>
      <c r="F1577" t="s">
        <v>1763</v>
      </c>
      <c r="G1577" t="s">
        <v>396</v>
      </c>
    </row>
    <row r="1578" spans="1:7" x14ac:dyDescent="0.25">
      <c r="A1578" t="s">
        <v>170</v>
      </c>
      <c r="B1578" t="s">
        <v>176</v>
      </c>
      <c r="C1578">
        <v>1</v>
      </c>
      <c r="D1578" t="str">
        <f t="shared" si="24"/>
        <v>N</v>
      </c>
      <c r="E1578" t="s">
        <v>1761</v>
      </c>
      <c r="F1578" t="s">
        <v>1763</v>
      </c>
      <c r="G1578" t="s">
        <v>514</v>
      </c>
    </row>
    <row r="1579" spans="1:7" x14ac:dyDescent="0.25">
      <c r="A1579" t="s">
        <v>200</v>
      </c>
      <c r="B1579" t="s">
        <v>209</v>
      </c>
      <c r="C1579">
        <v>1</v>
      </c>
      <c r="D1579" t="str">
        <f t="shared" si="24"/>
        <v>N</v>
      </c>
      <c r="E1579" t="s">
        <v>1761</v>
      </c>
      <c r="F1579" t="s">
        <v>1767</v>
      </c>
      <c r="G1579" t="s">
        <v>379</v>
      </c>
    </row>
    <row r="1580" spans="1:7" x14ac:dyDescent="0.25">
      <c r="A1580" t="s">
        <v>326</v>
      </c>
      <c r="B1580" t="s">
        <v>209</v>
      </c>
      <c r="C1580">
        <v>1</v>
      </c>
      <c r="D1580" t="str">
        <f t="shared" si="24"/>
        <v>N</v>
      </c>
      <c r="E1580" t="s">
        <v>1761</v>
      </c>
      <c r="F1580" t="s">
        <v>1767</v>
      </c>
      <c r="G1580" t="s">
        <v>379</v>
      </c>
    </row>
    <row r="1581" spans="1:7" x14ac:dyDescent="0.25">
      <c r="A1581" t="s">
        <v>337</v>
      </c>
      <c r="B1581" t="s">
        <v>209</v>
      </c>
      <c r="C1581">
        <v>1</v>
      </c>
      <c r="D1581" t="str">
        <f t="shared" si="24"/>
        <v>N</v>
      </c>
      <c r="E1581" t="s">
        <v>1761</v>
      </c>
      <c r="F1581" t="s">
        <v>1767</v>
      </c>
      <c r="G1581" t="s">
        <v>379</v>
      </c>
    </row>
    <row r="1582" spans="1:7" x14ac:dyDescent="0.25">
      <c r="A1582" t="s">
        <v>315</v>
      </c>
      <c r="B1582" t="s">
        <v>316</v>
      </c>
      <c r="C1582">
        <v>1</v>
      </c>
      <c r="D1582" t="str">
        <f t="shared" si="24"/>
        <v>N</v>
      </c>
      <c r="E1582" t="s">
        <v>1761</v>
      </c>
      <c r="F1582" t="s">
        <v>1762</v>
      </c>
      <c r="G1582" t="s">
        <v>379</v>
      </c>
    </row>
    <row r="1583" spans="1:7" x14ac:dyDescent="0.25">
      <c r="A1583" t="s">
        <v>134</v>
      </c>
      <c r="B1583" t="s">
        <v>144</v>
      </c>
      <c r="C1583">
        <v>1</v>
      </c>
      <c r="D1583" t="str">
        <f t="shared" si="24"/>
        <v>N</v>
      </c>
      <c r="E1583" t="s">
        <v>1761</v>
      </c>
      <c r="F1583" t="s">
        <v>1767</v>
      </c>
      <c r="G1583" t="s">
        <v>379</v>
      </c>
    </row>
    <row r="1584" spans="1:7" x14ac:dyDescent="0.25">
      <c r="A1584" t="s">
        <v>321</v>
      </c>
      <c r="B1584" t="s">
        <v>144</v>
      </c>
      <c r="C1584">
        <v>1</v>
      </c>
      <c r="D1584" t="str">
        <f t="shared" si="24"/>
        <v>N</v>
      </c>
      <c r="E1584" t="s">
        <v>1761</v>
      </c>
      <c r="F1584" t="s">
        <v>1767</v>
      </c>
      <c r="G1584" t="s">
        <v>379</v>
      </c>
    </row>
    <row r="1585" spans="1:7" x14ac:dyDescent="0.25">
      <c r="A1585" t="s">
        <v>248</v>
      </c>
      <c r="B1585" t="s">
        <v>250</v>
      </c>
      <c r="C1585">
        <v>1</v>
      </c>
      <c r="D1585" t="str">
        <f t="shared" si="24"/>
        <v>I</v>
      </c>
      <c r="E1585" t="s">
        <v>1761</v>
      </c>
      <c r="F1585" t="s">
        <v>1763</v>
      </c>
      <c r="G1585" t="s">
        <v>352</v>
      </c>
    </row>
    <row r="1586" spans="1:7" x14ac:dyDescent="0.25">
      <c r="A1586" t="s">
        <v>45</v>
      </c>
      <c r="B1586" t="s">
        <v>73</v>
      </c>
      <c r="C1586">
        <v>1</v>
      </c>
      <c r="D1586" t="str">
        <f t="shared" si="24"/>
        <v>.</v>
      </c>
      <c r="E1586" t="s">
        <v>346</v>
      </c>
      <c r="F1586" t="s">
        <v>1763</v>
      </c>
      <c r="G1586" t="s">
        <v>450</v>
      </c>
    </row>
    <row r="1587" spans="1:7" x14ac:dyDescent="0.25">
      <c r="A1587" t="s">
        <v>239</v>
      </c>
      <c r="B1587" t="s">
        <v>73</v>
      </c>
      <c r="C1587">
        <v>1</v>
      </c>
      <c r="D1587" t="str">
        <f t="shared" si="24"/>
        <v>.</v>
      </c>
      <c r="E1587" t="s">
        <v>346</v>
      </c>
      <c r="F1587" t="s">
        <v>1763</v>
      </c>
      <c r="G1587" t="s">
        <v>450</v>
      </c>
    </row>
    <row r="1588" spans="1:7" x14ac:dyDescent="0.25">
      <c r="A1588" t="s">
        <v>259</v>
      </c>
      <c r="B1588" t="s">
        <v>73</v>
      </c>
      <c r="C1588">
        <v>1</v>
      </c>
      <c r="D1588" t="str">
        <f t="shared" si="24"/>
        <v>.</v>
      </c>
      <c r="E1588" t="s">
        <v>346</v>
      </c>
      <c r="F1588" t="s">
        <v>1763</v>
      </c>
      <c r="G1588" t="s">
        <v>450</v>
      </c>
    </row>
    <row r="1589" spans="1:7" x14ac:dyDescent="0.25">
      <c r="A1589" t="s">
        <v>270</v>
      </c>
      <c r="B1589" t="s">
        <v>73</v>
      </c>
      <c r="C1589">
        <v>1</v>
      </c>
      <c r="D1589" t="str">
        <f t="shared" si="24"/>
        <v>.</v>
      </c>
      <c r="E1589" t="s">
        <v>346</v>
      </c>
      <c r="F1589" t="s">
        <v>1763</v>
      </c>
      <c r="G1589" t="s">
        <v>450</v>
      </c>
    </row>
    <row r="1590" spans="1:7" x14ac:dyDescent="0.25">
      <c r="A1590" t="s">
        <v>275</v>
      </c>
      <c r="B1590" t="s">
        <v>73</v>
      </c>
      <c r="C1590">
        <v>1</v>
      </c>
      <c r="D1590" t="str">
        <f t="shared" si="24"/>
        <v>.</v>
      </c>
      <c r="E1590" t="s">
        <v>346</v>
      </c>
      <c r="F1590" t="s">
        <v>1763</v>
      </c>
      <c r="G1590" t="s">
        <v>450</v>
      </c>
    </row>
    <row r="1591" spans="1:7" x14ac:dyDescent="0.25">
      <c r="A1591" t="s">
        <v>279</v>
      </c>
      <c r="B1591" t="s">
        <v>73</v>
      </c>
      <c r="C1591">
        <v>1</v>
      </c>
      <c r="D1591" t="str">
        <f t="shared" si="24"/>
        <v>.</v>
      </c>
      <c r="E1591" t="s">
        <v>346</v>
      </c>
      <c r="F1591" t="s">
        <v>1763</v>
      </c>
      <c r="G1591" t="s">
        <v>450</v>
      </c>
    </row>
    <row r="1592" spans="1:7" x14ac:dyDescent="0.25">
      <c r="A1592" t="s">
        <v>289</v>
      </c>
      <c r="B1592" t="s">
        <v>73</v>
      </c>
      <c r="C1592">
        <v>1</v>
      </c>
      <c r="D1592" t="str">
        <f t="shared" si="24"/>
        <v>.</v>
      </c>
      <c r="E1592" t="s">
        <v>346</v>
      </c>
      <c r="F1592" t="s">
        <v>1763</v>
      </c>
      <c r="G1592" t="s">
        <v>450</v>
      </c>
    </row>
    <row r="1593" spans="1:7" x14ac:dyDescent="0.25">
      <c r="A1593" t="s">
        <v>292</v>
      </c>
      <c r="B1593" t="s">
        <v>73</v>
      </c>
      <c r="C1593">
        <v>1</v>
      </c>
      <c r="D1593" t="str">
        <f t="shared" si="24"/>
        <v>.</v>
      </c>
      <c r="E1593" t="s">
        <v>346</v>
      </c>
      <c r="F1593" t="s">
        <v>1763</v>
      </c>
      <c r="G1593" t="s">
        <v>450</v>
      </c>
    </row>
    <row r="1594" spans="1:7" x14ac:dyDescent="0.25">
      <c r="A1594" t="s">
        <v>297</v>
      </c>
      <c r="B1594" t="s">
        <v>73</v>
      </c>
      <c r="C1594">
        <v>1</v>
      </c>
      <c r="D1594" t="str">
        <f t="shared" si="24"/>
        <v>.</v>
      </c>
      <c r="E1594" t="s">
        <v>346</v>
      </c>
      <c r="F1594" t="s">
        <v>1763</v>
      </c>
      <c r="G1594" t="s">
        <v>450</v>
      </c>
    </row>
    <row r="1595" spans="1:7" x14ac:dyDescent="0.25">
      <c r="A1595" t="s">
        <v>312</v>
      </c>
      <c r="B1595" t="s">
        <v>73</v>
      </c>
      <c r="C1595">
        <v>1</v>
      </c>
      <c r="D1595" t="str">
        <f t="shared" si="24"/>
        <v>.</v>
      </c>
      <c r="E1595" t="s">
        <v>346</v>
      </c>
      <c r="F1595" t="s">
        <v>1763</v>
      </c>
      <c r="G1595" t="s">
        <v>450</v>
      </c>
    </row>
    <row r="1596" spans="1:7" x14ac:dyDescent="0.25">
      <c r="A1596" t="s">
        <v>321</v>
      </c>
      <c r="B1596" t="s">
        <v>73</v>
      </c>
      <c r="C1596">
        <v>1</v>
      </c>
      <c r="D1596" t="str">
        <f t="shared" si="24"/>
        <v>.</v>
      </c>
      <c r="E1596" t="s">
        <v>346</v>
      </c>
      <c r="F1596" t="s">
        <v>1763</v>
      </c>
      <c r="G1596" t="s">
        <v>450</v>
      </c>
    </row>
    <row r="1597" spans="1:7" x14ac:dyDescent="0.25">
      <c r="A1597" t="s">
        <v>335</v>
      </c>
      <c r="B1597" t="s">
        <v>73</v>
      </c>
      <c r="C1597">
        <v>1</v>
      </c>
      <c r="D1597" t="str">
        <f t="shared" si="24"/>
        <v>.</v>
      </c>
      <c r="E1597" t="s">
        <v>346</v>
      </c>
      <c r="F1597" t="s">
        <v>1763</v>
      </c>
      <c r="G1597" t="s">
        <v>450</v>
      </c>
    </row>
    <row r="1598" spans="1:7" x14ac:dyDescent="0.25">
      <c r="A1598" t="s">
        <v>339</v>
      </c>
      <c r="B1598" t="s">
        <v>73</v>
      </c>
      <c r="C1598">
        <v>1</v>
      </c>
      <c r="D1598" t="str">
        <f t="shared" si="24"/>
        <v>.</v>
      </c>
      <c r="E1598" t="s">
        <v>346</v>
      </c>
      <c r="F1598" t="s">
        <v>1763</v>
      </c>
      <c r="G1598" t="s">
        <v>450</v>
      </c>
    </row>
    <row r="1599" spans="1:7" x14ac:dyDescent="0.25">
      <c r="A1599" t="s">
        <v>45</v>
      </c>
      <c r="B1599" t="s">
        <v>74</v>
      </c>
      <c r="C1599">
        <v>1</v>
      </c>
      <c r="D1599" t="str">
        <f t="shared" si="24"/>
        <v>N</v>
      </c>
      <c r="E1599" t="s">
        <v>1761</v>
      </c>
      <c r="F1599" t="s">
        <v>1768</v>
      </c>
      <c r="G1599" t="s">
        <v>393</v>
      </c>
    </row>
    <row r="1600" spans="1:7" x14ac:dyDescent="0.25">
      <c r="A1600" t="s">
        <v>75</v>
      </c>
      <c r="B1600" t="s">
        <v>74</v>
      </c>
      <c r="C1600">
        <v>1</v>
      </c>
      <c r="D1600" t="str">
        <f t="shared" si="24"/>
        <v>N</v>
      </c>
      <c r="E1600" t="s">
        <v>1761</v>
      </c>
      <c r="F1600" t="s">
        <v>1768</v>
      </c>
      <c r="G1600" t="s">
        <v>393</v>
      </c>
    </row>
    <row r="1601" spans="1:7" x14ac:dyDescent="0.25">
      <c r="A1601" t="s">
        <v>103</v>
      </c>
      <c r="B1601" t="s">
        <v>74</v>
      </c>
      <c r="C1601">
        <v>1</v>
      </c>
      <c r="D1601" t="str">
        <f t="shared" si="24"/>
        <v>N</v>
      </c>
      <c r="E1601" t="s">
        <v>1761</v>
      </c>
      <c r="F1601" t="s">
        <v>1768</v>
      </c>
      <c r="G1601" t="s">
        <v>393</v>
      </c>
    </row>
    <row r="1602" spans="1:7" x14ac:dyDescent="0.25">
      <c r="A1602" t="s">
        <v>177</v>
      </c>
      <c r="B1602" t="s">
        <v>74</v>
      </c>
      <c r="C1602">
        <v>1</v>
      </c>
      <c r="D1602" t="str">
        <f t="shared" si="24"/>
        <v>N</v>
      </c>
      <c r="E1602" t="s">
        <v>1761</v>
      </c>
      <c r="F1602" t="s">
        <v>1768</v>
      </c>
      <c r="G1602" t="s">
        <v>393</v>
      </c>
    </row>
    <row r="1603" spans="1:7" x14ac:dyDescent="0.25">
      <c r="A1603" t="s">
        <v>189</v>
      </c>
      <c r="B1603" t="s">
        <v>74</v>
      </c>
      <c r="C1603">
        <v>1</v>
      </c>
      <c r="D1603" t="str">
        <f t="shared" ref="D1603:D1619" si="25">VLOOKUP(B1603,N$2:P$288,3)</f>
        <v>N</v>
      </c>
      <c r="E1603" t="s">
        <v>1761</v>
      </c>
      <c r="F1603" t="s">
        <v>1768</v>
      </c>
      <c r="G1603" t="s">
        <v>393</v>
      </c>
    </row>
    <row r="1604" spans="1:7" x14ac:dyDescent="0.25">
      <c r="A1604" t="s">
        <v>200</v>
      </c>
      <c r="B1604" t="s">
        <v>74</v>
      </c>
      <c r="C1604">
        <v>1</v>
      </c>
      <c r="D1604" t="str">
        <f t="shared" si="25"/>
        <v>N</v>
      </c>
      <c r="E1604" t="s">
        <v>1761</v>
      </c>
      <c r="F1604" t="s">
        <v>1768</v>
      </c>
      <c r="G1604" t="s">
        <v>393</v>
      </c>
    </row>
    <row r="1605" spans="1:7" x14ac:dyDescent="0.25">
      <c r="A1605" t="s">
        <v>233</v>
      </c>
      <c r="B1605" t="s">
        <v>74</v>
      </c>
      <c r="C1605">
        <v>1</v>
      </c>
      <c r="D1605" t="str">
        <f t="shared" si="25"/>
        <v>N</v>
      </c>
      <c r="E1605" t="s">
        <v>1761</v>
      </c>
      <c r="F1605" t="s">
        <v>1768</v>
      </c>
      <c r="G1605" t="s">
        <v>393</v>
      </c>
    </row>
    <row r="1606" spans="1:7" x14ac:dyDescent="0.25">
      <c r="A1606" t="s">
        <v>239</v>
      </c>
      <c r="B1606" t="s">
        <v>74</v>
      </c>
      <c r="C1606">
        <v>1</v>
      </c>
      <c r="D1606" t="str">
        <f t="shared" si="25"/>
        <v>N</v>
      </c>
      <c r="E1606" t="s">
        <v>1761</v>
      </c>
      <c r="F1606" t="s">
        <v>1768</v>
      </c>
      <c r="G1606" t="s">
        <v>393</v>
      </c>
    </row>
    <row r="1607" spans="1:7" x14ac:dyDescent="0.25">
      <c r="A1607" t="s">
        <v>248</v>
      </c>
      <c r="B1607" t="s">
        <v>74</v>
      </c>
      <c r="C1607">
        <v>1</v>
      </c>
      <c r="D1607" t="str">
        <f t="shared" si="25"/>
        <v>N</v>
      </c>
      <c r="E1607" t="s">
        <v>1761</v>
      </c>
      <c r="F1607" t="s">
        <v>1768</v>
      </c>
      <c r="G1607" t="s">
        <v>393</v>
      </c>
    </row>
    <row r="1608" spans="1:7" x14ac:dyDescent="0.25">
      <c r="A1608" t="s">
        <v>251</v>
      </c>
      <c r="B1608" t="s">
        <v>74</v>
      </c>
      <c r="C1608">
        <v>1</v>
      </c>
      <c r="D1608" t="str">
        <f t="shared" si="25"/>
        <v>N</v>
      </c>
      <c r="E1608" t="s">
        <v>1761</v>
      </c>
      <c r="F1608" t="s">
        <v>1768</v>
      </c>
      <c r="G1608" t="s">
        <v>393</v>
      </c>
    </row>
    <row r="1609" spans="1:7" x14ac:dyDescent="0.25">
      <c r="A1609" t="s">
        <v>259</v>
      </c>
      <c r="B1609" t="s">
        <v>74</v>
      </c>
      <c r="C1609">
        <v>1</v>
      </c>
      <c r="D1609" t="str">
        <f t="shared" si="25"/>
        <v>N</v>
      </c>
      <c r="E1609" t="s">
        <v>1761</v>
      </c>
      <c r="F1609" t="s">
        <v>1768</v>
      </c>
      <c r="G1609" t="s">
        <v>393</v>
      </c>
    </row>
    <row r="1610" spans="1:7" x14ac:dyDescent="0.25">
      <c r="A1610" t="s">
        <v>286</v>
      </c>
      <c r="B1610" t="s">
        <v>74</v>
      </c>
      <c r="C1610">
        <v>1</v>
      </c>
      <c r="D1610" t="str">
        <f t="shared" si="25"/>
        <v>N</v>
      </c>
      <c r="E1610" t="s">
        <v>1761</v>
      </c>
      <c r="F1610" t="s">
        <v>1768</v>
      </c>
      <c r="G1610" t="s">
        <v>393</v>
      </c>
    </row>
    <row r="1611" spans="1:7" x14ac:dyDescent="0.25">
      <c r="A1611" t="s">
        <v>292</v>
      </c>
      <c r="B1611" t="s">
        <v>74</v>
      </c>
      <c r="C1611">
        <v>1</v>
      </c>
      <c r="D1611" t="str">
        <f t="shared" si="25"/>
        <v>N</v>
      </c>
      <c r="E1611" t="s">
        <v>1761</v>
      </c>
      <c r="F1611" t="s">
        <v>1768</v>
      </c>
      <c r="G1611" t="s">
        <v>393</v>
      </c>
    </row>
    <row r="1612" spans="1:7" x14ac:dyDescent="0.25">
      <c r="A1612" t="s">
        <v>305</v>
      </c>
      <c r="B1612" t="s">
        <v>74</v>
      </c>
      <c r="C1612">
        <v>1</v>
      </c>
      <c r="D1612" t="str">
        <f t="shared" si="25"/>
        <v>N</v>
      </c>
      <c r="E1612" t="s">
        <v>1761</v>
      </c>
      <c r="F1612" t="s">
        <v>1768</v>
      </c>
      <c r="G1612" t="s">
        <v>393</v>
      </c>
    </row>
    <row r="1613" spans="1:7" x14ac:dyDescent="0.25">
      <c r="A1613" t="s">
        <v>314</v>
      </c>
      <c r="B1613" t="s">
        <v>74</v>
      </c>
      <c r="C1613">
        <v>1</v>
      </c>
      <c r="D1613" t="str">
        <f t="shared" si="25"/>
        <v>N</v>
      </c>
      <c r="E1613" t="s">
        <v>1761</v>
      </c>
      <c r="F1613" t="s">
        <v>1768</v>
      </c>
      <c r="G1613" t="s">
        <v>393</v>
      </c>
    </row>
    <row r="1614" spans="1:7" x14ac:dyDescent="0.25">
      <c r="A1614" t="s">
        <v>315</v>
      </c>
      <c r="B1614" t="s">
        <v>74</v>
      </c>
      <c r="C1614">
        <v>1</v>
      </c>
      <c r="D1614" t="str">
        <f t="shared" si="25"/>
        <v>N</v>
      </c>
      <c r="E1614" t="s">
        <v>1761</v>
      </c>
      <c r="F1614" t="s">
        <v>1768</v>
      </c>
      <c r="G1614" t="s">
        <v>393</v>
      </c>
    </row>
    <row r="1615" spans="1:7" x14ac:dyDescent="0.25">
      <c r="A1615" t="s">
        <v>318</v>
      </c>
      <c r="B1615" t="s">
        <v>74</v>
      </c>
      <c r="C1615">
        <v>1</v>
      </c>
      <c r="D1615" t="str">
        <f t="shared" si="25"/>
        <v>N</v>
      </c>
      <c r="E1615" t="s">
        <v>1761</v>
      </c>
      <c r="F1615" t="s">
        <v>1768</v>
      </c>
      <c r="G1615" t="s">
        <v>393</v>
      </c>
    </row>
    <row r="1616" spans="1:7" x14ac:dyDescent="0.25">
      <c r="A1616" t="s">
        <v>337</v>
      </c>
      <c r="B1616" t="s">
        <v>74</v>
      </c>
      <c r="C1616">
        <v>1</v>
      </c>
      <c r="D1616" t="str">
        <f t="shared" si="25"/>
        <v>N</v>
      </c>
      <c r="E1616" t="s">
        <v>1761</v>
      </c>
      <c r="F1616" t="s">
        <v>1768</v>
      </c>
      <c r="G1616" t="s">
        <v>393</v>
      </c>
    </row>
    <row r="1617" spans="1:7" x14ac:dyDescent="0.25">
      <c r="A1617" t="s">
        <v>297</v>
      </c>
      <c r="B1617" t="s">
        <v>304</v>
      </c>
      <c r="C1617">
        <v>1</v>
      </c>
      <c r="D1617" t="str">
        <f t="shared" si="25"/>
        <v>N</v>
      </c>
      <c r="E1617" t="s">
        <v>1761</v>
      </c>
      <c r="F1617" t="s">
        <v>1768</v>
      </c>
      <c r="G1617" t="s">
        <v>384</v>
      </c>
    </row>
    <row r="1618" spans="1:7" x14ac:dyDescent="0.25">
      <c r="A1618" t="s">
        <v>177</v>
      </c>
      <c r="B1618" t="s">
        <v>187</v>
      </c>
      <c r="C1618">
        <v>1</v>
      </c>
      <c r="D1618" t="str">
        <f t="shared" si="25"/>
        <v>N</v>
      </c>
      <c r="E1618" t="s">
        <v>1766</v>
      </c>
      <c r="F1618" t="s">
        <v>1763</v>
      </c>
      <c r="G1618" t="s">
        <v>358</v>
      </c>
    </row>
    <row r="1619" spans="1:7" x14ac:dyDescent="0.25">
      <c r="A1619" t="s">
        <v>244</v>
      </c>
      <c r="B1619" t="s">
        <v>187</v>
      </c>
      <c r="C1619">
        <v>1</v>
      </c>
      <c r="D1619" t="str">
        <f t="shared" si="25"/>
        <v>N</v>
      </c>
      <c r="E1619" t="s">
        <v>1766</v>
      </c>
      <c r="F1619" t="s">
        <v>1763</v>
      </c>
      <c r="G1619" t="s">
        <v>358</v>
      </c>
    </row>
  </sheetData>
  <autoFilter ref="A1:G1619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8"/>
  <sheetViews>
    <sheetView topLeftCell="A244" workbookViewId="0">
      <selection activeCell="D288" sqref="D288"/>
    </sheetView>
  </sheetViews>
  <sheetFormatPr defaultRowHeight="15" x14ac:dyDescent="0.25"/>
  <cols>
    <col min="2" max="2" width="12.140625" bestFit="1" customWidth="1"/>
    <col min="3" max="3" width="16.140625" bestFit="1" customWidth="1"/>
    <col min="4" max="4" width="17" bestFit="1" customWidth="1"/>
    <col min="11" max="11" width="18.7109375" customWidth="1"/>
    <col min="12" max="12" width="30.140625" bestFit="1" customWidth="1"/>
    <col min="13" max="13" width="17.5703125" bestFit="1" customWidth="1"/>
    <col min="14" max="14" width="8.42578125" customWidth="1"/>
  </cols>
  <sheetData>
    <row r="1" spans="1:18" ht="15.75" thickBot="1" x14ac:dyDescent="0.3">
      <c r="A1" t="s">
        <v>347</v>
      </c>
      <c r="B1" t="s">
        <v>448</v>
      </c>
      <c r="C1" t="s">
        <v>576</v>
      </c>
      <c r="D1" t="s">
        <v>797</v>
      </c>
      <c r="E1" t="s">
        <v>834</v>
      </c>
      <c r="I1" t="str">
        <f>LOWER(B1&amp;"/"&amp;C1&amp;"/"&amp;C1&amp;"_"&amp;D1)</f>
        <v>pinaceae/abies/abies_balsamea</v>
      </c>
      <c r="L1" s="1" t="s">
        <v>1</v>
      </c>
      <c r="M1" s="1" t="s">
        <v>343</v>
      </c>
      <c r="N1" s="1" t="s">
        <v>344</v>
      </c>
    </row>
    <row r="2" spans="1:18" ht="15.75" thickTop="1" x14ac:dyDescent="0.25">
      <c r="A2" t="s">
        <v>347</v>
      </c>
      <c r="B2" t="s">
        <v>833</v>
      </c>
      <c r="C2" t="s">
        <v>345</v>
      </c>
      <c r="D2" t="s">
        <v>782</v>
      </c>
      <c r="E2" t="s">
        <v>835</v>
      </c>
      <c r="I2" t="str">
        <f t="shared" ref="I2:I65" si="0">LOWER(B2&amp;"/"&amp;C2&amp;"/"&amp;C2&amp;"_"&amp;D2)</f>
        <v>sapindaceae/acer/acer_negundo</v>
      </c>
      <c r="L2" s="2" t="s">
        <v>272</v>
      </c>
      <c r="M2" s="2" t="s">
        <v>448</v>
      </c>
      <c r="N2" s="2" t="s">
        <v>347</v>
      </c>
      <c r="Q2" t="s">
        <v>272</v>
      </c>
      <c r="R2" t="s">
        <v>347</v>
      </c>
    </row>
    <row r="3" spans="1:18" x14ac:dyDescent="0.25">
      <c r="A3" t="s">
        <v>347</v>
      </c>
      <c r="B3" t="s">
        <v>833</v>
      </c>
      <c r="C3" t="s">
        <v>345</v>
      </c>
      <c r="D3" t="s">
        <v>820</v>
      </c>
      <c r="E3" t="s">
        <v>836</v>
      </c>
      <c r="I3" t="str">
        <f t="shared" si="0"/>
        <v>sapindaceae/acer/acer_pensylvanicum</v>
      </c>
      <c r="L3" s="2" t="s">
        <v>249</v>
      </c>
      <c r="M3" s="2" t="s">
        <v>833</v>
      </c>
      <c r="N3" s="2" t="s">
        <v>347</v>
      </c>
      <c r="Q3" t="s">
        <v>249</v>
      </c>
      <c r="R3" t="s">
        <v>347</v>
      </c>
    </row>
    <row r="4" spans="1:18" x14ac:dyDescent="0.25">
      <c r="A4" t="s">
        <v>347</v>
      </c>
      <c r="B4" t="s">
        <v>833</v>
      </c>
      <c r="C4" t="s">
        <v>345</v>
      </c>
      <c r="D4" t="s">
        <v>708</v>
      </c>
      <c r="E4" t="s">
        <v>837</v>
      </c>
      <c r="I4" t="str">
        <f t="shared" si="0"/>
        <v>sapindaceae/acer/acer_rubrum</v>
      </c>
      <c r="L4" s="2" t="s">
        <v>322</v>
      </c>
      <c r="M4" s="2" t="s">
        <v>833</v>
      </c>
      <c r="N4" s="2" t="s">
        <v>347</v>
      </c>
      <c r="Q4" t="s">
        <v>322</v>
      </c>
      <c r="R4" t="s">
        <v>347</v>
      </c>
    </row>
    <row r="5" spans="1:18" x14ac:dyDescent="0.25">
      <c r="A5" t="s">
        <v>347</v>
      </c>
      <c r="B5" t="s">
        <v>833</v>
      </c>
      <c r="C5" t="s">
        <v>345</v>
      </c>
      <c r="D5" t="s">
        <v>762</v>
      </c>
      <c r="E5" t="s">
        <v>838</v>
      </c>
      <c r="I5" t="str">
        <f t="shared" si="0"/>
        <v>sapindaceae/acer/acer_saccharinum</v>
      </c>
      <c r="L5" s="2" t="s">
        <v>135</v>
      </c>
      <c r="M5" s="2" t="s">
        <v>833</v>
      </c>
      <c r="N5" s="2" t="s">
        <v>347</v>
      </c>
      <c r="Q5" t="s">
        <v>135</v>
      </c>
      <c r="R5" t="s">
        <v>347</v>
      </c>
    </row>
    <row r="6" spans="1:18" x14ac:dyDescent="0.25">
      <c r="A6" t="s">
        <v>347</v>
      </c>
      <c r="B6" t="s">
        <v>833</v>
      </c>
      <c r="C6" t="s">
        <v>345</v>
      </c>
      <c r="D6" t="s">
        <v>598</v>
      </c>
      <c r="E6" t="s">
        <v>839</v>
      </c>
      <c r="I6" t="str">
        <f t="shared" si="0"/>
        <v>sapindaceae/acer/acer_saccharum</v>
      </c>
      <c r="L6" s="2" t="s">
        <v>211</v>
      </c>
      <c r="M6" s="2" t="s">
        <v>833</v>
      </c>
      <c r="N6" s="2" t="s">
        <v>347</v>
      </c>
      <c r="Q6" t="s">
        <v>211</v>
      </c>
      <c r="R6" t="s">
        <v>347</v>
      </c>
    </row>
    <row r="7" spans="1:18" x14ac:dyDescent="0.25">
      <c r="A7" t="s">
        <v>347</v>
      </c>
      <c r="B7" t="s">
        <v>833</v>
      </c>
      <c r="C7" t="s">
        <v>345</v>
      </c>
      <c r="D7" t="s">
        <v>821</v>
      </c>
      <c r="E7" t="s">
        <v>840</v>
      </c>
      <c r="I7" t="str">
        <f t="shared" si="0"/>
        <v>sapindaceae/acer/acer_spicatum</v>
      </c>
      <c r="L7" s="2" t="s">
        <v>4</v>
      </c>
      <c r="M7" s="2" t="s">
        <v>833</v>
      </c>
      <c r="N7" s="2" t="s">
        <v>347</v>
      </c>
      <c r="Q7" t="s">
        <v>4</v>
      </c>
      <c r="R7" t="s">
        <v>347</v>
      </c>
    </row>
    <row r="8" spans="1:18" x14ac:dyDescent="0.25">
      <c r="A8" t="s">
        <v>363</v>
      </c>
      <c r="B8" t="s">
        <v>358</v>
      </c>
      <c r="C8" t="s">
        <v>524</v>
      </c>
      <c r="D8" t="s">
        <v>730</v>
      </c>
      <c r="E8" t="s">
        <v>841</v>
      </c>
      <c r="I8" t="str">
        <f t="shared" si="0"/>
        <v>asteraceae/achillea/achillea_millefolium</v>
      </c>
      <c r="L8" s="2" t="s">
        <v>323</v>
      </c>
      <c r="M8" s="2" t="s">
        <v>833</v>
      </c>
      <c r="N8" s="2" t="s">
        <v>347</v>
      </c>
      <c r="Q8" t="s">
        <v>323</v>
      </c>
      <c r="R8" t="s">
        <v>347</v>
      </c>
    </row>
    <row r="9" spans="1:18" x14ac:dyDescent="0.25">
      <c r="A9" t="s">
        <v>347</v>
      </c>
      <c r="B9" t="s">
        <v>358</v>
      </c>
      <c r="C9" t="s">
        <v>472</v>
      </c>
      <c r="D9" t="s">
        <v>684</v>
      </c>
      <c r="E9" t="s">
        <v>842</v>
      </c>
      <c r="I9" t="str">
        <f t="shared" si="0"/>
        <v>asteraceae/ageratina/ageratina_altissima</v>
      </c>
      <c r="L9" s="2" t="s">
        <v>162</v>
      </c>
      <c r="M9" s="2" t="s">
        <v>358</v>
      </c>
      <c r="N9" s="2" t="s">
        <v>363</v>
      </c>
      <c r="Q9" t="s">
        <v>162</v>
      </c>
      <c r="R9" t="s">
        <v>363</v>
      </c>
    </row>
    <row r="10" spans="1:18" x14ac:dyDescent="0.25">
      <c r="A10" t="s">
        <v>347</v>
      </c>
      <c r="B10" t="s">
        <v>348</v>
      </c>
      <c r="C10" t="s">
        <v>349</v>
      </c>
      <c r="D10" t="s">
        <v>599</v>
      </c>
      <c r="E10" t="s">
        <v>843</v>
      </c>
      <c r="I10" t="str">
        <f t="shared" si="0"/>
        <v>rosaceae/agrimonia/agrimonia_gryposepala</v>
      </c>
      <c r="L10" s="2" t="s">
        <v>104</v>
      </c>
      <c r="M10" s="2" t="s">
        <v>358</v>
      </c>
      <c r="N10" s="2" t="s">
        <v>347</v>
      </c>
      <c r="Q10" t="s">
        <v>104</v>
      </c>
      <c r="R10" t="s">
        <v>347</v>
      </c>
    </row>
    <row r="11" spans="1:18" x14ac:dyDescent="0.25">
      <c r="A11" t="s">
        <v>347</v>
      </c>
      <c r="B11" t="s">
        <v>350</v>
      </c>
      <c r="C11" t="s">
        <v>351</v>
      </c>
      <c r="D11" t="s">
        <v>600</v>
      </c>
      <c r="E11" t="s">
        <v>844</v>
      </c>
      <c r="I11" t="str">
        <f t="shared" si="0"/>
        <v>poaceae/agrostis/agrostis_perennans</v>
      </c>
      <c r="L11" s="2" t="s">
        <v>5</v>
      </c>
      <c r="M11" s="2" t="s">
        <v>348</v>
      </c>
      <c r="N11" s="2" t="s">
        <v>347</v>
      </c>
      <c r="Q11" t="s">
        <v>5</v>
      </c>
      <c r="R11" t="s">
        <v>347</v>
      </c>
    </row>
    <row r="12" spans="1:18" x14ac:dyDescent="0.25">
      <c r="A12" t="s">
        <v>381</v>
      </c>
      <c r="B12" t="s">
        <v>474</v>
      </c>
      <c r="C12" t="s">
        <v>545</v>
      </c>
      <c r="D12" t="s">
        <v>763</v>
      </c>
      <c r="E12" t="s">
        <v>845</v>
      </c>
      <c r="I12" t="str">
        <f t="shared" si="0"/>
        <v>brassicaceae/alliaria/alliaria_petiolata</v>
      </c>
      <c r="L12" s="2" t="s">
        <v>6</v>
      </c>
      <c r="M12" s="2" t="s">
        <v>350</v>
      </c>
      <c r="N12" s="2" t="s">
        <v>347</v>
      </c>
      <c r="Q12" t="s">
        <v>6</v>
      </c>
      <c r="R12" t="s">
        <v>347</v>
      </c>
    </row>
    <row r="13" spans="1:18" x14ac:dyDescent="0.25">
      <c r="A13" t="s">
        <v>347</v>
      </c>
      <c r="B13" t="s">
        <v>389</v>
      </c>
      <c r="C13" t="s">
        <v>485</v>
      </c>
      <c r="D13" t="s">
        <v>695</v>
      </c>
      <c r="E13" t="s">
        <v>846</v>
      </c>
      <c r="I13" t="str">
        <f t="shared" si="0"/>
        <v>betulaceae/alnus/alnus_incana</v>
      </c>
      <c r="L13" s="2" t="s">
        <v>212</v>
      </c>
      <c r="M13" s="2" t="s">
        <v>474</v>
      </c>
      <c r="N13" s="2" t="s">
        <v>381</v>
      </c>
      <c r="Q13" t="s">
        <v>212</v>
      </c>
      <c r="R13" t="s">
        <v>381</v>
      </c>
    </row>
    <row r="14" spans="1:18" x14ac:dyDescent="0.25">
      <c r="A14" t="s">
        <v>363</v>
      </c>
      <c r="B14" t="s">
        <v>358</v>
      </c>
      <c r="C14" t="s">
        <v>413</v>
      </c>
      <c r="D14" t="s">
        <v>804</v>
      </c>
      <c r="E14" t="s">
        <v>847</v>
      </c>
      <c r="I14" t="str">
        <f t="shared" si="0"/>
        <v>asteraceae/ambrosia/ambrosia_artemisiifolia</v>
      </c>
      <c r="L14" s="2" t="s">
        <v>119</v>
      </c>
      <c r="M14" s="2" t="s">
        <v>389</v>
      </c>
      <c r="N14" s="2" t="s">
        <v>347</v>
      </c>
      <c r="Q14" t="s">
        <v>119</v>
      </c>
      <c r="R14" t="s">
        <v>347</v>
      </c>
    </row>
    <row r="15" spans="1:18" x14ac:dyDescent="0.25">
      <c r="A15" t="s">
        <v>347</v>
      </c>
      <c r="B15" t="s">
        <v>358</v>
      </c>
      <c r="C15" t="s">
        <v>413</v>
      </c>
      <c r="D15" t="s">
        <v>636</v>
      </c>
      <c r="E15" t="s">
        <v>848</v>
      </c>
      <c r="I15" t="str">
        <f t="shared" si="0"/>
        <v>asteraceae/ambrosia/ambrosia_trifida</v>
      </c>
      <c r="L15" s="2" t="s">
        <v>293</v>
      </c>
      <c r="M15" s="2" t="s">
        <v>358</v>
      </c>
      <c r="N15" s="2" t="s">
        <v>363</v>
      </c>
      <c r="Q15" t="s">
        <v>293</v>
      </c>
      <c r="R15" t="s">
        <v>363</v>
      </c>
    </row>
    <row r="16" spans="1:18" x14ac:dyDescent="0.25">
      <c r="A16" t="s">
        <v>347</v>
      </c>
      <c r="B16" t="s">
        <v>414</v>
      </c>
      <c r="C16" t="s">
        <v>415</v>
      </c>
      <c r="D16" t="s">
        <v>637</v>
      </c>
      <c r="E16" t="s">
        <v>849</v>
      </c>
      <c r="I16" t="str">
        <f t="shared" si="0"/>
        <v>fabaceae/amphicarpaea/amphicarpaea_bracteata</v>
      </c>
      <c r="L16" s="2" t="s">
        <v>46</v>
      </c>
      <c r="M16" s="2" t="s">
        <v>358</v>
      </c>
      <c r="N16" s="2" t="s">
        <v>347</v>
      </c>
      <c r="Q16" t="s">
        <v>46</v>
      </c>
      <c r="R16" t="s">
        <v>347</v>
      </c>
    </row>
    <row r="17" spans="1:18" x14ac:dyDescent="0.25">
      <c r="A17" t="s">
        <v>347</v>
      </c>
      <c r="B17" t="s">
        <v>408</v>
      </c>
      <c r="C17" t="s">
        <v>590</v>
      </c>
      <c r="D17" t="s">
        <v>620</v>
      </c>
      <c r="E17" t="s">
        <v>850</v>
      </c>
      <c r="I17" t="str">
        <f t="shared" si="0"/>
        <v>ranunculaceae/anemone/anemone_virginiana</v>
      </c>
      <c r="L17" s="2" t="s">
        <v>47</v>
      </c>
      <c r="M17" s="2" t="s">
        <v>414</v>
      </c>
      <c r="N17" s="2" t="s">
        <v>347</v>
      </c>
      <c r="Q17" t="s">
        <v>47</v>
      </c>
      <c r="R17" t="s">
        <v>347</v>
      </c>
    </row>
    <row r="18" spans="1:18" x14ac:dyDescent="0.25">
      <c r="A18" t="s">
        <v>347</v>
      </c>
      <c r="B18" t="s">
        <v>352</v>
      </c>
      <c r="C18" t="s">
        <v>353</v>
      </c>
      <c r="D18" t="s">
        <v>601</v>
      </c>
      <c r="E18" t="s">
        <v>851</v>
      </c>
      <c r="I18" t="str">
        <f t="shared" si="0"/>
        <v>apocynaceae/apocynum/apocynum_cannabinum</v>
      </c>
      <c r="L18" s="2" t="s">
        <v>319</v>
      </c>
      <c r="M18" s="2" t="s">
        <v>408</v>
      </c>
      <c r="N18" s="2" t="s">
        <v>347</v>
      </c>
      <c r="Q18" t="s">
        <v>319</v>
      </c>
      <c r="R18" t="s">
        <v>347</v>
      </c>
    </row>
    <row r="19" spans="1:18" x14ac:dyDescent="0.25">
      <c r="A19" t="s">
        <v>381</v>
      </c>
      <c r="B19" t="s">
        <v>358</v>
      </c>
      <c r="C19" t="s">
        <v>473</v>
      </c>
      <c r="D19" t="s">
        <v>685</v>
      </c>
      <c r="E19" t="s">
        <v>852</v>
      </c>
      <c r="I19" t="str">
        <f t="shared" si="0"/>
        <v>asteraceae/arctium/arctium_lappa</v>
      </c>
      <c r="L19" s="2" t="s">
        <v>7</v>
      </c>
      <c r="M19" s="2" t="s">
        <v>352</v>
      </c>
      <c r="N19" s="2" t="s">
        <v>347</v>
      </c>
      <c r="Q19" t="s">
        <v>7</v>
      </c>
      <c r="R19" t="s">
        <v>347</v>
      </c>
    </row>
    <row r="20" spans="1:18" x14ac:dyDescent="0.25">
      <c r="A20" t="s">
        <v>347</v>
      </c>
      <c r="B20" t="s">
        <v>495</v>
      </c>
      <c r="C20" t="s">
        <v>500</v>
      </c>
      <c r="D20" t="s">
        <v>709</v>
      </c>
      <c r="E20" t="s">
        <v>853</v>
      </c>
      <c r="I20" t="str">
        <f t="shared" si="0"/>
        <v>araceae/arisaema/arisaema_triphyllum</v>
      </c>
      <c r="L20" s="2" t="s">
        <v>105</v>
      </c>
      <c r="M20" s="2" t="s">
        <v>358</v>
      </c>
      <c r="N20" s="2" t="s">
        <v>381</v>
      </c>
      <c r="Q20" t="s">
        <v>105</v>
      </c>
      <c r="R20" t="s">
        <v>381</v>
      </c>
    </row>
    <row r="21" spans="1:18" x14ac:dyDescent="0.25">
      <c r="A21" t="s">
        <v>381</v>
      </c>
      <c r="B21" t="s">
        <v>358</v>
      </c>
      <c r="C21" t="s">
        <v>583</v>
      </c>
      <c r="D21" t="s">
        <v>686</v>
      </c>
      <c r="E21" t="s">
        <v>854</v>
      </c>
      <c r="I21" t="str">
        <f t="shared" si="0"/>
        <v>asteraceae/artemisia/artemisia_vulgaris</v>
      </c>
      <c r="L21" s="2" t="s">
        <v>136</v>
      </c>
      <c r="M21" s="2" t="s">
        <v>495</v>
      </c>
      <c r="N21" s="2" t="s">
        <v>347</v>
      </c>
      <c r="Q21" t="s">
        <v>136</v>
      </c>
      <c r="R21" t="s">
        <v>347</v>
      </c>
    </row>
    <row r="22" spans="1:18" x14ac:dyDescent="0.25">
      <c r="A22" t="s">
        <v>347</v>
      </c>
      <c r="B22" t="s">
        <v>354</v>
      </c>
      <c r="C22" t="s">
        <v>355</v>
      </c>
      <c r="D22" t="s">
        <v>602</v>
      </c>
      <c r="E22" t="s">
        <v>855</v>
      </c>
      <c r="I22" t="str">
        <f t="shared" si="0"/>
        <v>asclepiadaceae/asclepias/asclepias_syriaca</v>
      </c>
      <c r="L22" s="2" t="s">
        <v>287</v>
      </c>
      <c r="M22" s="2" t="s">
        <v>358</v>
      </c>
      <c r="N22" s="2" t="s">
        <v>381</v>
      </c>
      <c r="Q22" t="s">
        <v>287</v>
      </c>
      <c r="R22" t="s">
        <v>381</v>
      </c>
    </row>
    <row r="23" spans="1:18" x14ac:dyDescent="0.25">
      <c r="A23" t="s">
        <v>347</v>
      </c>
      <c r="B23" t="s">
        <v>356</v>
      </c>
      <c r="C23" t="s">
        <v>357</v>
      </c>
      <c r="D23" t="s">
        <v>603</v>
      </c>
      <c r="E23" t="s">
        <v>856</v>
      </c>
      <c r="I23" t="str">
        <f t="shared" si="0"/>
        <v>woodsiaceae/athyrium/athyrium_filix-femina</v>
      </c>
      <c r="L23" s="2" t="s">
        <v>8</v>
      </c>
      <c r="M23" s="2" t="s">
        <v>354</v>
      </c>
      <c r="N23" s="2" t="s">
        <v>347</v>
      </c>
      <c r="Q23" t="s">
        <v>8</v>
      </c>
      <c r="R23" t="s">
        <v>347</v>
      </c>
    </row>
    <row r="24" spans="1:18" x14ac:dyDescent="0.25">
      <c r="A24" t="s">
        <v>381</v>
      </c>
      <c r="B24" t="s">
        <v>474</v>
      </c>
      <c r="C24" t="s">
        <v>475</v>
      </c>
      <c r="D24" t="s">
        <v>686</v>
      </c>
      <c r="E24" t="s">
        <v>857</v>
      </c>
      <c r="I24" t="str">
        <f t="shared" si="0"/>
        <v>brassicaceae/barbarea/barbarea_vulgaris</v>
      </c>
      <c r="L24" s="2" t="s">
        <v>9</v>
      </c>
      <c r="M24" s="2" t="s">
        <v>356</v>
      </c>
      <c r="N24" s="2" t="s">
        <v>347</v>
      </c>
      <c r="Q24" t="s">
        <v>9</v>
      </c>
      <c r="R24" t="s">
        <v>347</v>
      </c>
    </row>
    <row r="25" spans="1:18" x14ac:dyDescent="0.25">
      <c r="A25" t="s">
        <v>381</v>
      </c>
      <c r="B25" t="s">
        <v>453</v>
      </c>
      <c r="C25" t="s">
        <v>454</v>
      </c>
      <c r="D25" t="s">
        <v>661</v>
      </c>
      <c r="E25" t="s">
        <v>858</v>
      </c>
      <c r="I25" t="str">
        <f t="shared" si="0"/>
        <v>berberidaceae/berberis/berberis_thunbergii</v>
      </c>
      <c r="L25" s="2" t="s">
        <v>106</v>
      </c>
      <c r="M25" s="2" t="s">
        <v>474</v>
      </c>
      <c r="N25" s="2" t="s">
        <v>381</v>
      </c>
      <c r="Q25" t="s">
        <v>106</v>
      </c>
      <c r="R25" t="s">
        <v>381</v>
      </c>
    </row>
    <row r="26" spans="1:18" x14ac:dyDescent="0.25">
      <c r="A26" t="s">
        <v>347</v>
      </c>
      <c r="B26" t="s">
        <v>389</v>
      </c>
      <c r="C26" t="s">
        <v>512</v>
      </c>
      <c r="D26" t="s">
        <v>753</v>
      </c>
      <c r="E26" t="s">
        <v>859</v>
      </c>
      <c r="I26" t="str">
        <f t="shared" si="0"/>
        <v>betulaceae/betula/betula_alleghaniensis</v>
      </c>
      <c r="L26" s="2" t="s">
        <v>76</v>
      </c>
      <c r="M26" s="2" t="s">
        <v>453</v>
      </c>
      <c r="N26" s="2" t="s">
        <v>381</v>
      </c>
      <c r="Q26" t="s">
        <v>76</v>
      </c>
      <c r="R26" t="s">
        <v>381</v>
      </c>
    </row>
    <row r="27" spans="1:18" x14ac:dyDescent="0.25">
      <c r="A27" t="s">
        <v>347</v>
      </c>
      <c r="B27" t="s">
        <v>389</v>
      </c>
      <c r="C27" t="s">
        <v>512</v>
      </c>
      <c r="D27" t="s">
        <v>717</v>
      </c>
      <c r="E27" t="s">
        <v>860</v>
      </c>
      <c r="I27" t="str">
        <f t="shared" si="0"/>
        <v>betulaceae/betula/betula_papyrifera</v>
      </c>
      <c r="L27" s="2" t="s">
        <v>201</v>
      </c>
      <c r="M27" s="2" t="s">
        <v>389</v>
      </c>
      <c r="N27" s="2" t="s">
        <v>347</v>
      </c>
      <c r="Q27" t="s">
        <v>201</v>
      </c>
      <c r="R27" t="s">
        <v>347</v>
      </c>
    </row>
    <row r="28" spans="1:18" x14ac:dyDescent="0.25">
      <c r="A28" t="s">
        <v>347</v>
      </c>
      <c r="B28" t="s">
        <v>358</v>
      </c>
      <c r="C28" t="s">
        <v>359</v>
      </c>
      <c r="D28" t="s">
        <v>754</v>
      </c>
      <c r="E28" t="s">
        <v>861</v>
      </c>
      <c r="I28" t="str">
        <f t="shared" si="0"/>
        <v>asteraceae/bidens/bidens_connata</v>
      </c>
      <c r="L28" s="2" t="s">
        <v>146</v>
      </c>
      <c r="M28" s="2" t="s">
        <v>389</v>
      </c>
      <c r="N28" s="2" t="s">
        <v>347</v>
      </c>
      <c r="Q28" t="s">
        <v>146</v>
      </c>
      <c r="R28" t="s">
        <v>347</v>
      </c>
    </row>
    <row r="29" spans="1:18" x14ac:dyDescent="0.25">
      <c r="A29" t="s">
        <v>347</v>
      </c>
      <c r="B29" t="s">
        <v>358</v>
      </c>
      <c r="C29" t="s">
        <v>359</v>
      </c>
      <c r="D29" t="s">
        <v>604</v>
      </c>
      <c r="E29" t="s">
        <v>862</v>
      </c>
      <c r="I29" t="str">
        <f t="shared" si="0"/>
        <v>asteraceae/bidens/bidens_frondosa</v>
      </c>
      <c r="L29" s="2" t="s">
        <v>202</v>
      </c>
      <c r="M29" s="2" t="s">
        <v>358</v>
      </c>
      <c r="N29" s="2" t="s">
        <v>347</v>
      </c>
      <c r="Q29" t="s">
        <v>202</v>
      </c>
      <c r="R29" t="s">
        <v>347</v>
      </c>
    </row>
    <row r="30" spans="1:18" x14ac:dyDescent="0.25">
      <c r="A30" t="s">
        <v>347</v>
      </c>
      <c r="B30" t="s">
        <v>429</v>
      </c>
      <c r="C30" t="s">
        <v>591</v>
      </c>
      <c r="D30" t="s">
        <v>819</v>
      </c>
      <c r="E30" t="s">
        <v>863</v>
      </c>
      <c r="I30" t="str">
        <f t="shared" si="0"/>
        <v>lamiaceae/blephilia/blephilia_hirsuta</v>
      </c>
      <c r="L30" s="2" t="s">
        <v>10</v>
      </c>
      <c r="M30" s="2" t="s">
        <v>358</v>
      </c>
      <c r="N30" s="2" t="s">
        <v>347</v>
      </c>
      <c r="Q30" t="s">
        <v>10</v>
      </c>
      <c r="R30" t="s">
        <v>347</v>
      </c>
    </row>
    <row r="31" spans="1:18" x14ac:dyDescent="0.25">
      <c r="A31" t="s">
        <v>347</v>
      </c>
      <c r="B31" t="s">
        <v>377</v>
      </c>
      <c r="C31" t="s">
        <v>513</v>
      </c>
      <c r="D31" t="s">
        <v>718</v>
      </c>
      <c r="E31" t="s">
        <v>864</v>
      </c>
      <c r="I31" t="str">
        <f t="shared" si="0"/>
        <v>urticaceae/boehmeria/boehmeria_cylindrica</v>
      </c>
      <c r="L31" s="2" t="s">
        <v>320</v>
      </c>
      <c r="M31" s="2" t="s">
        <v>429</v>
      </c>
      <c r="N31" s="2" t="s">
        <v>347</v>
      </c>
      <c r="Q31" t="s">
        <v>320</v>
      </c>
      <c r="R31" t="s">
        <v>347</v>
      </c>
    </row>
    <row r="32" spans="1:18" x14ac:dyDescent="0.25">
      <c r="A32" t="s">
        <v>347</v>
      </c>
      <c r="B32" t="s">
        <v>350</v>
      </c>
      <c r="C32" t="s">
        <v>360</v>
      </c>
      <c r="D32" t="s">
        <v>605</v>
      </c>
      <c r="E32" t="s">
        <v>865</v>
      </c>
      <c r="I32" t="str">
        <f t="shared" si="0"/>
        <v>poaceae/brachyelytrum/brachyelytrum_aristosum</v>
      </c>
      <c r="L32" s="2" t="s">
        <v>147</v>
      </c>
      <c r="M32" s="2" t="s">
        <v>377</v>
      </c>
      <c r="N32" s="2" t="s">
        <v>347</v>
      </c>
      <c r="Q32" t="s">
        <v>147</v>
      </c>
      <c r="R32" t="s">
        <v>347</v>
      </c>
    </row>
    <row r="33" spans="1:18" x14ac:dyDescent="0.25">
      <c r="A33" t="s">
        <v>381</v>
      </c>
      <c r="B33" t="s">
        <v>474</v>
      </c>
      <c r="C33" t="s">
        <v>533</v>
      </c>
      <c r="D33" t="s">
        <v>670</v>
      </c>
      <c r="E33" t="s">
        <v>866</v>
      </c>
      <c r="I33" t="str">
        <f t="shared" si="0"/>
        <v>brassicaceae/brassica/brassica_nigra</v>
      </c>
      <c r="L33" s="2" t="s">
        <v>11</v>
      </c>
      <c r="M33" s="2" t="s">
        <v>350</v>
      </c>
      <c r="N33" s="2" t="s">
        <v>347</v>
      </c>
      <c r="Q33" t="s">
        <v>178</v>
      </c>
      <c r="R33" t="s">
        <v>381</v>
      </c>
    </row>
    <row r="34" spans="1:18" x14ac:dyDescent="0.25">
      <c r="A34" t="s">
        <v>347</v>
      </c>
      <c r="B34" t="s">
        <v>350</v>
      </c>
      <c r="C34" t="s">
        <v>577</v>
      </c>
      <c r="D34" t="s">
        <v>807</v>
      </c>
      <c r="E34" t="s">
        <v>867</v>
      </c>
      <c r="I34" t="str">
        <f t="shared" si="0"/>
        <v>poaceae/bromus/bromus_ciliatus</v>
      </c>
      <c r="L34" s="2" t="s">
        <v>178</v>
      </c>
      <c r="M34" s="2" t="s">
        <v>474</v>
      </c>
      <c r="N34" s="2" t="s">
        <v>381</v>
      </c>
      <c r="Q34" t="s">
        <v>298</v>
      </c>
      <c r="R34" t="s">
        <v>347</v>
      </c>
    </row>
    <row r="35" spans="1:18" x14ac:dyDescent="0.25">
      <c r="A35" t="s">
        <v>363</v>
      </c>
      <c r="B35" t="s">
        <v>350</v>
      </c>
      <c r="C35" t="s">
        <v>577</v>
      </c>
      <c r="D35" t="s">
        <v>828</v>
      </c>
      <c r="E35" t="s">
        <v>868</v>
      </c>
      <c r="I35" t="str">
        <f t="shared" si="0"/>
        <v>poaceae/bromus/bromus_inermis</v>
      </c>
      <c r="L35" s="2" t="s">
        <v>298</v>
      </c>
      <c r="M35" s="2" t="s">
        <v>350</v>
      </c>
      <c r="N35" s="2" t="s">
        <v>347</v>
      </c>
      <c r="Q35" t="s">
        <v>342</v>
      </c>
      <c r="R35" t="s">
        <v>363</v>
      </c>
    </row>
    <row r="36" spans="1:18" x14ac:dyDescent="0.25">
      <c r="A36" t="s">
        <v>347</v>
      </c>
      <c r="B36" t="s">
        <v>350</v>
      </c>
      <c r="C36" t="s">
        <v>577</v>
      </c>
      <c r="D36" t="s">
        <v>633</v>
      </c>
      <c r="E36" t="s">
        <v>869</v>
      </c>
      <c r="I36" t="str">
        <f t="shared" si="0"/>
        <v>poaceae/bromus/bromus_pubescens</v>
      </c>
      <c r="L36" s="2" t="s">
        <v>342</v>
      </c>
      <c r="M36" s="2" t="s">
        <v>350</v>
      </c>
      <c r="N36" s="2" t="s">
        <v>363</v>
      </c>
      <c r="Q36" t="s">
        <v>273</v>
      </c>
      <c r="R36" t="s">
        <v>347</v>
      </c>
    </row>
    <row r="37" spans="1:18" x14ac:dyDescent="0.25">
      <c r="A37" t="s">
        <v>363</v>
      </c>
      <c r="B37" t="s">
        <v>361</v>
      </c>
      <c r="C37" t="s">
        <v>362</v>
      </c>
      <c r="D37" t="s">
        <v>606</v>
      </c>
      <c r="E37" t="s">
        <v>870</v>
      </c>
      <c r="I37" t="str">
        <f t="shared" si="0"/>
        <v>convolvulaceae/calystegia/calystegia_sepium</v>
      </c>
      <c r="L37" s="2" t="s">
        <v>273</v>
      </c>
      <c r="M37" s="2" t="s">
        <v>350</v>
      </c>
      <c r="N37" s="2" t="s">
        <v>347</v>
      </c>
      <c r="Q37" t="s">
        <v>12</v>
      </c>
      <c r="R37" t="s">
        <v>363</v>
      </c>
    </row>
    <row r="38" spans="1:18" x14ac:dyDescent="0.25">
      <c r="A38" t="s">
        <v>347</v>
      </c>
      <c r="B38" t="s">
        <v>366</v>
      </c>
      <c r="C38" t="s">
        <v>416</v>
      </c>
      <c r="D38" t="s">
        <v>638</v>
      </c>
      <c r="E38" t="s">
        <v>871</v>
      </c>
      <c r="I38" t="str">
        <f t="shared" si="0"/>
        <v>cyperaceae/carex/carex_crinita</v>
      </c>
      <c r="L38" s="2" t="s">
        <v>12</v>
      </c>
      <c r="M38" s="2" t="s">
        <v>361</v>
      </c>
      <c r="N38" s="2" t="s">
        <v>363</v>
      </c>
      <c r="Q38" t="s">
        <v>48</v>
      </c>
      <c r="R38" t="s">
        <v>347</v>
      </c>
    </row>
    <row r="39" spans="1:18" x14ac:dyDescent="0.25">
      <c r="A39" t="s">
        <v>347</v>
      </c>
      <c r="B39" t="s">
        <v>366</v>
      </c>
      <c r="C39" t="s">
        <v>416</v>
      </c>
      <c r="D39" t="s">
        <v>784</v>
      </c>
      <c r="E39" t="s">
        <v>872</v>
      </c>
      <c r="I39" t="str">
        <f t="shared" si="0"/>
        <v>cyperaceae/carex/carex_scoparia</v>
      </c>
      <c r="L39" s="2" t="s">
        <v>48</v>
      </c>
      <c r="M39" s="2" t="s">
        <v>366</v>
      </c>
      <c r="N39" s="2" t="s">
        <v>347</v>
      </c>
      <c r="Q39" t="s">
        <v>252</v>
      </c>
      <c r="R39" t="s">
        <v>347</v>
      </c>
    </row>
    <row r="40" spans="1:18" x14ac:dyDescent="0.25">
      <c r="A40" t="s">
        <v>347</v>
      </c>
      <c r="B40" t="s">
        <v>389</v>
      </c>
      <c r="C40" t="s">
        <v>417</v>
      </c>
      <c r="D40" t="s">
        <v>639</v>
      </c>
      <c r="E40" t="s">
        <v>873</v>
      </c>
      <c r="I40" t="str">
        <f t="shared" si="0"/>
        <v>betulaceae/carpinus/carpinus_caroliniana</v>
      </c>
      <c r="L40" s="2" t="s">
        <v>252</v>
      </c>
      <c r="M40" s="2" t="s">
        <v>366</v>
      </c>
      <c r="N40" s="2" t="s">
        <v>347</v>
      </c>
      <c r="Q40" t="s">
        <v>49</v>
      </c>
      <c r="R40" t="s">
        <v>347</v>
      </c>
    </row>
    <row r="41" spans="1:18" x14ac:dyDescent="0.25">
      <c r="A41" t="s">
        <v>347</v>
      </c>
      <c r="B41" t="s">
        <v>364</v>
      </c>
      <c r="C41" t="s">
        <v>365</v>
      </c>
      <c r="D41" t="s">
        <v>640</v>
      </c>
      <c r="E41" t="s">
        <v>874</v>
      </c>
      <c r="I41" t="str">
        <f t="shared" si="0"/>
        <v>juglandaceae/carya/carya_cordiformis</v>
      </c>
      <c r="L41" s="2" t="s">
        <v>49</v>
      </c>
      <c r="M41" s="2" t="s">
        <v>389</v>
      </c>
      <c r="N41" s="2" t="s">
        <v>347</v>
      </c>
      <c r="Q41" t="s">
        <v>50</v>
      </c>
      <c r="R41" t="s">
        <v>347</v>
      </c>
    </row>
    <row r="42" spans="1:18" x14ac:dyDescent="0.25">
      <c r="A42" t="s">
        <v>347</v>
      </c>
      <c r="B42" t="s">
        <v>364</v>
      </c>
      <c r="C42" t="s">
        <v>365</v>
      </c>
      <c r="D42" t="s">
        <v>607</v>
      </c>
      <c r="E42" t="s">
        <v>875</v>
      </c>
      <c r="I42" t="str">
        <f t="shared" si="0"/>
        <v>juglandaceae/carya/carya_ovata</v>
      </c>
      <c r="L42" s="2" t="s">
        <v>50</v>
      </c>
      <c r="M42" s="2" t="s">
        <v>364</v>
      </c>
      <c r="N42" s="2" t="s">
        <v>347</v>
      </c>
      <c r="Q42" t="s">
        <v>13</v>
      </c>
      <c r="R42" t="s">
        <v>347</v>
      </c>
    </row>
    <row r="43" spans="1:18" x14ac:dyDescent="0.25">
      <c r="A43" t="s">
        <v>381</v>
      </c>
      <c r="B43" t="s">
        <v>358</v>
      </c>
      <c r="C43" t="s">
        <v>476</v>
      </c>
      <c r="D43" t="s">
        <v>687</v>
      </c>
      <c r="E43" t="s">
        <v>876</v>
      </c>
      <c r="I43" t="str">
        <f t="shared" si="0"/>
        <v>asteraceae/centaurea/centaurea_jacea</v>
      </c>
      <c r="L43" s="2" t="s">
        <v>13</v>
      </c>
      <c r="M43" s="2" t="s">
        <v>364</v>
      </c>
      <c r="N43" s="2" t="s">
        <v>347</v>
      </c>
      <c r="Q43" t="s">
        <v>107</v>
      </c>
      <c r="R43" t="s">
        <v>381</v>
      </c>
    </row>
    <row r="44" spans="1:18" x14ac:dyDescent="0.25">
      <c r="A44" t="s">
        <v>381</v>
      </c>
      <c r="B44" t="s">
        <v>358</v>
      </c>
      <c r="C44" t="s">
        <v>476</v>
      </c>
      <c r="D44" t="s">
        <v>738</v>
      </c>
      <c r="E44" t="s">
        <v>877</v>
      </c>
      <c r="I44" t="str">
        <f t="shared" si="0"/>
        <v>asteraceae/centaurea/centaurea_nigrescens</v>
      </c>
      <c r="L44" s="2" t="s">
        <v>107</v>
      </c>
      <c r="M44" s="2" t="s">
        <v>358</v>
      </c>
      <c r="N44" s="2" t="s">
        <v>381</v>
      </c>
      <c r="Q44" t="s">
        <v>179</v>
      </c>
      <c r="R44" t="s">
        <v>381</v>
      </c>
    </row>
    <row r="45" spans="1:18" x14ac:dyDescent="0.25">
      <c r="A45" t="s">
        <v>381</v>
      </c>
      <c r="B45" t="s">
        <v>358</v>
      </c>
      <c r="C45" t="s">
        <v>476</v>
      </c>
      <c r="D45" t="s">
        <v>696</v>
      </c>
      <c r="E45" t="s">
        <v>878</v>
      </c>
      <c r="I45" t="str">
        <f t="shared" si="0"/>
        <v>asteraceae/centaurea/centaurea_stoebe</v>
      </c>
      <c r="L45" s="2" t="s">
        <v>179</v>
      </c>
      <c r="M45" s="2" t="s">
        <v>358</v>
      </c>
      <c r="N45" s="2" t="s">
        <v>381</v>
      </c>
      <c r="Q45" t="s">
        <v>120</v>
      </c>
      <c r="R45" t="s">
        <v>381</v>
      </c>
    </row>
    <row r="46" spans="1:18" x14ac:dyDescent="0.25">
      <c r="A46" t="s">
        <v>347</v>
      </c>
      <c r="B46" t="s">
        <v>375</v>
      </c>
      <c r="C46" t="s">
        <v>593</v>
      </c>
      <c r="D46" t="s">
        <v>760</v>
      </c>
      <c r="E46" t="s">
        <v>879</v>
      </c>
      <c r="I46" t="str">
        <f t="shared" si="0"/>
        <v>rubiaceae/cephalanthus/cephalanthus_occidentalis</v>
      </c>
      <c r="L46" s="2" t="s">
        <v>120</v>
      </c>
      <c r="M46" s="2" t="s">
        <v>358</v>
      </c>
      <c r="N46" s="2" t="s">
        <v>381</v>
      </c>
      <c r="Q46" t="s">
        <v>327</v>
      </c>
      <c r="R46" t="s">
        <v>347</v>
      </c>
    </row>
    <row r="47" spans="1:18" x14ac:dyDescent="0.25">
      <c r="A47" t="s">
        <v>381</v>
      </c>
      <c r="B47" t="s">
        <v>578</v>
      </c>
      <c r="C47" t="s">
        <v>579</v>
      </c>
      <c r="D47" t="s">
        <v>799</v>
      </c>
      <c r="E47" t="s">
        <v>880</v>
      </c>
      <c r="I47" t="str">
        <f t="shared" si="0"/>
        <v>papaveraceae/chelidonium/chelidonium_majus</v>
      </c>
      <c r="L47" s="2" t="s">
        <v>327</v>
      </c>
      <c r="M47" s="2" t="s">
        <v>375</v>
      </c>
      <c r="N47" s="2" t="s">
        <v>347</v>
      </c>
      <c r="Q47" t="s">
        <v>277</v>
      </c>
      <c r="R47" t="s">
        <v>381</v>
      </c>
    </row>
    <row r="48" spans="1:18" x14ac:dyDescent="0.25">
      <c r="A48" t="s">
        <v>347</v>
      </c>
      <c r="B48" t="s">
        <v>514</v>
      </c>
      <c r="C48" t="s">
        <v>515</v>
      </c>
      <c r="D48" t="s">
        <v>719</v>
      </c>
      <c r="E48" t="s">
        <v>881</v>
      </c>
      <c r="I48" t="str">
        <f t="shared" si="0"/>
        <v>scrophulariaceae/chelone/chelone_glabra</v>
      </c>
      <c r="L48" s="2" t="s">
        <v>277</v>
      </c>
      <c r="M48" s="2" t="s">
        <v>578</v>
      </c>
      <c r="N48" s="2" t="s">
        <v>381</v>
      </c>
      <c r="Q48" t="s">
        <v>148</v>
      </c>
      <c r="R48" t="s">
        <v>347</v>
      </c>
    </row>
    <row r="49" spans="1:18" x14ac:dyDescent="0.25">
      <c r="A49" t="s">
        <v>347</v>
      </c>
      <c r="B49" t="s">
        <v>418</v>
      </c>
      <c r="C49" t="s">
        <v>419</v>
      </c>
      <c r="D49" t="s">
        <v>641</v>
      </c>
      <c r="E49" t="s">
        <v>882</v>
      </c>
      <c r="I49" t="str">
        <f t="shared" si="0"/>
        <v>apiaceae/cicuta/cicuta_maculata</v>
      </c>
      <c r="L49" s="2" t="s">
        <v>148</v>
      </c>
      <c r="M49" s="2" t="s">
        <v>514</v>
      </c>
      <c r="N49" s="2" t="s">
        <v>347</v>
      </c>
      <c r="Q49" t="s">
        <v>51</v>
      </c>
      <c r="R49" t="s">
        <v>347</v>
      </c>
    </row>
    <row r="50" spans="1:18" x14ac:dyDescent="0.25">
      <c r="A50" t="s">
        <v>347</v>
      </c>
      <c r="B50" t="s">
        <v>350</v>
      </c>
      <c r="C50" t="s">
        <v>516</v>
      </c>
      <c r="D50" t="s">
        <v>704</v>
      </c>
      <c r="E50" t="s">
        <v>883</v>
      </c>
      <c r="I50" t="str">
        <f t="shared" si="0"/>
        <v>poaceae/cinna/cinna_arundinacea</v>
      </c>
      <c r="L50" s="2" t="s">
        <v>51</v>
      </c>
      <c r="M50" s="2" t="s">
        <v>418</v>
      </c>
      <c r="N50" s="2" t="s">
        <v>347</v>
      </c>
      <c r="Q50" t="s">
        <v>149</v>
      </c>
      <c r="R50" t="s">
        <v>347</v>
      </c>
    </row>
    <row r="51" spans="1:18" x14ac:dyDescent="0.25">
      <c r="A51" t="s">
        <v>347</v>
      </c>
      <c r="B51" t="s">
        <v>517</v>
      </c>
      <c r="C51" t="s">
        <v>518</v>
      </c>
      <c r="D51" t="s">
        <v>720</v>
      </c>
      <c r="E51" t="s">
        <v>884</v>
      </c>
      <c r="I51" t="str">
        <f t="shared" si="0"/>
        <v>onagraceae/circaea/circaea_lutetiana</v>
      </c>
      <c r="L51" s="2" t="s">
        <v>149</v>
      </c>
      <c r="M51" s="2" t="s">
        <v>350</v>
      </c>
      <c r="N51" s="2" t="s">
        <v>347</v>
      </c>
      <c r="Q51" t="s">
        <v>150</v>
      </c>
      <c r="R51" t="s">
        <v>347</v>
      </c>
    </row>
    <row r="52" spans="1:18" x14ac:dyDescent="0.25">
      <c r="A52" t="s">
        <v>347</v>
      </c>
      <c r="B52" t="s">
        <v>408</v>
      </c>
      <c r="C52" t="s">
        <v>466</v>
      </c>
      <c r="D52" t="s">
        <v>620</v>
      </c>
      <c r="E52" t="s">
        <v>885</v>
      </c>
      <c r="I52" t="str">
        <f t="shared" si="0"/>
        <v>ranunculaceae/clematis/clematis_virginiana</v>
      </c>
      <c r="L52" s="2" t="s">
        <v>150</v>
      </c>
      <c r="M52" s="2" t="s">
        <v>517</v>
      </c>
      <c r="N52" s="2" t="s">
        <v>347</v>
      </c>
      <c r="Q52" t="s">
        <v>91</v>
      </c>
      <c r="R52" t="s">
        <v>347</v>
      </c>
    </row>
    <row r="53" spans="1:18" x14ac:dyDescent="0.25">
      <c r="A53" t="s">
        <v>347</v>
      </c>
      <c r="B53" t="s">
        <v>429</v>
      </c>
      <c r="C53" t="s">
        <v>467</v>
      </c>
      <c r="D53" t="s">
        <v>673</v>
      </c>
      <c r="E53" t="s">
        <v>886</v>
      </c>
      <c r="I53" t="str">
        <f t="shared" si="0"/>
        <v>lamiaceae/clinopodium/clinopodium_vulgare</v>
      </c>
      <c r="L53" s="2" t="s">
        <v>91</v>
      </c>
      <c r="M53" s="2" t="s">
        <v>408</v>
      </c>
      <c r="N53" s="2" t="s">
        <v>347</v>
      </c>
      <c r="Q53" t="s">
        <v>92</v>
      </c>
      <c r="R53" t="s">
        <v>347</v>
      </c>
    </row>
    <row r="54" spans="1:18" x14ac:dyDescent="0.25">
      <c r="A54" t="s">
        <v>347</v>
      </c>
      <c r="B54" t="s">
        <v>429</v>
      </c>
      <c r="C54" t="s">
        <v>538</v>
      </c>
      <c r="D54" t="s">
        <v>608</v>
      </c>
      <c r="E54" t="s">
        <v>887</v>
      </c>
      <c r="I54" t="str">
        <f t="shared" si="0"/>
        <v>lamiaceae/collinsonia/collinsonia_canadensis</v>
      </c>
      <c r="L54" s="2" t="s">
        <v>92</v>
      </c>
      <c r="M54" s="2" t="s">
        <v>429</v>
      </c>
      <c r="N54" s="2" t="s">
        <v>347</v>
      </c>
      <c r="Q54" t="s">
        <v>190</v>
      </c>
      <c r="R54" t="s">
        <v>347</v>
      </c>
    </row>
    <row r="55" spans="1:18" x14ac:dyDescent="0.25">
      <c r="A55" t="s">
        <v>381</v>
      </c>
      <c r="B55" t="s">
        <v>588</v>
      </c>
      <c r="C55" t="s">
        <v>589</v>
      </c>
      <c r="D55" t="s">
        <v>816</v>
      </c>
      <c r="E55" t="s">
        <v>888</v>
      </c>
      <c r="I55" t="str">
        <f t="shared" si="0"/>
        <v>commelinaceae/commelina/commelina_communis</v>
      </c>
      <c r="L55" s="2" t="s">
        <v>190</v>
      </c>
      <c r="M55" s="2" t="s">
        <v>429</v>
      </c>
      <c r="N55" s="2" t="s">
        <v>347</v>
      </c>
      <c r="Q55" t="s">
        <v>311</v>
      </c>
      <c r="R55" t="s">
        <v>381</v>
      </c>
    </row>
    <row r="56" spans="1:18" x14ac:dyDescent="0.25">
      <c r="A56" t="s">
        <v>347</v>
      </c>
      <c r="B56" t="s">
        <v>420</v>
      </c>
      <c r="C56" t="s">
        <v>421</v>
      </c>
      <c r="D56" t="s">
        <v>755</v>
      </c>
      <c r="E56" t="s">
        <v>889</v>
      </c>
      <c r="I56" t="str">
        <f t="shared" si="0"/>
        <v>cornaceae/cornus/cornus_amomum</v>
      </c>
      <c r="L56" s="2" t="s">
        <v>311</v>
      </c>
      <c r="M56" s="2" t="s">
        <v>588</v>
      </c>
      <c r="N56" s="2" t="s">
        <v>381</v>
      </c>
      <c r="Q56" t="s">
        <v>203</v>
      </c>
      <c r="R56" t="s">
        <v>347</v>
      </c>
    </row>
    <row r="57" spans="1:18" x14ac:dyDescent="0.25">
      <c r="A57" t="s">
        <v>347</v>
      </c>
      <c r="B57" t="s">
        <v>420</v>
      </c>
      <c r="C57" t="s">
        <v>421</v>
      </c>
      <c r="D57" t="s">
        <v>608</v>
      </c>
      <c r="E57" t="s">
        <v>890</v>
      </c>
      <c r="I57" t="str">
        <f t="shared" si="0"/>
        <v>cornaceae/cornus/cornus_canadensis</v>
      </c>
      <c r="L57" s="2" t="s">
        <v>203</v>
      </c>
      <c r="M57" s="2" t="s">
        <v>420</v>
      </c>
      <c r="N57" s="2" t="s">
        <v>347</v>
      </c>
      <c r="Q57" t="s">
        <v>227</v>
      </c>
      <c r="R57" t="s">
        <v>347</v>
      </c>
    </row>
    <row r="58" spans="1:18" x14ac:dyDescent="0.25">
      <c r="A58" t="s">
        <v>347</v>
      </c>
      <c r="B58" t="s">
        <v>420</v>
      </c>
      <c r="C58" t="s">
        <v>421</v>
      </c>
      <c r="D58" t="s">
        <v>764</v>
      </c>
      <c r="E58" t="s">
        <v>891</v>
      </c>
      <c r="I58" t="str">
        <f t="shared" si="0"/>
        <v>cornaceae/cornus/cornus_obliqua</v>
      </c>
      <c r="L58" s="2" t="s">
        <v>227</v>
      </c>
      <c r="M58" s="2" t="s">
        <v>420</v>
      </c>
      <c r="N58" s="2" t="s">
        <v>347</v>
      </c>
      <c r="Q58" t="s">
        <v>121</v>
      </c>
      <c r="R58" t="s">
        <v>347</v>
      </c>
    </row>
    <row r="59" spans="1:18" x14ac:dyDescent="0.25">
      <c r="A59" t="s">
        <v>347</v>
      </c>
      <c r="B59" t="s">
        <v>420</v>
      </c>
      <c r="C59" t="s">
        <v>421</v>
      </c>
      <c r="D59" t="s">
        <v>697</v>
      </c>
      <c r="E59" t="s">
        <v>892</v>
      </c>
      <c r="I59" t="str">
        <f t="shared" si="0"/>
        <v>cornaceae/cornus/cornus_rugosa</v>
      </c>
      <c r="L59" s="2" t="s">
        <v>213</v>
      </c>
      <c r="M59" s="2" t="s">
        <v>420</v>
      </c>
      <c r="N59" s="2" t="s">
        <v>347</v>
      </c>
      <c r="Q59" t="s">
        <v>52</v>
      </c>
      <c r="R59" t="s">
        <v>347</v>
      </c>
    </row>
    <row r="60" spans="1:18" x14ac:dyDescent="0.25">
      <c r="A60" t="s">
        <v>347</v>
      </c>
      <c r="B60" t="s">
        <v>420</v>
      </c>
      <c r="C60" t="s">
        <v>421</v>
      </c>
      <c r="D60" t="s">
        <v>642</v>
      </c>
      <c r="E60" t="s">
        <v>893</v>
      </c>
      <c r="I60" t="str">
        <f t="shared" si="0"/>
        <v>cornaceae/cornus/cornus_sericea</v>
      </c>
      <c r="L60" s="2" t="s">
        <v>121</v>
      </c>
      <c r="M60" s="2" t="s">
        <v>420</v>
      </c>
      <c r="N60" s="2" t="s">
        <v>347</v>
      </c>
      <c r="Q60" t="s">
        <v>268</v>
      </c>
      <c r="R60" t="s">
        <v>347</v>
      </c>
    </row>
    <row r="61" spans="1:18" x14ac:dyDescent="0.25">
      <c r="A61" t="s">
        <v>347</v>
      </c>
      <c r="B61" t="s">
        <v>389</v>
      </c>
      <c r="C61" t="s">
        <v>575</v>
      </c>
      <c r="D61" t="s">
        <v>795</v>
      </c>
      <c r="E61" t="s">
        <v>894</v>
      </c>
      <c r="I61" t="str">
        <f t="shared" si="0"/>
        <v>betulaceae/corylus/corylus_cornuta</v>
      </c>
      <c r="L61" s="2" t="s">
        <v>52</v>
      </c>
      <c r="M61" s="2" t="s">
        <v>420</v>
      </c>
      <c r="N61" s="2" t="s">
        <v>347</v>
      </c>
      <c r="Q61" t="s">
        <v>191</v>
      </c>
      <c r="R61" t="s">
        <v>347</v>
      </c>
    </row>
    <row r="62" spans="1:18" x14ac:dyDescent="0.25">
      <c r="A62" t="s">
        <v>347</v>
      </c>
      <c r="B62" t="s">
        <v>418</v>
      </c>
      <c r="C62" t="s">
        <v>539</v>
      </c>
      <c r="D62" t="s">
        <v>608</v>
      </c>
      <c r="E62" t="s">
        <v>895</v>
      </c>
      <c r="I62" t="str">
        <f t="shared" si="0"/>
        <v>apiaceae/cryptotaenia/cryptotaenia_canadensis</v>
      </c>
      <c r="L62" s="2" t="s">
        <v>268</v>
      </c>
      <c r="M62" s="2" t="s">
        <v>389</v>
      </c>
      <c r="N62" s="2" t="s">
        <v>347</v>
      </c>
      <c r="Q62" t="s">
        <v>53</v>
      </c>
      <c r="R62" t="s">
        <v>347</v>
      </c>
    </row>
    <row r="63" spans="1:18" x14ac:dyDescent="0.25">
      <c r="A63" t="s">
        <v>381</v>
      </c>
      <c r="B63" t="s">
        <v>354</v>
      </c>
      <c r="C63" t="s">
        <v>554</v>
      </c>
      <c r="D63" t="s">
        <v>774</v>
      </c>
      <c r="E63" t="s">
        <v>896</v>
      </c>
      <c r="I63" t="str">
        <f t="shared" si="0"/>
        <v>asclepiadaceae/cynanchum/cynanchum_louiseae</v>
      </c>
      <c r="L63" s="2" t="s">
        <v>191</v>
      </c>
      <c r="M63" s="2" t="s">
        <v>418</v>
      </c>
      <c r="N63" s="2" t="s">
        <v>347</v>
      </c>
      <c r="Q63" t="s">
        <v>263</v>
      </c>
      <c r="R63" t="s">
        <v>381</v>
      </c>
    </row>
    <row r="64" spans="1:18" x14ac:dyDescent="0.25">
      <c r="A64" t="s">
        <v>346</v>
      </c>
      <c r="B64" t="s">
        <v>366</v>
      </c>
      <c r="C64" t="s">
        <v>366</v>
      </c>
      <c r="D64" t="s">
        <v>829</v>
      </c>
      <c r="E64" t="s">
        <v>897</v>
      </c>
      <c r="I64" t="str">
        <f t="shared" si="0"/>
        <v>cyperaceae/cyperaceae/cyperaceae_a</v>
      </c>
      <c r="L64" s="2" t="s">
        <v>234</v>
      </c>
      <c r="M64" s="2" t="s">
        <v>354</v>
      </c>
      <c r="N64" s="2" t="s">
        <v>381</v>
      </c>
      <c r="Q64" t="s">
        <v>77</v>
      </c>
      <c r="R64" t="s">
        <v>381</v>
      </c>
    </row>
    <row r="65" spans="1:18" x14ac:dyDescent="0.25">
      <c r="A65" t="s">
        <v>346</v>
      </c>
      <c r="B65" t="s">
        <v>366</v>
      </c>
      <c r="C65" t="s">
        <v>366</v>
      </c>
      <c r="D65" t="s">
        <v>831</v>
      </c>
      <c r="E65" t="s">
        <v>898</v>
      </c>
      <c r="I65" t="str">
        <f t="shared" si="0"/>
        <v>cyperaceae/cyperaceae/cyperaceae_b</v>
      </c>
      <c r="L65" s="2" t="s">
        <v>14</v>
      </c>
      <c r="M65" s="2" t="s">
        <v>366</v>
      </c>
      <c r="N65" s="2" t="s">
        <v>346</v>
      </c>
      <c r="Q65" t="s">
        <v>253</v>
      </c>
      <c r="R65" t="s">
        <v>381</v>
      </c>
    </row>
    <row r="66" spans="1:18" x14ac:dyDescent="0.25">
      <c r="A66" t="s">
        <v>347</v>
      </c>
      <c r="B66" t="s">
        <v>366</v>
      </c>
      <c r="C66" t="s">
        <v>422</v>
      </c>
      <c r="D66" t="s">
        <v>643</v>
      </c>
      <c r="E66" t="s">
        <v>899</v>
      </c>
      <c r="I66" t="str">
        <f t="shared" ref="I66:I129" si="1">LOWER(B66&amp;"/"&amp;C66&amp;"/"&amp;C66&amp;"_"&amp;D66)</f>
        <v>cyperaceae/cyperus/cyperus_strigosus</v>
      </c>
      <c r="L66" s="2" t="s">
        <v>299</v>
      </c>
      <c r="M66" s="2" t="s">
        <v>366</v>
      </c>
      <c r="N66" s="2" t="s">
        <v>346</v>
      </c>
      <c r="Q66" t="s">
        <v>78</v>
      </c>
      <c r="R66" t="s">
        <v>347</v>
      </c>
    </row>
    <row r="67" spans="1:18" x14ac:dyDescent="0.25">
      <c r="A67" t="s">
        <v>381</v>
      </c>
      <c r="B67" t="s">
        <v>350</v>
      </c>
      <c r="C67" t="s">
        <v>572</v>
      </c>
      <c r="D67" t="s">
        <v>791</v>
      </c>
      <c r="E67" t="s">
        <v>900</v>
      </c>
      <c r="I67" t="str">
        <f t="shared" si="1"/>
        <v>poaceae/dactylis/dactylis_glomerata</v>
      </c>
      <c r="L67" s="2" t="s">
        <v>53</v>
      </c>
      <c r="M67" s="2" t="s">
        <v>366</v>
      </c>
      <c r="N67" s="2" t="s">
        <v>347</v>
      </c>
      <c r="Q67" t="s">
        <v>245</v>
      </c>
      <c r="R67" t="s">
        <v>381</v>
      </c>
    </row>
    <row r="68" spans="1:18" x14ac:dyDescent="0.25">
      <c r="A68" t="s">
        <v>381</v>
      </c>
      <c r="B68" t="s">
        <v>418</v>
      </c>
      <c r="C68" t="s">
        <v>455</v>
      </c>
      <c r="D68" t="s">
        <v>662</v>
      </c>
      <c r="E68" t="s">
        <v>901</v>
      </c>
      <c r="I68" t="str">
        <f t="shared" si="1"/>
        <v>apiaceae/daucus/daucus_carota</v>
      </c>
      <c r="L68" s="2" t="s">
        <v>263</v>
      </c>
      <c r="M68" s="2" t="s">
        <v>350</v>
      </c>
      <c r="N68" s="2" t="s">
        <v>381</v>
      </c>
      <c r="Q68" t="s">
        <v>214</v>
      </c>
      <c r="R68" t="s">
        <v>347</v>
      </c>
    </row>
    <row r="69" spans="1:18" x14ac:dyDescent="0.25">
      <c r="A69" t="s">
        <v>381</v>
      </c>
      <c r="B69" t="s">
        <v>446</v>
      </c>
      <c r="C69" t="s">
        <v>566</v>
      </c>
      <c r="D69" t="s">
        <v>785</v>
      </c>
      <c r="E69" t="s">
        <v>902</v>
      </c>
      <c r="I69" t="str">
        <f t="shared" si="1"/>
        <v>caryophyllaceae/dianthus/dianthus_armeria</v>
      </c>
      <c r="L69" s="2" t="s">
        <v>77</v>
      </c>
      <c r="M69" s="2" t="s">
        <v>418</v>
      </c>
      <c r="N69" s="2" t="s">
        <v>381</v>
      </c>
      <c r="Q69" t="s">
        <v>269</v>
      </c>
      <c r="R69" t="s">
        <v>347</v>
      </c>
    </row>
    <row r="70" spans="1:18" x14ac:dyDescent="0.25">
      <c r="A70" t="s">
        <v>347</v>
      </c>
      <c r="B70" t="s">
        <v>350</v>
      </c>
      <c r="C70" t="s">
        <v>456</v>
      </c>
      <c r="D70" t="s">
        <v>663</v>
      </c>
      <c r="E70" t="s">
        <v>903</v>
      </c>
      <c r="I70" t="str">
        <f t="shared" si="1"/>
        <v>poaceae/dichanthelium/dichanthelium_clandestinum</v>
      </c>
      <c r="L70" s="2" t="s">
        <v>253</v>
      </c>
      <c r="M70" s="2" t="s">
        <v>446</v>
      </c>
      <c r="N70" s="2" t="s">
        <v>381</v>
      </c>
      <c r="Q70" t="s">
        <v>192</v>
      </c>
      <c r="R70" t="s">
        <v>347</v>
      </c>
    </row>
    <row r="71" spans="1:18" x14ac:dyDescent="0.25">
      <c r="A71" t="s">
        <v>381</v>
      </c>
      <c r="B71" t="s">
        <v>350</v>
      </c>
      <c r="C71" t="s">
        <v>561</v>
      </c>
      <c r="D71" t="s">
        <v>781</v>
      </c>
      <c r="E71" t="s">
        <v>904</v>
      </c>
      <c r="I71" t="str">
        <f t="shared" si="1"/>
        <v>poaceae/digitaria/digitaria_sanguinalis</v>
      </c>
      <c r="L71" s="2" t="s">
        <v>78</v>
      </c>
      <c r="M71" s="2" t="s">
        <v>350</v>
      </c>
      <c r="N71" s="2" t="s">
        <v>347</v>
      </c>
      <c r="Q71" t="s">
        <v>54</v>
      </c>
      <c r="R71" t="s">
        <v>347</v>
      </c>
    </row>
    <row r="72" spans="1:18" x14ac:dyDescent="0.25">
      <c r="A72" t="s">
        <v>347</v>
      </c>
      <c r="B72" t="s">
        <v>546</v>
      </c>
      <c r="C72" t="s">
        <v>547</v>
      </c>
      <c r="D72" t="s">
        <v>710</v>
      </c>
      <c r="E72" t="s">
        <v>905</v>
      </c>
      <c r="I72" t="str">
        <f t="shared" si="1"/>
        <v>dioscoreaceae/dioscorea/dioscorea_villosa</v>
      </c>
      <c r="L72" s="2" t="s">
        <v>245</v>
      </c>
      <c r="M72" s="2" t="s">
        <v>350</v>
      </c>
      <c r="N72" s="2" t="s">
        <v>381</v>
      </c>
      <c r="Q72" t="s">
        <v>1756</v>
      </c>
      <c r="R72" t="s">
        <v>347</v>
      </c>
    </row>
    <row r="73" spans="1:18" x14ac:dyDescent="0.25">
      <c r="A73" t="s">
        <v>347</v>
      </c>
      <c r="B73" t="s">
        <v>358</v>
      </c>
      <c r="C73" t="s">
        <v>486</v>
      </c>
      <c r="D73" t="s">
        <v>698</v>
      </c>
      <c r="E73" t="s">
        <v>906</v>
      </c>
      <c r="I73" t="str">
        <f t="shared" si="1"/>
        <v>asteraceae/doellingeria/doellingeria_umbellata</v>
      </c>
      <c r="L73" s="2" t="s">
        <v>214</v>
      </c>
      <c r="M73" s="2" t="s">
        <v>546</v>
      </c>
      <c r="N73" s="2" t="s">
        <v>347</v>
      </c>
      <c r="Q73" t="s">
        <v>328</v>
      </c>
      <c r="R73" t="s">
        <v>347</v>
      </c>
    </row>
    <row r="74" spans="1:18" x14ac:dyDescent="0.25">
      <c r="A74" t="s">
        <v>347</v>
      </c>
      <c r="B74" t="s">
        <v>384</v>
      </c>
      <c r="C74" t="s">
        <v>540</v>
      </c>
      <c r="D74" t="s">
        <v>796</v>
      </c>
      <c r="E74" t="s">
        <v>907</v>
      </c>
      <c r="I74" t="str">
        <f t="shared" si="1"/>
        <v>dryopteridaceae/dryopteris/dryopteris_carthusiana</v>
      </c>
      <c r="L74" s="2" t="s">
        <v>122</v>
      </c>
      <c r="M74" s="2" t="s">
        <v>358</v>
      </c>
      <c r="N74" s="2" t="s">
        <v>347</v>
      </c>
      <c r="Q74" t="s">
        <v>204</v>
      </c>
      <c r="R74" t="s">
        <v>381</v>
      </c>
    </row>
    <row r="75" spans="1:18" x14ac:dyDescent="0.25">
      <c r="A75" t="s">
        <v>347</v>
      </c>
      <c r="B75" t="s">
        <v>384</v>
      </c>
      <c r="C75" t="s">
        <v>540</v>
      </c>
      <c r="D75" t="s">
        <v>746</v>
      </c>
      <c r="E75" t="s">
        <v>908</v>
      </c>
      <c r="I75" t="str">
        <f t="shared" si="1"/>
        <v>dryopteridaceae/dryopteris/dryopteris_cristata</v>
      </c>
      <c r="L75" s="2" t="s">
        <v>269</v>
      </c>
      <c r="M75" s="2" t="s">
        <v>384</v>
      </c>
      <c r="N75" s="2" t="s">
        <v>347</v>
      </c>
      <c r="Q75" t="s">
        <v>163</v>
      </c>
      <c r="R75" t="s">
        <v>347</v>
      </c>
    </row>
    <row r="76" spans="1:18" x14ac:dyDescent="0.25">
      <c r="A76" t="s">
        <v>347</v>
      </c>
      <c r="B76" t="s">
        <v>423</v>
      </c>
      <c r="C76" t="s">
        <v>424</v>
      </c>
      <c r="D76" t="s">
        <v>644</v>
      </c>
      <c r="E76" t="s">
        <v>909</v>
      </c>
      <c r="I76" t="str">
        <f t="shared" si="1"/>
        <v>cucurbitaceae/echinocystis/echinocystis_lobata</v>
      </c>
      <c r="L76" s="2" t="s">
        <v>192</v>
      </c>
      <c r="M76" s="2" t="s">
        <v>384</v>
      </c>
      <c r="N76" s="2" t="s">
        <v>347</v>
      </c>
      <c r="Q76" t="s">
        <v>93</v>
      </c>
      <c r="R76" t="s">
        <v>347</v>
      </c>
    </row>
    <row r="77" spans="1:18" x14ac:dyDescent="0.25">
      <c r="A77" t="s">
        <v>347</v>
      </c>
      <c r="B77" t="s">
        <v>350</v>
      </c>
      <c r="C77" t="s">
        <v>367</v>
      </c>
      <c r="D77" t="s">
        <v>608</v>
      </c>
      <c r="E77" t="s">
        <v>910</v>
      </c>
      <c r="I77" t="str">
        <f t="shared" si="1"/>
        <v>poaceae/elymus/elymus_canadensis</v>
      </c>
      <c r="L77" s="2" t="s">
        <v>54</v>
      </c>
      <c r="M77" s="2" t="s">
        <v>423</v>
      </c>
      <c r="N77" s="2" t="s">
        <v>347</v>
      </c>
      <c r="Q77" t="s">
        <v>193</v>
      </c>
      <c r="R77" t="s">
        <v>347</v>
      </c>
    </row>
    <row r="78" spans="1:18" x14ac:dyDescent="0.25">
      <c r="A78" t="s">
        <v>347</v>
      </c>
      <c r="B78" t="s">
        <v>350</v>
      </c>
      <c r="C78" t="s">
        <v>367</v>
      </c>
      <c r="D78" t="s">
        <v>823</v>
      </c>
      <c r="E78" t="s">
        <v>911</v>
      </c>
      <c r="I78" t="str">
        <f t="shared" si="1"/>
        <v>poaceae/elymus/elymus_hystrix</v>
      </c>
      <c r="L78" s="2" t="s">
        <v>15</v>
      </c>
      <c r="M78" s="2" t="s">
        <v>350</v>
      </c>
      <c r="N78" s="2" t="s">
        <v>347</v>
      </c>
      <c r="Q78" t="s">
        <v>55</v>
      </c>
      <c r="R78" t="s">
        <v>381</v>
      </c>
    </row>
    <row r="79" spans="1:18" x14ac:dyDescent="0.25">
      <c r="A79" t="s">
        <v>381</v>
      </c>
      <c r="B79" t="s">
        <v>350</v>
      </c>
      <c r="C79" t="s">
        <v>367</v>
      </c>
      <c r="D79" t="s">
        <v>756</v>
      </c>
      <c r="E79" t="s">
        <v>912</v>
      </c>
      <c r="I79" t="str">
        <f t="shared" si="1"/>
        <v>poaceae/elymus/elymus_repens</v>
      </c>
      <c r="L79" s="2" t="s">
        <v>328</v>
      </c>
      <c r="M79" s="2" t="s">
        <v>350</v>
      </c>
      <c r="N79" s="2" t="s">
        <v>347</v>
      </c>
      <c r="Q79" t="s">
        <v>79</v>
      </c>
      <c r="R79" t="s">
        <v>347</v>
      </c>
    </row>
    <row r="80" spans="1:18" x14ac:dyDescent="0.25">
      <c r="A80" t="s">
        <v>347</v>
      </c>
      <c r="B80" t="s">
        <v>350</v>
      </c>
      <c r="C80" t="s">
        <v>367</v>
      </c>
      <c r="D80" t="s">
        <v>731</v>
      </c>
      <c r="E80" t="s">
        <v>913</v>
      </c>
      <c r="I80" t="str">
        <f t="shared" si="1"/>
        <v>poaceae/elymus/elymus_trachycaulus</v>
      </c>
      <c r="L80" s="2" t="s">
        <v>204</v>
      </c>
      <c r="M80" s="2" t="s">
        <v>350</v>
      </c>
      <c r="N80" s="2" t="s">
        <v>381</v>
      </c>
      <c r="Q80" t="s">
        <v>333</v>
      </c>
      <c r="R80" t="s">
        <v>347</v>
      </c>
    </row>
    <row r="81" spans="1:18" x14ac:dyDescent="0.25">
      <c r="A81" t="s">
        <v>347</v>
      </c>
      <c r="B81" t="s">
        <v>350</v>
      </c>
      <c r="C81" t="s">
        <v>367</v>
      </c>
      <c r="D81" t="s">
        <v>674</v>
      </c>
      <c r="E81" t="s">
        <v>914</v>
      </c>
      <c r="I81" t="str">
        <f t="shared" si="1"/>
        <v>poaceae/elymus/elymus_virginicus</v>
      </c>
      <c r="L81" s="2" t="s">
        <v>163</v>
      </c>
      <c r="M81" s="2" t="s">
        <v>350</v>
      </c>
      <c r="N81" s="2" t="s">
        <v>347</v>
      </c>
      <c r="Q81" t="s">
        <v>164</v>
      </c>
      <c r="R81" t="s">
        <v>347</v>
      </c>
    </row>
    <row r="82" spans="1:18" x14ac:dyDescent="0.25">
      <c r="A82" t="s">
        <v>347</v>
      </c>
      <c r="B82" t="s">
        <v>517</v>
      </c>
      <c r="C82" t="s">
        <v>541</v>
      </c>
      <c r="D82" t="s">
        <v>747</v>
      </c>
      <c r="E82" t="s">
        <v>915</v>
      </c>
      <c r="I82" t="str">
        <f t="shared" si="1"/>
        <v>onagraceae/epilobium/epilobium_ciliatum</v>
      </c>
      <c r="L82" s="2" t="s">
        <v>93</v>
      </c>
      <c r="M82" s="2" t="s">
        <v>350</v>
      </c>
      <c r="N82" s="2" t="s">
        <v>347</v>
      </c>
      <c r="Q82" t="s">
        <v>16</v>
      </c>
      <c r="R82" t="s">
        <v>347</v>
      </c>
    </row>
    <row r="83" spans="1:18" x14ac:dyDescent="0.25">
      <c r="A83" t="s">
        <v>381</v>
      </c>
      <c r="B83" t="s">
        <v>425</v>
      </c>
      <c r="C83" t="s">
        <v>426</v>
      </c>
      <c r="D83" t="s">
        <v>645</v>
      </c>
      <c r="E83" t="s">
        <v>916</v>
      </c>
      <c r="I83" t="str">
        <f t="shared" si="1"/>
        <v>orchidaceae/epipactis/epipactis_helleborine</v>
      </c>
      <c r="L83" s="2" t="s">
        <v>193</v>
      </c>
      <c r="M83" s="2" t="s">
        <v>517</v>
      </c>
      <c r="N83" s="2" t="s">
        <v>347</v>
      </c>
      <c r="Q83" t="s">
        <v>254</v>
      </c>
      <c r="R83" t="s">
        <v>347</v>
      </c>
    </row>
    <row r="84" spans="1:18" x14ac:dyDescent="0.25">
      <c r="A84" t="s">
        <v>347</v>
      </c>
      <c r="B84" t="s">
        <v>368</v>
      </c>
      <c r="C84" t="s">
        <v>369</v>
      </c>
      <c r="D84" t="s">
        <v>664</v>
      </c>
      <c r="E84" t="s">
        <v>917</v>
      </c>
      <c r="I84" t="str">
        <f t="shared" si="1"/>
        <v>equisetaceae/equisetum/equisetum_fluviatile</v>
      </c>
      <c r="L84" s="2" t="s">
        <v>55</v>
      </c>
      <c r="M84" s="2" t="s">
        <v>425</v>
      </c>
      <c r="N84" s="2" t="s">
        <v>381</v>
      </c>
      <c r="Q84" t="s">
        <v>80</v>
      </c>
      <c r="R84" t="s">
        <v>381</v>
      </c>
    </row>
    <row r="85" spans="1:18" x14ac:dyDescent="0.25">
      <c r="A85" t="s">
        <v>347</v>
      </c>
      <c r="B85" t="s">
        <v>368</v>
      </c>
      <c r="C85" t="s">
        <v>369</v>
      </c>
      <c r="D85" t="s">
        <v>825</v>
      </c>
      <c r="E85" t="s">
        <v>918</v>
      </c>
      <c r="I85" t="str">
        <f t="shared" si="1"/>
        <v>equisetaceae/equisetum/equisetum_hyemale</v>
      </c>
      <c r="L85" s="2" t="s">
        <v>79</v>
      </c>
      <c r="M85" s="2" t="s">
        <v>368</v>
      </c>
      <c r="N85" s="2" t="s">
        <v>347</v>
      </c>
      <c r="Q85" t="s">
        <v>194</v>
      </c>
      <c r="R85" t="s">
        <v>347</v>
      </c>
    </row>
    <row r="86" spans="1:18" x14ac:dyDescent="0.25">
      <c r="A86" t="s">
        <v>347</v>
      </c>
      <c r="B86" t="s">
        <v>368</v>
      </c>
      <c r="C86" t="s">
        <v>369</v>
      </c>
      <c r="D86" t="s">
        <v>614</v>
      </c>
      <c r="E86" t="s">
        <v>919</v>
      </c>
      <c r="I86" t="str">
        <f t="shared" si="1"/>
        <v>equisetaceae/equisetum/equisetum_palustre</v>
      </c>
      <c r="L86" s="2" t="s">
        <v>333</v>
      </c>
      <c r="M86" s="2" t="s">
        <v>368</v>
      </c>
      <c r="N86" s="2" t="s">
        <v>347</v>
      </c>
      <c r="Q86" t="s">
        <v>246</v>
      </c>
      <c r="R86" t="s">
        <v>347</v>
      </c>
    </row>
    <row r="87" spans="1:18" x14ac:dyDescent="0.25">
      <c r="A87" t="s">
        <v>347</v>
      </c>
      <c r="B87" t="s">
        <v>368</v>
      </c>
      <c r="C87" t="s">
        <v>369</v>
      </c>
      <c r="D87" t="s">
        <v>609</v>
      </c>
      <c r="E87" t="s">
        <v>920</v>
      </c>
      <c r="I87" t="str">
        <f t="shared" si="1"/>
        <v>equisetaceae/equisetum/equisetum_pratense</v>
      </c>
      <c r="L87" s="2" t="s">
        <v>164</v>
      </c>
      <c r="M87" s="2" t="s">
        <v>368</v>
      </c>
      <c r="N87" s="2" t="s">
        <v>347</v>
      </c>
      <c r="Q87" t="s">
        <v>94</v>
      </c>
      <c r="R87" t="s">
        <v>347</v>
      </c>
    </row>
    <row r="88" spans="1:18" x14ac:dyDescent="0.25">
      <c r="A88" t="s">
        <v>347</v>
      </c>
      <c r="B88" t="s">
        <v>358</v>
      </c>
      <c r="C88" t="s">
        <v>567</v>
      </c>
      <c r="D88" t="s">
        <v>786</v>
      </c>
      <c r="E88" t="s">
        <v>921</v>
      </c>
      <c r="I88" t="str">
        <f t="shared" si="1"/>
        <v>asteraceae/erigeron/erigeron_annuus</v>
      </c>
      <c r="L88" s="2" t="s">
        <v>16</v>
      </c>
      <c r="M88" s="2" t="s">
        <v>368</v>
      </c>
      <c r="N88" s="2" t="s">
        <v>347</v>
      </c>
      <c r="Q88" t="s">
        <v>20</v>
      </c>
      <c r="R88" t="s">
        <v>347</v>
      </c>
    </row>
    <row r="89" spans="1:18" x14ac:dyDescent="0.25">
      <c r="A89" t="s">
        <v>381</v>
      </c>
      <c r="B89" t="s">
        <v>457</v>
      </c>
      <c r="C89" t="s">
        <v>458</v>
      </c>
      <c r="D89" t="s">
        <v>665</v>
      </c>
      <c r="E89" t="s">
        <v>922</v>
      </c>
      <c r="I89" t="str">
        <f t="shared" si="1"/>
        <v>celastraceae/euonymus/euonymus_alatus</v>
      </c>
      <c r="L89" s="2" t="s">
        <v>254</v>
      </c>
      <c r="M89" s="2" t="s">
        <v>358</v>
      </c>
      <c r="N89" s="2" t="s">
        <v>347</v>
      </c>
      <c r="Q89" t="s">
        <v>108</v>
      </c>
      <c r="R89" t="s">
        <v>347</v>
      </c>
    </row>
    <row r="90" spans="1:18" x14ac:dyDescent="0.25">
      <c r="A90" t="s">
        <v>347</v>
      </c>
      <c r="B90" t="s">
        <v>358</v>
      </c>
      <c r="C90" t="s">
        <v>372</v>
      </c>
      <c r="D90" t="s">
        <v>748</v>
      </c>
      <c r="E90" t="s">
        <v>923</v>
      </c>
      <c r="I90" t="str">
        <f t="shared" si="1"/>
        <v>asteraceae/eupatorium/eupatorium_perfoliatum</v>
      </c>
      <c r="L90" s="2" t="s">
        <v>80</v>
      </c>
      <c r="M90" s="2" t="s">
        <v>457</v>
      </c>
      <c r="N90" s="2" t="s">
        <v>381</v>
      </c>
      <c r="Q90" t="s">
        <v>56</v>
      </c>
      <c r="R90" t="s">
        <v>347</v>
      </c>
    </row>
    <row r="91" spans="1:18" x14ac:dyDescent="0.25">
      <c r="A91" t="s">
        <v>347</v>
      </c>
      <c r="B91" t="s">
        <v>562</v>
      </c>
      <c r="C91" t="s">
        <v>563</v>
      </c>
      <c r="D91" t="s">
        <v>641</v>
      </c>
      <c r="E91" t="s">
        <v>924</v>
      </c>
      <c r="I91" t="str">
        <f t="shared" si="1"/>
        <v>euphorbiaceae/euphorbia/euphorbia_maculata</v>
      </c>
      <c r="L91" s="2" t="s">
        <v>194</v>
      </c>
      <c r="M91" s="2" t="s">
        <v>358</v>
      </c>
      <c r="N91" s="2" t="s">
        <v>347</v>
      </c>
      <c r="Q91" t="s">
        <v>324</v>
      </c>
      <c r="R91" t="s">
        <v>347</v>
      </c>
    </row>
    <row r="92" spans="1:18" x14ac:dyDescent="0.25">
      <c r="A92" t="s">
        <v>347</v>
      </c>
      <c r="B92" t="s">
        <v>358</v>
      </c>
      <c r="C92" t="s">
        <v>370</v>
      </c>
      <c r="D92" t="s">
        <v>610</v>
      </c>
      <c r="E92" t="s">
        <v>925</v>
      </c>
      <c r="I92" t="str">
        <f t="shared" si="1"/>
        <v>asteraceae/eurybia/eurybia_divaricata</v>
      </c>
      <c r="L92" s="2" t="s">
        <v>246</v>
      </c>
      <c r="M92" s="2" t="s">
        <v>562</v>
      </c>
      <c r="N92" s="2" t="s">
        <v>347</v>
      </c>
      <c r="Q92" t="s">
        <v>290</v>
      </c>
      <c r="R92" t="s">
        <v>347</v>
      </c>
    </row>
    <row r="93" spans="1:18" x14ac:dyDescent="0.25">
      <c r="A93" t="s">
        <v>347</v>
      </c>
      <c r="B93" t="s">
        <v>358</v>
      </c>
      <c r="C93" t="s">
        <v>468</v>
      </c>
      <c r="D93" t="s">
        <v>639</v>
      </c>
      <c r="E93" t="s">
        <v>926</v>
      </c>
      <c r="I93" t="str">
        <f t="shared" si="1"/>
        <v>asteraceae/euthamia/euthamia_caroliniana</v>
      </c>
      <c r="L93" s="2" t="s">
        <v>17</v>
      </c>
      <c r="M93" s="2" t="s">
        <v>358</v>
      </c>
      <c r="N93" s="2" t="s">
        <v>347</v>
      </c>
      <c r="Q93" t="s">
        <v>109</v>
      </c>
      <c r="R93" t="s">
        <v>347</v>
      </c>
    </row>
    <row r="94" spans="1:18" x14ac:dyDescent="0.25">
      <c r="A94" t="s">
        <v>347</v>
      </c>
      <c r="B94" t="s">
        <v>358</v>
      </c>
      <c r="C94" t="s">
        <v>468</v>
      </c>
      <c r="D94" t="s">
        <v>675</v>
      </c>
      <c r="E94" t="s">
        <v>927</v>
      </c>
      <c r="I94" t="str">
        <f t="shared" si="1"/>
        <v>asteraceae/euthamia/euthamia_graminifolia</v>
      </c>
      <c r="L94" s="2" t="s">
        <v>165</v>
      </c>
      <c r="M94" s="2" t="s">
        <v>358</v>
      </c>
      <c r="N94" s="2" t="s">
        <v>347</v>
      </c>
      <c r="Q94" t="s">
        <v>151</v>
      </c>
      <c r="R94" t="s">
        <v>347</v>
      </c>
    </row>
    <row r="95" spans="1:18" x14ac:dyDescent="0.25">
      <c r="A95" t="s">
        <v>347</v>
      </c>
      <c r="B95" t="s">
        <v>358</v>
      </c>
      <c r="C95" t="s">
        <v>371</v>
      </c>
      <c r="D95" t="s">
        <v>611</v>
      </c>
      <c r="E95" t="s">
        <v>928</v>
      </c>
      <c r="I95" t="str">
        <f t="shared" si="1"/>
        <v>asteraceae/eutrochium/eutrochium_maculatum</v>
      </c>
      <c r="L95" s="2" t="s">
        <v>94</v>
      </c>
      <c r="M95" s="2" t="s">
        <v>358</v>
      </c>
      <c r="N95" s="2" t="s">
        <v>347</v>
      </c>
      <c r="Q95" t="s">
        <v>95</v>
      </c>
      <c r="R95" t="s">
        <v>347</v>
      </c>
    </row>
    <row r="96" spans="1:18" x14ac:dyDescent="0.25">
      <c r="A96" t="s">
        <v>347</v>
      </c>
      <c r="B96" t="s">
        <v>358</v>
      </c>
      <c r="C96" t="s">
        <v>371</v>
      </c>
      <c r="D96" t="s">
        <v>612</v>
      </c>
      <c r="E96" t="s">
        <v>929</v>
      </c>
      <c r="I96" t="str">
        <f t="shared" si="1"/>
        <v>asteraceae/eutrochium/eutrochium_purpureum</v>
      </c>
      <c r="L96" s="2" t="s">
        <v>18</v>
      </c>
      <c r="M96" s="3" t="s">
        <v>358</v>
      </c>
      <c r="N96" s="2" t="s">
        <v>347</v>
      </c>
      <c r="Q96" t="s">
        <v>180</v>
      </c>
      <c r="R96" t="s">
        <v>381</v>
      </c>
    </row>
    <row r="97" spans="1:18" x14ac:dyDescent="0.25">
      <c r="A97" t="s">
        <v>347</v>
      </c>
      <c r="B97" t="s">
        <v>373</v>
      </c>
      <c r="C97" t="s">
        <v>374</v>
      </c>
      <c r="D97" t="s">
        <v>613</v>
      </c>
      <c r="E97" t="s">
        <v>930</v>
      </c>
      <c r="I97" t="str">
        <f t="shared" si="1"/>
        <v>fagaceae/fagus/fagus_grandifolia</v>
      </c>
      <c r="L97" s="2" t="s">
        <v>19</v>
      </c>
      <c r="M97" s="3" t="s">
        <v>358</v>
      </c>
      <c r="N97" s="2" t="s">
        <v>347</v>
      </c>
      <c r="Q97" t="s">
        <v>21</v>
      </c>
      <c r="R97" t="s">
        <v>347</v>
      </c>
    </row>
    <row r="98" spans="1:18" x14ac:dyDescent="0.25">
      <c r="A98" t="s">
        <v>347</v>
      </c>
      <c r="B98" t="s">
        <v>348</v>
      </c>
      <c r="C98" t="s">
        <v>477</v>
      </c>
      <c r="D98" t="s">
        <v>688</v>
      </c>
      <c r="E98" t="s">
        <v>931</v>
      </c>
      <c r="I98" t="str">
        <f t="shared" si="1"/>
        <v>rosaceae/fragaria/fragaria_vesca</v>
      </c>
      <c r="L98" s="2" t="s">
        <v>20</v>
      </c>
      <c r="M98" s="3" t="s">
        <v>373</v>
      </c>
      <c r="N98" s="2" t="s">
        <v>347</v>
      </c>
      <c r="Q98" t="s">
        <v>306</v>
      </c>
      <c r="R98" t="s">
        <v>347</v>
      </c>
    </row>
    <row r="99" spans="1:18" x14ac:dyDescent="0.25">
      <c r="A99" t="s">
        <v>347</v>
      </c>
      <c r="B99" t="s">
        <v>427</v>
      </c>
      <c r="C99" t="s">
        <v>428</v>
      </c>
      <c r="D99" t="s">
        <v>634</v>
      </c>
      <c r="E99" t="s">
        <v>932</v>
      </c>
      <c r="I99" t="str">
        <f t="shared" si="1"/>
        <v>oleaceae/fraxinus/fraxinus_americana</v>
      </c>
      <c r="L99" s="2" t="s">
        <v>108</v>
      </c>
      <c r="M99" s="3" t="s">
        <v>348</v>
      </c>
      <c r="N99" s="2" t="s">
        <v>347</v>
      </c>
      <c r="Q99" t="s">
        <v>264</v>
      </c>
      <c r="R99" t="s">
        <v>347</v>
      </c>
    </row>
    <row r="100" spans="1:18" x14ac:dyDescent="0.25">
      <c r="A100" t="s">
        <v>347</v>
      </c>
      <c r="B100" t="s">
        <v>427</v>
      </c>
      <c r="C100" t="s">
        <v>428</v>
      </c>
      <c r="D100" t="s">
        <v>670</v>
      </c>
      <c r="E100" t="s">
        <v>933</v>
      </c>
      <c r="I100" t="str">
        <f t="shared" si="1"/>
        <v>oleaceae/fraxinus/fraxinus_nigra</v>
      </c>
      <c r="L100" s="2" t="s">
        <v>56</v>
      </c>
      <c r="M100" s="2" t="s">
        <v>427</v>
      </c>
      <c r="N100" s="2" t="s">
        <v>347</v>
      </c>
      <c r="Q100" t="s">
        <v>57</v>
      </c>
      <c r="R100" t="s">
        <v>381</v>
      </c>
    </row>
    <row r="101" spans="1:18" x14ac:dyDescent="0.25">
      <c r="A101" t="s">
        <v>347</v>
      </c>
      <c r="B101" t="s">
        <v>427</v>
      </c>
      <c r="C101" t="s">
        <v>428</v>
      </c>
      <c r="D101" t="s">
        <v>802</v>
      </c>
      <c r="E101" t="s">
        <v>934</v>
      </c>
      <c r="I101" t="str">
        <f t="shared" si="1"/>
        <v>oleaceae/fraxinus/fraxinus_pennsylvanica</v>
      </c>
      <c r="L101" s="2" t="s">
        <v>324</v>
      </c>
      <c r="M101" s="2" t="s">
        <v>427</v>
      </c>
      <c r="N101" s="2" t="s">
        <v>347</v>
      </c>
      <c r="Q101" t="s">
        <v>58</v>
      </c>
      <c r="R101" t="s">
        <v>347</v>
      </c>
    </row>
    <row r="102" spans="1:18" x14ac:dyDescent="0.25">
      <c r="A102" t="s">
        <v>347</v>
      </c>
      <c r="B102" t="s">
        <v>375</v>
      </c>
      <c r="C102" t="s">
        <v>376</v>
      </c>
      <c r="D102" t="s">
        <v>689</v>
      </c>
      <c r="E102" t="s">
        <v>935</v>
      </c>
      <c r="I102" t="str">
        <f t="shared" si="1"/>
        <v>rubiaceae/galium/galium_aparine</v>
      </c>
      <c r="L102" s="2" t="s">
        <v>290</v>
      </c>
      <c r="M102" s="2" t="s">
        <v>427</v>
      </c>
      <c r="N102" s="2" t="s">
        <v>347</v>
      </c>
      <c r="Q102" t="s">
        <v>59</v>
      </c>
      <c r="R102" t="s">
        <v>347</v>
      </c>
    </row>
    <row r="103" spans="1:18" x14ac:dyDescent="0.25">
      <c r="A103" t="s">
        <v>347</v>
      </c>
      <c r="B103" t="s">
        <v>375</v>
      </c>
      <c r="C103" t="s">
        <v>376</v>
      </c>
      <c r="D103" t="s">
        <v>721</v>
      </c>
      <c r="E103" t="s">
        <v>936</v>
      </c>
      <c r="I103" t="str">
        <f t="shared" si="1"/>
        <v>rubiaceae/galium/galium_asprellum</v>
      </c>
      <c r="L103" s="2" t="s">
        <v>109</v>
      </c>
      <c r="M103" s="2" t="s">
        <v>375</v>
      </c>
      <c r="N103" s="2" t="s">
        <v>347</v>
      </c>
      <c r="Q103" t="s">
        <v>81</v>
      </c>
      <c r="R103" t="s">
        <v>347</v>
      </c>
    </row>
    <row r="104" spans="1:18" x14ac:dyDescent="0.25">
      <c r="A104" t="s">
        <v>347</v>
      </c>
      <c r="B104" t="s">
        <v>375</v>
      </c>
      <c r="C104" t="s">
        <v>376</v>
      </c>
      <c r="D104" t="s">
        <v>676</v>
      </c>
      <c r="E104" t="s">
        <v>937</v>
      </c>
      <c r="I104" t="str">
        <f t="shared" si="1"/>
        <v>rubiaceae/galium/galium_boreale</v>
      </c>
      <c r="L104" s="2" t="s">
        <v>151</v>
      </c>
      <c r="M104" s="2" t="s">
        <v>375</v>
      </c>
      <c r="N104" s="2" t="s">
        <v>347</v>
      </c>
      <c r="Q104" t="s">
        <v>294</v>
      </c>
      <c r="R104" t="s">
        <v>347</v>
      </c>
    </row>
    <row r="105" spans="1:18" x14ac:dyDescent="0.25">
      <c r="A105" t="s">
        <v>381</v>
      </c>
      <c r="B105" t="s">
        <v>375</v>
      </c>
      <c r="C105" t="s">
        <v>376</v>
      </c>
      <c r="D105" t="s">
        <v>739</v>
      </c>
      <c r="E105" t="s">
        <v>938</v>
      </c>
      <c r="I105" t="str">
        <f t="shared" si="1"/>
        <v>rubiaceae/galium/galium_mollugo</v>
      </c>
      <c r="L105" s="2" t="s">
        <v>95</v>
      </c>
      <c r="M105" s="2" t="s">
        <v>375</v>
      </c>
      <c r="N105" s="2" t="s">
        <v>347</v>
      </c>
      <c r="Q105" t="s">
        <v>284</v>
      </c>
      <c r="R105" t="s">
        <v>381</v>
      </c>
    </row>
    <row r="106" spans="1:18" x14ac:dyDescent="0.25">
      <c r="A106" t="s">
        <v>347</v>
      </c>
      <c r="B106" t="s">
        <v>375</v>
      </c>
      <c r="C106" t="s">
        <v>376</v>
      </c>
      <c r="D106" t="s">
        <v>614</v>
      </c>
      <c r="E106" t="s">
        <v>939</v>
      </c>
      <c r="I106" t="str">
        <f t="shared" si="1"/>
        <v>rubiaceae/galium/galium_palustre</v>
      </c>
      <c r="L106" s="2" t="s">
        <v>180</v>
      </c>
      <c r="M106" s="2" t="s">
        <v>375</v>
      </c>
      <c r="N106" s="2" t="s">
        <v>381</v>
      </c>
      <c r="Q106" t="s">
        <v>300</v>
      </c>
      <c r="R106" t="s">
        <v>347</v>
      </c>
    </row>
    <row r="107" spans="1:18" x14ac:dyDescent="0.25">
      <c r="A107" t="s">
        <v>347</v>
      </c>
      <c r="B107" t="s">
        <v>375</v>
      </c>
      <c r="C107" t="s">
        <v>376</v>
      </c>
      <c r="D107" t="s">
        <v>813</v>
      </c>
      <c r="E107" t="s">
        <v>940</v>
      </c>
      <c r="I107" t="str">
        <f t="shared" si="1"/>
        <v>rubiaceae/galium/galium_triflorum</v>
      </c>
      <c r="L107" s="2" t="s">
        <v>21</v>
      </c>
      <c r="M107" s="2" t="s">
        <v>375</v>
      </c>
      <c r="N107" s="2" t="s">
        <v>347</v>
      </c>
      <c r="Q107" t="s">
        <v>166</v>
      </c>
      <c r="R107" t="s">
        <v>381</v>
      </c>
    </row>
    <row r="108" spans="1:18" x14ac:dyDescent="0.25">
      <c r="A108" t="s">
        <v>347</v>
      </c>
      <c r="B108" t="s">
        <v>550</v>
      </c>
      <c r="C108" t="s">
        <v>551</v>
      </c>
      <c r="D108" t="s">
        <v>771</v>
      </c>
      <c r="E108" t="s">
        <v>941</v>
      </c>
      <c r="I108" t="str">
        <f t="shared" si="1"/>
        <v>gentianaceae/gentiana/gentiana_linearis</v>
      </c>
      <c r="L108" s="2" t="s">
        <v>306</v>
      </c>
      <c r="M108" s="2" t="s">
        <v>375</v>
      </c>
      <c r="N108" s="2" t="s">
        <v>347</v>
      </c>
      <c r="Q108" t="s">
        <v>329</v>
      </c>
      <c r="R108" t="s">
        <v>347</v>
      </c>
    </row>
    <row r="109" spans="1:18" x14ac:dyDescent="0.25">
      <c r="A109" t="s">
        <v>347</v>
      </c>
      <c r="B109" t="s">
        <v>348</v>
      </c>
      <c r="C109" t="s">
        <v>573</v>
      </c>
      <c r="D109" t="s">
        <v>792</v>
      </c>
      <c r="E109" t="s">
        <v>942</v>
      </c>
      <c r="I109" t="str">
        <f t="shared" si="1"/>
        <v>rosaceae/geum/geum_canadense</v>
      </c>
      <c r="L109" s="2" t="s">
        <v>228</v>
      </c>
      <c r="M109" s="2" t="s">
        <v>550</v>
      </c>
      <c r="N109" s="2" t="s">
        <v>347</v>
      </c>
      <c r="Q109" t="s">
        <v>61</v>
      </c>
      <c r="R109" t="s">
        <v>347</v>
      </c>
    </row>
    <row r="110" spans="1:18" x14ac:dyDescent="0.25">
      <c r="A110" t="s">
        <v>381</v>
      </c>
      <c r="B110" t="s">
        <v>429</v>
      </c>
      <c r="C110" t="s">
        <v>430</v>
      </c>
      <c r="D110" t="s">
        <v>646</v>
      </c>
      <c r="E110" t="s">
        <v>943</v>
      </c>
      <c r="I110" t="str">
        <f t="shared" si="1"/>
        <v>lamiaceae/glechoma/glechoma_hederacea</v>
      </c>
      <c r="L110" s="2" t="s">
        <v>264</v>
      </c>
      <c r="M110" s="2" t="s">
        <v>348</v>
      </c>
      <c r="N110" s="2" t="s">
        <v>347</v>
      </c>
      <c r="Q110" t="s">
        <v>62</v>
      </c>
      <c r="R110" t="s">
        <v>347</v>
      </c>
    </row>
    <row r="111" spans="1:18" x14ac:dyDescent="0.25">
      <c r="A111" t="s">
        <v>347</v>
      </c>
      <c r="B111" t="s">
        <v>350</v>
      </c>
      <c r="C111" t="s">
        <v>431</v>
      </c>
      <c r="D111" t="s">
        <v>647</v>
      </c>
      <c r="E111" t="s">
        <v>944</v>
      </c>
      <c r="I111" t="str">
        <f t="shared" si="1"/>
        <v>poaceae/glyceria/glyceria_striata</v>
      </c>
      <c r="L111" s="2" t="s">
        <v>57</v>
      </c>
      <c r="M111" s="2" t="s">
        <v>429</v>
      </c>
      <c r="N111" s="2" t="s">
        <v>381</v>
      </c>
      <c r="Q111" t="s">
        <v>152</v>
      </c>
      <c r="R111" t="s">
        <v>347</v>
      </c>
    </row>
    <row r="112" spans="1:18" x14ac:dyDescent="0.25">
      <c r="A112" t="s">
        <v>347</v>
      </c>
      <c r="B112" t="s">
        <v>432</v>
      </c>
      <c r="C112" t="s">
        <v>433</v>
      </c>
      <c r="D112" t="s">
        <v>620</v>
      </c>
      <c r="E112" t="s">
        <v>945</v>
      </c>
      <c r="I112" t="str">
        <f t="shared" si="1"/>
        <v>hamamelidaceae/hamamelis/hamamelis_virginiana</v>
      </c>
      <c r="L112" s="2" t="s">
        <v>58</v>
      </c>
      <c r="M112" s="2" t="s">
        <v>350</v>
      </c>
      <c r="N112" s="2" t="s">
        <v>347</v>
      </c>
      <c r="Q112" t="s">
        <v>229</v>
      </c>
      <c r="R112" t="s">
        <v>347</v>
      </c>
    </row>
    <row r="113" spans="1:18" x14ac:dyDescent="0.25">
      <c r="A113" t="s">
        <v>347</v>
      </c>
      <c r="B113" t="s">
        <v>358</v>
      </c>
      <c r="C113" t="s">
        <v>434</v>
      </c>
      <c r="D113" t="s">
        <v>648</v>
      </c>
      <c r="E113" t="s">
        <v>946</v>
      </c>
      <c r="I113" t="str">
        <f t="shared" si="1"/>
        <v>asteraceae/helianthus/helianthus_divaricatus</v>
      </c>
      <c r="L113" s="2" t="s">
        <v>59</v>
      </c>
      <c r="M113" s="2" t="s">
        <v>432</v>
      </c>
      <c r="N113" s="2" t="s">
        <v>347</v>
      </c>
      <c r="Q113" t="s">
        <v>219</v>
      </c>
      <c r="R113" t="s">
        <v>347</v>
      </c>
    </row>
    <row r="114" spans="1:18" x14ac:dyDescent="0.25">
      <c r="A114" t="s">
        <v>347</v>
      </c>
      <c r="B114" t="s">
        <v>358</v>
      </c>
      <c r="C114" t="s">
        <v>434</v>
      </c>
      <c r="D114" t="s">
        <v>666</v>
      </c>
      <c r="E114" t="s">
        <v>947</v>
      </c>
      <c r="I114" t="str">
        <f t="shared" si="1"/>
        <v>asteraceae/helianthus/helianthus_strumosus</v>
      </c>
      <c r="L114" s="2" t="s">
        <v>60</v>
      </c>
      <c r="M114" s="2" t="s">
        <v>358</v>
      </c>
      <c r="N114" s="2" t="s">
        <v>347</v>
      </c>
      <c r="Q114" t="s">
        <v>167</v>
      </c>
      <c r="R114" t="s">
        <v>347</v>
      </c>
    </row>
    <row r="115" spans="1:18" x14ac:dyDescent="0.25">
      <c r="A115" t="s">
        <v>347</v>
      </c>
      <c r="B115" t="s">
        <v>358</v>
      </c>
      <c r="C115" t="s">
        <v>434</v>
      </c>
      <c r="D115" t="s">
        <v>805</v>
      </c>
      <c r="E115" t="s">
        <v>948</v>
      </c>
      <c r="I115" t="str">
        <f t="shared" si="1"/>
        <v>asteraceae/helianthus/helianthus_tuberosus</v>
      </c>
      <c r="L115" s="2" t="s">
        <v>81</v>
      </c>
      <c r="M115" s="2" t="s">
        <v>358</v>
      </c>
      <c r="N115" s="2" t="s">
        <v>347</v>
      </c>
      <c r="Q115" t="s">
        <v>22</v>
      </c>
      <c r="R115" t="s">
        <v>347</v>
      </c>
    </row>
    <row r="116" spans="1:18" x14ac:dyDescent="0.25">
      <c r="A116" t="s">
        <v>381</v>
      </c>
      <c r="B116" t="s">
        <v>503</v>
      </c>
      <c r="C116" t="s">
        <v>582</v>
      </c>
      <c r="D116" t="s">
        <v>801</v>
      </c>
      <c r="E116" t="s">
        <v>949</v>
      </c>
      <c r="I116" t="str">
        <f t="shared" si="1"/>
        <v>liliaceae/hemerocallis/hemerocallis_fulva</v>
      </c>
      <c r="L116" s="2" t="s">
        <v>294</v>
      </c>
      <c r="M116" s="2" t="s">
        <v>358</v>
      </c>
      <c r="N116" s="2" t="s">
        <v>347</v>
      </c>
      <c r="Q116" t="s">
        <v>153</v>
      </c>
      <c r="R116" t="s">
        <v>381</v>
      </c>
    </row>
    <row r="117" spans="1:18" x14ac:dyDescent="0.25">
      <c r="A117" t="s">
        <v>347</v>
      </c>
      <c r="B117" t="s">
        <v>501</v>
      </c>
      <c r="C117" t="s">
        <v>502</v>
      </c>
      <c r="D117" t="s">
        <v>710</v>
      </c>
      <c r="E117" t="s">
        <v>950</v>
      </c>
      <c r="I117" t="str">
        <f t="shared" si="1"/>
        <v>saxifragaceae/heuchera/heuchera_villosa</v>
      </c>
      <c r="L117" s="2" t="s">
        <v>284</v>
      </c>
      <c r="M117" s="2" t="s">
        <v>503</v>
      </c>
      <c r="N117" s="2" t="s">
        <v>381</v>
      </c>
      <c r="Q117" t="s">
        <v>124</v>
      </c>
      <c r="R117" t="s">
        <v>381</v>
      </c>
    </row>
    <row r="118" spans="1:18" x14ac:dyDescent="0.25">
      <c r="A118" t="s">
        <v>347</v>
      </c>
      <c r="B118" t="s">
        <v>525</v>
      </c>
      <c r="C118" t="s">
        <v>526</v>
      </c>
      <c r="D118" t="s">
        <v>808</v>
      </c>
      <c r="E118" t="s">
        <v>951</v>
      </c>
      <c r="I118" t="str">
        <f t="shared" si="1"/>
        <v>clusiaceae/hypericum/hypericum_mutilum</v>
      </c>
      <c r="L118" s="2" t="s">
        <v>137</v>
      </c>
      <c r="M118" s="2" t="s">
        <v>501</v>
      </c>
      <c r="N118" s="2" t="s">
        <v>347</v>
      </c>
      <c r="Q118" t="s">
        <v>168</v>
      </c>
      <c r="R118" t="s">
        <v>381</v>
      </c>
    </row>
    <row r="119" spans="1:18" x14ac:dyDescent="0.25">
      <c r="A119" t="s">
        <v>381</v>
      </c>
      <c r="B119" t="s">
        <v>525</v>
      </c>
      <c r="C119" t="s">
        <v>526</v>
      </c>
      <c r="D119" t="s">
        <v>732</v>
      </c>
      <c r="E119" t="s">
        <v>952</v>
      </c>
      <c r="I119" t="str">
        <f t="shared" si="1"/>
        <v>clusiaceae/hypericum/hypericum_perforatum</v>
      </c>
      <c r="L119" s="2" t="s">
        <v>300</v>
      </c>
      <c r="M119" s="2" t="s">
        <v>525</v>
      </c>
      <c r="N119" s="2" t="s">
        <v>347</v>
      </c>
      <c r="Q119" t="s">
        <v>235</v>
      </c>
      <c r="R119" t="s">
        <v>347</v>
      </c>
    </row>
    <row r="120" spans="1:18" x14ac:dyDescent="0.25">
      <c r="A120" t="s">
        <v>347</v>
      </c>
      <c r="B120" t="s">
        <v>525</v>
      </c>
      <c r="C120" t="s">
        <v>526</v>
      </c>
      <c r="D120" t="s">
        <v>750</v>
      </c>
      <c r="E120" t="s">
        <v>953</v>
      </c>
      <c r="I120" t="str">
        <f t="shared" si="1"/>
        <v>clusiaceae/hypericum/hypericum_punctatum</v>
      </c>
      <c r="L120" s="2" t="s">
        <v>166</v>
      </c>
      <c r="M120" s="2" t="s">
        <v>525</v>
      </c>
      <c r="N120" s="2" t="s">
        <v>381</v>
      </c>
      <c r="Q120" t="s">
        <v>82</v>
      </c>
      <c r="R120" t="s">
        <v>347</v>
      </c>
    </row>
    <row r="121" spans="1:18" x14ac:dyDescent="0.25">
      <c r="A121" t="s">
        <v>347</v>
      </c>
      <c r="B121" t="s">
        <v>435</v>
      </c>
      <c r="C121" t="s">
        <v>436</v>
      </c>
      <c r="D121" t="s">
        <v>649</v>
      </c>
      <c r="E121" t="s">
        <v>954</v>
      </c>
      <c r="I121" t="str">
        <f t="shared" si="1"/>
        <v>balsaminaceae/impatiens/impatiens_capensis</v>
      </c>
      <c r="L121" s="2" t="s">
        <v>329</v>
      </c>
      <c r="M121" s="2" t="s">
        <v>525</v>
      </c>
      <c r="N121" s="2" t="s">
        <v>347</v>
      </c>
      <c r="Q121" t="s">
        <v>307</v>
      </c>
      <c r="R121" t="s">
        <v>381</v>
      </c>
    </row>
    <row r="122" spans="1:18" x14ac:dyDescent="0.25">
      <c r="A122" t="s">
        <v>347</v>
      </c>
      <c r="B122" t="s">
        <v>435</v>
      </c>
      <c r="C122" t="s">
        <v>436</v>
      </c>
      <c r="D122" t="s">
        <v>650</v>
      </c>
      <c r="E122" t="s">
        <v>955</v>
      </c>
      <c r="I122" t="str">
        <f t="shared" si="1"/>
        <v>balsaminaceae/impatiens/impatiens_pallida</v>
      </c>
      <c r="L122" s="2" t="s">
        <v>61</v>
      </c>
      <c r="M122" s="2" t="s">
        <v>435</v>
      </c>
      <c r="N122" s="2" t="s">
        <v>347</v>
      </c>
      <c r="Q122" t="s">
        <v>63</v>
      </c>
      <c r="R122" t="s">
        <v>347</v>
      </c>
    </row>
    <row r="123" spans="1:18" x14ac:dyDescent="0.25">
      <c r="A123" t="s">
        <v>347</v>
      </c>
      <c r="B123" t="s">
        <v>364</v>
      </c>
      <c r="C123" t="s">
        <v>519</v>
      </c>
      <c r="D123" t="s">
        <v>722</v>
      </c>
      <c r="E123" t="s">
        <v>956</v>
      </c>
      <c r="I123" t="str">
        <f t="shared" si="1"/>
        <v>juglandaceae/juglans/juglans_cinerea</v>
      </c>
      <c r="L123" s="2" t="s">
        <v>62</v>
      </c>
      <c r="M123" s="2" t="s">
        <v>435</v>
      </c>
      <c r="N123" s="2" t="s">
        <v>347</v>
      </c>
      <c r="Q123" t="s">
        <v>260</v>
      </c>
      <c r="R123" t="s">
        <v>347</v>
      </c>
    </row>
    <row r="124" spans="1:18" x14ac:dyDescent="0.25">
      <c r="A124" t="s">
        <v>347</v>
      </c>
      <c r="B124" t="s">
        <v>364</v>
      </c>
      <c r="C124" t="s">
        <v>519</v>
      </c>
      <c r="D124" t="s">
        <v>670</v>
      </c>
      <c r="E124" t="s">
        <v>957</v>
      </c>
      <c r="I124" t="str">
        <f t="shared" si="1"/>
        <v>juglandaceae/juglans/juglans_nigra</v>
      </c>
      <c r="L124" s="2" t="s">
        <v>152</v>
      </c>
      <c r="M124" s="2" t="s">
        <v>364</v>
      </c>
      <c r="N124" s="2" t="s">
        <v>347</v>
      </c>
      <c r="Q124" t="s">
        <v>195</v>
      </c>
      <c r="R124" t="s">
        <v>347</v>
      </c>
    </row>
    <row r="125" spans="1:18" x14ac:dyDescent="0.25">
      <c r="A125" t="s">
        <v>346</v>
      </c>
      <c r="B125" t="s">
        <v>487</v>
      </c>
      <c r="C125" t="s">
        <v>487</v>
      </c>
      <c r="D125" t="s">
        <v>829</v>
      </c>
      <c r="E125" t="s">
        <v>958</v>
      </c>
      <c r="I125" t="str">
        <f t="shared" si="1"/>
        <v>juncaceae/juncaceae/juncaceae_a</v>
      </c>
      <c r="L125" s="2" t="s">
        <v>229</v>
      </c>
      <c r="M125" s="2" t="s">
        <v>364</v>
      </c>
      <c r="N125" s="2" t="s">
        <v>347</v>
      </c>
      <c r="Q125" t="s">
        <v>338</v>
      </c>
      <c r="R125" t="s">
        <v>381</v>
      </c>
    </row>
    <row r="126" spans="1:18" x14ac:dyDescent="0.25">
      <c r="A126" t="s">
        <v>347</v>
      </c>
      <c r="B126" t="s">
        <v>487</v>
      </c>
      <c r="C126" t="s">
        <v>527</v>
      </c>
      <c r="D126" t="s">
        <v>766</v>
      </c>
      <c r="E126" t="s">
        <v>959</v>
      </c>
      <c r="I126" t="str">
        <f t="shared" si="1"/>
        <v>juncaceae/juncus/juncus_articulatus</v>
      </c>
      <c r="L126" s="2" t="s">
        <v>123</v>
      </c>
      <c r="M126" s="2" t="s">
        <v>487</v>
      </c>
      <c r="N126" s="2" t="s">
        <v>346</v>
      </c>
      <c r="Q126" t="s">
        <v>23</v>
      </c>
      <c r="R126" t="s">
        <v>381</v>
      </c>
    </row>
    <row r="127" spans="1:18" x14ac:dyDescent="0.25">
      <c r="A127" t="s">
        <v>347</v>
      </c>
      <c r="B127" t="s">
        <v>487</v>
      </c>
      <c r="C127" t="s">
        <v>527</v>
      </c>
      <c r="D127" t="s">
        <v>733</v>
      </c>
      <c r="E127" t="s">
        <v>960</v>
      </c>
      <c r="I127" t="str">
        <f t="shared" si="1"/>
        <v>juncaceae/juncus/juncus_filiformis</v>
      </c>
      <c r="L127" s="2" t="s">
        <v>219</v>
      </c>
      <c r="M127" s="2" t="s">
        <v>487</v>
      </c>
      <c r="N127" s="2" t="s">
        <v>347</v>
      </c>
      <c r="Q127" t="s">
        <v>125</v>
      </c>
      <c r="R127" t="s">
        <v>381</v>
      </c>
    </row>
    <row r="128" spans="1:18" x14ac:dyDescent="0.25">
      <c r="A128" t="s">
        <v>347</v>
      </c>
      <c r="B128" t="s">
        <v>377</v>
      </c>
      <c r="C128" t="s">
        <v>378</v>
      </c>
      <c r="D128" t="s">
        <v>608</v>
      </c>
      <c r="E128" t="s">
        <v>961</v>
      </c>
      <c r="I128" t="str">
        <f t="shared" si="1"/>
        <v>urticaceae/laportea/laportea_canadensis</v>
      </c>
      <c r="L128" s="2" t="s">
        <v>167</v>
      </c>
      <c r="M128" s="2" t="s">
        <v>487</v>
      </c>
      <c r="N128" s="2" t="s">
        <v>347</v>
      </c>
      <c r="Q128" t="s">
        <v>171</v>
      </c>
      <c r="R128" t="s">
        <v>347</v>
      </c>
    </row>
    <row r="129" spans="1:18" x14ac:dyDescent="0.25">
      <c r="A129" t="s">
        <v>381</v>
      </c>
      <c r="B129" t="s">
        <v>429</v>
      </c>
      <c r="C129" t="s">
        <v>520</v>
      </c>
      <c r="D129" t="s">
        <v>723</v>
      </c>
      <c r="E129" t="s">
        <v>962</v>
      </c>
      <c r="I129" t="str">
        <f t="shared" si="1"/>
        <v>lamiaceae/leonurus/leonurus_cardiaca</v>
      </c>
      <c r="L129" s="2" t="s">
        <v>22</v>
      </c>
      <c r="M129" s="2" t="s">
        <v>377</v>
      </c>
      <c r="N129" s="2" t="s">
        <v>347</v>
      </c>
      <c r="Q129" t="s">
        <v>230</v>
      </c>
      <c r="R129" t="s">
        <v>347</v>
      </c>
    </row>
    <row r="130" spans="1:18" x14ac:dyDescent="0.25">
      <c r="A130" t="s">
        <v>381</v>
      </c>
      <c r="B130" t="s">
        <v>358</v>
      </c>
      <c r="C130" t="s">
        <v>488</v>
      </c>
      <c r="D130" t="s">
        <v>673</v>
      </c>
      <c r="E130" t="s">
        <v>963</v>
      </c>
      <c r="I130" t="str">
        <f t="shared" ref="I130:I193" si="2">LOWER(B130&amp;"/"&amp;C130&amp;"/"&amp;C130&amp;"_"&amp;D130)</f>
        <v>asteraceae/leucanthemum/leucanthemum_vulgare</v>
      </c>
      <c r="L130" s="2" t="s">
        <v>153</v>
      </c>
      <c r="M130" s="2" t="s">
        <v>429</v>
      </c>
      <c r="N130" s="2" t="s">
        <v>381</v>
      </c>
      <c r="Q130" t="s">
        <v>126</v>
      </c>
      <c r="R130" t="s">
        <v>347</v>
      </c>
    </row>
    <row r="131" spans="1:18" x14ac:dyDescent="0.25">
      <c r="A131" t="s">
        <v>381</v>
      </c>
      <c r="B131" t="s">
        <v>514</v>
      </c>
      <c r="C131" t="s">
        <v>528</v>
      </c>
      <c r="D131" t="s">
        <v>686</v>
      </c>
      <c r="E131" t="s">
        <v>964</v>
      </c>
      <c r="I131" t="str">
        <f t="shared" si="2"/>
        <v>scrophulariaceae/linaria/linaria_vulgaris</v>
      </c>
      <c r="L131" s="2" t="s">
        <v>124</v>
      </c>
      <c r="M131" s="2" t="s">
        <v>358</v>
      </c>
      <c r="N131" s="2" t="s">
        <v>381</v>
      </c>
      <c r="Q131" t="s">
        <v>83</v>
      </c>
      <c r="R131" t="s">
        <v>347</v>
      </c>
    </row>
    <row r="132" spans="1:18" x14ac:dyDescent="0.25">
      <c r="A132" t="s">
        <v>347</v>
      </c>
      <c r="B132" t="s">
        <v>555</v>
      </c>
      <c r="C132" t="s">
        <v>556</v>
      </c>
      <c r="D132" t="s">
        <v>775</v>
      </c>
      <c r="E132" t="s">
        <v>965</v>
      </c>
      <c r="I132" t="str">
        <f t="shared" si="2"/>
        <v>lauraceae/lindera/lindera_benzoin</v>
      </c>
      <c r="L132" s="2" t="s">
        <v>168</v>
      </c>
      <c r="M132" s="2" t="s">
        <v>514</v>
      </c>
      <c r="N132" s="2" t="s">
        <v>381</v>
      </c>
      <c r="Q132" t="s">
        <v>64</v>
      </c>
      <c r="R132" t="s">
        <v>381</v>
      </c>
    </row>
    <row r="133" spans="1:18" x14ac:dyDescent="0.25">
      <c r="A133" t="s">
        <v>347</v>
      </c>
      <c r="B133" t="s">
        <v>425</v>
      </c>
      <c r="C133" t="s">
        <v>459</v>
      </c>
      <c r="D133" t="s">
        <v>667</v>
      </c>
      <c r="E133" t="s">
        <v>966</v>
      </c>
      <c r="I133" t="str">
        <f t="shared" si="2"/>
        <v>orchidaceae/liparis/liparis_loeselii</v>
      </c>
      <c r="L133" s="2" t="s">
        <v>235</v>
      </c>
      <c r="M133" s="2" t="s">
        <v>555</v>
      </c>
      <c r="N133" s="2" t="s">
        <v>347</v>
      </c>
      <c r="Q133" t="s">
        <v>65</v>
      </c>
      <c r="R133" t="s">
        <v>347</v>
      </c>
    </row>
    <row r="134" spans="1:18" x14ac:dyDescent="0.25">
      <c r="A134" t="s">
        <v>381</v>
      </c>
      <c r="B134" t="s">
        <v>386</v>
      </c>
      <c r="C134" t="s">
        <v>587</v>
      </c>
      <c r="D134" t="s">
        <v>672</v>
      </c>
      <c r="E134" t="s">
        <v>967</v>
      </c>
      <c r="I134" t="str">
        <f t="shared" si="2"/>
        <v>boraginaceae/lithospermum/lithospermum_officinale</v>
      </c>
      <c r="L134" s="2" t="s">
        <v>82</v>
      </c>
      <c r="M134" s="2" t="s">
        <v>425</v>
      </c>
      <c r="N134" s="2" t="s">
        <v>347</v>
      </c>
      <c r="Q134" t="s">
        <v>205</v>
      </c>
      <c r="R134" t="s">
        <v>347</v>
      </c>
    </row>
    <row r="135" spans="1:18" x14ac:dyDescent="0.25">
      <c r="A135" t="s">
        <v>347</v>
      </c>
      <c r="B135" t="s">
        <v>437</v>
      </c>
      <c r="C135" t="s">
        <v>438</v>
      </c>
      <c r="D135" t="s">
        <v>651</v>
      </c>
      <c r="E135" t="s">
        <v>968</v>
      </c>
      <c r="I135" t="str">
        <f t="shared" si="2"/>
        <v>campanulaceae/lobelia/lobelia_cardinalis</v>
      </c>
      <c r="L135" s="2" t="s">
        <v>307</v>
      </c>
      <c r="M135" s="2" t="s">
        <v>386</v>
      </c>
      <c r="N135" s="2" t="s">
        <v>381</v>
      </c>
      <c r="Q135" t="s">
        <v>24</v>
      </c>
      <c r="R135" t="s">
        <v>381</v>
      </c>
    </row>
    <row r="136" spans="1:18" x14ac:dyDescent="0.25">
      <c r="A136" t="s">
        <v>347</v>
      </c>
      <c r="B136" t="s">
        <v>437</v>
      </c>
      <c r="C136" t="s">
        <v>438</v>
      </c>
      <c r="D136" t="s">
        <v>790</v>
      </c>
      <c r="E136" t="s">
        <v>969</v>
      </c>
      <c r="I136" t="str">
        <f t="shared" si="2"/>
        <v>campanulaceae/lobelia/lobelia_inflata</v>
      </c>
      <c r="L136" s="2" t="s">
        <v>63</v>
      </c>
      <c r="M136" s="2" t="s">
        <v>437</v>
      </c>
      <c r="N136" s="2" t="s">
        <v>347</v>
      </c>
      <c r="Q136" t="s">
        <v>138</v>
      </c>
      <c r="R136" t="s">
        <v>347</v>
      </c>
    </row>
    <row r="137" spans="1:18" x14ac:dyDescent="0.25">
      <c r="A137" t="s">
        <v>347</v>
      </c>
      <c r="B137" t="s">
        <v>437</v>
      </c>
      <c r="C137" t="s">
        <v>438</v>
      </c>
      <c r="D137" t="s">
        <v>749</v>
      </c>
      <c r="E137" t="s">
        <v>970</v>
      </c>
      <c r="I137" t="str">
        <f t="shared" si="2"/>
        <v>campanulaceae/lobelia/lobelia_siphilitica</v>
      </c>
      <c r="L137" s="2" t="s">
        <v>260</v>
      </c>
      <c r="M137" s="2" t="s">
        <v>437</v>
      </c>
      <c r="N137" s="2" t="s">
        <v>347</v>
      </c>
      <c r="Q137" t="s">
        <v>215</v>
      </c>
      <c r="R137" t="s">
        <v>381</v>
      </c>
    </row>
    <row r="138" spans="1:18" x14ac:dyDescent="0.25">
      <c r="A138" t="s">
        <v>381</v>
      </c>
      <c r="B138" t="s">
        <v>379</v>
      </c>
      <c r="C138" t="s">
        <v>380</v>
      </c>
      <c r="D138" t="s">
        <v>826</v>
      </c>
      <c r="E138" t="s">
        <v>971</v>
      </c>
      <c r="I138" t="str">
        <f t="shared" si="2"/>
        <v>caprifoliaceae/lonicera/lonicera_japonica</v>
      </c>
      <c r="L138" s="2" t="s">
        <v>195</v>
      </c>
      <c r="M138" s="2" t="s">
        <v>437</v>
      </c>
      <c r="N138" s="2" t="s">
        <v>347</v>
      </c>
      <c r="Q138" t="s">
        <v>25</v>
      </c>
      <c r="R138" t="s">
        <v>347</v>
      </c>
    </row>
    <row r="139" spans="1:18" x14ac:dyDescent="0.25">
      <c r="A139" t="s">
        <v>381</v>
      </c>
      <c r="B139" t="s">
        <v>379</v>
      </c>
      <c r="C139" t="s">
        <v>380</v>
      </c>
      <c r="D139" t="s">
        <v>615</v>
      </c>
      <c r="E139" t="s">
        <v>972</v>
      </c>
      <c r="I139" t="str">
        <f t="shared" si="2"/>
        <v>caprifoliaceae/lonicera/lonicera_morrowii</v>
      </c>
      <c r="L139" s="2" t="s">
        <v>338</v>
      </c>
      <c r="M139" s="2" t="s">
        <v>379</v>
      </c>
      <c r="N139" s="2" t="s">
        <v>381</v>
      </c>
      <c r="Q139" t="s">
        <v>181</v>
      </c>
      <c r="R139" t="s">
        <v>381</v>
      </c>
    </row>
    <row r="140" spans="1:18" x14ac:dyDescent="0.25">
      <c r="A140" t="s">
        <v>381</v>
      </c>
      <c r="B140" t="s">
        <v>414</v>
      </c>
      <c r="C140" t="s">
        <v>489</v>
      </c>
      <c r="D140" t="s">
        <v>699</v>
      </c>
      <c r="E140" t="s">
        <v>973</v>
      </c>
      <c r="I140" t="str">
        <f t="shared" si="2"/>
        <v>fabaceae/lotus/lotus_corniculatus</v>
      </c>
      <c r="L140" s="2" t="s">
        <v>23</v>
      </c>
      <c r="M140" s="2" t="s">
        <v>379</v>
      </c>
      <c r="N140" s="2" t="s">
        <v>381</v>
      </c>
      <c r="Q140" t="s">
        <v>243</v>
      </c>
      <c r="R140" t="s">
        <v>347</v>
      </c>
    </row>
    <row r="141" spans="1:18" x14ac:dyDescent="0.25">
      <c r="A141" t="s">
        <v>347</v>
      </c>
      <c r="B141" t="s">
        <v>517</v>
      </c>
      <c r="C141" t="s">
        <v>529</v>
      </c>
      <c r="D141" t="s">
        <v>734</v>
      </c>
      <c r="E141" t="s">
        <v>974</v>
      </c>
      <c r="I141" t="str">
        <f t="shared" si="2"/>
        <v>onagraceae/ludwigia/ludwigia_palustris</v>
      </c>
      <c r="L141" s="2" t="s">
        <v>125</v>
      </c>
      <c r="M141" s="2" t="s">
        <v>414</v>
      </c>
      <c r="N141" s="2" t="s">
        <v>381</v>
      </c>
      <c r="Q141" t="s">
        <v>336</v>
      </c>
      <c r="R141" t="s">
        <v>347</v>
      </c>
    </row>
    <row r="142" spans="1:18" x14ac:dyDescent="0.25">
      <c r="A142" t="s">
        <v>347</v>
      </c>
      <c r="B142" t="s">
        <v>429</v>
      </c>
      <c r="C142" t="s">
        <v>490</v>
      </c>
      <c r="D142" t="s">
        <v>772</v>
      </c>
      <c r="E142" t="s">
        <v>975</v>
      </c>
      <c r="I142" t="str">
        <f t="shared" si="2"/>
        <v>lamiaceae/lycopus/lycopus_americanus</v>
      </c>
      <c r="L142" s="2" t="s">
        <v>171</v>
      </c>
      <c r="M142" s="2" t="s">
        <v>517</v>
      </c>
      <c r="N142" s="2" t="s">
        <v>347</v>
      </c>
      <c r="Q142" t="s">
        <v>330</v>
      </c>
      <c r="R142" t="s">
        <v>347</v>
      </c>
    </row>
    <row r="143" spans="1:18" x14ac:dyDescent="0.25">
      <c r="A143" t="s">
        <v>347</v>
      </c>
      <c r="B143" t="s">
        <v>429</v>
      </c>
      <c r="C143" t="s">
        <v>490</v>
      </c>
      <c r="D143" t="s">
        <v>700</v>
      </c>
      <c r="E143" t="s">
        <v>976</v>
      </c>
      <c r="I143" t="str">
        <f t="shared" si="2"/>
        <v>lamiaceae/lycopus/lycopus_rubellus</v>
      </c>
      <c r="L143" s="2" t="s">
        <v>230</v>
      </c>
      <c r="M143" s="2" t="s">
        <v>429</v>
      </c>
      <c r="N143" s="2" t="s">
        <v>347</v>
      </c>
      <c r="Q143" t="s">
        <v>295</v>
      </c>
      <c r="R143" t="s">
        <v>347</v>
      </c>
    </row>
    <row r="144" spans="1:18" x14ac:dyDescent="0.25">
      <c r="A144" t="s">
        <v>347</v>
      </c>
      <c r="B144" t="s">
        <v>439</v>
      </c>
      <c r="C144" t="s">
        <v>440</v>
      </c>
      <c r="D144" t="s">
        <v>668</v>
      </c>
      <c r="E144" t="s">
        <v>977</v>
      </c>
      <c r="I144" t="str">
        <f t="shared" si="2"/>
        <v>primulaceae/lysimachia/lysimachia_ciliata</v>
      </c>
      <c r="L144" s="2" t="s">
        <v>126</v>
      </c>
      <c r="M144" s="2" t="s">
        <v>429</v>
      </c>
      <c r="N144" s="2" t="s">
        <v>347</v>
      </c>
      <c r="Q144" t="s">
        <v>26</v>
      </c>
      <c r="R144" t="s">
        <v>347</v>
      </c>
    </row>
    <row r="145" spans="1:18" x14ac:dyDescent="0.25">
      <c r="A145" t="s">
        <v>381</v>
      </c>
      <c r="B145" t="s">
        <v>439</v>
      </c>
      <c r="C145" t="s">
        <v>440</v>
      </c>
      <c r="D145" t="s">
        <v>652</v>
      </c>
      <c r="E145" t="s">
        <v>978</v>
      </c>
      <c r="I145" t="str">
        <f t="shared" si="2"/>
        <v>primulaceae/lysimachia/lysimachia_nummularia</v>
      </c>
      <c r="L145" s="2" t="s">
        <v>83</v>
      </c>
      <c r="M145" s="2" t="s">
        <v>439</v>
      </c>
      <c r="N145" s="2" t="s">
        <v>347</v>
      </c>
      <c r="Q145" t="s">
        <v>182</v>
      </c>
      <c r="R145" t="s">
        <v>381</v>
      </c>
    </row>
    <row r="146" spans="1:18" x14ac:dyDescent="0.25">
      <c r="A146" t="s">
        <v>347</v>
      </c>
      <c r="B146" t="s">
        <v>439</v>
      </c>
      <c r="C146" t="s">
        <v>440</v>
      </c>
      <c r="D146" t="s">
        <v>653</v>
      </c>
      <c r="E146" t="s">
        <v>979</v>
      </c>
      <c r="I146" t="str">
        <f t="shared" si="2"/>
        <v>primulaceae/lysimachia/lysimachia_quadrifolia</v>
      </c>
      <c r="L146" s="2" t="s">
        <v>64</v>
      </c>
      <c r="M146" s="2" t="s">
        <v>439</v>
      </c>
      <c r="N146" s="2" t="s">
        <v>381</v>
      </c>
      <c r="Q146" t="s">
        <v>127</v>
      </c>
      <c r="R146" t="s">
        <v>347</v>
      </c>
    </row>
    <row r="147" spans="1:18" x14ac:dyDescent="0.25">
      <c r="A147" t="s">
        <v>347</v>
      </c>
      <c r="B147" t="s">
        <v>439</v>
      </c>
      <c r="C147" t="s">
        <v>440</v>
      </c>
      <c r="D147" t="s">
        <v>757</v>
      </c>
      <c r="E147" t="s">
        <v>980</v>
      </c>
      <c r="I147" t="str">
        <f t="shared" si="2"/>
        <v>primulaceae/lysimachia/lysimachia_terrestris</v>
      </c>
      <c r="L147" s="2" t="s">
        <v>65</v>
      </c>
      <c r="M147" s="2" t="s">
        <v>439</v>
      </c>
      <c r="N147" s="2" t="s">
        <v>347</v>
      </c>
      <c r="Q147" t="s">
        <v>1757</v>
      </c>
      <c r="R147" t="s">
        <v>347</v>
      </c>
    </row>
    <row r="148" spans="1:18" x14ac:dyDescent="0.25">
      <c r="A148" t="s">
        <v>381</v>
      </c>
      <c r="B148" t="s">
        <v>382</v>
      </c>
      <c r="C148" t="s">
        <v>383</v>
      </c>
      <c r="D148" t="s">
        <v>616</v>
      </c>
      <c r="E148" t="s">
        <v>981</v>
      </c>
      <c r="I148" t="str">
        <f t="shared" si="2"/>
        <v>lythraceae/lythrum/lythrum_salicaria</v>
      </c>
      <c r="L148" s="2" t="s">
        <v>205</v>
      </c>
      <c r="M148" s="2" t="s">
        <v>439</v>
      </c>
      <c r="N148" s="2" t="s">
        <v>347</v>
      </c>
      <c r="Q148" t="s">
        <v>27</v>
      </c>
      <c r="R148" t="s">
        <v>347</v>
      </c>
    </row>
    <row r="149" spans="1:18" x14ac:dyDescent="0.25">
      <c r="A149" t="s">
        <v>347</v>
      </c>
      <c r="B149" t="s">
        <v>503</v>
      </c>
      <c r="C149" t="s">
        <v>504</v>
      </c>
      <c r="D149" t="s">
        <v>711</v>
      </c>
      <c r="E149" t="s">
        <v>982</v>
      </c>
      <c r="I149" t="str">
        <f t="shared" si="2"/>
        <v>liliaceae/maianthemum/maianthemum_racemosum</v>
      </c>
      <c r="L149" s="2" t="s">
        <v>24</v>
      </c>
      <c r="M149" s="2" t="s">
        <v>382</v>
      </c>
      <c r="N149" s="2" t="s">
        <v>381</v>
      </c>
      <c r="Q149" t="s">
        <v>301</v>
      </c>
      <c r="R149" t="s">
        <v>347</v>
      </c>
    </row>
    <row r="150" spans="1:18" x14ac:dyDescent="0.25">
      <c r="A150" t="s">
        <v>381</v>
      </c>
      <c r="B150" t="s">
        <v>348</v>
      </c>
      <c r="C150" t="s">
        <v>548</v>
      </c>
      <c r="D150" t="s">
        <v>623</v>
      </c>
      <c r="E150" t="s">
        <v>983</v>
      </c>
      <c r="I150" t="str">
        <f t="shared" si="2"/>
        <v>rosaceae/malus/malus_pumila</v>
      </c>
      <c r="L150" s="2" t="s">
        <v>138</v>
      </c>
      <c r="M150" s="2" t="s">
        <v>503</v>
      </c>
      <c r="N150" s="2" t="s">
        <v>347</v>
      </c>
      <c r="Q150" t="s">
        <v>128</v>
      </c>
      <c r="R150" t="s">
        <v>347</v>
      </c>
    </row>
    <row r="151" spans="1:18" x14ac:dyDescent="0.25">
      <c r="A151" t="s">
        <v>347</v>
      </c>
      <c r="B151" t="s">
        <v>384</v>
      </c>
      <c r="C151" t="s">
        <v>385</v>
      </c>
      <c r="D151" t="s">
        <v>617</v>
      </c>
      <c r="E151" t="s">
        <v>984</v>
      </c>
      <c r="I151" t="str">
        <f t="shared" si="2"/>
        <v>dryopteridaceae/matteuccia/matteuccia_struthiopteris</v>
      </c>
      <c r="L151" s="2" t="s">
        <v>215</v>
      </c>
      <c r="M151" s="2" t="s">
        <v>348</v>
      </c>
      <c r="N151" s="2" t="s">
        <v>381</v>
      </c>
      <c r="Q151" t="s">
        <v>28</v>
      </c>
      <c r="R151" t="s">
        <v>347</v>
      </c>
    </row>
    <row r="152" spans="1:18" x14ac:dyDescent="0.25">
      <c r="A152" t="s">
        <v>381</v>
      </c>
      <c r="B152" t="s">
        <v>414</v>
      </c>
      <c r="C152" t="s">
        <v>534</v>
      </c>
      <c r="D152" t="s">
        <v>693</v>
      </c>
      <c r="E152" t="s">
        <v>985</v>
      </c>
      <c r="I152" t="str">
        <f t="shared" si="2"/>
        <v>fabaceae/melilotus/melilotus_officinalis</v>
      </c>
      <c r="L152" s="2" t="s">
        <v>25</v>
      </c>
      <c r="M152" s="2" t="s">
        <v>384</v>
      </c>
      <c r="N152" s="2" t="s">
        <v>347</v>
      </c>
      <c r="Q152" t="s">
        <v>29</v>
      </c>
      <c r="R152" t="s">
        <v>347</v>
      </c>
    </row>
    <row r="153" spans="1:18" x14ac:dyDescent="0.25">
      <c r="A153" t="s">
        <v>347</v>
      </c>
      <c r="B153" t="s">
        <v>514</v>
      </c>
      <c r="C153" t="s">
        <v>560</v>
      </c>
      <c r="D153" t="s">
        <v>780</v>
      </c>
      <c r="E153" t="s">
        <v>986</v>
      </c>
      <c r="I153" t="str">
        <f t="shared" si="2"/>
        <v>scrophulariaceae/mimulus/mimulus_ringens</v>
      </c>
      <c r="L153" s="2" t="s">
        <v>181</v>
      </c>
      <c r="M153" s="2" t="s">
        <v>414</v>
      </c>
      <c r="N153" s="2" t="s">
        <v>381</v>
      </c>
      <c r="Q153" t="s">
        <v>96</v>
      </c>
      <c r="R153" t="s">
        <v>347</v>
      </c>
    </row>
    <row r="154" spans="1:18" x14ac:dyDescent="0.25">
      <c r="A154" t="s">
        <v>347</v>
      </c>
      <c r="B154" t="s">
        <v>375</v>
      </c>
      <c r="C154" t="s">
        <v>597</v>
      </c>
      <c r="D154" t="s">
        <v>756</v>
      </c>
      <c r="E154" t="s">
        <v>987</v>
      </c>
      <c r="I154" t="str">
        <f t="shared" si="2"/>
        <v>rubiaceae/mitchella/mitchella_repens</v>
      </c>
      <c r="L154" s="2" t="s">
        <v>243</v>
      </c>
      <c r="M154" s="2" t="s">
        <v>514</v>
      </c>
      <c r="N154" s="2" t="s">
        <v>347</v>
      </c>
      <c r="Q154" t="s">
        <v>30</v>
      </c>
      <c r="R154" t="s">
        <v>347</v>
      </c>
    </row>
    <row r="155" spans="1:18" x14ac:dyDescent="0.25">
      <c r="A155" t="s">
        <v>347</v>
      </c>
      <c r="B155" t="s">
        <v>594</v>
      </c>
      <c r="C155" t="s">
        <v>595</v>
      </c>
      <c r="D155" t="s">
        <v>824</v>
      </c>
      <c r="E155" t="s">
        <v>988</v>
      </c>
      <c r="I155" t="str">
        <f t="shared" si="2"/>
        <v>monotropaceae/monotropa/monotropa_uniflora</v>
      </c>
      <c r="L155" s="2" t="s">
        <v>336</v>
      </c>
      <c r="M155" s="2" t="s">
        <v>375</v>
      </c>
      <c r="N155" s="2" t="s">
        <v>347</v>
      </c>
      <c r="Q155" t="s">
        <v>129</v>
      </c>
      <c r="R155" t="s">
        <v>347</v>
      </c>
    </row>
    <row r="156" spans="1:18" x14ac:dyDescent="0.25">
      <c r="A156" t="s">
        <v>347</v>
      </c>
      <c r="B156" t="s">
        <v>350</v>
      </c>
      <c r="C156" t="s">
        <v>584</v>
      </c>
      <c r="D156" t="s">
        <v>806</v>
      </c>
      <c r="E156" t="s">
        <v>989</v>
      </c>
      <c r="I156" t="str">
        <f t="shared" si="2"/>
        <v>poaceae/muhlenbergia/muhlenbergia_mexicana</v>
      </c>
      <c r="L156" s="2" t="s">
        <v>330</v>
      </c>
      <c r="M156" s="2" t="s">
        <v>594</v>
      </c>
      <c r="N156" s="2" t="s">
        <v>347</v>
      </c>
      <c r="Q156" t="s">
        <v>130</v>
      </c>
      <c r="R156" t="s">
        <v>347</v>
      </c>
    </row>
    <row r="157" spans="1:18" x14ac:dyDescent="0.25">
      <c r="A157" t="s">
        <v>347</v>
      </c>
      <c r="B157" t="s">
        <v>386</v>
      </c>
      <c r="C157" t="s">
        <v>387</v>
      </c>
      <c r="D157" t="s">
        <v>618</v>
      </c>
      <c r="E157" t="s">
        <v>990</v>
      </c>
      <c r="I157" t="str">
        <f t="shared" si="2"/>
        <v>boraginaceae/myosotis/myosotis_laxa</v>
      </c>
      <c r="L157" s="2" t="s">
        <v>295</v>
      </c>
      <c r="M157" s="2" t="s">
        <v>350</v>
      </c>
      <c r="N157" s="2" t="s">
        <v>347</v>
      </c>
      <c r="Q157" t="s">
        <v>140</v>
      </c>
      <c r="R157" t="s">
        <v>347</v>
      </c>
    </row>
    <row r="158" spans="1:18" x14ac:dyDescent="0.25">
      <c r="A158" t="s">
        <v>381</v>
      </c>
      <c r="B158" t="s">
        <v>386</v>
      </c>
      <c r="C158" t="s">
        <v>387</v>
      </c>
      <c r="D158" t="s">
        <v>740</v>
      </c>
      <c r="E158" t="s">
        <v>991</v>
      </c>
      <c r="I158" t="str">
        <f t="shared" si="2"/>
        <v>boraginaceae/myosotis/myosotis_scorpioides</v>
      </c>
      <c r="L158" s="2" t="s">
        <v>26</v>
      </c>
      <c r="M158" s="2" t="s">
        <v>386</v>
      </c>
      <c r="N158" s="2" t="s">
        <v>347</v>
      </c>
      <c r="Q158" t="s">
        <v>220</v>
      </c>
      <c r="R158" t="s">
        <v>347</v>
      </c>
    </row>
    <row r="159" spans="1:18" x14ac:dyDescent="0.25">
      <c r="A159" t="s">
        <v>347</v>
      </c>
      <c r="B159" t="s">
        <v>491</v>
      </c>
      <c r="C159" t="s">
        <v>492</v>
      </c>
      <c r="D159" t="s">
        <v>701</v>
      </c>
      <c r="E159" t="s">
        <v>992</v>
      </c>
      <c r="I159" t="str">
        <f t="shared" si="2"/>
        <v>myricaceae/myrica/myrica_gale</v>
      </c>
      <c r="L159" s="2" t="s">
        <v>182</v>
      </c>
      <c r="M159" s="2" t="s">
        <v>386</v>
      </c>
      <c r="N159" s="2" t="s">
        <v>381</v>
      </c>
      <c r="Q159" t="s">
        <v>84</v>
      </c>
      <c r="R159" t="s">
        <v>381</v>
      </c>
    </row>
    <row r="160" spans="1:18" x14ac:dyDescent="0.25">
      <c r="A160" t="s">
        <v>347</v>
      </c>
      <c r="B160" t="s">
        <v>358</v>
      </c>
      <c r="C160" t="s">
        <v>505</v>
      </c>
      <c r="D160" t="s">
        <v>712</v>
      </c>
      <c r="E160" t="s">
        <v>993</v>
      </c>
      <c r="I160" t="str">
        <f t="shared" si="2"/>
        <v>asteraceae/oclemena/oclemena_acuminata</v>
      </c>
      <c r="L160" s="2" t="s">
        <v>127</v>
      </c>
      <c r="M160" s="2" t="s">
        <v>491</v>
      </c>
      <c r="N160" s="2" t="s">
        <v>347</v>
      </c>
      <c r="Q160" t="s">
        <v>31</v>
      </c>
      <c r="R160" t="s">
        <v>347</v>
      </c>
    </row>
    <row r="161" spans="1:18" x14ac:dyDescent="0.25">
      <c r="A161" t="s">
        <v>347</v>
      </c>
      <c r="B161" t="s">
        <v>517</v>
      </c>
      <c r="C161" t="s">
        <v>568</v>
      </c>
      <c r="D161" t="s">
        <v>787</v>
      </c>
      <c r="E161" t="s">
        <v>994</v>
      </c>
      <c r="I161" t="str">
        <f t="shared" si="2"/>
        <v>onagraceae/oenethera/oenethera_biennis</v>
      </c>
      <c r="L161" s="2" t="s">
        <v>139</v>
      </c>
      <c r="M161" s="2" t="s">
        <v>358</v>
      </c>
      <c r="N161" s="2" t="s">
        <v>347</v>
      </c>
      <c r="Q161" t="s">
        <v>154</v>
      </c>
      <c r="R161" t="s">
        <v>347</v>
      </c>
    </row>
    <row r="162" spans="1:18" x14ac:dyDescent="0.25">
      <c r="A162" t="s">
        <v>347</v>
      </c>
      <c r="B162" t="s">
        <v>384</v>
      </c>
      <c r="C162" t="s">
        <v>388</v>
      </c>
      <c r="D162" t="s">
        <v>619</v>
      </c>
      <c r="E162" t="s">
        <v>995</v>
      </c>
      <c r="I162" t="str">
        <f t="shared" si="2"/>
        <v>dryopteridaceae/onoclea/onoclea_sensibilis</v>
      </c>
      <c r="L162" s="2" t="s">
        <v>255</v>
      </c>
      <c r="M162" s="2" t="s">
        <v>517</v>
      </c>
      <c r="N162" s="2" t="s">
        <v>347</v>
      </c>
      <c r="Q162" t="s">
        <v>85</v>
      </c>
      <c r="R162" t="s">
        <v>381</v>
      </c>
    </row>
    <row r="163" spans="1:18" x14ac:dyDescent="0.25">
      <c r="A163" t="s">
        <v>347</v>
      </c>
      <c r="B163" t="s">
        <v>493</v>
      </c>
      <c r="C163" t="s">
        <v>494</v>
      </c>
      <c r="D163" t="s">
        <v>809</v>
      </c>
      <c r="E163" t="s">
        <v>996</v>
      </c>
      <c r="I163" t="str">
        <f t="shared" si="2"/>
        <v>osmundaceae/osmunda/osmunda_cinnamomea</v>
      </c>
      <c r="L163" s="2" t="s">
        <v>27</v>
      </c>
      <c r="M163" s="2" t="s">
        <v>384</v>
      </c>
      <c r="N163" s="2" t="s">
        <v>347</v>
      </c>
      <c r="Q163" t="s">
        <v>32</v>
      </c>
      <c r="R163" t="s">
        <v>381</v>
      </c>
    </row>
    <row r="164" spans="1:18" x14ac:dyDescent="0.25">
      <c r="A164" t="s">
        <v>347</v>
      </c>
      <c r="B164" t="s">
        <v>493</v>
      </c>
      <c r="C164" t="s">
        <v>494</v>
      </c>
      <c r="D164" t="s">
        <v>702</v>
      </c>
      <c r="E164" t="s">
        <v>997</v>
      </c>
      <c r="I164" t="str">
        <f t="shared" si="2"/>
        <v>osmundaceae/osmunda/osmunda_regalis</v>
      </c>
      <c r="L164" s="2" t="s">
        <v>301</v>
      </c>
      <c r="M164" s="2" t="s">
        <v>493</v>
      </c>
      <c r="N164" s="2" t="s">
        <v>347</v>
      </c>
      <c r="Q164" t="s">
        <v>261</v>
      </c>
      <c r="R164" t="s">
        <v>347</v>
      </c>
    </row>
    <row r="165" spans="1:18" x14ac:dyDescent="0.25">
      <c r="A165" t="s">
        <v>347</v>
      </c>
      <c r="B165" t="s">
        <v>389</v>
      </c>
      <c r="C165" t="s">
        <v>390</v>
      </c>
      <c r="D165" t="s">
        <v>620</v>
      </c>
      <c r="E165" t="s">
        <v>998</v>
      </c>
      <c r="I165" t="str">
        <f t="shared" si="2"/>
        <v>betulaceae/ostrya/ostrya_virginiana</v>
      </c>
      <c r="L165" s="2" t="s">
        <v>128</v>
      </c>
      <c r="M165" s="2" t="s">
        <v>493</v>
      </c>
      <c r="N165" s="2" t="s">
        <v>347</v>
      </c>
      <c r="Q165" t="s">
        <v>97</v>
      </c>
      <c r="R165" t="s">
        <v>347</v>
      </c>
    </row>
    <row r="166" spans="1:18" x14ac:dyDescent="0.25">
      <c r="A166" t="s">
        <v>347</v>
      </c>
      <c r="B166" t="s">
        <v>391</v>
      </c>
      <c r="C166" t="s">
        <v>392</v>
      </c>
      <c r="D166" t="s">
        <v>621</v>
      </c>
      <c r="E166" t="s">
        <v>999</v>
      </c>
      <c r="I166" t="str">
        <f t="shared" si="2"/>
        <v>oxalidaceae/oxalis/oxalis_stricta</v>
      </c>
      <c r="L166" s="2" t="s">
        <v>28</v>
      </c>
      <c r="M166" s="2" t="s">
        <v>389</v>
      </c>
      <c r="N166" s="2" t="s">
        <v>347</v>
      </c>
      <c r="Q166" t="s">
        <v>34</v>
      </c>
      <c r="R166" t="s">
        <v>381</v>
      </c>
    </row>
    <row r="167" spans="1:18" x14ac:dyDescent="0.25">
      <c r="A167" t="s">
        <v>347</v>
      </c>
      <c r="B167" t="s">
        <v>350</v>
      </c>
      <c r="C167" t="s">
        <v>469</v>
      </c>
      <c r="D167" t="s">
        <v>677</v>
      </c>
      <c r="E167" t="s">
        <v>1000</v>
      </c>
      <c r="I167" t="str">
        <f t="shared" si="2"/>
        <v>poaceae/panicum/panicum_dichotomiflorum</v>
      </c>
      <c r="L167" s="2" t="s">
        <v>29</v>
      </c>
      <c r="M167" s="2" t="s">
        <v>391</v>
      </c>
      <c r="N167" s="2" t="s">
        <v>347</v>
      </c>
      <c r="Q167" t="s">
        <v>206</v>
      </c>
      <c r="R167" t="s">
        <v>381</v>
      </c>
    </row>
    <row r="168" spans="1:18" x14ac:dyDescent="0.25">
      <c r="A168" t="s">
        <v>347</v>
      </c>
      <c r="B168" t="s">
        <v>393</v>
      </c>
      <c r="C168" t="s">
        <v>394</v>
      </c>
      <c r="D168" t="s">
        <v>622</v>
      </c>
      <c r="E168" t="s">
        <v>1001</v>
      </c>
      <c r="I168" t="str">
        <f t="shared" si="2"/>
        <v>vitaceae/parthenocissus/parthenocissus_quinquefolia</v>
      </c>
      <c r="L168" s="2" t="s">
        <v>96</v>
      </c>
      <c r="M168" s="2" t="s">
        <v>350</v>
      </c>
      <c r="N168" s="2" t="s">
        <v>347</v>
      </c>
      <c r="Q168" t="s">
        <v>340</v>
      </c>
      <c r="R168" t="s">
        <v>347</v>
      </c>
    </row>
    <row r="169" spans="1:18" x14ac:dyDescent="0.25">
      <c r="A169" t="s">
        <v>347</v>
      </c>
      <c r="B169" t="s">
        <v>495</v>
      </c>
      <c r="C169" t="s">
        <v>496</v>
      </c>
      <c r="D169" t="s">
        <v>703</v>
      </c>
      <c r="E169" t="s">
        <v>1002</v>
      </c>
      <c r="I169" t="str">
        <f t="shared" si="2"/>
        <v>araceae/peltandra/peltandra_virginica</v>
      </c>
      <c r="L169" s="2" t="s">
        <v>30</v>
      </c>
      <c r="M169" s="2" t="s">
        <v>393</v>
      </c>
      <c r="N169" s="2" t="s">
        <v>347</v>
      </c>
      <c r="Q169" t="s">
        <v>67</v>
      </c>
      <c r="R169" t="s">
        <v>381</v>
      </c>
    </row>
    <row r="170" spans="1:18" x14ac:dyDescent="0.25">
      <c r="A170" t="s">
        <v>347</v>
      </c>
      <c r="B170" t="s">
        <v>350</v>
      </c>
      <c r="C170" t="s">
        <v>497</v>
      </c>
      <c r="D170" t="s">
        <v>704</v>
      </c>
      <c r="E170" t="s">
        <v>1003</v>
      </c>
      <c r="I170" t="str">
        <f t="shared" si="2"/>
        <v>poaceae/phalaris/phalaris_arundinacea</v>
      </c>
      <c r="L170" s="2" t="s">
        <v>129</v>
      </c>
      <c r="M170" s="2" t="s">
        <v>495</v>
      </c>
      <c r="N170" s="2" t="s">
        <v>347</v>
      </c>
      <c r="Q170" t="s">
        <v>196</v>
      </c>
      <c r="R170" t="s">
        <v>347</v>
      </c>
    </row>
    <row r="171" spans="1:18" x14ac:dyDescent="0.25">
      <c r="A171" t="s">
        <v>347</v>
      </c>
      <c r="B171" t="s">
        <v>506</v>
      </c>
      <c r="C171" t="s">
        <v>507</v>
      </c>
      <c r="D171" t="s">
        <v>713</v>
      </c>
      <c r="E171" t="s">
        <v>1004</v>
      </c>
      <c r="I171" t="str">
        <f t="shared" si="2"/>
        <v>thelypteridaceae/phegopteris/phegopteris_connectilis</v>
      </c>
      <c r="L171" s="2" t="s">
        <v>130</v>
      </c>
      <c r="M171" s="2" t="s">
        <v>350</v>
      </c>
      <c r="N171" s="2" t="s">
        <v>347</v>
      </c>
      <c r="Q171" t="s">
        <v>99</v>
      </c>
      <c r="R171" t="s">
        <v>347</v>
      </c>
    </row>
    <row r="172" spans="1:18" x14ac:dyDescent="0.25">
      <c r="A172" t="s">
        <v>347</v>
      </c>
      <c r="B172" t="s">
        <v>506</v>
      </c>
      <c r="C172" t="s">
        <v>507</v>
      </c>
      <c r="D172" t="s">
        <v>767</v>
      </c>
      <c r="E172" t="s">
        <v>1005</v>
      </c>
      <c r="I172" t="str">
        <f t="shared" si="2"/>
        <v>thelypteridaceae/phegopteris/phegopteris_hexagonoptera</v>
      </c>
      <c r="L172" s="2" t="s">
        <v>140</v>
      </c>
      <c r="M172" s="2" t="s">
        <v>506</v>
      </c>
      <c r="N172" s="2" t="s">
        <v>347</v>
      </c>
      <c r="Q172" t="s">
        <v>35</v>
      </c>
      <c r="R172" t="s">
        <v>347</v>
      </c>
    </row>
    <row r="173" spans="1:18" x14ac:dyDescent="0.25">
      <c r="A173" t="s">
        <v>381</v>
      </c>
      <c r="B173" t="s">
        <v>350</v>
      </c>
      <c r="C173" t="s">
        <v>460</v>
      </c>
      <c r="D173" t="s">
        <v>609</v>
      </c>
      <c r="E173" t="s">
        <v>1006</v>
      </c>
      <c r="I173" t="str">
        <f t="shared" si="2"/>
        <v>poaceae/phleum/phleum_pratense</v>
      </c>
      <c r="L173" s="2" t="s">
        <v>220</v>
      </c>
      <c r="M173" s="2" t="s">
        <v>506</v>
      </c>
      <c r="N173" s="2" t="s">
        <v>347</v>
      </c>
      <c r="Q173" t="s">
        <v>141</v>
      </c>
      <c r="R173" t="s">
        <v>347</v>
      </c>
    </row>
    <row r="174" spans="1:18" x14ac:dyDescent="0.25">
      <c r="A174" t="s">
        <v>347</v>
      </c>
      <c r="B174" t="s">
        <v>377</v>
      </c>
      <c r="C174" t="s">
        <v>395</v>
      </c>
      <c r="D174" t="s">
        <v>623</v>
      </c>
      <c r="E174" t="s">
        <v>1007</v>
      </c>
      <c r="I174" t="str">
        <f t="shared" si="2"/>
        <v>urticaceae/pilea/pilea_pumila</v>
      </c>
      <c r="L174" s="2" t="s">
        <v>84</v>
      </c>
      <c r="M174" s="2" t="s">
        <v>350</v>
      </c>
      <c r="N174" s="2" t="s">
        <v>381</v>
      </c>
      <c r="Q174" t="s">
        <v>68</v>
      </c>
      <c r="R174" t="s">
        <v>347</v>
      </c>
    </row>
    <row r="175" spans="1:18" x14ac:dyDescent="0.25">
      <c r="A175" t="s">
        <v>347</v>
      </c>
      <c r="B175" t="s">
        <v>448</v>
      </c>
      <c r="C175" t="s">
        <v>521</v>
      </c>
      <c r="D175" t="s">
        <v>724</v>
      </c>
      <c r="E175" t="s">
        <v>1008</v>
      </c>
      <c r="I175" t="str">
        <f t="shared" si="2"/>
        <v>pinaceae/pinus/pinus_strobus</v>
      </c>
      <c r="L175" s="2" t="s">
        <v>31</v>
      </c>
      <c r="M175" s="2" t="s">
        <v>377</v>
      </c>
      <c r="N175" s="2" t="s">
        <v>347</v>
      </c>
      <c r="Q175" t="s">
        <v>265</v>
      </c>
      <c r="R175" t="s">
        <v>381</v>
      </c>
    </row>
    <row r="176" spans="1:18" x14ac:dyDescent="0.25">
      <c r="A176" t="s">
        <v>381</v>
      </c>
      <c r="B176" t="s">
        <v>396</v>
      </c>
      <c r="C176" t="s">
        <v>397</v>
      </c>
      <c r="D176" t="s">
        <v>669</v>
      </c>
      <c r="E176" t="s">
        <v>1009</v>
      </c>
      <c r="I176" t="str">
        <f t="shared" si="2"/>
        <v>plantaginaceae/plantago/plantago_lanceolata</v>
      </c>
      <c r="L176" s="2" t="s">
        <v>154</v>
      </c>
      <c r="M176" s="2" t="s">
        <v>448</v>
      </c>
      <c r="N176" s="2" t="s">
        <v>347</v>
      </c>
      <c r="Q176" t="s">
        <v>110</v>
      </c>
      <c r="R176" t="s">
        <v>347</v>
      </c>
    </row>
    <row r="177" spans="1:18" x14ac:dyDescent="0.25">
      <c r="A177" t="s">
        <v>381</v>
      </c>
      <c r="B177" t="s">
        <v>396</v>
      </c>
      <c r="C177" t="s">
        <v>397</v>
      </c>
      <c r="D177" t="s">
        <v>624</v>
      </c>
      <c r="E177" t="s">
        <v>1010</v>
      </c>
      <c r="I177" t="str">
        <f t="shared" si="2"/>
        <v>plantaginaceae/plantago/plantago_major</v>
      </c>
      <c r="L177" s="2" t="s">
        <v>85</v>
      </c>
      <c r="M177" s="2" t="s">
        <v>396</v>
      </c>
      <c r="N177" s="2" t="s">
        <v>381</v>
      </c>
      <c r="Q177" t="s">
        <v>142</v>
      </c>
      <c r="R177" t="s">
        <v>347</v>
      </c>
    </row>
    <row r="178" spans="1:18" x14ac:dyDescent="0.25">
      <c r="A178" t="s">
        <v>347</v>
      </c>
      <c r="B178" t="s">
        <v>570</v>
      </c>
      <c r="C178" t="s">
        <v>571</v>
      </c>
      <c r="D178" t="s">
        <v>760</v>
      </c>
      <c r="E178" t="s">
        <v>1011</v>
      </c>
      <c r="I178" t="str">
        <f t="shared" si="2"/>
        <v>platanaceae/platanus/platanus_occidentalis</v>
      </c>
      <c r="L178" s="2" t="s">
        <v>32</v>
      </c>
      <c r="M178" s="2" t="s">
        <v>396</v>
      </c>
      <c r="N178" s="2" t="s">
        <v>381</v>
      </c>
      <c r="Q178" t="s">
        <v>111</v>
      </c>
      <c r="R178" t="s">
        <v>347</v>
      </c>
    </row>
    <row r="179" spans="1:18" x14ac:dyDescent="0.25">
      <c r="A179" t="s">
        <v>346</v>
      </c>
      <c r="B179" t="s">
        <v>350</v>
      </c>
      <c r="C179" t="s">
        <v>830</v>
      </c>
      <c r="D179" t="s">
        <v>829</v>
      </c>
      <c r="E179" t="s">
        <v>1012</v>
      </c>
      <c r="I179" t="str">
        <f t="shared" si="2"/>
        <v>poaceae/poaceae/poaceae_a</v>
      </c>
      <c r="L179" s="2" t="s">
        <v>261</v>
      </c>
      <c r="M179" s="2" t="s">
        <v>570</v>
      </c>
      <c r="N179" s="2" t="s">
        <v>347</v>
      </c>
      <c r="Q179" t="s">
        <v>172</v>
      </c>
      <c r="R179" t="s">
        <v>347</v>
      </c>
    </row>
    <row r="180" spans="1:18" x14ac:dyDescent="0.25">
      <c r="A180" t="s">
        <v>346</v>
      </c>
      <c r="B180" t="s">
        <v>350</v>
      </c>
      <c r="C180" t="s">
        <v>830</v>
      </c>
      <c r="D180" t="s">
        <v>831</v>
      </c>
      <c r="E180" t="s">
        <v>1013</v>
      </c>
      <c r="I180" t="str">
        <f t="shared" si="2"/>
        <v>poaceae/poaceae/poaceae_b</v>
      </c>
      <c r="L180" s="2" t="s">
        <v>33</v>
      </c>
      <c r="M180" s="2" t="s">
        <v>350</v>
      </c>
      <c r="N180" s="2" t="s">
        <v>346</v>
      </c>
      <c r="Q180" t="s">
        <v>156</v>
      </c>
      <c r="R180" t="s">
        <v>347</v>
      </c>
    </row>
    <row r="181" spans="1:18" x14ac:dyDescent="0.25">
      <c r="A181" t="s">
        <v>346</v>
      </c>
      <c r="B181" t="s">
        <v>350</v>
      </c>
      <c r="C181" t="s">
        <v>830</v>
      </c>
      <c r="D181" t="s">
        <v>832</v>
      </c>
      <c r="E181" t="s">
        <v>1014</v>
      </c>
      <c r="I181" t="str">
        <f t="shared" si="2"/>
        <v>poaceae/poaceae/poaceae_c</v>
      </c>
      <c r="L181" s="2" t="s">
        <v>216</v>
      </c>
      <c r="M181" s="2" t="s">
        <v>350</v>
      </c>
      <c r="N181" s="2" t="s">
        <v>346</v>
      </c>
      <c r="Q181" t="s">
        <v>86</v>
      </c>
      <c r="R181" t="s">
        <v>347</v>
      </c>
    </row>
    <row r="182" spans="1:18" x14ac:dyDescent="0.25">
      <c r="A182" t="s">
        <v>347</v>
      </c>
      <c r="B182" t="s">
        <v>398</v>
      </c>
      <c r="C182" t="s">
        <v>399</v>
      </c>
      <c r="D182" t="s">
        <v>678</v>
      </c>
      <c r="E182" t="s">
        <v>1015</v>
      </c>
      <c r="I182" t="str">
        <f t="shared" si="2"/>
        <v>polygonaceae/polygonum/polygonum_amphibium</v>
      </c>
      <c r="L182" s="2" t="s">
        <v>285</v>
      </c>
      <c r="M182" s="2" t="s">
        <v>350</v>
      </c>
      <c r="N182" s="2" t="s">
        <v>346</v>
      </c>
      <c r="Q182" t="s">
        <v>280</v>
      </c>
      <c r="R182" t="s">
        <v>347</v>
      </c>
    </row>
    <row r="183" spans="1:18" x14ac:dyDescent="0.25">
      <c r="A183" t="s">
        <v>347</v>
      </c>
      <c r="B183" t="s">
        <v>398</v>
      </c>
      <c r="C183" t="s">
        <v>399</v>
      </c>
      <c r="D183" t="s">
        <v>654</v>
      </c>
      <c r="E183" t="s">
        <v>1016</v>
      </c>
      <c r="I183" t="str">
        <f t="shared" si="2"/>
        <v>polygonaceae/polygonum/polygonum_arifolium</v>
      </c>
      <c r="L183" s="2" t="s">
        <v>97</v>
      </c>
      <c r="M183" s="2" t="s">
        <v>398</v>
      </c>
      <c r="N183" s="2" t="s">
        <v>347</v>
      </c>
      <c r="Q183" t="s">
        <v>331</v>
      </c>
      <c r="R183" t="s">
        <v>347</v>
      </c>
    </row>
    <row r="184" spans="1:18" x14ac:dyDescent="0.25">
      <c r="A184" t="s">
        <v>347</v>
      </c>
      <c r="B184" t="s">
        <v>398</v>
      </c>
      <c r="C184" t="s">
        <v>399</v>
      </c>
      <c r="D184" t="s">
        <v>679</v>
      </c>
      <c r="E184" t="s">
        <v>1017</v>
      </c>
      <c r="I184" t="str">
        <f t="shared" si="2"/>
        <v>polygonaceae/polygonum/polygonum_cilinode</v>
      </c>
      <c r="L184" s="2" t="s">
        <v>66</v>
      </c>
      <c r="M184" s="2" t="s">
        <v>398</v>
      </c>
      <c r="N184" s="2" t="s">
        <v>347</v>
      </c>
      <c r="Q184" t="s">
        <v>225</v>
      </c>
      <c r="R184" t="s">
        <v>347</v>
      </c>
    </row>
    <row r="185" spans="1:18" x14ac:dyDescent="0.25">
      <c r="A185" t="s">
        <v>381</v>
      </c>
      <c r="B185" t="s">
        <v>398</v>
      </c>
      <c r="C185" t="s">
        <v>399</v>
      </c>
      <c r="D185" t="s">
        <v>625</v>
      </c>
      <c r="E185" t="s">
        <v>1018</v>
      </c>
      <c r="I185" t="str">
        <f t="shared" si="2"/>
        <v>polygonaceae/polygonum/polygonum_cuspidatum</v>
      </c>
      <c r="L185" s="2" t="s">
        <v>98</v>
      </c>
      <c r="M185" s="2" t="s">
        <v>398</v>
      </c>
      <c r="N185" s="2" t="s">
        <v>347</v>
      </c>
      <c r="Q185" t="s">
        <v>207</v>
      </c>
      <c r="R185" t="s">
        <v>347</v>
      </c>
    </row>
    <row r="186" spans="1:18" x14ac:dyDescent="0.25">
      <c r="A186" t="s">
        <v>381</v>
      </c>
      <c r="B186" t="s">
        <v>398</v>
      </c>
      <c r="C186" t="s">
        <v>399</v>
      </c>
      <c r="D186" t="s">
        <v>758</v>
      </c>
      <c r="E186" t="s">
        <v>1019</v>
      </c>
      <c r="I186" t="str">
        <f t="shared" si="2"/>
        <v>polygonaceae/polygonum/polygonum_hydropiper</v>
      </c>
      <c r="L186" s="2" t="s">
        <v>34</v>
      </c>
      <c r="M186" s="2" t="s">
        <v>398</v>
      </c>
      <c r="N186" s="2" t="s">
        <v>381</v>
      </c>
      <c r="Q186" t="s">
        <v>308</v>
      </c>
      <c r="R186" t="s">
        <v>347</v>
      </c>
    </row>
    <row r="187" spans="1:18" x14ac:dyDescent="0.25">
      <c r="A187" t="s">
        <v>347</v>
      </c>
      <c r="B187" t="s">
        <v>398</v>
      </c>
      <c r="C187" t="s">
        <v>399</v>
      </c>
      <c r="D187" t="s">
        <v>827</v>
      </c>
      <c r="E187" t="s">
        <v>1020</v>
      </c>
      <c r="I187" t="str">
        <f t="shared" si="2"/>
        <v>polygonaceae/polygonum/polygonum_hydropiperoides</v>
      </c>
      <c r="L187" s="2" t="s">
        <v>206</v>
      </c>
      <c r="M187" s="2" t="s">
        <v>398</v>
      </c>
      <c r="N187" s="2" t="s">
        <v>381</v>
      </c>
      <c r="Q187" t="s">
        <v>236</v>
      </c>
      <c r="R187" t="s">
        <v>347</v>
      </c>
    </row>
    <row r="188" spans="1:18" x14ac:dyDescent="0.25">
      <c r="A188" t="s">
        <v>381</v>
      </c>
      <c r="B188" t="s">
        <v>398</v>
      </c>
      <c r="C188" t="s">
        <v>399</v>
      </c>
      <c r="D188" t="s">
        <v>655</v>
      </c>
      <c r="E188" t="s">
        <v>1021</v>
      </c>
      <c r="I188" t="str">
        <f t="shared" si="2"/>
        <v>polygonaceae/polygonum/polygonum_persicaria</v>
      </c>
      <c r="L188" s="2" t="s">
        <v>340</v>
      </c>
      <c r="M188" s="2" t="s">
        <v>398</v>
      </c>
      <c r="N188" s="2" t="s">
        <v>347</v>
      </c>
      <c r="Q188" t="s">
        <v>36</v>
      </c>
      <c r="R188" t="s">
        <v>381</v>
      </c>
    </row>
    <row r="189" spans="1:18" x14ac:dyDescent="0.25">
      <c r="A189" t="s">
        <v>347</v>
      </c>
      <c r="B189" t="s">
        <v>398</v>
      </c>
      <c r="C189" t="s">
        <v>399</v>
      </c>
      <c r="D189" t="s">
        <v>750</v>
      </c>
      <c r="E189" t="s">
        <v>1022</v>
      </c>
      <c r="I189" t="str">
        <f t="shared" si="2"/>
        <v>polygonaceae/polygonum/polygonum_punctatum</v>
      </c>
      <c r="L189" s="2" t="s">
        <v>67</v>
      </c>
      <c r="M189" s="2" t="s">
        <v>398</v>
      </c>
      <c r="N189" s="2" t="s">
        <v>381</v>
      </c>
      <c r="Q189" t="s">
        <v>112</v>
      </c>
      <c r="R189" t="s">
        <v>347</v>
      </c>
    </row>
    <row r="190" spans="1:18" x14ac:dyDescent="0.25">
      <c r="A190" t="s">
        <v>347</v>
      </c>
      <c r="B190" t="s">
        <v>398</v>
      </c>
      <c r="C190" t="s">
        <v>399</v>
      </c>
      <c r="D190" t="s">
        <v>680</v>
      </c>
      <c r="E190" t="s">
        <v>1023</v>
      </c>
      <c r="I190" t="str">
        <f t="shared" si="2"/>
        <v>polygonaceae/polygonum/polygonum_sagittatum</v>
      </c>
      <c r="L190" s="2" t="s">
        <v>196</v>
      </c>
      <c r="M190" s="2" t="s">
        <v>398</v>
      </c>
      <c r="N190" s="2" t="s">
        <v>347</v>
      </c>
      <c r="Q190" t="s">
        <v>237</v>
      </c>
      <c r="R190" t="s">
        <v>347</v>
      </c>
    </row>
    <row r="191" spans="1:18" x14ac:dyDescent="0.25">
      <c r="A191" t="s">
        <v>347</v>
      </c>
      <c r="B191" t="s">
        <v>398</v>
      </c>
      <c r="C191" t="s">
        <v>399</v>
      </c>
      <c r="D191" t="s">
        <v>626</v>
      </c>
      <c r="E191" t="s">
        <v>1024</v>
      </c>
      <c r="I191" t="str">
        <f t="shared" si="2"/>
        <v>polygonaceae/polygonum/polygonum_virginianum</v>
      </c>
      <c r="L191" s="2" t="s">
        <v>99</v>
      </c>
      <c r="M191" s="2" t="s">
        <v>398</v>
      </c>
      <c r="N191" s="2" t="s">
        <v>347</v>
      </c>
      <c r="Q191" t="s">
        <v>37</v>
      </c>
      <c r="R191" t="s">
        <v>381</v>
      </c>
    </row>
    <row r="192" spans="1:18" x14ac:dyDescent="0.25">
      <c r="A192" t="s">
        <v>347</v>
      </c>
      <c r="B192" t="s">
        <v>384</v>
      </c>
      <c r="C192" t="s">
        <v>508</v>
      </c>
      <c r="D192" t="s">
        <v>714</v>
      </c>
      <c r="E192" t="s">
        <v>1025</v>
      </c>
      <c r="I192" t="str">
        <f t="shared" si="2"/>
        <v>dryopteridaceae/polystichum/polystichum_acrostichoides</v>
      </c>
      <c r="L192" s="2" t="s">
        <v>35</v>
      </c>
      <c r="M192" s="2" t="s">
        <v>398</v>
      </c>
      <c r="N192" s="2" t="s">
        <v>347</v>
      </c>
      <c r="Q192" t="s">
        <v>173</v>
      </c>
      <c r="R192" t="s">
        <v>347</v>
      </c>
    </row>
    <row r="193" spans="1:18" x14ac:dyDescent="0.25">
      <c r="A193" t="s">
        <v>347</v>
      </c>
      <c r="B193" t="s">
        <v>441</v>
      </c>
      <c r="C193" t="s">
        <v>442</v>
      </c>
      <c r="D193" t="s">
        <v>656</v>
      </c>
      <c r="E193" t="s">
        <v>1026</v>
      </c>
      <c r="I193" t="str">
        <f t="shared" si="2"/>
        <v>salicaceae/populus/populus_deltoides</v>
      </c>
      <c r="L193" s="2" t="s">
        <v>141</v>
      </c>
      <c r="M193" s="2" t="s">
        <v>384</v>
      </c>
      <c r="N193" s="2" t="s">
        <v>347</v>
      </c>
      <c r="Q193" t="s">
        <v>157</v>
      </c>
      <c r="R193" t="s">
        <v>347</v>
      </c>
    </row>
    <row r="194" spans="1:18" x14ac:dyDescent="0.25">
      <c r="A194" t="s">
        <v>381</v>
      </c>
      <c r="B194" t="s">
        <v>348</v>
      </c>
      <c r="C194" t="s">
        <v>478</v>
      </c>
      <c r="D194" t="s">
        <v>793</v>
      </c>
      <c r="E194" t="s">
        <v>1027</v>
      </c>
      <c r="I194" t="str">
        <f t="shared" ref="I194:I257" si="3">LOWER(B194&amp;"/"&amp;C194&amp;"/"&amp;C194&amp;"_"&amp;D194)</f>
        <v>rosaceae/potentilla/potentilla_recta</v>
      </c>
      <c r="L194" s="2" t="s">
        <v>68</v>
      </c>
      <c r="M194" s="2" t="s">
        <v>441</v>
      </c>
      <c r="N194" s="2" t="s">
        <v>347</v>
      </c>
      <c r="Q194" t="s">
        <v>221</v>
      </c>
      <c r="R194" t="s">
        <v>347</v>
      </c>
    </row>
    <row r="195" spans="1:18" x14ac:dyDescent="0.25">
      <c r="A195" t="s">
        <v>347</v>
      </c>
      <c r="B195" t="s">
        <v>348</v>
      </c>
      <c r="C195" t="s">
        <v>478</v>
      </c>
      <c r="D195" t="s">
        <v>690</v>
      </c>
      <c r="E195" t="s">
        <v>1028</v>
      </c>
      <c r="I195" t="str">
        <f t="shared" si="3"/>
        <v>rosaceae/potentilla/potentilla_simplex</v>
      </c>
      <c r="L195" s="2" t="s">
        <v>265</v>
      </c>
      <c r="M195" s="2" t="s">
        <v>348</v>
      </c>
      <c r="N195" s="2" t="s">
        <v>381</v>
      </c>
      <c r="Q195" t="s">
        <v>69</v>
      </c>
      <c r="R195" t="s">
        <v>347</v>
      </c>
    </row>
    <row r="196" spans="1:18" x14ac:dyDescent="0.25">
      <c r="A196" t="s">
        <v>347</v>
      </c>
      <c r="B196" t="s">
        <v>358</v>
      </c>
      <c r="C196" t="s">
        <v>509</v>
      </c>
      <c r="D196" t="s">
        <v>706</v>
      </c>
      <c r="E196" t="s">
        <v>1029</v>
      </c>
      <c r="I196" t="str">
        <f t="shared" si="3"/>
        <v>asteraceae/prenanthes/prenanthes_alba</v>
      </c>
      <c r="L196" s="2" t="s">
        <v>110</v>
      </c>
      <c r="M196" s="2" t="s">
        <v>348</v>
      </c>
      <c r="N196" s="2" t="s">
        <v>347</v>
      </c>
      <c r="Q196" t="s">
        <v>208</v>
      </c>
      <c r="R196" t="s">
        <v>347</v>
      </c>
    </row>
    <row r="197" spans="1:18" x14ac:dyDescent="0.25">
      <c r="A197" t="s">
        <v>347</v>
      </c>
      <c r="B197" t="s">
        <v>358</v>
      </c>
      <c r="C197" t="s">
        <v>509</v>
      </c>
      <c r="D197" t="s">
        <v>684</v>
      </c>
      <c r="E197" t="s">
        <v>1030</v>
      </c>
      <c r="I197" t="str">
        <f t="shared" si="3"/>
        <v>asteraceae/prenanthes/prenanthes_altissima</v>
      </c>
      <c r="L197" s="2" t="s">
        <v>142</v>
      </c>
      <c r="M197" s="2" t="s">
        <v>358</v>
      </c>
      <c r="N197" s="2" t="s">
        <v>347</v>
      </c>
      <c r="Q197" t="s">
        <v>197</v>
      </c>
      <c r="R197" t="s">
        <v>347</v>
      </c>
    </row>
    <row r="198" spans="1:18" x14ac:dyDescent="0.25">
      <c r="A198" t="s">
        <v>347</v>
      </c>
      <c r="B198" t="s">
        <v>358</v>
      </c>
      <c r="C198" t="s">
        <v>509</v>
      </c>
      <c r="D198" t="s">
        <v>817</v>
      </c>
      <c r="E198" t="s">
        <v>1031</v>
      </c>
      <c r="I198" t="str">
        <f t="shared" si="3"/>
        <v>asteraceae/prenanthes/prenanthes_trifoliolata</v>
      </c>
      <c r="L198" s="2" t="s">
        <v>155</v>
      </c>
      <c r="M198" s="2" t="s">
        <v>358</v>
      </c>
      <c r="N198" s="2" t="s">
        <v>347</v>
      </c>
      <c r="Q198" t="s">
        <v>274</v>
      </c>
      <c r="R198" t="s">
        <v>381</v>
      </c>
    </row>
    <row r="199" spans="1:18" x14ac:dyDescent="0.25">
      <c r="A199" t="s">
        <v>347</v>
      </c>
      <c r="B199" t="s">
        <v>429</v>
      </c>
      <c r="C199" t="s">
        <v>479</v>
      </c>
      <c r="D199" t="s">
        <v>686</v>
      </c>
      <c r="E199" t="s">
        <v>1032</v>
      </c>
      <c r="I199" t="str">
        <f t="shared" si="3"/>
        <v>lamiaceae/prunella/prunella_vulgaris</v>
      </c>
      <c r="L199" s="2" t="s">
        <v>313</v>
      </c>
      <c r="M199" s="2" t="s">
        <v>358</v>
      </c>
      <c r="N199" s="2" t="s">
        <v>347</v>
      </c>
      <c r="Q199" t="s">
        <v>281</v>
      </c>
      <c r="R199" t="s">
        <v>347</v>
      </c>
    </row>
    <row r="200" spans="1:18" x14ac:dyDescent="0.25">
      <c r="A200" t="s">
        <v>347</v>
      </c>
      <c r="B200" t="s">
        <v>348</v>
      </c>
      <c r="C200" t="s">
        <v>461</v>
      </c>
      <c r="D200" t="s">
        <v>634</v>
      </c>
      <c r="E200" t="s">
        <v>1033</v>
      </c>
      <c r="I200" t="str">
        <f t="shared" si="3"/>
        <v>rosaceae/prunus/prunus_americana</v>
      </c>
      <c r="L200" s="2" t="s">
        <v>111</v>
      </c>
      <c r="M200" s="2" t="s">
        <v>429</v>
      </c>
      <c r="N200" s="2" t="s">
        <v>347</v>
      </c>
      <c r="Q200" t="s">
        <v>240</v>
      </c>
      <c r="R200" t="s">
        <v>347</v>
      </c>
    </row>
    <row r="201" spans="1:18" x14ac:dyDescent="0.25">
      <c r="A201" t="s">
        <v>347</v>
      </c>
      <c r="B201" t="s">
        <v>348</v>
      </c>
      <c r="C201" t="s">
        <v>461</v>
      </c>
      <c r="D201" t="s">
        <v>725</v>
      </c>
      <c r="E201" t="s">
        <v>1034</v>
      </c>
      <c r="I201" t="str">
        <f t="shared" si="3"/>
        <v>rosaceae/prunus/prunus_serotina</v>
      </c>
      <c r="L201" s="2" t="s">
        <v>172</v>
      </c>
      <c r="M201" s="2" t="s">
        <v>348</v>
      </c>
      <c r="N201" s="2" t="s">
        <v>347</v>
      </c>
      <c r="Q201" t="s">
        <v>302</v>
      </c>
      <c r="R201" t="s">
        <v>347</v>
      </c>
    </row>
    <row r="202" spans="1:18" x14ac:dyDescent="0.25">
      <c r="A202" t="s">
        <v>347</v>
      </c>
      <c r="B202" t="s">
        <v>348</v>
      </c>
      <c r="C202" t="s">
        <v>461</v>
      </c>
      <c r="D202" t="s">
        <v>620</v>
      </c>
      <c r="E202" t="s">
        <v>1035</v>
      </c>
      <c r="I202" t="str">
        <f t="shared" si="3"/>
        <v>rosaceae/prunus/prunus_virginiana</v>
      </c>
      <c r="L202" s="2" t="s">
        <v>156</v>
      </c>
      <c r="M202" s="2" t="s">
        <v>348</v>
      </c>
      <c r="N202" s="2" t="s">
        <v>347</v>
      </c>
      <c r="Q202" t="s">
        <v>113</v>
      </c>
      <c r="R202" t="s">
        <v>381</v>
      </c>
    </row>
    <row r="203" spans="1:18" x14ac:dyDescent="0.25">
      <c r="A203" t="s">
        <v>347</v>
      </c>
      <c r="B203" t="s">
        <v>580</v>
      </c>
      <c r="C203" t="s">
        <v>581</v>
      </c>
      <c r="D203" t="s">
        <v>800</v>
      </c>
      <c r="E203" t="s">
        <v>1036</v>
      </c>
      <c r="I203" t="str">
        <f t="shared" si="3"/>
        <v>dennstaedtiaceae/pteridium/pteridium_aquilinum</v>
      </c>
      <c r="L203" s="2" t="s">
        <v>86</v>
      </c>
      <c r="M203" s="2" t="s">
        <v>348</v>
      </c>
      <c r="N203" s="2" t="s">
        <v>347</v>
      </c>
      <c r="Q203" t="s">
        <v>183</v>
      </c>
      <c r="R203" t="s">
        <v>381</v>
      </c>
    </row>
    <row r="204" spans="1:18" x14ac:dyDescent="0.25">
      <c r="A204" t="s">
        <v>347</v>
      </c>
      <c r="B204" t="s">
        <v>373</v>
      </c>
      <c r="C204" t="s">
        <v>549</v>
      </c>
      <c r="D204" t="s">
        <v>706</v>
      </c>
      <c r="E204" t="s">
        <v>1037</v>
      </c>
      <c r="I204" t="str">
        <f t="shared" si="3"/>
        <v>fagaceae/quercus/quercus_alba</v>
      </c>
      <c r="L204" s="2" t="s">
        <v>280</v>
      </c>
      <c r="M204" s="2" t="s">
        <v>580</v>
      </c>
      <c r="N204" s="2" t="s">
        <v>347</v>
      </c>
      <c r="Q204" t="s">
        <v>70</v>
      </c>
      <c r="R204" t="s">
        <v>347</v>
      </c>
    </row>
    <row r="205" spans="1:18" x14ac:dyDescent="0.25">
      <c r="A205" t="s">
        <v>347</v>
      </c>
      <c r="B205" t="s">
        <v>373</v>
      </c>
      <c r="C205" t="s">
        <v>549</v>
      </c>
      <c r="D205" t="s">
        <v>765</v>
      </c>
      <c r="E205" t="s">
        <v>1038</v>
      </c>
      <c r="I205" t="str">
        <f t="shared" si="3"/>
        <v>fagaceae/quercus/quercus_prinoides</v>
      </c>
      <c r="L205" s="2" t="s">
        <v>331</v>
      </c>
      <c r="M205" s="2" t="s">
        <v>373</v>
      </c>
      <c r="N205" s="2" t="s">
        <v>347</v>
      </c>
      <c r="Q205" t="s">
        <v>169</v>
      </c>
      <c r="R205" t="s">
        <v>381</v>
      </c>
    </row>
    <row r="206" spans="1:18" x14ac:dyDescent="0.25">
      <c r="A206" t="s">
        <v>347</v>
      </c>
      <c r="B206" t="s">
        <v>373</v>
      </c>
      <c r="C206" t="s">
        <v>549</v>
      </c>
      <c r="D206" t="s">
        <v>770</v>
      </c>
      <c r="E206" t="s">
        <v>1039</v>
      </c>
      <c r="I206" t="str">
        <f t="shared" si="3"/>
        <v>fagaceae/quercus/quercus_velutina</v>
      </c>
      <c r="L206" s="2" t="s">
        <v>217</v>
      </c>
      <c r="M206" s="2" t="s">
        <v>373</v>
      </c>
      <c r="N206" s="2" t="s">
        <v>347</v>
      </c>
      <c r="Q206" t="s">
        <v>87</v>
      </c>
      <c r="R206" t="s">
        <v>347</v>
      </c>
    </row>
    <row r="207" spans="1:18" x14ac:dyDescent="0.25">
      <c r="A207" t="s">
        <v>347</v>
      </c>
      <c r="B207" t="s">
        <v>408</v>
      </c>
      <c r="C207" t="s">
        <v>544</v>
      </c>
      <c r="D207" t="s">
        <v>759</v>
      </c>
      <c r="E207" t="s">
        <v>1040</v>
      </c>
      <c r="I207" t="str">
        <f t="shared" si="3"/>
        <v>ranunculaceae/ranunculus/ranunculus_pensylvanicus</v>
      </c>
      <c r="L207" s="2" t="s">
        <v>225</v>
      </c>
      <c r="M207" s="2" t="s">
        <v>373</v>
      </c>
      <c r="N207" s="2" t="s">
        <v>347</v>
      </c>
      <c r="Q207" t="s">
        <v>309</v>
      </c>
      <c r="R207" t="s">
        <v>381</v>
      </c>
    </row>
    <row r="208" spans="1:18" x14ac:dyDescent="0.25">
      <c r="A208" t="s">
        <v>347</v>
      </c>
      <c r="B208" t="s">
        <v>408</v>
      </c>
      <c r="C208" t="s">
        <v>544</v>
      </c>
      <c r="D208" t="s">
        <v>814</v>
      </c>
      <c r="E208" t="s">
        <v>1041</v>
      </c>
      <c r="I208" t="str">
        <f t="shared" si="3"/>
        <v>ranunculaceae/ranunculus/ranunculus_recurvatus</v>
      </c>
      <c r="L208" s="2" t="s">
        <v>207</v>
      </c>
      <c r="M208" s="2" t="s">
        <v>408</v>
      </c>
      <c r="N208" s="2" t="s">
        <v>347</v>
      </c>
      <c r="Q208" t="s">
        <v>198</v>
      </c>
      <c r="R208" t="s">
        <v>363</v>
      </c>
    </row>
    <row r="209" spans="1:18" x14ac:dyDescent="0.25">
      <c r="A209" t="s">
        <v>347</v>
      </c>
      <c r="B209" t="s">
        <v>400</v>
      </c>
      <c r="C209" t="s">
        <v>401</v>
      </c>
      <c r="D209" t="s">
        <v>776</v>
      </c>
      <c r="E209" t="s">
        <v>1042</v>
      </c>
      <c r="I209" t="str">
        <f t="shared" si="3"/>
        <v>rhamnaceae/rhamnus/rhamnus_alnifolia</v>
      </c>
      <c r="L209" s="2" t="s">
        <v>308</v>
      </c>
      <c r="M209" s="2" t="s">
        <v>408</v>
      </c>
      <c r="N209" s="2" t="s">
        <v>347</v>
      </c>
      <c r="Q209" t="s">
        <v>114</v>
      </c>
      <c r="R209" t="s">
        <v>381</v>
      </c>
    </row>
    <row r="210" spans="1:18" x14ac:dyDescent="0.25">
      <c r="A210" t="s">
        <v>381</v>
      </c>
      <c r="B210" t="s">
        <v>400</v>
      </c>
      <c r="C210" t="s">
        <v>401</v>
      </c>
      <c r="D210" t="s">
        <v>627</v>
      </c>
      <c r="E210" t="s">
        <v>1043</v>
      </c>
      <c r="I210" t="str">
        <f t="shared" si="3"/>
        <v>rhamnaceae/rhamnus/rhamnus_cathartica</v>
      </c>
      <c r="L210" s="2" t="s">
        <v>236</v>
      </c>
      <c r="M210" s="2" t="s">
        <v>400</v>
      </c>
      <c r="N210" s="2" t="s">
        <v>347</v>
      </c>
      <c r="Q210" t="s">
        <v>174</v>
      </c>
      <c r="R210" t="s">
        <v>347</v>
      </c>
    </row>
    <row r="211" spans="1:18" x14ac:dyDescent="0.25">
      <c r="A211" t="s">
        <v>347</v>
      </c>
      <c r="B211" t="s">
        <v>411</v>
      </c>
      <c r="C211" t="s">
        <v>480</v>
      </c>
      <c r="D211" t="s">
        <v>691</v>
      </c>
      <c r="E211" t="s">
        <v>1044</v>
      </c>
      <c r="I211" t="str">
        <f t="shared" si="3"/>
        <v>anacardiaceae/rhus/rhus_typhina</v>
      </c>
      <c r="L211" s="2" t="s">
        <v>36</v>
      </c>
      <c r="M211" s="2" t="s">
        <v>400</v>
      </c>
      <c r="N211" s="2" t="s">
        <v>381</v>
      </c>
      <c r="Q211" t="s">
        <v>100</v>
      </c>
      <c r="R211" t="s">
        <v>347</v>
      </c>
    </row>
    <row r="212" spans="1:18" x14ac:dyDescent="0.25">
      <c r="A212" t="s">
        <v>347</v>
      </c>
      <c r="B212" t="s">
        <v>414</v>
      </c>
      <c r="C212" t="s">
        <v>557</v>
      </c>
      <c r="D212" t="s">
        <v>777</v>
      </c>
      <c r="E212" t="s">
        <v>1045</v>
      </c>
      <c r="I212" t="str">
        <f t="shared" si="3"/>
        <v>fabaceae/robinia/robinia_pseudoacacia</v>
      </c>
      <c r="L212" s="2" t="s">
        <v>112</v>
      </c>
      <c r="M212" s="2" t="s">
        <v>411</v>
      </c>
      <c r="N212" s="2" t="s">
        <v>347</v>
      </c>
      <c r="Q212" t="s">
        <v>101</v>
      </c>
      <c r="R212" t="s">
        <v>347</v>
      </c>
    </row>
    <row r="213" spans="1:18" x14ac:dyDescent="0.25">
      <c r="A213" t="s">
        <v>381</v>
      </c>
      <c r="B213" t="s">
        <v>348</v>
      </c>
      <c r="C213" t="s">
        <v>402</v>
      </c>
      <c r="D213" t="s">
        <v>628</v>
      </c>
      <c r="E213" t="s">
        <v>1046</v>
      </c>
      <c r="I213" t="str">
        <f t="shared" si="3"/>
        <v>rosaceae/rosa/rosa_multiflora</v>
      </c>
      <c r="L213" s="2" t="s">
        <v>237</v>
      </c>
      <c r="M213" s="2" t="s">
        <v>414</v>
      </c>
      <c r="N213" s="2" t="s">
        <v>347</v>
      </c>
      <c r="Q213" t="s">
        <v>266</v>
      </c>
      <c r="R213" t="s">
        <v>347</v>
      </c>
    </row>
    <row r="214" spans="1:18" x14ac:dyDescent="0.25">
      <c r="A214" t="s">
        <v>347</v>
      </c>
      <c r="B214" t="s">
        <v>348</v>
      </c>
      <c r="C214" t="s">
        <v>402</v>
      </c>
      <c r="D214" t="s">
        <v>734</v>
      </c>
      <c r="E214" t="s">
        <v>1047</v>
      </c>
      <c r="I214" t="str">
        <f t="shared" si="3"/>
        <v>rosaceae/rosa/rosa_palustris</v>
      </c>
      <c r="L214" s="2" t="s">
        <v>37</v>
      </c>
      <c r="M214" s="2" t="s">
        <v>348</v>
      </c>
      <c r="N214" s="2" t="s">
        <v>381</v>
      </c>
      <c r="Q214" t="s">
        <v>131</v>
      </c>
      <c r="R214" t="s">
        <v>381</v>
      </c>
    </row>
    <row r="215" spans="1:18" x14ac:dyDescent="0.25">
      <c r="A215" t="s">
        <v>347</v>
      </c>
      <c r="B215" t="s">
        <v>348</v>
      </c>
      <c r="C215" t="s">
        <v>443</v>
      </c>
      <c r="D215" t="s">
        <v>726</v>
      </c>
      <c r="E215" t="s">
        <v>1048</v>
      </c>
      <c r="I215" t="str">
        <f t="shared" si="3"/>
        <v>rosaceae/rubus/rubus_allegheniensis</v>
      </c>
      <c r="L215" s="2" t="s">
        <v>173</v>
      </c>
      <c r="M215" s="2" t="s">
        <v>348</v>
      </c>
      <c r="N215" s="2" t="s">
        <v>347</v>
      </c>
      <c r="Q215" t="s">
        <v>334</v>
      </c>
      <c r="R215" t="s">
        <v>381</v>
      </c>
    </row>
    <row r="216" spans="1:18" x14ac:dyDescent="0.25">
      <c r="A216" t="s">
        <v>347</v>
      </c>
      <c r="B216" t="s">
        <v>348</v>
      </c>
      <c r="C216" t="s">
        <v>443</v>
      </c>
      <c r="D216" t="s">
        <v>768</v>
      </c>
      <c r="E216" t="s">
        <v>1049</v>
      </c>
      <c r="I216" t="str">
        <f t="shared" si="3"/>
        <v>rosaceae/rubus/rubus_hispidus</v>
      </c>
      <c r="L216" s="2" t="s">
        <v>157</v>
      </c>
      <c r="M216" s="2" t="s">
        <v>348</v>
      </c>
      <c r="N216" s="2" t="s">
        <v>347</v>
      </c>
      <c r="Q216" t="s">
        <v>38</v>
      </c>
      <c r="R216" t="s">
        <v>381</v>
      </c>
    </row>
    <row r="217" spans="1:18" x14ac:dyDescent="0.25">
      <c r="A217" t="s">
        <v>347</v>
      </c>
      <c r="B217" t="s">
        <v>348</v>
      </c>
      <c r="C217" t="s">
        <v>443</v>
      </c>
      <c r="D217" t="s">
        <v>657</v>
      </c>
      <c r="E217" t="s">
        <v>1050</v>
      </c>
      <c r="I217" t="str">
        <f t="shared" si="3"/>
        <v>rosaceae/rubus/rubus_idaeus</v>
      </c>
      <c r="L217" s="2" t="s">
        <v>221</v>
      </c>
      <c r="M217" s="2" t="s">
        <v>348</v>
      </c>
      <c r="N217" s="2" t="s">
        <v>347</v>
      </c>
      <c r="Q217" t="s">
        <v>115</v>
      </c>
      <c r="R217" t="s">
        <v>347</v>
      </c>
    </row>
    <row r="218" spans="1:18" x14ac:dyDescent="0.25">
      <c r="A218" t="s">
        <v>347</v>
      </c>
      <c r="B218" t="s">
        <v>348</v>
      </c>
      <c r="C218" t="s">
        <v>443</v>
      </c>
      <c r="D218" t="s">
        <v>760</v>
      </c>
      <c r="E218" t="s">
        <v>1051</v>
      </c>
      <c r="I218" t="str">
        <f t="shared" si="3"/>
        <v>rosaceae/rubus/rubus_occidentalis</v>
      </c>
      <c r="L218" s="2" t="s">
        <v>69</v>
      </c>
      <c r="M218" s="2" t="s">
        <v>348</v>
      </c>
      <c r="N218" s="2" t="s">
        <v>347</v>
      </c>
      <c r="Q218" t="s">
        <v>116</v>
      </c>
      <c r="R218" t="s">
        <v>347</v>
      </c>
    </row>
    <row r="219" spans="1:18" x14ac:dyDescent="0.25">
      <c r="A219" t="s">
        <v>347</v>
      </c>
      <c r="B219" t="s">
        <v>348</v>
      </c>
      <c r="C219" t="s">
        <v>443</v>
      </c>
      <c r="D219" t="s">
        <v>751</v>
      </c>
      <c r="E219" t="s">
        <v>1052</v>
      </c>
      <c r="I219" t="str">
        <f t="shared" si="3"/>
        <v>rosaceae/rubus/rubus_odoratus</v>
      </c>
      <c r="L219" s="2" t="s">
        <v>208</v>
      </c>
      <c r="M219" s="2" t="s">
        <v>348</v>
      </c>
      <c r="N219" s="2" t="s">
        <v>347</v>
      </c>
      <c r="Q219" t="s">
        <v>223</v>
      </c>
      <c r="R219" t="s">
        <v>347</v>
      </c>
    </row>
    <row r="220" spans="1:18" x14ac:dyDescent="0.25">
      <c r="A220" t="s">
        <v>381</v>
      </c>
      <c r="B220" t="s">
        <v>348</v>
      </c>
      <c r="C220" t="s">
        <v>443</v>
      </c>
      <c r="D220" t="s">
        <v>798</v>
      </c>
      <c r="E220" t="s">
        <v>1053</v>
      </c>
      <c r="I220" t="str">
        <f t="shared" si="3"/>
        <v>rosaceae/rubus/rubus_phoenicolasius</v>
      </c>
      <c r="L220" s="2" t="s">
        <v>197</v>
      </c>
      <c r="M220" s="2" t="s">
        <v>348</v>
      </c>
      <c r="N220" s="2" t="s">
        <v>347</v>
      </c>
      <c r="Q220" t="s">
        <v>39</v>
      </c>
      <c r="R220" t="s">
        <v>347</v>
      </c>
    </row>
    <row r="221" spans="1:18" x14ac:dyDescent="0.25">
      <c r="A221" t="s">
        <v>347</v>
      </c>
      <c r="B221" t="s">
        <v>348</v>
      </c>
      <c r="C221" t="s">
        <v>443</v>
      </c>
      <c r="D221" t="s">
        <v>633</v>
      </c>
      <c r="E221" t="s">
        <v>1054</v>
      </c>
      <c r="I221" t="str">
        <f t="shared" si="3"/>
        <v>rosaceae/rubus/rubus_pubescens</v>
      </c>
      <c r="L221" s="2" t="s">
        <v>274</v>
      </c>
      <c r="M221" s="2" t="s">
        <v>348</v>
      </c>
      <c r="N221" s="2" t="s">
        <v>381</v>
      </c>
      <c r="Q221" t="s">
        <v>143</v>
      </c>
      <c r="R221" t="s">
        <v>381</v>
      </c>
    </row>
    <row r="222" spans="1:18" x14ac:dyDescent="0.25">
      <c r="A222" t="s">
        <v>347</v>
      </c>
      <c r="B222" t="s">
        <v>358</v>
      </c>
      <c r="C222" t="s">
        <v>559</v>
      </c>
      <c r="D222" t="s">
        <v>779</v>
      </c>
      <c r="E222" t="s">
        <v>1055</v>
      </c>
      <c r="I222" t="str">
        <f t="shared" si="3"/>
        <v>asteraceae/rudbeckia/rudbeckia_hirta</v>
      </c>
      <c r="L222" s="2" t="s">
        <v>281</v>
      </c>
      <c r="M222" s="2" t="s">
        <v>348</v>
      </c>
      <c r="N222" s="2" t="s">
        <v>347</v>
      </c>
      <c r="Q222" t="s">
        <v>132</v>
      </c>
      <c r="R222" t="s">
        <v>347</v>
      </c>
    </row>
    <row r="223" spans="1:18" x14ac:dyDescent="0.25">
      <c r="A223" t="s">
        <v>347</v>
      </c>
      <c r="B223" t="s">
        <v>358</v>
      </c>
      <c r="C223" t="s">
        <v>559</v>
      </c>
      <c r="D223" t="s">
        <v>810</v>
      </c>
      <c r="E223" t="s">
        <v>1056</v>
      </c>
      <c r="I223" t="str">
        <f t="shared" si="3"/>
        <v>asteraceae/rudbeckia/rudbeckia_laciniata</v>
      </c>
      <c r="L223" s="2" t="s">
        <v>240</v>
      </c>
      <c r="M223" s="2" t="s">
        <v>358</v>
      </c>
      <c r="N223" s="2" t="s">
        <v>347</v>
      </c>
      <c r="Q223" t="s">
        <v>303</v>
      </c>
      <c r="R223" t="s">
        <v>347</v>
      </c>
    </row>
    <row r="224" spans="1:18" x14ac:dyDescent="0.25">
      <c r="A224" t="s">
        <v>381</v>
      </c>
      <c r="B224" t="s">
        <v>398</v>
      </c>
      <c r="C224" t="s">
        <v>481</v>
      </c>
      <c r="D224" t="s">
        <v>692</v>
      </c>
      <c r="E224" t="s">
        <v>1057</v>
      </c>
      <c r="I224" t="str">
        <f t="shared" si="3"/>
        <v>polygonaceae/rumex/rumex_crispus</v>
      </c>
      <c r="L224" s="2" t="s">
        <v>302</v>
      </c>
      <c r="M224" s="2" t="s">
        <v>358</v>
      </c>
      <c r="N224" s="2" t="s">
        <v>347</v>
      </c>
      <c r="Q224" t="s">
        <v>291</v>
      </c>
      <c r="R224" t="s">
        <v>347</v>
      </c>
    </row>
    <row r="225" spans="1:18" x14ac:dyDescent="0.25">
      <c r="A225" t="s">
        <v>381</v>
      </c>
      <c r="B225" t="s">
        <v>398</v>
      </c>
      <c r="C225" t="s">
        <v>481</v>
      </c>
      <c r="D225" t="s">
        <v>741</v>
      </c>
      <c r="E225" t="s">
        <v>1058</v>
      </c>
      <c r="I225" t="str">
        <f t="shared" si="3"/>
        <v>polygonaceae/rumex/rumex_obtusifolius</v>
      </c>
      <c r="L225" s="2" t="s">
        <v>113</v>
      </c>
      <c r="M225" s="2" t="s">
        <v>398</v>
      </c>
      <c r="N225" s="2" t="s">
        <v>381</v>
      </c>
      <c r="Q225" t="s">
        <v>238</v>
      </c>
      <c r="R225" t="s">
        <v>347</v>
      </c>
    </row>
    <row r="226" spans="1:18" x14ac:dyDescent="0.25">
      <c r="A226" t="s">
        <v>347</v>
      </c>
      <c r="B226" t="s">
        <v>444</v>
      </c>
      <c r="C226" t="s">
        <v>445</v>
      </c>
      <c r="D226" t="s">
        <v>658</v>
      </c>
      <c r="E226" t="s">
        <v>1059</v>
      </c>
      <c r="I226" t="str">
        <f t="shared" si="3"/>
        <v>alismataceae/sagittaria/sagittaria_latifolia</v>
      </c>
      <c r="L226" s="2" t="s">
        <v>183</v>
      </c>
      <c r="M226" s="2" t="s">
        <v>398</v>
      </c>
      <c r="N226" s="2" t="s">
        <v>381</v>
      </c>
      <c r="Q226" t="s">
        <v>296</v>
      </c>
      <c r="R226" t="s">
        <v>381</v>
      </c>
    </row>
    <row r="227" spans="1:18" x14ac:dyDescent="0.25">
      <c r="A227" t="s">
        <v>381</v>
      </c>
      <c r="B227" t="s">
        <v>441</v>
      </c>
      <c r="C227" t="s">
        <v>462</v>
      </c>
      <c r="D227" t="s">
        <v>706</v>
      </c>
      <c r="E227" t="s">
        <v>1060</v>
      </c>
      <c r="I227" t="str">
        <f t="shared" si="3"/>
        <v>salicaceae/salix/salix_alba</v>
      </c>
      <c r="L227" s="2" t="s">
        <v>70</v>
      </c>
      <c r="M227" s="2" t="s">
        <v>444</v>
      </c>
      <c r="N227" s="2" t="s">
        <v>347</v>
      </c>
      <c r="Q227" t="s">
        <v>89</v>
      </c>
      <c r="R227" t="s">
        <v>363</v>
      </c>
    </row>
    <row r="228" spans="1:18" x14ac:dyDescent="0.25">
      <c r="A228" t="s">
        <v>347</v>
      </c>
      <c r="B228" t="s">
        <v>441</v>
      </c>
      <c r="C228" t="s">
        <v>462</v>
      </c>
      <c r="D228" t="s">
        <v>670</v>
      </c>
      <c r="E228" t="s">
        <v>1061</v>
      </c>
      <c r="I228" t="str">
        <f t="shared" si="3"/>
        <v>salicaceae/salix/salix_nigra</v>
      </c>
      <c r="L228" s="2" t="s">
        <v>169</v>
      </c>
      <c r="M228" s="2" t="s">
        <v>441</v>
      </c>
      <c r="N228" s="2" t="s">
        <v>381</v>
      </c>
      <c r="Q228" t="s">
        <v>41</v>
      </c>
      <c r="R228" t="s">
        <v>347</v>
      </c>
    </row>
    <row r="229" spans="1:18" x14ac:dyDescent="0.25">
      <c r="A229" t="s">
        <v>381</v>
      </c>
      <c r="B229" t="s">
        <v>441</v>
      </c>
      <c r="C229" t="s">
        <v>462</v>
      </c>
      <c r="D229" t="s">
        <v>815</v>
      </c>
      <c r="E229" t="s">
        <v>1062</v>
      </c>
      <c r="I229" t="str">
        <f t="shared" si="3"/>
        <v>salicaceae/salix/salix_pentandra</v>
      </c>
      <c r="L229" s="2" t="s">
        <v>87</v>
      </c>
      <c r="M229" s="2" t="s">
        <v>441</v>
      </c>
      <c r="N229" s="2" t="s">
        <v>347</v>
      </c>
      <c r="Q229" t="s">
        <v>42</v>
      </c>
      <c r="R229" t="s">
        <v>347</v>
      </c>
    </row>
    <row r="230" spans="1:18" x14ac:dyDescent="0.25">
      <c r="A230" t="s">
        <v>363</v>
      </c>
      <c r="B230" t="s">
        <v>379</v>
      </c>
      <c r="C230" t="s">
        <v>542</v>
      </c>
      <c r="D230" t="s">
        <v>670</v>
      </c>
      <c r="E230" t="s">
        <v>1063</v>
      </c>
      <c r="I230" t="str">
        <f t="shared" si="3"/>
        <v>caprifoliaceae/sambucus/sambucus_nigra</v>
      </c>
      <c r="L230" s="2" t="s">
        <v>309</v>
      </c>
      <c r="M230" s="2" t="s">
        <v>441</v>
      </c>
      <c r="N230" s="2" t="s">
        <v>381</v>
      </c>
      <c r="Q230" t="s">
        <v>159</v>
      </c>
      <c r="R230" t="s">
        <v>347</v>
      </c>
    </row>
    <row r="231" spans="1:18" x14ac:dyDescent="0.25">
      <c r="A231" t="s">
        <v>381</v>
      </c>
      <c r="B231" t="s">
        <v>446</v>
      </c>
      <c r="C231" t="s">
        <v>482</v>
      </c>
      <c r="D231" t="s">
        <v>693</v>
      </c>
      <c r="E231" t="s">
        <v>1064</v>
      </c>
      <c r="I231" t="str">
        <f t="shared" si="3"/>
        <v>caryophyllaceae/saponaria/saponaria_officinalis</v>
      </c>
      <c r="L231" s="2" t="s">
        <v>198</v>
      </c>
      <c r="M231" s="2" t="s">
        <v>379</v>
      </c>
      <c r="N231" s="2" t="s">
        <v>363</v>
      </c>
      <c r="Q231" t="s">
        <v>282</v>
      </c>
      <c r="R231" t="s">
        <v>347</v>
      </c>
    </row>
    <row r="232" spans="1:18" x14ac:dyDescent="0.25">
      <c r="A232" t="s">
        <v>347</v>
      </c>
      <c r="B232" t="s">
        <v>366</v>
      </c>
      <c r="C232" t="s">
        <v>530</v>
      </c>
      <c r="D232" t="s">
        <v>735</v>
      </c>
      <c r="E232" t="s">
        <v>1065</v>
      </c>
      <c r="I232" t="str">
        <f t="shared" si="3"/>
        <v>cyperaceae/schoenoplectus/schoenoplectus_pungens</v>
      </c>
      <c r="L232" s="2" t="s">
        <v>114</v>
      </c>
      <c r="M232" s="2" t="s">
        <v>446</v>
      </c>
      <c r="N232" s="2" t="s">
        <v>381</v>
      </c>
      <c r="Q232" t="s">
        <v>232</v>
      </c>
      <c r="R232" t="s">
        <v>347</v>
      </c>
    </row>
    <row r="233" spans="1:18" x14ac:dyDescent="0.25">
      <c r="A233" t="s">
        <v>347</v>
      </c>
      <c r="B233" t="s">
        <v>366</v>
      </c>
      <c r="C233" t="s">
        <v>470</v>
      </c>
      <c r="D233" t="s">
        <v>681</v>
      </c>
      <c r="E233" t="s">
        <v>1066</v>
      </c>
      <c r="I233" t="str">
        <f t="shared" si="3"/>
        <v>cyperaceae/scirpus/scirpus_atrocinctus</v>
      </c>
      <c r="L233" s="2" t="s">
        <v>174</v>
      </c>
      <c r="M233" s="2" t="s">
        <v>366</v>
      </c>
      <c r="N233" s="2" t="s">
        <v>347</v>
      </c>
      <c r="Q233" t="s">
        <v>43</v>
      </c>
      <c r="R233" t="s">
        <v>347</v>
      </c>
    </row>
    <row r="234" spans="1:18" x14ac:dyDescent="0.25">
      <c r="A234" t="s">
        <v>347</v>
      </c>
      <c r="B234" t="s">
        <v>366</v>
      </c>
      <c r="C234" t="s">
        <v>470</v>
      </c>
      <c r="D234" t="s">
        <v>682</v>
      </c>
      <c r="E234" t="s">
        <v>1067</v>
      </c>
      <c r="I234" t="str">
        <f t="shared" si="3"/>
        <v>cyperaceae/scirpus/scirpus_microcarpus</v>
      </c>
      <c r="L234" s="2" t="s">
        <v>100</v>
      </c>
      <c r="M234" s="2" t="s">
        <v>366</v>
      </c>
      <c r="N234" s="2" t="s">
        <v>347</v>
      </c>
      <c r="Q234" t="s">
        <v>44</v>
      </c>
      <c r="R234" t="s">
        <v>347</v>
      </c>
    </row>
    <row r="235" spans="1:18" x14ac:dyDescent="0.25">
      <c r="A235" t="s">
        <v>347</v>
      </c>
      <c r="B235" t="s">
        <v>429</v>
      </c>
      <c r="C235" t="s">
        <v>574</v>
      </c>
      <c r="D235" t="s">
        <v>794</v>
      </c>
      <c r="E235" t="s">
        <v>1068</v>
      </c>
      <c r="I235" t="str">
        <f t="shared" si="3"/>
        <v>lamiaceae/scutellaria/scutellaria_lateriflora</v>
      </c>
      <c r="L235" s="2" t="s">
        <v>101</v>
      </c>
      <c r="M235" s="2" t="s">
        <v>366</v>
      </c>
      <c r="N235" s="2" t="s">
        <v>347</v>
      </c>
      <c r="Q235" t="s">
        <v>256</v>
      </c>
      <c r="R235" t="s">
        <v>381</v>
      </c>
    </row>
    <row r="236" spans="1:18" x14ac:dyDescent="0.25">
      <c r="A236" t="s">
        <v>381</v>
      </c>
      <c r="B236" t="s">
        <v>414</v>
      </c>
      <c r="C236" t="s">
        <v>498</v>
      </c>
      <c r="D236" t="s">
        <v>705</v>
      </c>
      <c r="E236" t="s">
        <v>1069</v>
      </c>
      <c r="I236" t="str">
        <f t="shared" si="3"/>
        <v>fabaceae/securigera/securigera_varia</v>
      </c>
      <c r="L236" s="2" t="s">
        <v>266</v>
      </c>
      <c r="M236" s="2" t="s">
        <v>429</v>
      </c>
      <c r="N236" s="2" t="s">
        <v>347</v>
      </c>
      <c r="Q236" t="s">
        <v>247</v>
      </c>
      <c r="R236" t="s">
        <v>381</v>
      </c>
    </row>
    <row r="237" spans="1:18" x14ac:dyDescent="0.25">
      <c r="A237" t="s">
        <v>381</v>
      </c>
      <c r="B237" t="s">
        <v>446</v>
      </c>
      <c r="C237" t="s">
        <v>596</v>
      </c>
      <c r="D237" t="s">
        <v>686</v>
      </c>
      <c r="E237" t="s">
        <v>1070</v>
      </c>
      <c r="I237" t="str">
        <f t="shared" si="3"/>
        <v>caryophyllaceae/silene/silene_vulgaris</v>
      </c>
      <c r="L237" s="2" t="s">
        <v>131</v>
      </c>
      <c r="M237" s="2" t="s">
        <v>414</v>
      </c>
      <c r="N237" s="2" t="s">
        <v>381</v>
      </c>
      <c r="Q237" t="s">
        <v>257</v>
      </c>
      <c r="R237" t="s">
        <v>381</v>
      </c>
    </row>
    <row r="238" spans="1:18" x14ac:dyDescent="0.25">
      <c r="A238" t="s">
        <v>347</v>
      </c>
      <c r="B238" t="s">
        <v>463</v>
      </c>
      <c r="C238" t="s">
        <v>464</v>
      </c>
      <c r="D238" t="s">
        <v>671</v>
      </c>
      <c r="E238" t="s">
        <v>1071</v>
      </c>
      <c r="I238" t="str">
        <f t="shared" si="3"/>
        <v>smilacaceae/smilax/smilax_tamnoides</v>
      </c>
      <c r="L238" s="2" t="s">
        <v>334</v>
      </c>
      <c r="M238" s="2" t="s">
        <v>446</v>
      </c>
      <c r="N238" s="2" t="s">
        <v>381</v>
      </c>
      <c r="Q238" t="s">
        <v>325</v>
      </c>
      <c r="R238" t="s">
        <v>347</v>
      </c>
    </row>
    <row r="239" spans="1:18" x14ac:dyDescent="0.25">
      <c r="A239" t="s">
        <v>381</v>
      </c>
      <c r="B239" t="s">
        <v>403</v>
      </c>
      <c r="C239" t="s">
        <v>404</v>
      </c>
      <c r="D239" t="s">
        <v>629</v>
      </c>
      <c r="E239" t="s">
        <v>1072</v>
      </c>
      <c r="I239" t="str">
        <f t="shared" si="3"/>
        <v>solanaceae/solanum/solanum_dulcamara</v>
      </c>
      <c r="L239" s="2" t="s">
        <v>88</v>
      </c>
      <c r="M239" s="2" t="s">
        <v>463</v>
      </c>
      <c r="N239" s="2" t="s">
        <v>347</v>
      </c>
      <c r="Q239" t="s">
        <v>72</v>
      </c>
      <c r="R239" t="s">
        <v>347</v>
      </c>
    </row>
    <row r="240" spans="1:18" x14ac:dyDescent="0.25">
      <c r="A240" t="s">
        <v>347</v>
      </c>
      <c r="B240" t="s">
        <v>358</v>
      </c>
      <c r="C240" t="s">
        <v>405</v>
      </c>
      <c r="D240" t="s">
        <v>684</v>
      </c>
      <c r="E240" t="s">
        <v>1073</v>
      </c>
      <c r="I240" t="str">
        <f t="shared" si="3"/>
        <v>asteraceae/solidago/solidago_altissima</v>
      </c>
      <c r="L240" s="2" t="s">
        <v>38</v>
      </c>
      <c r="M240" s="2" t="s">
        <v>403</v>
      </c>
      <c r="N240" s="2" t="s">
        <v>381</v>
      </c>
      <c r="Q240" t="s">
        <v>102</v>
      </c>
      <c r="R240" t="s">
        <v>381</v>
      </c>
    </row>
    <row r="241" spans="1:18" x14ac:dyDescent="0.25">
      <c r="A241" t="s">
        <v>347</v>
      </c>
      <c r="B241" t="s">
        <v>358</v>
      </c>
      <c r="C241" t="s">
        <v>405</v>
      </c>
      <c r="D241" t="s">
        <v>608</v>
      </c>
      <c r="E241" t="s">
        <v>1074</v>
      </c>
      <c r="I241" t="str">
        <f t="shared" si="3"/>
        <v>asteraceae/solidago/solidago_canadensis</v>
      </c>
      <c r="L241" s="2" t="s">
        <v>115</v>
      </c>
      <c r="M241" s="2" t="s">
        <v>358</v>
      </c>
      <c r="N241" s="2" t="s">
        <v>347</v>
      </c>
      <c r="Q241" t="s">
        <v>288</v>
      </c>
      <c r="R241" t="s">
        <v>347</v>
      </c>
    </row>
    <row r="242" spans="1:18" x14ac:dyDescent="0.25">
      <c r="A242" t="s">
        <v>347</v>
      </c>
      <c r="B242" t="s">
        <v>358</v>
      </c>
      <c r="C242" t="s">
        <v>405</v>
      </c>
      <c r="D242" t="s">
        <v>769</v>
      </c>
      <c r="E242" t="s">
        <v>1075</v>
      </c>
      <c r="I242" t="str">
        <f t="shared" si="3"/>
        <v>asteraceae/solidago/solidago_flexicaulis</v>
      </c>
      <c r="L242" s="2" t="s">
        <v>116</v>
      </c>
      <c r="M242" s="2" t="s">
        <v>358</v>
      </c>
      <c r="N242" s="2" t="s">
        <v>347</v>
      </c>
      <c r="Q242" t="s">
        <v>117</v>
      </c>
      <c r="R242" t="s">
        <v>347</v>
      </c>
    </row>
    <row r="243" spans="1:18" x14ac:dyDescent="0.25">
      <c r="A243" t="s">
        <v>347</v>
      </c>
      <c r="B243" t="s">
        <v>358</v>
      </c>
      <c r="C243" t="s">
        <v>405</v>
      </c>
      <c r="D243" t="s">
        <v>630</v>
      </c>
      <c r="E243" t="s">
        <v>1076</v>
      </c>
      <c r="I243" t="str">
        <f t="shared" si="3"/>
        <v>asteraceae/solidago/solidago_gigantea</v>
      </c>
      <c r="L243" s="2" t="s">
        <v>223</v>
      </c>
      <c r="M243" s="2" t="s">
        <v>358</v>
      </c>
      <c r="N243" s="2" t="s">
        <v>347</v>
      </c>
      <c r="Q243" t="s">
        <v>199</v>
      </c>
      <c r="R243" t="s">
        <v>363</v>
      </c>
    </row>
    <row r="244" spans="1:18" x14ac:dyDescent="0.25">
      <c r="A244" t="s">
        <v>347</v>
      </c>
      <c r="B244" t="s">
        <v>358</v>
      </c>
      <c r="C244" t="s">
        <v>405</v>
      </c>
      <c r="D244" t="s">
        <v>773</v>
      </c>
      <c r="E244" t="s">
        <v>1077</v>
      </c>
      <c r="I244" t="str">
        <f t="shared" si="3"/>
        <v>asteraceae/solidago/solidago_latissimifolia</v>
      </c>
      <c r="L244" s="2" t="s">
        <v>39</v>
      </c>
      <c r="M244" s="2" t="s">
        <v>358</v>
      </c>
      <c r="N244" s="2" t="s">
        <v>347</v>
      </c>
      <c r="Q244" t="s">
        <v>160</v>
      </c>
      <c r="R244" t="s">
        <v>347</v>
      </c>
    </row>
    <row r="245" spans="1:18" x14ac:dyDescent="0.25">
      <c r="A245" t="s">
        <v>381</v>
      </c>
      <c r="B245" t="s">
        <v>358</v>
      </c>
      <c r="C245" t="s">
        <v>510</v>
      </c>
      <c r="D245" t="s">
        <v>715</v>
      </c>
      <c r="E245" t="s">
        <v>1078</v>
      </c>
      <c r="I245" t="str">
        <f t="shared" si="3"/>
        <v>asteraceae/sonchus/sonchus_oleraceus</v>
      </c>
      <c r="L245" s="2" t="s">
        <v>231</v>
      </c>
      <c r="M245" s="2" t="s">
        <v>358</v>
      </c>
      <c r="N245" s="2" t="s">
        <v>347</v>
      </c>
      <c r="Q245" t="s">
        <v>258</v>
      </c>
      <c r="R245" t="s">
        <v>381</v>
      </c>
    </row>
    <row r="246" spans="1:18" x14ac:dyDescent="0.25">
      <c r="A246" t="s">
        <v>347</v>
      </c>
      <c r="B246" t="s">
        <v>348</v>
      </c>
      <c r="C246" t="s">
        <v>499</v>
      </c>
      <c r="D246" t="s">
        <v>706</v>
      </c>
      <c r="E246" t="s">
        <v>1079</v>
      </c>
      <c r="I246" t="str">
        <f t="shared" si="3"/>
        <v>rosaceae/spiraea/spiraea_alba</v>
      </c>
      <c r="L246" s="2" t="s">
        <v>143</v>
      </c>
      <c r="M246" s="2" t="s">
        <v>358</v>
      </c>
      <c r="N246" s="2" t="s">
        <v>381</v>
      </c>
      <c r="Q246" t="s">
        <v>184</v>
      </c>
      <c r="R246" t="s">
        <v>347</v>
      </c>
    </row>
    <row r="247" spans="1:18" x14ac:dyDescent="0.25">
      <c r="A247" t="s">
        <v>347</v>
      </c>
      <c r="B247" t="s">
        <v>446</v>
      </c>
      <c r="C247" t="s">
        <v>447</v>
      </c>
      <c r="D247" t="s">
        <v>659</v>
      </c>
      <c r="E247" t="s">
        <v>1080</v>
      </c>
      <c r="I247" t="str">
        <f t="shared" si="3"/>
        <v>caryophyllaceae/stellaria/stellaria_pubera</v>
      </c>
      <c r="L247" s="2" t="s">
        <v>132</v>
      </c>
      <c r="M247" s="2" t="s">
        <v>348</v>
      </c>
      <c r="N247" s="2" t="s">
        <v>347</v>
      </c>
      <c r="Q247" t="s">
        <v>185</v>
      </c>
      <c r="R247" t="s">
        <v>347</v>
      </c>
    </row>
    <row r="248" spans="1:18" x14ac:dyDescent="0.25">
      <c r="A248" t="s">
        <v>347</v>
      </c>
      <c r="B248" t="s">
        <v>358</v>
      </c>
      <c r="C248" t="s">
        <v>406</v>
      </c>
      <c r="D248" t="s">
        <v>631</v>
      </c>
      <c r="E248" t="s">
        <v>1081</v>
      </c>
      <c r="I248" t="str">
        <f t="shared" si="3"/>
        <v>asteraceae/symphyotrichum/symphyotrichum_dumosum</v>
      </c>
      <c r="L248" s="2" t="s">
        <v>71</v>
      </c>
      <c r="M248" s="2" t="s">
        <v>446</v>
      </c>
      <c r="N248" s="2" t="s">
        <v>347</v>
      </c>
      <c r="Q248" t="s">
        <v>241</v>
      </c>
      <c r="R248" t="s">
        <v>347</v>
      </c>
    </row>
    <row r="249" spans="1:18" x14ac:dyDescent="0.25">
      <c r="A249" t="s">
        <v>347</v>
      </c>
      <c r="B249" t="s">
        <v>358</v>
      </c>
      <c r="C249" t="s">
        <v>406</v>
      </c>
      <c r="D249" t="s">
        <v>811</v>
      </c>
      <c r="E249" t="s">
        <v>1082</v>
      </c>
      <c r="I249" t="str">
        <f t="shared" si="3"/>
        <v>asteraceae/symphyotrichum/symphyotrichum_lanceolatum</v>
      </c>
      <c r="L249" s="2" t="s">
        <v>40</v>
      </c>
      <c r="M249" s="2" t="s">
        <v>358</v>
      </c>
      <c r="N249" s="2" t="s">
        <v>347</v>
      </c>
      <c r="Q249" t="s">
        <v>186</v>
      </c>
      <c r="R249" t="s">
        <v>347</v>
      </c>
    </row>
    <row r="250" spans="1:18" x14ac:dyDescent="0.25">
      <c r="A250" t="s">
        <v>347</v>
      </c>
      <c r="B250" t="s">
        <v>358</v>
      </c>
      <c r="C250" t="s">
        <v>406</v>
      </c>
      <c r="D250" t="s">
        <v>707</v>
      </c>
      <c r="E250" t="s">
        <v>1083</v>
      </c>
      <c r="I250" t="str">
        <f t="shared" si="3"/>
        <v>asteraceae/symphyotrichum/symphyotrichum_novae-angliae</v>
      </c>
      <c r="L250" s="2" t="s">
        <v>303</v>
      </c>
      <c r="M250" s="2" t="s">
        <v>358</v>
      </c>
      <c r="N250" s="2" t="s">
        <v>347</v>
      </c>
      <c r="Q250" t="s">
        <v>176</v>
      </c>
      <c r="R250" t="s">
        <v>347</v>
      </c>
    </row>
    <row r="251" spans="1:18" x14ac:dyDescent="0.25">
      <c r="A251" t="s">
        <v>347</v>
      </c>
      <c r="B251" t="s">
        <v>358</v>
      </c>
      <c r="C251" t="s">
        <v>406</v>
      </c>
      <c r="D251" t="s">
        <v>803</v>
      </c>
      <c r="E251" t="s">
        <v>1084</v>
      </c>
      <c r="I251" t="str">
        <f t="shared" si="3"/>
        <v>asteraceae/symphyotrichum/symphyotrichum_prenanthoides</v>
      </c>
      <c r="L251" s="2" t="s">
        <v>133</v>
      </c>
      <c r="M251" s="2" t="s">
        <v>358</v>
      </c>
      <c r="N251" s="2" t="s">
        <v>347</v>
      </c>
      <c r="Q251" t="s">
        <v>209</v>
      </c>
      <c r="R251" t="s">
        <v>347</v>
      </c>
    </row>
    <row r="252" spans="1:18" x14ac:dyDescent="0.25">
      <c r="A252" t="s">
        <v>347</v>
      </c>
      <c r="B252" t="s">
        <v>495</v>
      </c>
      <c r="C252" t="s">
        <v>558</v>
      </c>
      <c r="D252" t="s">
        <v>778</v>
      </c>
      <c r="E252" t="s">
        <v>1085</v>
      </c>
      <c r="I252" t="str">
        <f t="shared" si="3"/>
        <v>araceae/symplocarpus/symplocarpus_foetidus</v>
      </c>
      <c r="L252" s="2" t="s">
        <v>291</v>
      </c>
      <c r="M252" s="2" t="s">
        <v>358</v>
      </c>
      <c r="N252" s="2" t="s">
        <v>347</v>
      </c>
      <c r="Q252" t="s">
        <v>316</v>
      </c>
      <c r="R252" t="s">
        <v>347</v>
      </c>
    </row>
    <row r="253" spans="1:18" x14ac:dyDescent="0.25">
      <c r="A253" t="s">
        <v>381</v>
      </c>
      <c r="B253" t="s">
        <v>358</v>
      </c>
      <c r="C253" t="s">
        <v>585</v>
      </c>
      <c r="D253" t="s">
        <v>673</v>
      </c>
      <c r="E253" t="s">
        <v>1086</v>
      </c>
      <c r="I253" t="str">
        <f t="shared" si="3"/>
        <v>asteraceae/tanacetum/tanacetum_vulgare</v>
      </c>
      <c r="L253" s="2" t="s">
        <v>238</v>
      </c>
      <c r="M253" s="2" t="s">
        <v>495</v>
      </c>
      <c r="N253" s="2" t="s">
        <v>347</v>
      </c>
      <c r="Q253" t="s">
        <v>144</v>
      </c>
      <c r="R253" t="s">
        <v>347</v>
      </c>
    </row>
    <row r="254" spans="1:18" x14ac:dyDescent="0.25">
      <c r="A254" t="s">
        <v>363</v>
      </c>
      <c r="B254" t="s">
        <v>358</v>
      </c>
      <c r="C254" t="s">
        <v>465</v>
      </c>
      <c r="D254" t="s">
        <v>672</v>
      </c>
      <c r="E254" t="s">
        <v>1087</v>
      </c>
      <c r="I254" t="str">
        <f t="shared" si="3"/>
        <v>asteraceae/taraxacum/taraxacum_officinale</v>
      </c>
      <c r="L254" s="2" t="s">
        <v>296</v>
      </c>
      <c r="M254" s="2" t="s">
        <v>358</v>
      </c>
      <c r="N254" s="2" t="s">
        <v>381</v>
      </c>
      <c r="Q254" t="s">
        <v>250</v>
      </c>
      <c r="R254" t="s">
        <v>381</v>
      </c>
    </row>
    <row r="255" spans="1:18" x14ac:dyDescent="0.25">
      <c r="A255" t="s">
        <v>347</v>
      </c>
      <c r="B255" t="s">
        <v>358</v>
      </c>
      <c r="C255" t="s">
        <v>407</v>
      </c>
      <c r="D255" t="s">
        <v>632</v>
      </c>
      <c r="E255" t="s">
        <v>1088</v>
      </c>
      <c r="I255" t="str">
        <f t="shared" si="3"/>
        <v>asteraceae/thalictrum/thalictrum_dioicum</v>
      </c>
      <c r="L255" s="2" t="s">
        <v>89</v>
      </c>
      <c r="M255" s="2" t="s">
        <v>358</v>
      </c>
      <c r="N255" s="2" t="s">
        <v>363</v>
      </c>
      <c r="Q255" t="s">
        <v>74</v>
      </c>
      <c r="R255" t="s">
        <v>347</v>
      </c>
    </row>
    <row r="256" spans="1:18" x14ac:dyDescent="0.25">
      <c r="A256" t="s">
        <v>347</v>
      </c>
      <c r="B256" t="s">
        <v>408</v>
      </c>
      <c r="C256" t="s">
        <v>407</v>
      </c>
      <c r="D256" t="s">
        <v>633</v>
      </c>
      <c r="E256" t="s">
        <v>1089</v>
      </c>
      <c r="I256" t="str">
        <f t="shared" si="3"/>
        <v>ranunculaceae/thalictrum/thalictrum_pubescens</v>
      </c>
      <c r="L256" s="2" t="s">
        <v>41</v>
      </c>
      <c r="M256" s="2" t="s">
        <v>358</v>
      </c>
      <c r="N256" s="2" t="s">
        <v>347</v>
      </c>
      <c r="Q256" t="s">
        <v>187</v>
      </c>
      <c r="R256" t="s">
        <v>347</v>
      </c>
    </row>
    <row r="257" spans="1:14" x14ac:dyDescent="0.25">
      <c r="A257" t="s">
        <v>347</v>
      </c>
      <c r="B257" t="s">
        <v>408</v>
      </c>
      <c r="C257" t="s">
        <v>407</v>
      </c>
      <c r="D257" t="s">
        <v>727</v>
      </c>
      <c r="E257" t="s">
        <v>1090</v>
      </c>
      <c r="I257" t="str">
        <f t="shared" si="3"/>
        <v>ranunculaceae/thalictrum/thalictrum_thalictroides</v>
      </c>
      <c r="L257" s="2" t="s">
        <v>42</v>
      </c>
      <c r="M257" s="2" t="s">
        <v>408</v>
      </c>
      <c r="N257" s="2" t="s">
        <v>347</v>
      </c>
    </row>
    <row r="258" spans="1:14" x14ac:dyDescent="0.25">
      <c r="A258" t="s">
        <v>347</v>
      </c>
      <c r="B258" t="s">
        <v>506</v>
      </c>
      <c r="C258" t="s">
        <v>522</v>
      </c>
      <c r="D258" t="s">
        <v>728</v>
      </c>
      <c r="E258" t="s">
        <v>1091</v>
      </c>
      <c r="I258" t="str">
        <f t="shared" ref="I258:I287" si="4">LOWER(B258&amp;"/"&amp;C258&amp;"/"&amp;C258&amp;"_"&amp;D258)</f>
        <v>thelypteridaceae/thelypteris/thelypteris_noveboracensis</v>
      </c>
      <c r="L258" s="2" t="s">
        <v>158</v>
      </c>
      <c r="M258" s="2" t="s">
        <v>408</v>
      </c>
      <c r="N258" s="2" t="s">
        <v>347</v>
      </c>
    </row>
    <row r="259" spans="1:14" x14ac:dyDescent="0.25">
      <c r="A259" t="s">
        <v>347</v>
      </c>
      <c r="B259" t="s">
        <v>506</v>
      </c>
      <c r="C259" t="s">
        <v>522</v>
      </c>
      <c r="D259" t="s">
        <v>734</v>
      </c>
      <c r="E259" t="s">
        <v>1092</v>
      </c>
      <c r="I259" t="str">
        <f t="shared" si="4"/>
        <v>thelypteridaceae/thelypteris/thelypteris_palustris</v>
      </c>
      <c r="L259" s="2" t="s">
        <v>159</v>
      </c>
      <c r="M259" s="2" t="s">
        <v>506</v>
      </c>
      <c r="N259" s="2" t="s">
        <v>347</v>
      </c>
    </row>
    <row r="260" spans="1:14" x14ac:dyDescent="0.25">
      <c r="A260" t="s">
        <v>347</v>
      </c>
      <c r="B260" t="s">
        <v>552</v>
      </c>
      <c r="C260" t="s">
        <v>553</v>
      </c>
      <c r="D260" t="s">
        <v>760</v>
      </c>
      <c r="E260" t="s">
        <v>1093</v>
      </c>
      <c r="I260" t="str">
        <f t="shared" si="4"/>
        <v>cupressaceae/thuja/thuja_occidentalis</v>
      </c>
      <c r="L260" s="2" t="s">
        <v>282</v>
      </c>
      <c r="M260" s="2" t="s">
        <v>506</v>
      </c>
      <c r="N260" s="2" t="s">
        <v>347</v>
      </c>
    </row>
    <row r="261" spans="1:14" x14ac:dyDescent="0.25">
      <c r="A261" t="s">
        <v>347</v>
      </c>
      <c r="B261" t="s">
        <v>409</v>
      </c>
      <c r="C261" t="s">
        <v>410</v>
      </c>
      <c r="D261" t="s">
        <v>634</v>
      </c>
      <c r="E261" t="s">
        <v>1094</v>
      </c>
      <c r="I261" t="str">
        <f t="shared" si="4"/>
        <v>tiliaceae/tilia/tilia_americana</v>
      </c>
      <c r="L261" s="2" t="s">
        <v>232</v>
      </c>
      <c r="M261" s="2" t="s">
        <v>552</v>
      </c>
      <c r="N261" s="2" t="s">
        <v>347</v>
      </c>
    </row>
    <row r="262" spans="1:14" x14ac:dyDescent="0.25">
      <c r="A262" t="s">
        <v>347</v>
      </c>
      <c r="B262" t="s">
        <v>411</v>
      </c>
      <c r="C262" t="s">
        <v>412</v>
      </c>
      <c r="D262" t="s">
        <v>635</v>
      </c>
      <c r="E262" t="s">
        <v>1095</v>
      </c>
      <c r="I262" t="str">
        <f t="shared" si="4"/>
        <v>anacardiaceae/toxicodendron/toxicodendron_radicans</v>
      </c>
      <c r="L262" s="2" t="s">
        <v>43</v>
      </c>
      <c r="M262" s="2" t="s">
        <v>409</v>
      </c>
      <c r="N262" s="2" t="s">
        <v>347</v>
      </c>
    </row>
    <row r="263" spans="1:14" x14ac:dyDescent="0.25">
      <c r="A263" t="s">
        <v>347</v>
      </c>
      <c r="B263" t="s">
        <v>525</v>
      </c>
      <c r="C263" t="s">
        <v>531</v>
      </c>
      <c r="D263" t="s">
        <v>736</v>
      </c>
      <c r="E263" t="s">
        <v>1096</v>
      </c>
      <c r="I263" t="str">
        <f t="shared" si="4"/>
        <v>clusiaceae/triadenum/triadenum_virginicum</v>
      </c>
      <c r="L263" s="2" t="s">
        <v>44</v>
      </c>
      <c r="M263" s="2" t="s">
        <v>411</v>
      </c>
      <c r="N263" s="2" t="s">
        <v>347</v>
      </c>
    </row>
    <row r="264" spans="1:14" x14ac:dyDescent="0.25">
      <c r="A264" t="s">
        <v>381</v>
      </c>
      <c r="B264" t="s">
        <v>414</v>
      </c>
      <c r="C264" t="s">
        <v>564</v>
      </c>
      <c r="D264" t="s">
        <v>788</v>
      </c>
      <c r="E264" t="s">
        <v>1097</v>
      </c>
      <c r="I264" t="str">
        <f t="shared" si="4"/>
        <v>fabaceae/trifolium/trifolium_aureum</v>
      </c>
      <c r="L264" s="2" t="s">
        <v>175</v>
      </c>
      <c r="M264" s="2" t="s">
        <v>525</v>
      </c>
      <c r="N264" s="2" t="s">
        <v>347</v>
      </c>
    </row>
    <row r="265" spans="1:14" x14ac:dyDescent="0.25">
      <c r="A265" t="s">
        <v>381</v>
      </c>
      <c r="B265" t="s">
        <v>414</v>
      </c>
      <c r="C265" t="s">
        <v>564</v>
      </c>
      <c r="D265" t="s">
        <v>609</v>
      </c>
      <c r="E265" t="s">
        <v>1098</v>
      </c>
      <c r="I265" t="str">
        <f t="shared" si="4"/>
        <v>fabaceae/trifolium/trifolium_pratense</v>
      </c>
      <c r="L265" s="2" t="s">
        <v>256</v>
      </c>
      <c r="M265" s="2" t="s">
        <v>414</v>
      </c>
      <c r="N265" s="2" t="s">
        <v>381</v>
      </c>
    </row>
    <row r="266" spans="1:14" x14ac:dyDescent="0.25">
      <c r="A266" t="s">
        <v>381</v>
      </c>
      <c r="B266" t="s">
        <v>414</v>
      </c>
      <c r="C266" t="s">
        <v>564</v>
      </c>
      <c r="D266" t="s">
        <v>756</v>
      </c>
      <c r="E266" t="s">
        <v>1099</v>
      </c>
      <c r="I266" t="str">
        <f t="shared" si="4"/>
        <v>fabaceae/trifolium/trifolium_repens</v>
      </c>
      <c r="L266" s="2" t="s">
        <v>247</v>
      </c>
      <c r="M266" s="2" t="s">
        <v>414</v>
      </c>
      <c r="N266" s="2" t="s">
        <v>381</v>
      </c>
    </row>
    <row r="267" spans="1:14" x14ac:dyDescent="0.25">
      <c r="A267" t="s">
        <v>347</v>
      </c>
      <c r="B267" t="s">
        <v>503</v>
      </c>
      <c r="C267" t="s">
        <v>592</v>
      </c>
      <c r="D267" t="s">
        <v>822</v>
      </c>
      <c r="E267" t="s">
        <v>1100</v>
      </c>
      <c r="I267" t="str">
        <f t="shared" si="4"/>
        <v>liliaceae/trillium/trillium_erectum</v>
      </c>
      <c r="L267" s="2" t="s">
        <v>257</v>
      </c>
      <c r="M267" s="2" t="s">
        <v>414</v>
      </c>
      <c r="N267" s="2" t="s">
        <v>381</v>
      </c>
    </row>
    <row r="268" spans="1:14" x14ac:dyDescent="0.25">
      <c r="A268" t="s">
        <v>347</v>
      </c>
      <c r="B268" t="s">
        <v>448</v>
      </c>
      <c r="C268" t="s">
        <v>449</v>
      </c>
      <c r="D268" t="s">
        <v>608</v>
      </c>
      <c r="E268" t="s">
        <v>1101</v>
      </c>
      <c r="I268" t="str">
        <f t="shared" si="4"/>
        <v>pinaceae/tsuga/tsuga_canadensis</v>
      </c>
      <c r="L268" s="2" t="s">
        <v>325</v>
      </c>
      <c r="M268" s="2" t="s">
        <v>503</v>
      </c>
      <c r="N268" s="2" t="s">
        <v>347</v>
      </c>
    </row>
    <row r="269" spans="1:14" x14ac:dyDescent="0.25">
      <c r="A269" t="s">
        <v>381</v>
      </c>
      <c r="B269" t="s">
        <v>358</v>
      </c>
      <c r="C269" t="s">
        <v>471</v>
      </c>
      <c r="D269" t="s">
        <v>683</v>
      </c>
      <c r="E269" t="s">
        <v>1102</v>
      </c>
      <c r="I269" t="str">
        <f t="shared" si="4"/>
        <v>asteraceae/tussilago/tussilago_farfara</v>
      </c>
      <c r="L269" s="2" t="s">
        <v>72</v>
      </c>
      <c r="M269" s="2" t="s">
        <v>448</v>
      </c>
      <c r="N269" s="2" t="s">
        <v>347</v>
      </c>
    </row>
    <row r="270" spans="1:14" x14ac:dyDescent="0.25">
      <c r="A270" t="s">
        <v>347</v>
      </c>
      <c r="B270" t="s">
        <v>483</v>
      </c>
      <c r="C270" t="s">
        <v>484</v>
      </c>
      <c r="D270" t="s">
        <v>634</v>
      </c>
      <c r="E270" t="s">
        <v>1103</v>
      </c>
      <c r="I270" t="str">
        <f t="shared" si="4"/>
        <v>ulmaceae/ulmus/ulmus_americana</v>
      </c>
      <c r="L270" s="2" t="s">
        <v>102</v>
      </c>
      <c r="M270" s="2" t="s">
        <v>358</v>
      </c>
      <c r="N270" s="2" t="s">
        <v>381</v>
      </c>
    </row>
    <row r="271" spans="1:14" x14ac:dyDescent="0.25">
      <c r="A271" t="s">
        <v>347</v>
      </c>
      <c r="B271" t="s">
        <v>483</v>
      </c>
      <c r="C271" t="s">
        <v>484</v>
      </c>
      <c r="D271" t="s">
        <v>694</v>
      </c>
      <c r="E271" t="s">
        <v>1104</v>
      </c>
      <c r="I271" t="str">
        <f t="shared" si="4"/>
        <v>ulmaceae/ulmus/ulmus_rubra</v>
      </c>
      <c r="L271" s="2" t="s">
        <v>288</v>
      </c>
      <c r="M271" s="2" t="s">
        <v>483</v>
      </c>
      <c r="N271" s="2" t="s">
        <v>347</v>
      </c>
    </row>
    <row r="272" spans="1:14" x14ac:dyDescent="0.25">
      <c r="A272" t="s">
        <v>363</v>
      </c>
      <c r="B272" t="s">
        <v>377</v>
      </c>
      <c r="C272" t="s">
        <v>543</v>
      </c>
      <c r="D272" t="s">
        <v>752</v>
      </c>
      <c r="E272" t="s">
        <v>1105</v>
      </c>
      <c r="I272" t="str">
        <f t="shared" si="4"/>
        <v>urticaceae/urtica/urtica_dioica</v>
      </c>
      <c r="L272" s="2" t="s">
        <v>117</v>
      </c>
      <c r="M272" s="2" t="s">
        <v>483</v>
      </c>
      <c r="N272" s="2" t="s">
        <v>347</v>
      </c>
    </row>
    <row r="273" spans="1:14" x14ac:dyDescent="0.25">
      <c r="A273" t="s">
        <v>347</v>
      </c>
      <c r="B273" t="s">
        <v>503</v>
      </c>
      <c r="C273" t="s">
        <v>523</v>
      </c>
      <c r="D273" t="s">
        <v>729</v>
      </c>
      <c r="E273" t="s">
        <v>1106</v>
      </c>
      <c r="I273" t="str">
        <f t="shared" si="4"/>
        <v>liliaceae/veratrum/veratrum_viride</v>
      </c>
      <c r="L273" s="2" t="s">
        <v>199</v>
      </c>
      <c r="M273" s="2" t="s">
        <v>377</v>
      </c>
      <c r="N273" s="2" t="s">
        <v>363</v>
      </c>
    </row>
    <row r="274" spans="1:14" x14ac:dyDescent="0.25">
      <c r="A274" t="s">
        <v>381</v>
      </c>
      <c r="B274" t="s">
        <v>514</v>
      </c>
      <c r="C274" t="s">
        <v>569</v>
      </c>
      <c r="D274" t="s">
        <v>789</v>
      </c>
      <c r="E274" t="s">
        <v>1107</v>
      </c>
      <c r="I274" t="str">
        <f t="shared" si="4"/>
        <v>scrophulariaceae/verbascum/verbascum_thapsus</v>
      </c>
      <c r="L274" s="2" t="s">
        <v>160</v>
      </c>
      <c r="M274" s="2" t="s">
        <v>503</v>
      </c>
      <c r="N274" s="2" t="s">
        <v>347</v>
      </c>
    </row>
    <row r="275" spans="1:14" x14ac:dyDescent="0.25">
      <c r="A275" t="s">
        <v>347</v>
      </c>
      <c r="B275" t="s">
        <v>535</v>
      </c>
      <c r="C275" t="s">
        <v>536</v>
      </c>
      <c r="D275" t="s">
        <v>742</v>
      </c>
      <c r="E275" t="s">
        <v>1108</v>
      </c>
      <c r="I275" t="str">
        <f t="shared" si="4"/>
        <v>verbenaceae/verbena/verbena_hastata</v>
      </c>
      <c r="L275" s="2" t="s">
        <v>258</v>
      </c>
      <c r="M275" s="2" t="s">
        <v>514</v>
      </c>
      <c r="N275" s="2" t="s">
        <v>381</v>
      </c>
    </row>
    <row r="276" spans="1:14" x14ac:dyDescent="0.25">
      <c r="A276" t="s">
        <v>347</v>
      </c>
      <c r="B276" t="s">
        <v>535</v>
      </c>
      <c r="C276" t="s">
        <v>536</v>
      </c>
      <c r="D276" t="s">
        <v>743</v>
      </c>
      <c r="E276" t="s">
        <v>1109</v>
      </c>
      <c r="I276" t="str">
        <f t="shared" si="4"/>
        <v>verbenaceae/verbena/verbena_urticifolia</v>
      </c>
      <c r="L276" s="2" t="s">
        <v>184</v>
      </c>
      <c r="M276" s="2" t="s">
        <v>535</v>
      </c>
      <c r="N276" s="2" t="s">
        <v>347</v>
      </c>
    </row>
    <row r="277" spans="1:14" x14ac:dyDescent="0.25">
      <c r="A277" t="s">
        <v>347</v>
      </c>
      <c r="B277" t="s">
        <v>396</v>
      </c>
      <c r="C277" t="s">
        <v>532</v>
      </c>
      <c r="D277" t="s">
        <v>634</v>
      </c>
      <c r="E277" t="s">
        <v>1110</v>
      </c>
      <c r="I277" t="str">
        <f t="shared" si="4"/>
        <v>plantaginaceae/veronica/veronica_americana</v>
      </c>
      <c r="L277" s="2" t="s">
        <v>185</v>
      </c>
      <c r="M277" s="2" t="s">
        <v>535</v>
      </c>
      <c r="N277" s="2" t="s">
        <v>347</v>
      </c>
    </row>
    <row r="278" spans="1:14" x14ac:dyDescent="0.25">
      <c r="A278" t="s">
        <v>347</v>
      </c>
      <c r="B278" t="s">
        <v>396</v>
      </c>
      <c r="C278" t="s">
        <v>532</v>
      </c>
      <c r="D278" t="s">
        <v>744</v>
      </c>
      <c r="E278" t="s">
        <v>1111</v>
      </c>
      <c r="I278" t="str">
        <f t="shared" si="4"/>
        <v>plantaginaceae/veronica/veronica_anagallis-aquatica</v>
      </c>
      <c r="L278" s="2" t="s">
        <v>241</v>
      </c>
      <c r="M278" s="2" t="s">
        <v>396</v>
      </c>
      <c r="N278" s="2" t="s">
        <v>347</v>
      </c>
    </row>
    <row r="279" spans="1:14" x14ac:dyDescent="0.25">
      <c r="A279" t="s">
        <v>347</v>
      </c>
      <c r="B279" t="s">
        <v>514</v>
      </c>
      <c r="C279" t="s">
        <v>532</v>
      </c>
      <c r="D279" t="s">
        <v>737</v>
      </c>
      <c r="E279" t="s">
        <v>1112</v>
      </c>
      <c r="I279" t="str">
        <f t="shared" si="4"/>
        <v>scrophulariaceae/veronica/veronica_scutellata</v>
      </c>
      <c r="L279" s="2" t="s">
        <v>186</v>
      </c>
      <c r="M279" s="2" t="s">
        <v>396</v>
      </c>
      <c r="N279" s="2" t="s">
        <v>347</v>
      </c>
    </row>
    <row r="280" spans="1:14" x14ac:dyDescent="0.25">
      <c r="A280" t="s">
        <v>347</v>
      </c>
      <c r="B280" t="s">
        <v>379</v>
      </c>
      <c r="C280" t="s">
        <v>511</v>
      </c>
      <c r="D280" t="s">
        <v>761</v>
      </c>
      <c r="E280" t="s">
        <v>1113</v>
      </c>
      <c r="I280" t="str">
        <f t="shared" si="4"/>
        <v>caprifoliaceae/viburnum/viburnum_acerifolium</v>
      </c>
      <c r="L280" s="2" t="s">
        <v>176</v>
      </c>
      <c r="M280" s="2" t="s">
        <v>514</v>
      </c>
      <c r="N280" s="2" t="s">
        <v>347</v>
      </c>
    </row>
    <row r="281" spans="1:14" x14ac:dyDescent="0.25">
      <c r="A281" t="s">
        <v>347</v>
      </c>
      <c r="B281" t="s">
        <v>379</v>
      </c>
      <c r="C281" t="s">
        <v>511</v>
      </c>
      <c r="D281" t="s">
        <v>818</v>
      </c>
      <c r="E281" t="s">
        <v>1114</v>
      </c>
      <c r="I281" t="str">
        <f t="shared" si="4"/>
        <v>caprifoliaceae/viburnum/viburnum_dentatum</v>
      </c>
      <c r="L281" s="2" t="s">
        <v>209</v>
      </c>
      <c r="M281" s="2" t="s">
        <v>379</v>
      </c>
      <c r="N281" s="2" t="s">
        <v>347</v>
      </c>
    </row>
    <row r="282" spans="1:14" x14ac:dyDescent="0.25">
      <c r="A282" t="s">
        <v>347</v>
      </c>
      <c r="B282" t="s">
        <v>379</v>
      </c>
      <c r="C282" t="s">
        <v>511</v>
      </c>
      <c r="D282" t="s">
        <v>716</v>
      </c>
      <c r="E282" t="s">
        <v>1115</v>
      </c>
      <c r="I282" t="str">
        <f t="shared" si="4"/>
        <v>caprifoliaceae/viburnum/viburnum_lantanoides</v>
      </c>
      <c r="L282" s="2" t="s">
        <v>316</v>
      </c>
      <c r="M282" s="2" t="s">
        <v>379</v>
      </c>
      <c r="N282" s="2" t="s">
        <v>347</v>
      </c>
    </row>
    <row r="283" spans="1:14" x14ac:dyDescent="0.25">
      <c r="A283" t="s">
        <v>381</v>
      </c>
      <c r="B283" t="s">
        <v>352</v>
      </c>
      <c r="C283" t="s">
        <v>565</v>
      </c>
      <c r="D283" t="s">
        <v>783</v>
      </c>
      <c r="E283" t="s">
        <v>1116</v>
      </c>
      <c r="I283" t="str">
        <f t="shared" si="4"/>
        <v>apocynaceae/vinca/vinca_minor</v>
      </c>
      <c r="L283" s="2" t="s">
        <v>144</v>
      </c>
      <c r="M283" s="2" t="s">
        <v>379</v>
      </c>
      <c r="N283" s="2" t="s">
        <v>347</v>
      </c>
    </row>
    <row r="284" spans="1:14" x14ac:dyDescent="0.25">
      <c r="A284" t="s">
        <v>346</v>
      </c>
      <c r="B284" t="s">
        <v>450</v>
      </c>
      <c r="C284" t="s">
        <v>451</v>
      </c>
      <c r="D284" t="s">
        <v>829</v>
      </c>
      <c r="E284" t="s">
        <v>1117</v>
      </c>
      <c r="I284" t="str">
        <f t="shared" si="4"/>
        <v>violaceae/viola/viola_a</v>
      </c>
      <c r="L284" s="2" t="s">
        <v>250</v>
      </c>
      <c r="M284" s="2" t="s">
        <v>352</v>
      </c>
      <c r="N284" s="2" t="s">
        <v>381</v>
      </c>
    </row>
    <row r="285" spans="1:14" x14ac:dyDescent="0.25">
      <c r="A285" t="s">
        <v>347</v>
      </c>
      <c r="B285" t="s">
        <v>393</v>
      </c>
      <c r="C285" t="s">
        <v>452</v>
      </c>
      <c r="D285" t="s">
        <v>660</v>
      </c>
      <c r="E285" t="s">
        <v>1118</v>
      </c>
      <c r="I285" t="str">
        <f t="shared" si="4"/>
        <v>vitaceae/vitis/vitis_riparia</v>
      </c>
      <c r="L285" s="2" t="s">
        <v>73</v>
      </c>
      <c r="M285" s="2" t="s">
        <v>450</v>
      </c>
      <c r="N285" s="2" t="s">
        <v>346</v>
      </c>
    </row>
    <row r="286" spans="1:14" x14ac:dyDescent="0.25">
      <c r="A286" t="s">
        <v>347</v>
      </c>
      <c r="B286" t="s">
        <v>384</v>
      </c>
      <c r="C286" t="s">
        <v>586</v>
      </c>
      <c r="D286" t="s">
        <v>812</v>
      </c>
      <c r="E286" t="s">
        <v>1119</v>
      </c>
      <c r="I286" t="str">
        <f t="shared" si="4"/>
        <v>dryopteridaceae/woodsia/woodsia_obtusa</v>
      </c>
      <c r="L286" s="2" t="s">
        <v>74</v>
      </c>
      <c r="M286" s="2" t="s">
        <v>393</v>
      </c>
      <c r="N286" s="2" t="s">
        <v>347</v>
      </c>
    </row>
    <row r="287" spans="1:14" x14ac:dyDescent="0.25">
      <c r="A287" t="s">
        <v>347</v>
      </c>
      <c r="B287" t="s">
        <v>358</v>
      </c>
      <c r="C287" t="s">
        <v>537</v>
      </c>
      <c r="D287" t="s">
        <v>745</v>
      </c>
      <c r="E287" t="s">
        <v>1120</v>
      </c>
      <c r="I287" t="str">
        <f t="shared" si="4"/>
        <v>asteraceae/xanthium/xanthium_strumarium</v>
      </c>
      <c r="L287" s="2" t="s">
        <v>304</v>
      </c>
      <c r="M287" s="2" t="s">
        <v>384</v>
      </c>
      <c r="N287" s="2" t="s">
        <v>347</v>
      </c>
    </row>
    <row r="288" spans="1:14" x14ac:dyDescent="0.25">
      <c r="L288" s="2" t="s">
        <v>187</v>
      </c>
      <c r="M288" s="2" t="s">
        <v>358</v>
      </c>
      <c r="N288" s="2" t="s">
        <v>347</v>
      </c>
    </row>
  </sheetData>
  <sortState ref="C1:C288">
    <sortCondition ref="C1:C2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7"/>
  <sheetViews>
    <sheetView workbookViewId="0">
      <selection activeCell="A2" sqref="A2"/>
    </sheetView>
  </sheetViews>
  <sheetFormatPr defaultRowHeight="15" x14ac:dyDescent="0.25"/>
  <sheetData>
    <row r="1" spans="1:10" x14ac:dyDescent="0.25">
      <c r="A1" t="s">
        <v>1059</v>
      </c>
      <c r="I1" t="s">
        <v>347</v>
      </c>
      <c r="J1" t="s">
        <v>1059</v>
      </c>
    </row>
    <row r="2" spans="1:10" x14ac:dyDescent="0.25">
      <c r="A2" t="s">
        <v>1044</v>
      </c>
      <c r="I2" t="s">
        <v>347</v>
      </c>
      <c r="J2" t="s">
        <v>1044</v>
      </c>
    </row>
    <row r="3" spans="1:10" x14ac:dyDescent="0.25">
      <c r="A3" t="s">
        <v>1095</v>
      </c>
      <c r="I3" t="s">
        <v>347</v>
      </c>
      <c r="J3" t="s">
        <v>1095</v>
      </c>
    </row>
    <row r="4" spans="1:10" x14ac:dyDescent="0.25">
      <c r="A4" t="s">
        <v>882</v>
      </c>
      <c r="I4" t="s">
        <v>347</v>
      </c>
      <c r="J4" t="s">
        <v>882</v>
      </c>
    </row>
    <row r="5" spans="1:10" x14ac:dyDescent="0.25">
      <c r="A5" t="s">
        <v>895</v>
      </c>
      <c r="I5" t="s">
        <v>347</v>
      </c>
      <c r="J5" t="s">
        <v>895</v>
      </c>
    </row>
    <row r="6" spans="1:10" x14ac:dyDescent="0.25">
      <c r="A6" t="s">
        <v>901</v>
      </c>
      <c r="I6" t="s">
        <v>381</v>
      </c>
      <c r="J6" t="s">
        <v>901</v>
      </c>
    </row>
    <row r="7" spans="1:10" x14ac:dyDescent="0.25">
      <c r="A7" t="s">
        <v>851</v>
      </c>
      <c r="I7" t="s">
        <v>347</v>
      </c>
      <c r="J7" t="s">
        <v>851</v>
      </c>
    </row>
    <row r="8" spans="1:10" x14ac:dyDescent="0.25">
      <c r="A8" t="s">
        <v>1116</v>
      </c>
      <c r="I8" t="s">
        <v>381</v>
      </c>
      <c r="J8" t="s">
        <v>1116</v>
      </c>
    </row>
    <row r="9" spans="1:10" x14ac:dyDescent="0.25">
      <c r="A9" t="s">
        <v>853</v>
      </c>
      <c r="I9" t="s">
        <v>347</v>
      </c>
      <c r="J9" t="s">
        <v>853</v>
      </c>
    </row>
    <row r="10" spans="1:10" x14ac:dyDescent="0.25">
      <c r="A10" t="s">
        <v>1002</v>
      </c>
      <c r="I10" t="s">
        <v>347</v>
      </c>
      <c r="J10" t="s">
        <v>1002</v>
      </c>
    </row>
    <row r="11" spans="1:10" x14ac:dyDescent="0.25">
      <c r="A11" t="s">
        <v>1085</v>
      </c>
      <c r="I11" t="s">
        <v>347</v>
      </c>
      <c r="J11" t="s">
        <v>1085</v>
      </c>
    </row>
    <row r="12" spans="1:10" x14ac:dyDescent="0.25">
      <c r="A12" t="s">
        <v>1121</v>
      </c>
      <c r="I12" t="s">
        <v>347</v>
      </c>
      <c r="J12" t="s">
        <v>1121</v>
      </c>
    </row>
    <row r="13" spans="1:10" x14ac:dyDescent="0.25">
      <c r="A13" t="s">
        <v>1122</v>
      </c>
      <c r="I13" t="s">
        <v>381</v>
      </c>
      <c r="J13" t="s">
        <v>1122</v>
      </c>
    </row>
    <row r="14" spans="1:10" x14ac:dyDescent="0.25">
      <c r="A14" t="s">
        <v>841</v>
      </c>
      <c r="I14" t="s">
        <v>363</v>
      </c>
      <c r="J14" t="s">
        <v>841</v>
      </c>
    </row>
    <row r="15" spans="1:10" x14ac:dyDescent="0.25">
      <c r="A15" t="s">
        <v>842</v>
      </c>
      <c r="I15" t="s">
        <v>347</v>
      </c>
      <c r="J15" t="s">
        <v>842</v>
      </c>
    </row>
    <row r="16" spans="1:10" x14ac:dyDescent="0.25">
      <c r="A16" t="s">
        <v>847</v>
      </c>
      <c r="I16" t="s">
        <v>363</v>
      </c>
      <c r="J16" t="s">
        <v>847</v>
      </c>
    </row>
    <row r="17" spans="1:10" x14ac:dyDescent="0.25">
      <c r="A17" t="s">
        <v>848</v>
      </c>
      <c r="I17" t="s">
        <v>347</v>
      </c>
      <c r="J17" t="s">
        <v>848</v>
      </c>
    </row>
    <row r="18" spans="1:10" x14ac:dyDescent="0.25">
      <c r="A18" t="s">
        <v>852</v>
      </c>
      <c r="I18" t="s">
        <v>381</v>
      </c>
      <c r="J18" t="s">
        <v>852</v>
      </c>
    </row>
    <row r="19" spans="1:10" x14ac:dyDescent="0.25">
      <c r="A19" t="s">
        <v>854</v>
      </c>
      <c r="I19" t="s">
        <v>381</v>
      </c>
      <c r="J19" t="s">
        <v>854</v>
      </c>
    </row>
    <row r="20" spans="1:10" x14ac:dyDescent="0.25">
      <c r="A20" t="s">
        <v>861</v>
      </c>
      <c r="I20" t="s">
        <v>347</v>
      </c>
      <c r="J20" t="s">
        <v>861</v>
      </c>
    </row>
    <row r="21" spans="1:10" x14ac:dyDescent="0.25">
      <c r="A21" t="s">
        <v>862</v>
      </c>
      <c r="I21" t="s">
        <v>347</v>
      </c>
      <c r="J21" t="s">
        <v>862</v>
      </c>
    </row>
    <row r="22" spans="1:10" x14ac:dyDescent="0.25">
      <c r="A22" t="s">
        <v>876</v>
      </c>
      <c r="I22" t="s">
        <v>381</v>
      </c>
      <c r="J22" t="s">
        <v>876</v>
      </c>
    </row>
    <row r="23" spans="1:10" x14ac:dyDescent="0.25">
      <c r="A23" t="s">
        <v>877</v>
      </c>
      <c r="I23" t="s">
        <v>381</v>
      </c>
      <c r="J23" t="s">
        <v>877</v>
      </c>
    </row>
    <row r="24" spans="1:10" x14ac:dyDescent="0.25">
      <c r="A24" t="s">
        <v>878</v>
      </c>
      <c r="I24" t="s">
        <v>381</v>
      </c>
      <c r="J24" t="s">
        <v>878</v>
      </c>
    </row>
    <row r="25" spans="1:10" x14ac:dyDescent="0.25">
      <c r="A25" t="s">
        <v>906</v>
      </c>
      <c r="I25" t="s">
        <v>347</v>
      </c>
      <c r="J25" t="s">
        <v>906</v>
      </c>
    </row>
    <row r="26" spans="1:10" x14ac:dyDescent="0.25">
      <c r="A26" t="s">
        <v>921</v>
      </c>
      <c r="I26" t="s">
        <v>347</v>
      </c>
      <c r="J26" t="s">
        <v>921</v>
      </c>
    </row>
    <row r="27" spans="1:10" x14ac:dyDescent="0.25">
      <c r="A27" t="s">
        <v>923</v>
      </c>
      <c r="I27" t="s">
        <v>347</v>
      </c>
      <c r="J27" t="s">
        <v>923</v>
      </c>
    </row>
    <row r="28" spans="1:10" x14ac:dyDescent="0.25">
      <c r="A28" t="s">
        <v>925</v>
      </c>
      <c r="I28" t="s">
        <v>347</v>
      </c>
      <c r="J28" t="s">
        <v>925</v>
      </c>
    </row>
    <row r="29" spans="1:10" x14ac:dyDescent="0.25">
      <c r="A29" t="s">
        <v>926</v>
      </c>
      <c r="I29" t="s">
        <v>347</v>
      </c>
      <c r="J29" t="s">
        <v>926</v>
      </c>
    </row>
    <row r="30" spans="1:10" x14ac:dyDescent="0.25">
      <c r="A30" t="s">
        <v>927</v>
      </c>
      <c r="I30" t="s">
        <v>347</v>
      </c>
      <c r="J30" t="s">
        <v>927</v>
      </c>
    </row>
    <row r="31" spans="1:10" x14ac:dyDescent="0.25">
      <c r="A31" t="s">
        <v>928</v>
      </c>
      <c r="I31" t="s">
        <v>347</v>
      </c>
      <c r="J31" t="s">
        <v>928</v>
      </c>
    </row>
    <row r="32" spans="1:10" x14ac:dyDescent="0.25">
      <c r="A32" t="s">
        <v>929</v>
      </c>
      <c r="I32" t="s">
        <v>347</v>
      </c>
      <c r="J32" t="s">
        <v>929</v>
      </c>
    </row>
    <row r="33" spans="1:10" x14ac:dyDescent="0.25">
      <c r="A33" t="s">
        <v>946</v>
      </c>
      <c r="I33" t="s">
        <v>347</v>
      </c>
      <c r="J33" t="s">
        <v>946</v>
      </c>
    </row>
    <row r="34" spans="1:10" x14ac:dyDescent="0.25">
      <c r="A34" t="s">
        <v>947</v>
      </c>
      <c r="I34" t="s">
        <v>347</v>
      </c>
      <c r="J34" t="s">
        <v>947</v>
      </c>
    </row>
    <row r="35" spans="1:10" x14ac:dyDescent="0.25">
      <c r="A35" t="s">
        <v>948</v>
      </c>
      <c r="I35" t="s">
        <v>347</v>
      </c>
      <c r="J35" t="s">
        <v>948</v>
      </c>
    </row>
    <row r="36" spans="1:10" x14ac:dyDescent="0.25">
      <c r="A36" t="s">
        <v>963</v>
      </c>
      <c r="I36" t="s">
        <v>381</v>
      </c>
      <c r="J36" t="s">
        <v>963</v>
      </c>
    </row>
    <row r="37" spans="1:10" x14ac:dyDescent="0.25">
      <c r="A37" t="s">
        <v>993</v>
      </c>
      <c r="I37" t="s">
        <v>347</v>
      </c>
      <c r="J37" t="s">
        <v>993</v>
      </c>
    </row>
    <row r="38" spans="1:10" x14ac:dyDescent="0.25">
      <c r="A38" t="s">
        <v>1029</v>
      </c>
      <c r="I38" t="s">
        <v>347</v>
      </c>
      <c r="J38" t="s">
        <v>1029</v>
      </c>
    </row>
    <row r="39" spans="1:10" x14ac:dyDescent="0.25">
      <c r="A39" t="s">
        <v>1030</v>
      </c>
      <c r="I39" t="s">
        <v>347</v>
      </c>
      <c r="J39" t="s">
        <v>1030</v>
      </c>
    </row>
    <row r="40" spans="1:10" x14ac:dyDescent="0.25">
      <c r="A40" t="s">
        <v>1031</v>
      </c>
      <c r="I40" t="s">
        <v>347</v>
      </c>
      <c r="J40" t="s">
        <v>1031</v>
      </c>
    </row>
    <row r="41" spans="1:10" x14ac:dyDescent="0.25">
      <c r="A41" t="s">
        <v>1055</v>
      </c>
      <c r="I41" t="s">
        <v>347</v>
      </c>
      <c r="J41" t="s">
        <v>1055</v>
      </c>
    </row>
    <row r="42" spans="1:10" x14ac:dyDescent="0.25">
      <c r="A42" t="s">
        <v>1056</v>
      </c>
      <c r="I42" t="s">
        <v>347</v>
      </c>
      <c r="J42" t="s">
        <v>1056</v>
      </c>
    </row>
    <row r="43" spans="1:10" x14ac:dyDescent="0.25">
      <c r="A43" t="s">
        <v>1073</v>
      </c>
      <c r="I43" t="s">
        <v>347</v>
      </c>
      <c r="J43" t="s">
        <v>1073</v>
      </c>
    </row>
    <row r="44" spans="1:10" x14ac:dyDescent="0.25">
      <c r="A44" t="s">
        <v>1074</v>
      </c>
      <c r="I44" t="s">
        <v>347</v>
      </c>
      <c r="J44" t="s">
        <v>1074</v>
      </c>
    </row>
    <row r="45" spans="1:10" x14ac:dyDescent="0.25">
      <c r="A45" t="s">
        <v>1075</v>
      </c>
      <c r="I45" t="s">
        <v>347</v>
      </c>
      <c r="J45" t="s">
        <v>1075</v>
      </c>
    </row>
    <row r="46" spans="1:10" x14ac:dyDescent="0.25">
      <c r="A46" t="s">
        <v>1076</v>
      </c>
      <c r="I46" t="s">
        <v>347</v>
      </c>
      <c r="J46" t="s">
        <v>1076</v>
      </c>
    </row>
    <row r="47" spans="1:10" x14ac:dyDescent="0.25">
      <c r="A47" t="s">
        <v>1077</v>
      </c>
      <c r="I47" t="s">
        <v>347</v>
      </c>
      <c r="J47" t="s">
        <v>1077</v>
      </c>
    </row>
    <row r="48" spans="1:10" x14ac:dyDescent="0.25">
      <c r="A48" t="s">
        <v>1078</v>
      </c>
      <c r="I48" t="s">
        <v>381</v>
      </c>
      <c r="J48" t="s">
        <v>1078</v>
      </c>
    </row>
    <row r="49" spans="1:10" x14ac:dyDescent="0.25">
      <c r="A49" t="s">
        <v>1081</v>
      </c>
      <c r="I49" t="s">
        <v>347</v>
      </c>
      <c r="J49" t="s">
        <v>1081</v>
      </c>
    </row>
    <row r="50" spans="1:10" x14ac:dyDescent="0.25">
      <c r="A50" t="s">
        <v>1082</v>
      </c>
      <c r="I50" t="s">
        <v>347</v>
      </c>
      <c r="J50" t="s">
        <v>1082</v>
      </c>
    </row>
    <row r="51" spans="1:10" x14ac:dyDescent="0.25">
      <c r="A51" t="s">
        <v>1083</v>
      </c>
      <c r="I51" t="s">
        <v>347</v>
      </c>
      <c r="J51" t="s">
        <v>1083</v>
      </c>
    </row>
    <row r="52" spans="1:10" x14ac:dyDescent="0.25">
      <c r="A52" t="s">
        <v>1084</v>
      </c>
      <c r="I52" t="s">
        <v>347</v>
      </c>
      <c r="J52" t="s">
        <v>1084</v>
      </c>
    </row>
    <row r="53" spans="1:10" x14ac:dyDescent="0.25">
      <c r="A53" t="s">
        <v>1086</v>
      </c>
      <c r="I53" t="s">
        <v>381</v>
      </c>
      <c r="J53" t="s">
        <v>1086</v>
      </c>
    </row>
    <row r="54" spans="1:10" x14ac:dyDescent="0.25">
      <c r="A54" t="s">
        <v>1087</v>
      </c>
      <c r="I54" t="s">
        <v>363</v>
      </c>
      <c r="J54" t="s">
        <v>1087</v>
      </c>
    </row>
    <row r="55" spans="1:10" x14ac:dyDescent="0.25">
      <c r="A55" t="s">
        <v>1088</v>
      </c>
      <c r="I55" t="s">
        <v>347</v>
      </c>
      <c r="J55" t="s">
        <v>1088</v>
      </c>
    </row>
    <row r="56" spans="1:10" x14ac:dyDescent="0.25">
      <c r="A56" t="s">
        <v>1102</v>
      </c>
      <c r="I56" t="s">
        <v>381</v>
      </c>
      <c r="J56" t="s">
        <v>1102</v>
      </c>
    </row>
    <row r="57" spans="1:10" x14ac:dyDescent="0.25">
      <c r="A57" t="s">
        <v>1120</v>
      </c>
      <c r="I57" t="s">
        <v>347</v>
      </c>
      <c r="J57" t="s">
        <v>1120</v>
      </c>
    </row>
    <row r="58" spans="1:10" x14ac:dyDescent="0.25">
      <c r="A58" t="s">
        <v>954</v>
      </c>
      <c r="I58" t="s">
        <v>347</v>
      </c>
      <c r="J58" t="s">
        <v>954</v>
      </c>
    </row>
    <row r="59" spans="1:10" x14ac:dyDescent="0.25">
      <c r="A59" t="s">
        <v>955</v>
      </c>
      <c r="I59" t="s">
        <v>347</v>
      </c>
      <c r="J59" t="s">
        <v>955</v>
      </c>
    </row>
    <row r="60" spans="1:10" x14ac:dyDescent="0.25">
      <c r="A60" t="s">
        <v>858</v>
      </c>
      <c r="I60" t="s">
        <v>381</v>
      </c>
      <c r="J60" t="s">
        <v>858</v>
      </c>
    </row>
    <row r="61" spans="1:10" x14ac:dyDescent="0.25">
      <c r="A61" t="s">
        <v>846</v>
      </c>
      <c r="I61" t="s">
        <v>347</v>
      </c>
      <c r="J61" t="s">
        <v>846</v>
      </c>
    </row>
    <row r="62" spans="1:10" x14ac:dyDescent="0.25">
      <c r="A62" t="s">
        <v>859</v>
      </c>
      <c r="I62" t="s">
        <v>347</v>
      </c>
      <c r="J62" t="s">
        <v>859</v>
      </c>
    </row>
    <row r="63" spans="1:10" x14ac:dyDescent="0.25">
      <c r="A63" t="s">
        <v>860</v>
      </c>
      <c r="I63" t="s">
        <v>347</v>
      </c>
      <c r="J63" t="s">
        <v>860</v>
      </c>
    </row>
    <row r="64" spans="1:10" x14ac:dyDescent="0.25">
      <c r="A64" t="s">
        <v>873</v>
      </c>
      <c r="I64" t="s">
        <v>347</v>
      </c>
      <c r="J64" t="s">
        <v>873</v>
      </c>
    </row>
    <row r="65" spans="1:10" x14ac:dyDescent="0.25">
      <c r="A65" t="s">
        <v>894</v>
      </c>
      <c r="I65" t="s">
        <v>347</v>
      </c>
      <c r="J65" t="s">
        <v>894</v>
      </c>
    </row>
    <row r="66" spans="1:10" x14ac:dyDescent="0.25">
      <c r="A66" t="s">
        <v>998</v>
      </c>
      <c r="I66" t="s">
        <v>347</v>
      </c>
      <c r="J66" t="s">
        <v>998</v>
      </c>
    </row>
    <row r="67" spans="1:10" x14ac:dyDescent="0.25">
      <c r="A67" t="s">
        <v>967</v>
      </c>
      <c r="I67" t="s">
        <v>381</v>
      </c>
      <c r="J67" t="s">
        <v>967</v>
      </c>
    </row>
    <row r="68" spans="1:10" x14ac:dyDescent="0.25">
      <c r="A68" t="s">
        <v>990</v>
      </c>
      <c r="I68" t="s">
        <v>347</v>
      </c>
      <c r="J68" t="s">
        <v>990</v>
      </c>
    </row>
    <row r="69" spans="1:10" x14ac:dyDescent="0.25">
      <c r="A69" t="s">
        <v>991</v>
      </c>
      <c r="I69" t="s">
        <v>381</v>
      </c>
      <c r="J69" t="s">
        <v>991</v>
      </c>
    </row>
    <row r="70" spans="1:10" x14ac:dyDescent="0.25">
      <c r="A70" t="s">
        <v>845</v>
      </c>
      <c r="I70" t="s">
        <v>381</v>
      </c>
      <c r="J70" t="s">
        <v>845</v>
      </c>
    </row>
    <row r="71" spans="1:10" x14ac:dyDescent="0.25">
      <c r="A71" t="s">
        <v>857</v>
      </c>
      <c r="I71" t="s">
        <v>381</v>
      </c>
      <c r="J71" t="s">
        <v>857</v>
      </c>
    </row>
    <row r="72" spans="1:10" x14ac:dyDescent="0.25">
      <c r="A72" t="s">
        <v>866</v>
      </c>
      <c r="I72" t="s">
        <v>381</v>
      </c>
      <c r="J72" t="s">
        <v>866</v>
      </c>
    </row>
    <row r="73" spans="1:10" x14ac:dyDescent="0.25">
      <c r="A73" t="s">
        <v>968</v>
      </c>
      <c r="I73" t="s">
        <v>347</v>
      </c>
      <c r="J73" t="s">
        <v>968</v>
      </c>
    </row>
    <row r="74" spans="1:10" x14ac:dyDescent="0.25">
      <c r="A74" t="s">
        <v>969</v>
      </c>
      <c r="I74" t="s">
        <v>347</v>
      </c>
      <c r="J74" t="s">
        <v>969</v>
      </c>
    </row>
    <row r="75" spans="1:10" x14ac:dyDescent="0.25">
      <c r="A75" t="s">
        <v>970</v>
      </c>
      <c r="I75" t="s">
        <v>347</v>
      </c>
      <c r="J75" t="s">
        <v>970</v>
      </c>
    </row>
    <row r="76" spans="1:10" x14ac:dyDescent="0.25">
      <c r="A76" t="s">
        <v>971</v>
      </c>
      <c r="I76" t="s">
        <v>381</v>
      </c>
      <c r="J76" t="s">
        <v>971</v>
      </c>
    </row>
    <row r="77" spans="1:10" x14ac:dyDescent="0.25">
      <c r="A77" t="s">
        <v>972</v>
      </c>
      <c r="I77" t="s">
        <v>381</v>
      </c>
      <c r="J77" t="s">
        <v>972</v>
      </c>
    </row>
    <row r="78" spans="1:10" x14ac:dyDescent="0.25">
      <c r="A78" t="s">
        <v>1063</v>
      </c>
      <c r="I78" t="s">
        <v>363</v>
      </c>
      <c r="J78" t="s">
        <v>1063</v>
      </c>
    </row>
    <row r="79" spans="1:10" x14ac:dyDescent="0.25">
      <c r="A79" t="s">
        <v>1113</v>
      </c>
      <c r="I79" t="s">
        <v>347</v>
      </c>
      <c r="J79" t="s">
        <v>1113</v>
      </c>
    </row>
    <row r="80" spans="1:10" x14ac:dyDescent="0.25">
      <c r="A80" t="s">
        <v>1114</v>
      </c>
      <c r="I80" t="s">
        <v>347</v>
      </c>
      <c r="J80" t="s">
        <v>1114</v>
      </c>
    </row>
    <row r="81" spans="1:10" x14ac:dyDescent="0.25">
      <c r="A81" t="s">
        <v>1115</v>
      </c>
      <c r="I81" t="s">
        <v>347</v>
      </c>
      <c r="J81" t="s">
        <v>1115</v>
      </c>
    </row>
    <row r="82" spans="1:10" x14ac:dyDescent="0.25">
      <c r="A82" t="s">
        <v>902</v>
      </c>
      <c r="I82" t="s">
        <v>381</v>
      </c>
      <c r="J82" t="s">
        <v>902</v>
      </c>
    </row>
    <row r="83" spans="1:10" x14ac:dyDescent="0.25">
      <c r="A83" t="s">
        <v>1064</v>
      </c>
      <c r="I83" t="s">
        <v>381</v>
      </c>
      <c r="J83" t="s">
        <v>1064</v>
      </c>
    </row>
    <row r="84" spans="1:10" x14ac:dyDescent="0.25">
      <c r="A84" t="s">
        <v>1070</v>
      </c>
      <c r="I84" t="s">
        <v>381</v>
      </c>
      <c r="J84" t="s">
        <v>1070</v>
      </c>
    </row>
    <row r="85" spans="1:10" x14ac:dyDescent="0.25">
      <c r="A85" t="s">
        <v>1080</v>
      </c>
      <c r="I85" t="s">
        <v>347</v>
      </c>
      <c r="J85" t="s">
        <v>1080</v>
      </c>
    </row>
    <row r="86" spans="1:10" x14ac:dyDescent="0.25">
      <c r="A86" t="s">
        <v>922</v>
      </c>
      <c r="I86" t="s">
        <v>381</v>
      </c>
      <c r="J86" t="s">
        <v>922</v>
      </c>
    </row>
    <row r="87" spans="1:10" x14ac:dyDescent="0.25">
      <c r="A87" t="s">
        <v>951</v>
      </c>
      <c r="I87" t="s">
        <v>347</v>
      </c>
      <c r="J87" t="s">
        <v>951</v>
      </c>
    </row>
    <row r="88" spans="1:10" x14ac:dyDescent="0.25">
      <c r="A88" t="s">
        <v>952</v>
      </c>
      <c r="I88" t="s">
        <v>381</v>
      </c>
      <c r="J88" t="s">
        <v>952</v>
      </c>
    </row>
    <row r="89" spans="1:10" x14ac:dyDescent="0.25">
      <c r="A89" t="s">
        <v>953</v>
      </c>
      <c r="I89" t="s">
        <v>347</v>
      </c>
      <c r="J89" t="s">
        <v>953</v>
      </c>
    </row>
    <row r="90" spans="1:10" x14ac:dyDescent="0.25">
      <c r="A90" t="s">
        <v>1096</v>
      </c>
      <c r="I90" t="s">
        <v>347</v>
      </c>
      <c r="J90" t="s">
        <v>1096</v>
      </c>
    </row>
    <row r="91" spans="1:10" x14ac:dyDescent="0.25">
      <c r="A91" t="s">
        <v>888</v>
      </c>
      <c r="I91" t="s">
        <v>381</v>
      </c>
      <c r="J91" t="s">
        <v>888</v>
      </c>
    </row>
    <row r="92" spans="1:10" x14ac:dyDescent="0.25">
      <c r="A92" t="s">
        <v>870</v>
      </c>
      <c r="I92" t="s">
        <v>363</v>
      </c>
      <c r="J92" t="s">
        <v>870</v>
      </c>
    </row>
    <row r="93" spans="1:10" x14ac:dyDescent="0.25">
      <c r="A93" t="s">
        <v>889</v>
      </c>
      <c r="I93" t="s">
        <v>347</v>
      </c>
      <c r="J93" t="s">
        <v>889</v>
      </c>
    </row>
    <row r="94" spans="1:10" x14ac:dyDescent="0.25">
      <c r="A94" t="s">
        <v>890</v>
      </c>
      <c r="I94" t="s">
        <v>347</v>
      </c>
      <c r="J94" t="s">
        <v>890</v>
      </c>
    </row>
    <row r="95" spans="1:10" x14ac:dyDescent="0.25">
      <c r="A95" t="s">
        <v>891</v>
      </c>
      <c r="I95" t="s">
        <v>347</v>
      </c>
      <c r="J95" t="s">
        <v>891</v>
      </c>
    </row>
    <row r="96" spans="1:10" x14ac:dyDescent="0.25">
      <c r="A96" t="s">
        <v>892</v>
      </c>
      <c r="I96" t="s">
        <v>347</v>
      </c>
      <c r="J96" t="s">
        <v>892</v>
      </c>
    </row>
    <row r="97" spans="1:10" x14ac:dyDescent="0.25">
      <c r="A97" t="s">
        <v>893</v>
      </c>
      <c r="I97" t="s">
        <v>347</v>
      </c>
      <c r="J97" t="s">
        <v>893</v>
      </c>
    </row>
    <row r="98" spans="1:10" x14ac:dyDescent="0.25">
      <c r="A98" t="s">
        <v>909</v>
      </c>
      <c r="I98" t="s">
        <v>347</v>
      </c>
      <c r="J98" t="s">
        <v>909</v>
      </c>
    </row>
    <row r="99" spans="1:10" x14ac:dyDescent="0.25">
      <c r="A99" t="s">
        <v>1093</v>
      </c>
      <c r="I99" t="s">
        <v>347</v>
      </c>
      <c r="J99" t="s">
        <v>1093</v>
      </c>
    </row>
    <row r="100" spans="1:10" x14ac:dyDescent="0.25">
      <c r="A100" t="s">
        <v>871</v>
      </c>
      <c r="I100" t="s">
        <v>347</v>
      </c>
      <c r="J100" t="s">
        <v>871</v>
      </c>
    </row>
    <row r="101" spans="1:10" x14ac:dyDescent="0.25">
      <c r="A101" t="s">
        <v>872</v>
      </c>
      <c r="I101" t="s">
        <v>347</v>
      </c>
      <c r="J101" t="s">
        <v>872</v>
      </c>
    </row>
    <row r="102" spans="1:10" x14ac:dyDescent="0.25">
      <c r="A102" t="s">
        <v>897</v>
      </c>
      <c r="I102" t="s">
        <v>346</v>
      </c>
      <c r="J102" t="s">
        <v>897</v>
      </c>
    </row>
    <row r="103" spans="1:10" x14ac:dyDescent="0.25">
      <c r="A103" t="s">
        <v>898</v>
      </c>
      <c r="I103" t="s">
        <v>346</v>
      </c>
      <c r="J103" t="s">
        <v>898</v>
      </c>
    </row>
    <row r="104" spans="1:10" x14ac:dyDescent="0.25">
      <c r="A104" t="s">
        <v>899</v>
      </c>
      <c r="I104" t="s">
        <v>347</v>
      </c>
      <c r="J104" t="s">
        <v>899</v>
      </c>
    </row>
    <row r="105" spans="1:10" x14ac:dyDescent="0.25">
      <c r="A105" t="s">
        <v>1065</v>
      </c>
      <c r="I105" t="s">
        <v>347</v>
      </c>
      <c r="J105" t="s">
        <v>1065</v>
      </c>
    </row>
    <row r="106" spans="1:10" x14ac:dyDescent="0.25">
      <c r="A106" t="s">
        <v>1066</v>
      </c>
      <c r="I106" t="s">
        <v>347</v>
      </c>
      <c r="J106" t="s">
        <v>1066</v>
      </c>
    </row>
    <row r="107" spans="1:10" x14ac:dyDescent="0.25">
      <c r="A107" t="s">
        <v>1067</v>
      </c>
      <c r="I107" t="s">
        <v>347</v>
      </c>
      <c r="J107" t="s">
        <v>1067</v>
      </c>
    </row>
    <row r="108" spans="1:10" x14ac:dyDescent="0.25">
      <c r="A108" t="s">
        <v>1036</v>
      </c>
      <c r="I108" t="s">
        <v>347</v>
      </c>
      <c r="J108" t="s">
        <v>1036</v>
      </c>
    </row>
    <row r="109" spans="1:10" x14ac:dyDescent="0.25">
      <c r="A109" t="s">
        <v>905</v>
      </c>
      <c r="I109" t="s">
        <v>347</v>
      </c>
      <c r="J109" t="s">
        <v>905</v>
      </c>
    </row>
    <row r="110" spans="1:10" x14ac:dyDescent="0.25">
      <c r="A110" t="s">
        <v>907</v>
      </c>
      <c r="I110" t="s">
        <v>347</v>
      </c>
      <c r="J110" t="s">
        <v>907</v>
      </c>
    </row>
    <row r="111" spans="1:10" x14ac:dyDescent="0.25">
      <c r="A111" t="s">
        <v>908</v>
      </c>
      <c r="I111" t="s">
        <v>347</v>
      </c>
      <c r="J111" t="s">
        <v>908</v>
      </c>
    </row>
    <row r="112" spans="1:10" x14ac:dyDescent="0.25">
      <c r="A112" t="s">
        <v>984</v>
      </c>
      <c r="I112" t="s">
        <v>347</v>
      </c>
      <c r="J112" t="s">
        <v>984</v>
      </c>
    </row>
    <row r="113" spans="1:10" x14ac:dyDescent="0.25">
      <c r="A113" t="s">
        <v>995</v>
      </c>
      <c r="I113" t="s">
        <v>347</v>
      </c>
      <c r="J113" t="s">
        <v>995</v>
      </c>
    </row>
    <row r="114" spans="1:10" x14ac:dyDescent="0.25">
      <c r="A114" t="s">
        <v>1025</v>
      </c>
      <c r="I114" t="s">
        <v>347</v>
      </c>
      <c r="J114" t="s">
        <v>1025</v>
      </c>
    </row>
    <row r="115" spans="1:10" x14ac:dyDescent="0.25">
      <c r="A115" t="s">
        <v>1119</v>
      </c>
      <c r="I115" t="s">
        <v>347</v>
      </c>
      <c r="J115" t="s">
        <v>1119</v>
      </c>
    </row>
    <row r="116" spans="1:10" x14ac:dyDescent="0.25">
      <c r="A116" t="s">
        <v>917</v>
      </c>
      <c r="I116" t="s">
        <v>347</v>
      </c>
      <c r="J116" t="s">
        <v>917</v>
      </c>
    </row>
    <row r="117" spans="1:10" x14ac:dyDescent="0.25">
      <c r="A117" t="s">
        <v>918</v>
      </c>
      <c r="I117" t="s">
        <v>347</v>
      </c>
      <c r="J117" t="s">
        <v>918</v>
      </c>
    </row>
    <row r="118" spans="1:10" x14ac:dyDescent="0.25">
      <c r="A118" t="s">
        <v>919</v>
      </c>
      <c r="I118" t="s">
        <v>347</v>
      </c>
      <c r="J118" t="s">
        <v>919</v>
      </c>
    </row>
    <row r="119" spans="1:10" x14ac:dyDescent="0.25">
      <c r="A119" t="s">
        <v>920</v>
      </c>
      <c r="I119" t="s">
        <v>347</v>
      </c>
      <c r="J119" t="s">
        <v>920</v>
      </c>
    </row>
    <row r="120" spans="1:10" x14ac:dyDescent="0.25">
      <c r="A120" t="s">
        <v>924</v>
      </c>
      <c r="I120" t="s">
        <v>347</v>
      </c>
      <c r="J120" t="s">
        <v>924</v>
      </c>
    </row>
    <row r="121" spans="1:10" x14ac:dyDescent="0.25">
      <c r="A121" t="s">
        <v>849</v>
      </c>
      <c r="I121" t="s">
        <v>347</v>
      </c>
      <c r="J121" t="s">
        <v>849</v>
      </c>
    </row>
    <row r="122" spans="1:10" x14ac:dyDescent="0.25">
      <c r="A122" t="s">
        <v>973</v>
      </c>
      <c r="I122" t="s">
        <v>381</v>
      </c>
      <c r="J122" t="s">
        <v>973</v>
      </c>
    </row>
    <row r="123" spans="1:10" x14ac:dyDescent="0.25">
      <c r="A123" t="s">
        <v>985</v>
      </c>
      <c r="I123" t="s">
        <v>381</v>
      </c>
      <c r="J123" t="s">
        <v>985</v>
      </c>
    </row>
    <row r="124" spans="1:10" x14ac:dyDescent="0.25">
      <c r="A124" t="s">
        <v>1045</v>
      </c>
      <c r="I124" t="s">
        <v>347</v>
      </c>
      <c r="J124" t="s">
        <v>1045</v>
      </c>
    </row>
    <row r="125" spans="1:10" x14ac:dyDescent="0.25">
      <c r="A125" t="s">
        <v>1069</v>
      </c>
      <c r="I125" t="s">
        <v>381</v>
      </c>
      <c r="J125" t="s">
        <v>1069</v>
      </c>
    </row>
    <row r="126" spans="1:10" x14ac:dyDescent="0.25">
      <c r="A126" t="s">
        <v>1097</v>
      </c>
      <c r="I126" t="s">
        <v>381</v>
      </c>
      <c r="J126" t="s">
        <v>1097</v>
      </c>
    </row>
    <row r="127" spans="1:10" x14ac:dyDescent="0.25">
      <c r="A127" t="s">
        <v>1098</v>
      </c>
      <c r="I127" t="s">
        <v>381</v>
      </c>
      <c r="J127" t="s">
        <v>1098</v>
      </c>
    </row>
    <row r="128" spans="1:10" x14ac:dyDescent="0.25">
      <c r="A128" t="s">
        <v>1099</v>
      </c>
      <c r="I128" t="s">
        <v>381</v>
      </c>
      <c r="J128" t="s">
        <v>1099</v>
      </c>
    </row>
    <row r="129" spans="1:10" x14ac:dyDescent="0.25">
      <c r="A129" t="s">
        <v>930</v>
      </c>
      <c r="I129" t="s">
        <v>347</v>
      </c>
      <c r="J129" t="s">
        <v>930</v>
      </c>
    </row>
    <row r="130" spans="1:10" x14ac:dyDescent="0.25">
      <c r="A130" t="s">
        <v>1037</v>
      </c>
      <c r="I130" t="s">
        <v>347</v>
      </c>
      <c r="J130" t="s">
        <v>1037</v>
      </c>
    </row>
    <row r="131" spans="1:10" x14ac:dyDescent="0.25">
      <c r="A131" t="s">
        <v>1038</v>
      </c>
      <c r="I131" t="s">
        <v>347</v>
      </c>
      <c r="J131" t="s">
        <v>1038</v>
      </c>
    </row>
    <row r="132" spans="1:10" x14ac:dyDescent="0.25">
      <c r="A132" t="s">
        <v>1039</v>
      </c>
      <c r="I132" t="s">
        <v>347</v>
      </c>
      <c r="J132" t="s">
        <v>1039</v>
      </c>
    </row>
    <row r="133" spans="1:10" x14ac:dyDescent="0.25">
      <c r="A133" t="s">
        <v>941</v>
      </c>
      <c r="I133" t="s">
        <v>347</v>
      </c>
      <c r="J133" t="s">
        <v>941</v>
      </c>
    </row>
    <row r="134" spans="1:10" x14ac:dyDescent="0.25">
      <c r="A134" t="s">
        <v>945</v>
      </c>
      <c r="I134" t="s">
        <v>347</v>
      </c>
      <c r="J134" t="s">
        <v>945</v>
      </c>
    </row>
    <row r="135" spans="1:10" x14ac:dyDescent="0.25">
      <c r="A135" t="s">
        <v>874</v>
      </c>
      <c r="I135" t="s">
        <v>347</v>
      </c>
      <c r="J135" t="s">
        <v>874</v>
      </c>
    </row>
    <row r="136" spans="1:10" x14ac:dyDescent="0.25">
      <c r="A136" t="s">
        <v>875</v>
      </c>
      <c r="I136" t="s">
        <v>347</v>
      </c>
      <c r="J136" t="s">
        <v>875</v>
      </c>
    </row>
    <row r="137" spans="1:10" x14ac:dyDescent="0.25">
      <c r="A137" t="s">
        <v>956</v>
      </c>
      <c r="I137" t="s">
        <v>347</v>
      </c>
      <c r="J137" t="s">
        <v>956</v>
      </c>
    </row>
    <row r="138" spans="1:10" x14ac:dyDescent="0.25">
      <c r="A138" t="s">
        <v>957</v>
      </c>
      <c r="I138" t="s">
        <v>347</v>
      </c>
      <c r="J138" t="s">
        <v>957</v>
      </c>
    </row>
    <row r="139" spans="1:10" x14ac:dyDescent="0.25">
      <c r="A139" t="s">
        <v>958</v>
      </c>
      <c r="I139" t="s">
        <v>346</v>
      </c>
      <c r="J139" t="s">
        <v>958</v>
      </c>
    </row>
    <row r="140" spans="1:10" x14ac:dyDescent="0.25">
      <c r="A140" t="s">
        <v>959</v>
      </c>
      <c r="I140" t="s">
        <v>347</v>
      </c>
      <c r="J140" t="s">
        <v>959</v>
      </c>
    </row>
    <row r="141" spans="1:10" x14ac:dyDescent="0.25">
      <c r="A141" t="s">
        <v>960</v>
      </c>
      <c r="I141" t="s">
        <v>347</v>
      </c>
      <c r="J141" t="s">
        <v>960</v>
      </c>
    </row>
    <row r="142" spans="1:10" x14ac:dyDescent="0.25">
      <c r="A142" t="s">
        <v>863</v>
      </c>
      <c r="I142" t="s">
        <v>347</v>
      </c>
      <c r="J142" t="s">
        <v>863</v>
      </c>
    </row>
    <row r="143" spans="1:10" x14ac:dyDescent="0.25">
      <c r="A143" t="s">
        <v>886</v>
      </c>
      <c r="I143" t="s">
        <v>347</v>
      </c>
      <c r="J143" t="s">
        <v>886</v>
      </c>
    </row>
    <row r="144" spans="1:10" x14ac:dyDescent="0.25">
      <c r="A144" t="s">
        <v>887</v>
      </c>
      <c r="I144" t="s">
        <v>347</v>
      </c>
      <c r="J144" t="s">
        <v>887</v>
      </c>
    </row>
    <row r="145" spans="1:10" x14ac:dyDescent="0.25">
      <c r="A145" t="s">
        <v>943</v>
      </c>
      <c r="I145" t="s">
        <v>381</v>
      </c>
      <c r="J145" t="s">
        <v>943</v>
      </c>
    </row>
    <row r="146" spans="1:10" x14ac:dyDescent="0.25">
      <c r="A146" t="s">
        <v>962</v>
      </c>
      <c r="I146" t="s">
        <v>381</v>
      </c>
      <c r="J146" t="s">
        <v>962</v>
      </c>
    </row>
    <row r="147" spans="1:10" x14ac:dyDescent="0.25">
      <c r="A147" t="s">
        <v>975</v>
      </c>
      <c r="I147" t="s">
        <v>347</v>
      </c>
      <c r="J147" t="s">
        <v>975</v>
      </c>
    </row>
    <row r="148" spans="1:10" x14ac:dyDescent="0.25">
      <c r="A148" t="s">
        <v>976</v>
      </c>
      <c r="I148" t="s">
        <v>347</v>
      </c>
      <c r="J148" t="s">
        <v>976</v>
      </c>
    </row>
    <row r="149" spans="1:10" x14ac:dyDescent="0.25">
      <c r="A149" t="s">
        <v>1032</v>
      </c>
      <c r="I149" t="s">
        <v>347</v>
      </c>
      <c r="J149" t="s">
        <v>1032</v>
      </c>
    </row>
    <row r="150" spans="1:10" x14ac:dyDescent="0.25">
      <c r="A150" t="s">
        <v>1068</v>
      </c>
      <c r="I150" t="s">
        <v>347</v>
      </c>
      <c r="J150" t="s">
        <v>1068</v>
      </c>
    </row>
    <row r="151" spans="1:10" x14ac:dyDescent="0.25">
      <c r="A151" t="s">
        <v>965</v>
      </c>
      <c r="I151" t="s">
        <v>347</v>
      </c>
      <c r="J151" t="s">
        <v>965</v>
      </c>
    </row>
    <row r="152" spans="1:10" x14ac:dyDescent="0.25">
      <c r="A152" t="s">
        <v>949</v>
      </c>
      <c r="I152" t="s">
        <v>381</v>
      </c>
      <c r="J152" t="s">
        <v>949</v>
      </c>
    </row>
    <row r="153" spans="1:10" x14ac:dyDescent="0.25">
      <c r="A153" t="s">
        <v>982</v>
      </c>
      <c r="I153" t="s">
        <v>347</v>
      </c>
      <c r="J153" t="s">
        <v>982</v>
      </c>
    </row>
    <row r="154" spans="1:10" x14ac:dyDescent="0.25">
      <c r="A154" t="s">
        <v>1100</v>
      </c>
      <c r="I154" t="s">
        <v>347</v>
      </c>
      <c r="J154" t="s">
        <v>1100</v>
      </c>
    </row>
    <row r="155" spans="1:10" x14ac:dyDescent="0.25">
      <c r="A155" t="s">
        <v>1106</v>
      </c>
      <c r="I155" t="s">
        <v>347</v>
      </c>
      <c r="J155" t="s">
        <v>1106</v>
      </c>
    </row>
    <row r="156" spans="1:10" x14ac:dyDescent="0.25">
      <c r="A156" t="s">
        <v>981</v>
      </c>
      <c r="I156" t="s">
        <v>381</v>
      </c>
      <c r="J156" t="s">
        <v>981</v>
      </c>
    </row>
    <row r="157" spans="1:10" x14ac:dyDescent="0.25">
      <c r="A157" t="s">
        <v>1123</v>
      </c>
      <c r="I157" t="s">
        <v>347</v>
      </c>
      <c r="J157" t="s">
        <v>1123</v>
      </c>
    </row>
    <row r="158" spans="1:10" x14ac:dyDescent="0.25">
      <c r="A158" t="s">
        <v>992</v>
      </c>
      <c r="I158" t="s">
        <v>347</v>
      </c>
      <c r="J158" t="s">
        <v>992</v>
      </c>
    </row>
    <row r="159" spans="1:10" x14ac:dyDescent="0.25">
      <c r="A159" t="s">
        <v>932</v>
      </c>
      <c r="I159" t="s">
        <v>347</v>
      </c>
      <c r="J159" t="s">
        <v>932</v>
      </c>
    </row>
    <row r="160" spans="1:10" x14ac:dyDescent="0.25">
      <c r="A160" t="s">
        <v>933</v>
      </c>
      <c r="I160" t="s">
        <v>347</v>
      </c>
      <c r="J160" t="s">
        <v>933</v>
      </c>
    </row>
    <row r="161" spans="1:10" x14ac:dyDescent="0.25">
      <c r="A161" t="s">
        <v>934</v>
      </c>
      <c r="I161" t="s">
        <v>347</v>
      </c>
      <c r="J161" t="s">
        <v>934</v>
      </c>
    </row>
    <row r="162" spans="1:10" x14ac:dyDescent="0.25">
      <c r="A162" t="s">
        <v>884</v>
      </c>
      <c r="I162" t="s">
        <v>347</v>
      </c>
      <c r="J162" t="s">
        <v>884</v>
      </c>
    </row>
    <row r="163" spans="1:10" x14ac:dyDescent="0.25">
      <c r="A163" t="s">
        <v>915</v>
      </c>
      <c r="I163" t="s">
        <v>347</v>
      </c>
      <c r="J163" t="s">
        <v>915</v>
      </c>
    </row>
    <row r="164" spans="1:10" x14ac:dyDescent="0.25">
      <c r="A164" t="s">
        <v>974</v>
      </c>
      <c r="I164" t="s">
        <v>347</v>
      </c>
      <c r="J164" t="s">
        <v>974</v>
      </c>
    </row>
    <row r="165" spans="1:10" x14ac:dyDescent="0.25">
      <c r="A165" t="s">
        <v>994</v>
      </c>
      <c r="I165" t="s">
        <v>347</v>
      </c>
      <c r="J165" t="s">
        <v>994</v>
      </c>
    </row>
    <row r="166" spans="1:10" x14ac:dyDescent="0.25">
      <c r="A166" t="s">
        <v>916</v>
      </c>
      <c r="I166" t="s">
        <v>381</v>
      </c>
      <c r="J166" t="s">
        <v>916</v>
      </c>
    </row>
    <row r="167" spans="1:10" x14ac:dyDescent="0.25">
      <c r="A167" t="s">
        <v>966</v>
      </c>
      <c r="I167" t="s">
        <v>347</v>
      </c>
      <c r="J167" t="s">
        <v>966</v>
      </c>
    </row>
    <row r="168" spans="1:10" x14ac:dyDescent="0.25">
      <c r="A168" t="s">
        <v>996</v>
      </c>
      <c r="I168" t="s">
        <v>347</v>
      </c>
      <c r="J168" t="s">
        <v>996</v>
      </c>
    </row>
    <row r="169" spans="1:10" x14ac:dyDescent="0.25">
      <c r="A169" t="s">
        <v>997</v>
      </c>
      <c r="I169" t="s">
        <v>347</v>
      </c>
      <c r="J169" t="s">
        <v>997</v>
      </c>
    </row>
    <row r="170" spans="1:10" x14ac:dyDescent="0.25">
      <c r="A170" t="s">
        <v>999</v>
      </c>
      <c r="I170" t="s">
        <v>347</v>
      </c>
      <c r="J170" t="s">
        <v>999</v>
      </c>
    </row>
    <row r="171" spans="1:10" x14ac:dyDescent="0.25">
      <c r="A171" t="s">
        <v>880</v>
      </c>
      <c r="I171" t="s">
        <v>381</v>
      </c>
      <c r="J171" t="s">
        <v>880</v>
      </c>
    </row>
    <row r="172" spans="1:10" x14ac:dyDescent="0.25">
      <c r="A172" t="s">
        <v>834</v>
      </c>
      <c r="I172" t="s">
        <v>347</v>
      </c>
      <c r="J172" t="s">
        <v>834</v>
      </c>
    </row>
    <row r="173" spans="1:10" x14ac:dyDescent="0.25">
      <c r="A173" t="s">
        <v>1008</v>
      </c>
      <c r="I173" t="s">
        <v>347</v>
      </c>
      <c r="J173" t="s">
        <v>1008</v>
      </c>
    </row>
    <row r="174" spans="1:10" x14ac:dyDescent="0.25">
      <c r="A174" t="s">
        <v>1101</v>
      </c>
      <c r="I174" t="s">
        <v>347</v>
      </c>
      <c r="J174" t="s">
        <v>1101</v>
      </c>
    </row>
    <row r="175" spans="1:10" x14ac:dyDescent="0.25">
      <c r="A175" t="s">
        <v>1009</v>
      </c>
      <c r="I175" t="s">
        <v>381</v>
      </c>
      <c r="J175" t="s">
        <v>1009</v>
      </c>
    </row>
    <row r="176" spans="1:10" x14ac:dyDescent="0.25">
      <c r="A176" t="s">
        <v>1010</v>
      </c>
      <c r="I176" t="s">
        <v>381</v>
      </c>
      <c r="J176" t="s">
        <v>1010</v>
      </c>
    </row>
    <row r="177" spans="1:10" x14ac:dyDescent="0.25">
      <c r="A177" t="s">
        <v>1110</v>
      </c>
      <c r="I177" t="s">
        <v>347</v>
      </c>
      <c r="J177" t="s">
        <v>1110</v>
      </c>
    </row>
    <row r="178" spans="1:10" x14ac:dyDescent="0.25">
      <c r="A178" t="s">
        <v>1111</v>
      </c>
      <c r="I178" t="s">
        <v>347</v>
      </c>
      <c r="J178" t="s">
        <v>1111</v>
      </c>
    </row>
    <row r="179" spans="1:10" x14ac:dyDescent="0.25">
      <c r="A179" t="s">
        <v>1011</v>
      </c>
      <c r="I179" t="s">
        <v>347</v>
      </c>
      <c r="J179" t="s">
        <v>1011</v>
      </c>
    </row>
    <row r="180" spans="1:10" x14ac:dyDescent="0.25">
      <c r="A180" t="s">
        <v>844</v>
      </c>
      <c r="I180" t="s">
        <v>347</v>
      </c>
      <c r="J180" t="s">
        <v>844</v>
      </c>
    </row>
    <row r="181" spans="1:10" x14ac:dyDescent="0.25">
      <c r="A181" t="s">
        <v>865</v>
      </c>
      <c r="I181" t="s">
        <v>347</v>
      </c>
      <c r="J181" t="s">
        <v>865</v>
      </c>
    </row>
    <row r="182" spans="1:10" x14ac:dyDescent="0.25">
      <c r="A182" t="s">
        <v>867</v>
      </c>
      <c r="I182" t="s">
        <v>347</v>
      </c>
      <c r="J182" t="s">
        <v>867</v>
      </c>
    </row>
    <row r="183" spans="1:10" x14ac:dyDescent="0.25">
      <c r="A183" t="s">
        <v>868</v>
      </c>
      <c r="I183" t="s">
        <v>363</v>
      </c>
      <c r="J183" t="s">
        <v>868</v>
      </c>
    </row>
    <row r="184" spans="1:10" x14ac:dyDescent="0.25">
      <c r="A184" t="s">
        <v>869</v>
      </c>
      <c r="I184" t="s">
        <v>347</v>
      </c>
      <c r="J184" t="s">
        <v>869</v>
      </c>
    </row>
    <row r="185" spans="1:10" x14ac:dyDescent="0.25">
      <c r="A185" t="s">
        <v>883</v>
      </c>
      <c r="I185" t="s">
        <v>347</v>
      </c>
      <c r="J185" t="s">
        <v>883</v>
      </c>
    </row>
    <row r="186" spans="1:10" x14ac:dyDescent="0.25">
      <c r="A186" t="s">
        <v>900</v>
      </c>
      <c r="I186" t="s">
        <v>381</v>
      </c>
      <c r="J186" t="s">
        <v>900</v>
      </c>
    </row>
    <row r="187" spans="1:10" x14ac:dyDescent="0.25">
      <c r="A187" t="s">
        <v>903</v>
      </c>
      <c r="I187" t="s">
        <v>347</v>
      </c>
      <c r="J187" t="s">
        <v>903</v>
      </c>
    </row>
    <row r="188" spans="1:10" x14ac:dyDescent="0.25">
      <c r="A188" t="s">
        <v>904</v>
      </c>
      <c r="I188" t="s">
        <v>381</v>
      </c>
      <c r="J188" t="s">
        <v>904</v>
      </c>
    </row>
    <row r="189" spans="1:10" x14ac:dyDescent="0.25">
      <c r="A189" t="s">
        <v>910</v>
      </c>
      <c r="I189" t="s">
        <v>347</v>
      </c>
      <c r="J189" t="s">
        <v>910</v>
      </c>
    </row>
    <row r="190" spans="1:10" x14ac:dyDescent="0.25">
      <c r="A190" t="s">
        <v>911</v>
      </c>
      <c r="I190" t="s">
        <v>347</v>
      </c>
      <c r="J190" t="s">
        <v>911</v>
      </c>
    </row>
    <row r="191" spans="1:10" x14ac:dyDescent="0.25">
      <c r="A191" t="s">
        <v>912</v>
      </c>
      <c r="I191" t="s">
        <v>381</v>
      </c>
      <c r="J191" t="s">
        <v>912</v>
      </c>
    </row>
    <row r="192" spans="1:10" x14ac:dyDescent="0.25">
      <c r="A192" t="s">
        <v>913</v>
      </c>
      <c r="I192" t="s">
        <v>347</v>
      </c>
      <c r="J192" t="s">
        <v>913</v>
      </c>
    </row>
    <row r="193" spans="1:10" x14ac:dyDescent="0.25">
      <c r="A193" t="s">
        <v>914</v>
      </c>
      <c r="I193" t="s">
        <v>347</v>
      </c>
      <c r="J193" t="s">
        <v>914</v>
      </c>
    </row>
    <row r="194" spans="1:10" x14ac:dyDescent="0.25">
      <c r="A194" t="s">
        <v>944</v>
      </c>
      <c r="I194" t="s">
        <v>347</v>
      </c>
      <c r="J194" t="s">
        <v>944</v>
      </c>
    </row>
    <row r="195" spans="1:10" x14ac:dyDescent="0.25">
      <c r="A195" t="s">
        <v>989</v>
      </c>
      <c r="I195" t="s">
        <v>347</v>
      </c>
      <c r="J195" t="s">
        <v>989</v>
      </c>
    </row>
    <row r="196" spans="1:10" x14ac:dyDescent="0.25">
      <c r="A196" t="s">
        <v>1000</v>
      </c>
      <c r="I196" t="s">
        <v>347</v>
      </c>
      <c r="J196" t="s">
        <v>1000</v>
      </c>
    </row>
    <row r="197" spans="1:10" x14ac:dyDescent="0.25">
      <c r="A197" t="s">
        <v>1003</v>
      </c>
      <c r="I197" t="s">
        <v>347</v>
      </c>
      <c r="J197" t="s">
        <v>1003</v>
      </c>
    </row>
    <row r="198" spans="1:10" x14ac:dyDescent="0.25">
      <c r="A198" t="s">
        <v>1006</v>
      </c>
      <c r="I198" t="s">
        <v>381</v>
      </c>
      <c r="J198" t="s">
        <v>1006</v>
      </c>
    </row>
    <row r="199" spans="1:10" x14ac:dyDescent="0.25">
      <c r="A199" t="s">
        <v>1012</v>
      </c>
      <c r="I199" t="s">
        <v>346</v>
      </c>
      <c r="J199" t="s">
        <v>1012</v>
      </c>
    </row>
    <row r="200" spans="1:10" x14ac:dyDescent="0.25">
      <c r="A200" t="s">
        <v>1013</v>
      </c>
      <c r="I200" t="s">
        <v>346</v>
      </c>
      <c r="J200" t="s">
        <v>1013</v>
      </c>
    </row>
    <row r="201" spans="1:10" x14ac:dyDescent="0.25">
      <c r="A201" t="s">
        <v>1014</v>
      </c>
      <c r="I201" t="s">
        <v>346</v>
      </c>
      <c r="J201" t="s">
        <v>1014</v>
      </c>
    </row>
    <row r="202" spans="1:10" x14ac:dyDescent="0.25">
      <c r="A202" t="s">
        <v>1015</v>
      </c>
      <c r="I202" t="s">
        <v>347</v>
      </c>
      <c r="J202" t="s">
        <v>1015</v>
      </c>
    </row>
    <row r="203" spans="1:10" x14ac:dyDescent="0.25">
      <c r="A203" t="s">
        <v>1016</v>
      </c>
      <c r="I203" t="s">
        <v>347</v>
      </c>
      <c r="J203" t="s">
        <v>1016</v>
      </c>
    </row>
    <row r="204" spans="1:10" x14ac:dyDescent="0.25">
      <c r="A204" t="s">
        <v>1017</v>
      </c>
      <c r="I204" t="s">
        <v>347</v>
      </c>
      <c r="J204" t="s">
        <v>1017</v>
      </c>
    </row>
    <row r="205" spans="1:10" x14ac:dyDescent="0.25">
      <c r="A205" t="s">
        <v>1018</v>
      </c>
      <c r="I205" t="s">
        <v>381</v>
      </c>
      <c r="J205" t="s">
        <v>1018</v>
      </c>
    </row>
    <row r="206" spans="1:10" x14ac:dyDescent="0.25">
      <c r="A206" t="s">
        <v>1019</v>
      </c>
      <c r="I206" t="s">
        <v>381</v>
      </c>
      <c r="J206" t="s">
        <v>1019</v>
      </c>
    </row>
    <row r="207" spans="1:10" x14ac:dyDescent="0.25">
      <c r="A207" t="s">
        <v>1020</v>
      </c>
      <c r="I207" t="s">
        <v>347</v>
      </c>
      <c r="J207" t="s">
        <v>1020</v>
      </c>
    </row>
    <row r="208" spans="1:10" x14ac:dyDescent="0.25">
      <c r="A208" t="s">
        <v>1021</v>
      </c>
      <c r="I208" t="s">
        <v>381</v>
      </c>
      <c r="J208" t="s">
        <v>1021</v>
      </c>
    </row>
    <row r="209" spans="1:10" x14ac:dyDescent="0.25">
      <c r="A209" t="s">
        <v>1022</v>
      </c>
      <c r="I209" t="s">
        <v>347</v>
      </c>
      <c r="J209" t="s">
        <v>1022</v>
      </c>
    </row>
    <row r="210" spans="1:10" x14ac:dyDescent="0.25">
      <c r="A210" t="s">
        <v>1023</v>
      </c>
      <c r="I210" t="s">
        <v>347</v>
      </c>
      <c r="J210" t="s">
        <v>1023</v>
      </c>
    </row>
    <row r="211" spans="1:10" x14ac:dyDescent="0.25">
      <c r="A211" t="s">
        <v>1024</v>
      </c>
      <c r="I211" t="s">
        <v>347</v>
      </c>
      <c r="J211" t="s">
        <v>1024</v>
      </c>
    </row>
    <row r="212" spans="1:10" x14ac:dyDescent="0.25">
      <c r="A212" t="s">
        <v>1057</v>
      </c>
      <c r="I212" t="s">
        <v>381</v>
      </c>
      <c r="J212" t="s">
        <v>1057</v>
      </c>
    </row>
    <row r="213" spans="1:10" x14ac:dyDescent="0.25">
      <c r="A213" t="s">
        <v>1058</v>
      </c>
      <c r="I213" t="s">
        <v>381</v>
      </c>
      <c r="J213" t="s">
        <v>1058</v>
      </c>
    </row>
    <row r="214" spans="1:10" x14ac:dyDescent="0.25">
      <c r="A214" t="s">
        <v>977</v>
      </c>
      <c r="I214" t="s">
        <v>347</v>
      </c>
      <c r="J214" t="s">
        <v>977</v>
      </c>
    </row>
    <row r="215" spans="1:10" x14ac:dyDescent="0.25">
      <c r="A215" t="s">
        <v>978</v>
      </c>
      <c r="I215" t="s">
        <v>381</v>
      </c>
      <c r="J215" t="s">
        <v>978</v>
      </c>
    </row>
    <row r="216" spans="1:10" x14ac:dyDescent="0.25">
      <c r="A216" t="s">
        <v>979</v>
      </c>
      <c r="I216" t="s">
        <v>347</v>
      </c>
      <c r="J216" t="s">
        <v>979</v>
      </c>
    </row>
    <row r="217" spans="1:10" x14ac:dyDescent="0.25">
      <c r="A217" t="s">
        <v>980</v>
      </c>
      <c r="I217" t="s">
        <v>347</v>
      </c>
      <c r="J217" t="s">
        <v>980</v>
      </c>
    </row>
    <row r="218" spans="1:10" x14ac:dyDescent="0.25">
      <c r="A218" t="s">
        <v>850</v>
      </c>
      <c r="I218" t="s">
        <v>347</v>
      </c>
      <c r="J218" t="s">
        <v>850</v>
      </c>
    </row>
    <row r="219" spans="1:10" x14ac:dyDescent="0.25">
      <c r="A219" t="s">
        <v>885</v>
      </c>
      <c r="I219" t="s">
        <v>347</v>
      </c>
      <c r="J219" t="s">
        <v>885</v>
      </c>
    </row>
    <row r="220" spans="1:10" x14ac:dyDescent="0.25">
      <c r="A220" t="s">
        <v>1040</v>
      </c>
      <c r="I220" t="s">
        <v>347</v>
      </c>
      <c r="J220" t="s">
        <v>1040</v>
      </c>
    </row>
    <row r="221" spans="1:10" x14ac:dyDescent="0.25">
      <c r="A221" t="s">
        <v>1041</v>
      </c>
      <c r="I221" t="s">
        <v>347</v>
      </c>
      <c r="J221" t="s">
        <v>1041</v>
      </c>
    </row>
    <row r="222" spans="1:10" x14ac:dyDescent="0.25">
      <c r="A222" t="s">
        <v>1089</v>
      </c>
      <c r="I222" t="s">
        <v>347</v>
      </c>
      <c r="J222" t="s">
        <v>1089</v>
      </c>
    </row>
    <row r="223" spans="1:10" x14ac:dyDescent="0.25">
      <c r="A223" t="s">
        <v>1090</v>
      </c>
      <c r="I223" t="s">
        <v>347</v>
      </c>
      <c r="J223" t="s">
        <v>1090</v>
      </c>
    </row>
    <row r="224" spans="1:10" x14ac:dyDescent="0.25">
      <c r="A224" t="s">
        <v>1042</v>
      </c>
      <c r="I224" t="s">
        <v>347</v>
      </c>
      <c r="J224" t="s">
        <v>1042</v>
      </c>
    </row>
    <row r="225" spans="1:10" x14ac:dyDescent="0.25">
      <c r="A225" t="s">
        <v>1043</v>
      </c>
      <c r="I225" t="s">
        <v>381</v>
      </c>
      <c r="J225" t="s">
        <v>1043</v>
      </c>
    </row>
    <row r="226" spans="1:10" x14ac:dyDescent="0.25">
      <c r="A226" t="s">
        <v>843</v>
      </c>
      <c r="I226" t="s">
        <v>347</v>
      </c>
      <c r="J226" t="s">
        <v>843</v>
      </c>
    </row>
    <row r="227" spans="1:10" x14ac:dyDescent="0.25">
      <c r="A227" t="s">
        <v>931</v>
      </c>
      <c r="I227" t="s">
        <v>347</v>
      </c>
      <c r="J227" t="s">
        <v>931</v>
      </c>
    </row>
    <row r="228" spans="1:10" x14ac:dyDescent="0.25">
      <c r="A228" t="s">
        <v>942</v>
      </c>
      <c r="I228" t="s">
        <v>347</v>
      </c>
      <c r="J228" t="s">
        <v>942</v>
      </c>
    </row>
    <row r="229" spans="1:10" x14ac:dyDescent="0.25">
      <c r="A229" t="s">
        <v>983</v>
      </c>
      <c r="I229" t="s">
        <v>381</v>
      </c>
      <c r="J229" t="s">
        <v>983</v>
      </c>
    </row>
    <row r="230" spans="1:10" x14ac:dyDescent="0.25">
      <c r="A230" t="s">
        <v>1027</v>
      </c>
      <c r="I230" t="s">
        <v>381</v>
      </c>
      <c r="J230" t="s">
        <v>1027</v>
      </c>
    </row>
    <row r="231" spans="1:10" x14ac:dyDescent="0.25">
      <c r="A231" t="s">
        <v>1028</v>
      </c>
      <c r="I231" t="s">
        <v>347</v>
      </c>
      <c r="J231" t="s">
        <v>1028</v>
      </c>
    </row>
    <row r="232" spans="1:10" x14ac:dyDescent="0.25">
      <c r="A232" t="s">
        <v>1033</v>
      </c>
      <c r="I232" t="s">
        <v>347</v>
      </c>
      <c r="J232" t="s">
        <v>1033</v>
      </c>
    </row>
    <row r="233" spans="1:10" x14ac:dyDescent="0.25">
      <c r="A233" t="s">
        <v>1034</v>
      </c>
      <c r="I233" t="s">
        <v>347</v>
      </c>
      <c r="J233" t="s">
        <v>1034</v>
      </c>
    </row>
    <row r="234" spans="1:10" x14ac:dyDescent="0.25">
      <c r="A234" t="s">
        <v>1035</v>
      </c>
      <c r="I234" t="s">
        <v>347</v>
      </c>
      <c r="J234" t="s">
        <v>1035</v>
      </c>
    </row>
    <row r="235" spans="1:10" x14ac:dyDescent="0.25">
      <c r="A235" t="s">
        <v>1046</v>
      </c>
      <c r="I235" t="s">
        <v>381</v>
      </c>
      <c r="J235" t="s">
        <v>1046</v>
      </c>
    </row>
    <row r="236" spans="1:10" x14ac:dyDescent="0.25">
      <c r="A236" t="s">
        <v>1047</v>
      </c>
      <c r="I236" t="s">
        <v>347</v>
      </c>
      <c r="J236" t="s">
        <v>1047</v>
      </c>
    </row>
    <row r="237" spans="1:10" x14ac:dyDescent="0.25">
      <c r="A237" t="s">
        <v>1048</v>
      </c>
      <c r="I237" t="s">
        <v>347</v>
      </c>
      <c r="J237" t="s">
        <v>1048</v>
      </c>
    </row>
    <row r="238" spans="1:10" x14ac:dyDescent="0.25">
      <c r="A238" t="s">
        <v>1049</v>
      </c>
      <c r="I238" t="s">
        <v>347</v>
      </c>
      <c r="J238" t="s">
        <v>1049</v>
      </c>
    </row>
    <row r="239" spans="1:10" x14ac:dyDescent="0.25">
      <c r="A239" t="s">
        <v>1050</v>
      </c>
      <c r="I239" t="s">
        <v>347</v>
      </c>
      <c r="J239" t="s">
        <v>1050</v>
      </c>
    </row>
    <row r="240" spans="1:10" x14ac:dyDescent="0.25">
      <c r="A240" t="s">
        <v>1051</v>
      </c>
      <c r="I240" t="s">
        <v>347</v>
      </c>
      <c r="J240" t="s">
        <v>1051</v>
      </c>
    </row>
    <row r="241" spans="1:10" x14ac:dyDescent="0.25">
      <c r="A241" t="s">
        <v>1052</v>
      </c>
      <c r="I241" t="s">
        <v>347</v>
      </c>
      <c r="J241" t="s">
        <v>1052</v>
      </c>
    </row>
    <row r="242" spans="1:10" x14ac:dyDescent="0.25">
      <c r="A242" t="s">
        <v>1053</v>
      </c>
      <c r="I242" t="s">
        <v>381</v>
      </c>
      <c r="J242" t="s">
        <v>1053</v>
      </c>
    </row>
    <row r="243" spans="1:10" x14ac:dyDescent="0.25">
      <c r="A243" t="s">
        <v>1054</v>
      </c>
      <c r="I243" t="s">
        <v>347</v>
      </c>
      <c r="J243" t="s">
        <v>1054</v>
      </c>
    </row>
    <row r="244" spans="1:10" x14ac:dyDescent="0.25">
      <c r="A244" t="s">
        <v>1079</v>
      </c>
      <c r="I244" t="s">
        <v>347</v>
      </c>
      <c r="J244" t="s">
        <v>1079</v>
      </c>
    </row>
    <row r="245" spans="1:10" x14ac:dyDescent="0.25">
      <c r="A245" t="s">
        <v>879</v>
      </c>
      <c r="I245" t="s">
        <v>347</v>
      </c>
      <c r="J245" t="s">
        <v>879</v>
      </c>
    </row>
    <row r="246" spans="1:10" x14ac:dyDescent="0.25">
      <c r="A246" t="s">
        <v>935</v>
      </c>
      <c r="I246" t="s">
        <v>347</v>
      </c>
      <c r="J246" t="s">
        <v>935</v>
      </c>
    </row>
    <row r="247" spans="1:10" x14ac:dyDescent="0.25">
      <c r="A247" t="s">
        <v>936</v>
      </c>
      <c r="I247" t="s">
        <v>347</v>
      </c>
      <c r="J247" t="s">
        <v>936</v>
      </c>
    </row>
    <row r="248" spans="1:10" x14ac:dyDescent="0.25">
      <c r="A248" t="s">
        <v>937</v>
      </c>
      <c r="I248" t="s">
        <v>347</v>
      </c>
      <c r="J248" t="s">
        <v>937</v>
      </c>
    </row>
    <row r="249" spans="1:10" x14ac:dyDescent="0.25">
      <c r="A249" t="s">
        <v>938</v>
      </c>
      <c r="I249" t="s">
        <v>381</v>
      </c>
      <c r="J249" t="s">
        <v>938</v>
      </c>
    </row>
    <row r="250" spans="1:10" x14ac:dyDescent="0.25">
      <c r="A250" t="s">
        <v>939</v>
      </c>
      <c r="I250" t="s">
        <v>347</v>
      </c>
      <c r="J250" t="s">
        <v>939</v>
      </c>
    </row>
    <row r="251" spans="1:10" x14ac:dyDescent="0.25">
      <c r="A251" t="s">
        <v>940</v>
      </c>
      <c r="I251" t="s">
        <v>347</v>
      </c>
      <c r="J251" t="s">
        <v>940</v>
      </c>
    </row>
    <row r="252" spans="1:10" x14ac:dyDescent="0.25">
      <c r="A252" t="s">
        <v>987</v>
      </c>
      <c r="I252" t="s">
        <v>347</v>
      </c>
      <c r="J252" t="s">
        <v>987</v>
      </c>
    </row>
    <row r="253" spans="1:10" x14ac:dyDescent="0.25">
      <c r="A253" t="s">
        <v>1026</v>
      </c>
      <c r="I253" t="s">
        <v>347</v>
      </c>
      <c r="J253" t="s">
        <v>1026</v>
      </c>
    </row>
    <row r="254" spans="1:10" x14ac:dyDescent="0.25">
      <c r="A254" t="s">
        <v>1060</v>
      </c>
      <c r="I254" t="s">
        <v>381</v>
      </c>
      <c r="J254" t="s">
        <v>1060</v>
      </c>
    </row>
    <row r="255" spans="1:10" x14ac:dyDescent="0.25">
      <c r="A255" t="s">
        <v>1061</v>
      </c>
      <c r="I255" t="s">
        <v>347</v>
      </c>
      <c r="J255" t="s">
        <v>1061</v>
      </c>
    </row>
    <row r="256" spans="1:10" x14ac:dyDescent="0.25">
      <c r="A256" t="s">
        <v>1062</v>
      </c>
      <c r="I256" t="s">
        <v>381</v>
      </c>
      <c r="J256" t="s">
        <v>1062</v>
      </c>
    </row>
    <row r="257" spans="1:10" x14ac:dyDescent="0.25">
      <c r="A257" t="s">
        <v>835</v>
      </c>
      <c r="I257" t="s">
        <v>347</v>
      </c>
      <c r="J257" t="s">
        <v>835</v>
      </c>
    </row>
    <row r="258" spans="1:10" x14ac:dyDescent="0.25">
      <c r="A258" t="s">
        <v>836</v>
      </c>
      <c r="I258" t="s">
        <v>347</v>
      </c>
      <c r="J258" t="s">
        <v>836</v>
      </c>
    </row>
    <row r="259" spans="1:10" x14ac:dyDescent="0.25">
      <c r="A259" t="s">
        <v>837</v>
      </c>
      <c r="I259" t="s">
        <v>347</v>
      </c>
      <c r="J259" t="s">
        <v>837</v>
      </c>
    </row>
    <row r="260" spans="1:10" x14ac:dyDescent="0.25">
      <c r="A260" t="s">
        <v>838</v>
      </c>
      <c r="I260" t="s">
        <v>347</v>
      </c>
      <c r="J260" t="s">
        <v>838</v>
      </c>
    </row>
    <row r="261" spans="1:10" x14ac:dyDescent="0.25">
      <c r="A261" t="s">
        <v>839</v>
      </c>
      <c r="I261" t="s">
        <v>347</v>
      </c>
      <c r="J261" t="s">
        <v>839</v>
      </c>
    </row>
    <row r="262" spans="1:10" x14ac:dyDescent="0.25">
      <c r="A262" t="s">
        <v>840</v>
      </c>
      <c r="I262" t="s">
        <v>347</v>
      </c>
      <c r="J262" t="s">
        <v>840</v>
      </c>
    </row>
    <row r="263" spans="1:10" x14ac:dyDescent="0.25">
      <c r="A263" t="s">
        <v>950</v>
      </c>
      <c r="I263" t="s">
        <v>347</v>
      </c>
      <c r="J263" t="s">
        <v>950</v>
      </c>
    </row>
    <row r="264" spans="1:10" x14ac:dyDescent="0.25">
      <c r="A264" t="s">
        <v>881</v>
      </c>
      <c r="I264" t="s">
        <v>347</v>
      </c>
      <c r="J264" t="s">
        <v>881</v>
      </c>
    </row>
    <row r="265" spans="1:10" x14ac:dyDescent="0.25">
      <c r="A265" t="s">
        <v>964</v>
      </c>
      <c r="I265" t="s">
        <v>381</v>
      </c>
      <c r="J265" t="s">
        <v>964</v>
      </c>
    </row>
    <row r="266" spans="1:10" x14ac:dyDescent="0.25">
      <c r="A266" t="s">
        <v>986</v>
      </c>
      <c r="I266" t="s">
        <v>347</v>
      </c>
      <c r="J266" t="s">
        <v>986</v>
      </c>
    </row>
    <row r="267" spans="1:10" x14ac:dyDescent="0.25">
      <c r="A267" t="s">
        <v>1107</v>
      </c>
      <c r="I267" t="s">
        <v>381</v>
      </c>
      <c r="J267" t="s">
        <v>1107</v>
      </c>
    </row>
    <row r="268" spans="1:10" x14ac:dyDescent="0.25">
      <c r="A268" t="s">
        <v>1112</v>
      </c>
      <c r="I268" t="s">
        <v>347</v>
      </c>
      <c r="J268" t="s">
        <v>1112</v>
      </c>
    </row>
    <row r="269" spans="1:10" x14ac:dyDescent="0.25">
      <c r="A269" t="s">
        <v>1071</v>
      </c>
      <c r="I269" t="s">
        <v>347</v>
      </c>
      <c r="J269" t="s">
        <v>1071</v>
      </c>
    </row>
    <row r="270" spans="1:10" x14ac:dyDescent="0.25">
      <c r="A270" t="s">
        <v>1072</v>
      </c>
      <c r="I270" t="s">
        <v>381</v>
      </c>
      <c r="J270" t="s">
        <v>1072</v>
      </c>
    </row>
    <row r="271" spans="1:10" x14ac:dyDescent="0.25">
      <c r="A271" t="s">
        <v>1004</v>
      </c>
      <c r="I271" t="s">
        <v>347</v>
      </c>
      <c r="J271" t="s">
        <v>1004</v>
      </c>
    </row>
    <row r="272" spans="1:10" x14ac:dyDescent="0.25">
      <c r="A272" t="s">
        <v>1005</v>
      </c>
      <c r="I272" t="s">
        <v>347</v>
      </c>
      <c r="J272" t="s">
        <v>1005</v>
      </c>
    </row>
    <row r="273" spans="1:10" x14ac:dyDescent="0.25">
      <c r="A273" t="s">
        <v>1091</v>
      </c>
      <c r="I273" t="s">
        <v>347</v>
      </c>
      <c r="J273" t="s">
        <v>1091</v>
      </c>
    </row>
    <row r="274" spans="1:10" x14ac:dyDescent="0.25">
      <c r="A274" t="s">
        <v>1092</v>
      </c>
      <c r="I274" t="s">
        <v>347</v>
      </c>
      <c r="J274" t="s">
        <v>1092</v>
      </c>
    </row>
    <row r="275" spans="1:10" x14ac:dyDescent="0.25">
      <c r="A275" t="s">
        <v>1094</v>
      </c>
      <c r="I275" t="s">
        <v>347</v>
      </c>
      <c r="J275" t="s">
        <v>1094</v>
      </c>
    </row>
    <row r="276" spans="1:10" x14ac:dyDescent="0.25">
      <c r="A276" t="s">
        <v>1103</v>
      </c>
      <c r="I276" t="s">
        <v>347</v>
      </c>
      <c r="J276" t="s">
        <v>1103</v>
      </c>
    </row>
    <row r="277" spans="1:10" x14ac:dyDescent="0.25">
      <c r="A277" t="s">
        <v>1104</v>
      </c>
      <c r="I277" t="s">
        <v>347</v>
      </c>
      <c r="J277" t="s">
        <v>1104</v>
      </c>
    </row>
    <row r="278" spans="1:10" x14ac:dyDescent="0.25">
      <c r="A278" t="s">
        <v>864</v>
      </c>
      <c r="I278" t="s">
        <v>347</v>
      </c>
      <c r="J278" t="s">
        <v>864</v>
      </c>
    </row>
    <row r="279" spans="1:10" x14ac:dyDescent="0.25">
      <c r="A279" t="s">
        <v>961</v>
      </c>
      <c r="I279" t="s">
        <v>347</v>
      </c>
      <c r="J279" t="s">
        <v>961</v>
      </c>
    </row>
    <row r="280" spans="1:10" x14ac:dyDescent="0.25">
      <c r="A280" t="s">
        <v>1007</v>
      </c>
      <c r="I280" t="s">
        <v>347</v>
      </c>
      <c r="J280" t="s">
        <v>1007</v>
      </c>
    </row>
    <row r="281" spans="1:10" x14ac:dyDescent="0.25">
      <c r="A281" t="s">
        <v>1105</v>
      </c>
      <c r="I281" t="s">
        <v>363</v>
      </c>
      <c r="J281" t="s">
        <v>1105</v>
      </c>
    </row>
    <row r="282" spans="1:10" x14ac:dyDescent="0.25">
      <c r="A282" t="s">
        <v>1108</v>
      </c>
      <c r="I282" t="s">
        <v>347</v>
      </c>
      <c r="J282" t="s">
        <v>1108</v>
      </c>
    </row>
    <row r="283" spans="1:10" x14ac:dyDescent="0.25">
      <c r="A283" t="s">
        <v>1109</v>
      </c>
      <c r="I283" t="s">
        <v>347</v>
      </c>
      <c r="J283" t="s">
        <v>1109</v>
      </c>
    </row>
    <row r="284" spans="1:10" x14ac:dyDescent="0.25">
      <c r="A284" t="s">
        <v>1117</v>
      </c>
      <c r="I284" t="s">
        <v>346</v>
      </c>
      <c r="J284" t="s">
        <v>1117</v>
      </c>
    </row>
    <row r="285" spans="1:10" x14ac:dyDescent="0.25">
      <c r="A285" t="s">
        <v>1001</v>
      </c>
      <c r="I285" t="s">
        <v>347</v>
      </c>
      <c r="J285" t="s">
        <v>1001</v>
      </c>
    </row>
    <row r="286" spans="1:10" x14ac:dyDescent="0.25">
      <c r="A286" t="s">
        <v>1118</v>
      </c>
      <c r="I286" t="s">
        <v>347</v>
      </c>
      <c r="J286" t="s">
        <v>1118</v>
      </c>
    </row>
    <row r="287" spans="1:10" x14ac:dyDescent="0.25">
      <c r="A287" t="s">
        <v>856</v>
      </c>
      <c r="I287" t="s">
        <v>347</v>
      </c>
      <c r="J287" t="s">
        <v>856</v>
      </c>
    </row>
  </sheetData>
  <sortState ref="I1:J288">
    <sortCondition ref="J1:J28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9"/>
  <sheetViews>
    <sheetView topLeftCell="A1576" workbookViewId="0">
      <selection activeCell="H2" sqref="H2:J1619"/>
    </sheetView>
  </sheetViews>
  <sheetFormatPr defaultRowHeight="15" x14ac:dyDescent="0.25"/>
  <cols>
    <col min="2" max="2" width="30.140625" bestFit="1" customWidth="1"/>
    <col min="15" max="15" width="30.140625" bestFit="1" customWidth="1"/>
    <col min="19" max="19" width="16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O1" t="s">
        <v>1</v>
      </c>
    </row>
    <row r="2" spans="1:20" x14ac:dyDescent="0.25">
      <c r="A2" t="s">
        <v>271</v>
      </c>
      <c r="B2" t="s">
        <v>272</v>
      </c>
      <c r="C2">
        <v>1</v>
      </c>
      <c r="D2" t="str">
        <f>VLOOKUP(B2,S$1:T$287,2)</f>
        <v>pinaceae/abies/balsamea</v>
      </c>
      <c r="H2" t="str">
        <f>LOWER(SUBSTITUTE(A2," ","."))</f>
        <v>mill.creek</v>
      </c>
      <c r="I2">
        <v>1</v>
      </c>
      <c r="J2" t="str">
        <f>LOWER(O2&amp;"_"&amp;P2)</f>
        <v>abies_balsamea</v>
      </c>
      <c r="O2" t="s">
        <v>576</v>
      </c>
      <c r="P2" t="s">
        <v>797</v>
      </c>
      <c r="S2" t="s">
        <v>272</v>
      </c>
      <c r="T2" t="s">
        <v>834</v>
      </c>
    </row>
    <row r="3" spans="1:20" x14ac:dyDescent="0.25">
      <c r="A3" t="s">
        <v>278</v>
      </c>
      <c r="B3" t="s">
        <v>272</v>
      </c>
      <c r="C3">
        <v>1</v>
      </c>
      <c r="D3" t="str">
        <f t="shared" ref="D3:D66" si="0">VLOOKUP(B3,S$1:T$287,2)</f>
        <v>pinaceae/abies/balsamea</v>
      </c>
      <c r="H3" t="str">
        <f t="shared" ref="H3:H66" si="1">LOWER(SUBSTITUTE(A3," ","."))</f>
        <v>new.pond.brook</v>
      </c>
      <c r="I3">
        <v>1</v>
      </c>
      <c r="J3" t="str">
        <f t="shared" ref="J3:J66" si="2">LOWER(O3&amp;"_"&amp;P3)</f>
        <v>abies_balsamea</v>
      </c>
      <c r="O3" t="s">
        <v>576</v>
      </c>
      <c r="P3" t="s">
        <v>797</v>
      </c>
      <c r="S3" t="s">
        <v>249</v>
      </c>
      <c r="T3" t="s">
        <v>835</v>
      </c>
    </row>
    <row r="4" spans="1:20" x14ac:dyDescent="0.25">
      <c r="A4" t="s">
        <v>312</v>
      </c>
      <c r="B4" t="s">
        <v>272</v>
      </c>
      <c r="C4">
        <v>1</v>
      </c>
      <c r="D4" t="str">
        <f t="shared" si="0"/>
        <v>pinaceae/abies/balsamea</v>
      </c>
      <c r="H4" t="str">
        <f t="shared" si="1"/>
        <v>sherriff.lake.outlet</v>
      </c>
      <c r="I4">
        <v>1</v>
      </c>
      <c r="J4" t="str">
        <f t="shared" si="2"/>
        <v>abies_balsamea</v>
      </c>
      <c r="O4" t="s">
        <v>576</v>
      </c>
      <c r="P4" t="s">
        <v>797</v>
      </c>
      <c r="S4" t="s">
        <v>322</v>
      </c>
      <c r="T4" t="s">
        <v>836</v>
      </c>
    </row>
    <row r="5" spans="1:20" x14ac:dyDescent="0.25">
      <c r="A5" t="s">
        <v>248</v>
      </c>
      <c r="B5" t="s">
        <v>249</v>
      </c>
      <c r="C5">
        <v>1</v>
      </c>
      <c r="D5" t="str">
        <f t="shared" si="0"/>
        <v>sapindaceae/acer/negundo</v>
      </c>
      <c r="H5" t="str">
        <f t="shared" si="1"/>
        <v>kennyetto.creek</v>
      </c>
      <c r="I5">
        <v>1</v>
      </c>
      <c r="J5" t="str">
        <f t="shared" si="2"/>
        <v>acer_negundo</v>
      </c>
      <c r="O5" t="s">
        <v>345</v>
      </c>
      <c r="P5" t="s">
        <v>782</v>
      </c>
      <c r="S5" t="s">
        <v>135</v>
      </c>
      <c r="T5" t="s">
        <v>837</v>
      </c>
    </row>
    <row r="6" spans="1:20" x14ac:dyDescent="0.25">
      <c r="A6" t="s">
        <v>262</v>
      </c>
      <c r="B6" t="s">
        <v>249</v>
      </c>
      <c r="C6">
        <v>1</v>
      </c>
      <c r="D6" t="str">
        <f t="shared" si="0"/>
        <v>sapindaceae/acer/negundo</v>
      </c>
      <c r="H6" t="str">
        <f t="shared" si="1"/>
        <v>landsman.kill</v>
      </c>
      <c r="I6">
        <v>1</v>
      </c>
      <c r="J6" t="str">
        <f t="shared" si="2"/>
        <v>acer_negundo</v>
      </c>
      <c r="O6" t="s">
        <v>345</v>
      </c>
      <c r="P6" t="s">
        <v>782</v>
      </c>
      <c r="S6" t="s">
        <v>211</v>
      </c>
      <c r="T6" t="s">
        <v>838</v>
      </c>
    </row>
    <row r="7" spans="1:20" x14ac:dyDescent="0.25">
      <c r="A7" t="s">
        <v>275</v>
      </c>
      <c r="B7" t="s">
        <v>249</v>
      </c>
      <c r="C7">
        <v>1</v>
      </c>
      <c r="D7" t="str">
        <f t="shared" si="0"/>
        <v>sapindaceae/acer/negundo</v>
      </c>
      <c r="H7" t="str">
        <f t="shared" si="1"/>
        <v>minots.corner.road</v>
      </c>
      <c r="I7">
        <v>1</v>
      </c>
      <c r="J7" t="str">
        <f t="shared" si="2"/>
        <v>acer_negundo</v>
      </c>
      <c r="O7" t="s">
        <v>345</v>
      </c>
      <c r="P7" t="s">
        <v>782</v>
      </c>
      <c r="S7" t="s">
        <v>4</v>
      </c>
      <c r="T7" t="s">
        <v>839</v>
      </c>
    </row>
    <row r="8" spans="1:20" x14ac:dyDescent="0.25">
      <c r="A8" t="s">
        <v>314</v>
      </c>
      <c r="B8" t="s">
        <v>249</v>
      </c>
      <c r="C8">
        <v>1</v>
      </c>
      <c r="D8" t="str">
        <f t="shared" si="0"/>
        <v>sapindaceae/acer/negundo</v>
      </c>
      <c r="H8" t="str">
        <f t="shared" si="1"/>
        <v>snook.kill</v>
      </c>
      <c r="I8">
        <v>1</v>
      </c>
      <c r="J8" t="str">
        <f t="shared" si="2"/>
        <v>acer_negundo</v>
      </c>
      <c r="O8" t="s">
        <v>345</v>
      </c>
      <c r="P8" t="s">
        <v>782</v>
      </c>
      <c r="S8" t="s">
        <v>323</v>
      </c>
      <c r="T8" t="s">
        <v>840</v>
      </c>
    </row>
    <row r="9" spans="1:20" x14ac:dyDescent="0.25">
      <c r="A9" t="s">
        <v>321</v>
      </c>
      <c r="B9" t="s">
        <v>322</v>
      </c>
      <c r="C9">
        <v>1</v>
      </c>
      <c r="D9" t="str">
        <f t="shared" si="0"/>
        <v>sapindaceae/acer/pensylvanicum</v>
      </c>
      <c r="H9" t="str">
        <f t="shared" si="1"/>
        <v>stewart.creek</v>
      </c>
      <c r="I9">
        <v>1</v>
      </c>
      <c r="J9" t="str">
        <f t="shared" si="2"/>
        <v>acer_pensylvanicum</v>
      </c>
      <c r="O9" t="s">
        <v>345</v>
      </c>
      <c r="P9" t="s">
        <v>820</v>
      </c>
      <c r="S9" t="s">
        <v>162</v>
      </c>
      <c r="T9" t="s">
        <v>841</v>
      </c>
    </row>
    <row r="10" spans="1:20" x14ac:dyDescent="0.25">
      <c r="A10" t="s">
        <v>134</v>
      </c>
      <c r="B10" t="s">
        <v>135</v>
      </c>
      <c r="C10">
        <v>1</v>
      </c>
      <c r="D10" t="str">
        <f t="shared" si="0"/>
        <v>sapindaceae/acer/rubrum</v>
      </c>
      <c r="H10" t="str">
        <f t="shared" si="1"/>
        <v>bullhead.pond.brook</v>
      </c>
      <c r="I10">
        <v>1</v>
      </c>
      <c r="J10" t="str">
        <f t="shared" si="2"/>
        <v>acer_rubrum</v>
      </c>
      <c r="O10" t="s">
        <v>345</v>
      </c>
      <c r="P10" t="s">
        <v>708</v>
      </c>
      <c r="S10" t="s">
        <v>104</v>
      </c>
      <c r="T10" t="s">
        <v>842</v>
      </c>
    </row>
    <row r="11" spans="1:20" x14ac:dyDescent="0.25">
      <c r="A11" t="s">
        <v>145</v>
      </c>
      <c r="B11" t="s">
        <v>135</v>
      </c>
      <c r="C11">
        <v>1</v>
      </c>
      <c r="D11" t="str">
        <f t="shared" si="0"/>
        <v>sapindaceae/acer/rubrum</v>
      </c>
      <c r="H11" t="str">
        <f t="shared" si="1"/>
        <v>cadman.creek</v>
      </c>
      <c r="I11">
        <v>1</v>
      </c>
      <c r="J11" t="str">
        <f t="shared" si="2"/>
        <v>acer_rubrum</v>
      </c>
      <c r="O11" t="s">
        <v>345</v>
      </c>
      <c r="P11" t="s">
        <v>708</v>
      </c>
      <c r="S11" t="s">
        <v>5</v>
      </c>
      <c r="T11" t="s">
        <v>843</v>
      </c>
    </row>
    <row r="12" spans="1:20" x14ac:dyDescent="0.25">
      <c r="A12" t="s">
        <v>189</v>
      </c>
      <c r="B12" t="s">
        <v>135</v>
      </c>
      <c r="C12">
        <v>1</v>
      </c>
      <c r="D12" t="str">
        <f t="shared" si="0"/>
        <v>sapindaceae/acer/rubrum</v>
      </c>
      <c r="H12" t="str">
        <f t="shared" si="1"/>
        <v>evas.kill</v>
      </c>
      <c r="I12">
        <v>1</v>
      </c>
      <c r="J12" t="str">
        <f t="shared" si="2"/>
        <v>acer_rubrum</v>
      </c>
      <c r="O12" t="s">
        <v>345</v>
      </c>
      <c r="P12" t="s">
        <v>708</v>
      </c>
      <c r="S12" t="s">
        <v>6</v>
      </c>
      <c r="T12" t="s">
        <v>844</v>
      </c>
    </row>
    <row r="13" spans="1:20" x14ac:dyDescent="0.25">
      <c r="A13" t="s">
        <v>200</v>
      </c>
      <c r="B13" t="s">
        <v>135</v>
      </c>
      <c r="C13">
        <v>1</v>
      </c>
      <c r="D13" t="str">
        <f t="shared" si="0"/>
        <v>sapindaceae/acer/rubrum</v>
      </c>
      <c r="H13" t="str">
        <f t="shared" si="1"/>
        <v>fawn.lake</v>
      </c>
      <c r="I13">
        <v>1</v>
      </c>
      <c r="J13" t="str">
        <f t="shared" si="2"/>
        <v>acer_rubrum</v>
      </c>
      <c r="O13" t="s">
        <v>345</v>
      </c>
      <c r="P13" t="s">
        <v>708</v>
      </c>
      <c r="S13" t="s">
        <v>212</v>
      </c>
      <c r="T13" t="s">
        <v>845</v>
      </c>
    </row>
    <row r="14" spans="1:20" x14ac:dyDescent="0.25">
      <c r="A14" t="s">
        <v>226</v>
      </c>
      <c r="B14" t="s">
        <v>135</v>
      </c>
      <c r="C14">
        <v>1</v>
      </c>
      <c r="D14" t="str">
        <f t="shared" si="0"/>
        <v>sapindaceae/acer/rubrum</v>
      </c>
      <c r="H14" t="str">
        <f t="shared" si="1"/>
        <v>hudson.river</v>
      </c>
      <c r="I14">
        <v>1</v>
      </c>
      <c r="J14" t="str">
        <f t="shared" si="2"/>
        <v>acer_rubrum</v>
      </c>
      <c r="O14" t="s">
        <v>345</v>
      </c>
      <c r="P14" t="s">
        <v>708</v>
      </c>
      <c r="S14" t="s">
        <v>119</v>
      </c>
      <c r="T14" t="s">
        <v>846</v>
      </c>
    </row>
    <row r="15" spans="1:20" x14ac:dyDescent="0.25">
      <c r="A15" t="s">
        <v>239</v>
      </c>
      <c r="B15" t="s">
        <v>135</v>
      </c>
      <c r="C15">
        <v>1</v>
      </c>
      <c r="D15" t="str">
        <f t="shared" si="0"/>
        <v>sapindaceae/acer/rubrum</v>
      </c>
      <c r="H15" t="str">
        <f t="shared" si="1"/>
        <v>indian.kill</v>
      </c>
      <c r="I15">
        <v>1</v>
      </c>
      <c r="J15" t="str">
        <f t="shared" si="2"/>
        <v>acer_rubrum</v>
      </c>
      <c r="O15" t="s">
        <v>345</v>
      </c>
      <c r="P15" t="s">
        <v>708</v>
      </c>
      <c r="S15" t="s">
        <v>293</v>
      </c>
      <c r="T15" t="s">
        <v>847</v>
      </c>
    </row>
    <row r="16" spans="1:20" x14ac:dyDescent="0.25">
      <c r="A16" t="s">
        <v>244</v>
      </c>
      <c r="B16" t="s">
        <v>135</v>
      </c>
      <c r="C16">
        <v>1</v>
      </c>
      <c r="D16" t="str">
        <f t="shared" si="0"/>
        <v>sapindaceae/acer/rubrum</v>
      </c>
      <c r="H16" t="str">
        <f t="shared" si="1"/>
        <v>kayaderosseras.creek</v>
      </c>
      <c r="I16">
        <v>1</v>
      </c>
      <c r="J16" t="str">
        <f t="shared" si="2"/>
        <v>acer_rubrum</v>
      </c>
      <c r="O16" t="s">
        <v>345</v>
      </c>
      <c r="P16" t="s">
        <v>708</v>
      </c>
      <c r="S16" t="s">
        <v>46</v>
      </c>
      <c r="T16" t="s">
        <v>848</v>
      </c>
    </row>
    <row r="17" spans="1:20" x14ac:dyDescent="0.25">
      <c r="A17" t="s">
        <v>271</v>
      </c>
      <c r="B17" t="s">
        <v>135</v>
      </c>
      <c r="C17">
        <v>1</v>
      </c>
      <c r="D17" t="str">
        <f t="shared" si="0"/>
        <v>sapindaceae/acer/rubrum</v>
      </c>
      <c r="H17" t="str">
        <f t="shared" si="1"/>
        <v>mill.creek</v>
      </c>
      <c r="I17">
        <v>1</v>
      </c>
      <c r="J17" t="str">
        <f t="shared" si="2"/>
        <v>acer_rubrum</v>
      </c>
      <c r="O17" t="s">
        <v>345</v>
      </c>
      <c r="P17" t="s">
        <v>708</v>
      </c>
      <c r="S17" t="s">
        <v>47</v>
      </c>
      <c r="T17" t="s">
        <v>849</v>
      </c>
    </row>
    <row r="18" spans="1:20" x14ac:dyDescent="0.25">
      <c r="A18" t="s">
        <v>278</v>
      </c>
      <c r="B18" t="s">
        <v>135</v>
      </c>
      <c r="C18">
        <v>1</v>
      </c>
      <c r="D18" t="str">
        <f t="shared" si="0"/>
        <v>sapindaceae/acer/rubrum</v>
      </c>
      <c r="H18" t="str">
        <f t="shared" si="1"/>
        <v>new.pond.brook</v>
      </c>
      <c r="I18">
        <v>1</v>
      </c>
      <c r="J18" t="str">
        <f t="shared" si="2"/>
        <v>acer_rubrum</v>
      </c>
      <c r="O18" t="s">
        <v>345</v>
      </c>
      <c r="P18" t="s">
        <v>708</v>
      </c>
      <c r="S18" t="s">
        <v>319</v>
      </c>
      <c r="T18" t="s">
        <v>850</v>
      </c>
    </row>
    <row r="19" spans="1:20" x14ac:dyDescent="0.25">
      <c r="A19" t="s">
        <v>279</v>
      </c>
      <c r="B19" t="s">
        <v>135</v>
      </c>
      <c r="C19">
        <v>1</v>
      </c>
      <c r="D19" t="str">
        <f t="shared" si="0"/>
        <v>sapindaceae/acer/rubrum</v>
      </c>
      <c r="H19" t="str">
        <f t="shared" si="1"/>
        <v>north.branch.west.stony.creek</v>
      </c>
      <c r="I19">
        <v>1</v>
      </c>
      <c r="J19" t="str">
        <f t="shared" si="2"/>
        <v>acer_rubrum</v>
      </c>
      <c r="O19" t="s">
        <v>345</v>
      </c>
      <c r="P19" t="s">
        <v>708</v>
      </c>
      <c r="S19" t="s">
        <v>7</v>
      </c>
      <c r="T19" t="s">
        <v>851</v>
      </c>
    </row>
    <row r="20" spans="1:20" x14ac:dyDescent="0.25">
      <c r="A20" t="s">
        <v>292</v>
      </c>
      <c r="B20" t="s">
        <v>135</v>
      </c>
      <c r="C20">
        <v>1</v>
      </c>
      <c r="D20" t="str">
        <f t="shared" si="0"/>
        <v>sapindaceae/acer/rubrum</v>
      </c>
      <c r="H20" t="str">
        <f t="shared" si="1"/>
        <v>quacken.kill</v>
      </c>
      <c r="I20">
        <v>1</v>
      </c>
      <c r="J20" t="str">
        <f t="shared" si="2"/>
        <v>acer_rubrum</v>
      </c>
      <c r="O20" t="s">
        <v>345</v>
      </c>
      <c r="P20" t="s">
        <v>708</v>
      </c>
      <c r="S20" t="s">
        <v>105</v>
      </c>
      <c r="T20" t="s">
        <v>852</v>
      </c>
    </row>
    <row r="21" spans="1:20" x14ac:dyDescent="0.25">
      <c r="A21" t="s">
        <v>335</v>
      </c>
      <c r="B21" t="s">
        <v>135</v>
      </c>
      <c r="C21">
        <v>1</v>
      </c>
      <c r="D21" t="str">
        <f t="shared" si="0"/>
        <v>sapindaceae/acer/rubrum</v>
      </c>
      <c r="H21" t="str">
        <f t="shared" si="1"/>
        <v>trout.brook</v>
      </c>
      <c r="I21">
        <v>1</v>
      </c>
      <c r="J21" t="str">
        <f t="shared" si="2"/>
        <v>acer_rubrum</v>
      </c>
      <c r="O21" t="s">
        <v>345</v>
      </c>
      <c r="P21" t="s">
        <v>708</v>
      </c>
      <c r="S21" t="s">
        <v>136</v>
      </c>
      <c r="T21" t="s">
        <v>853</v>
      </c>
    </row>
    <row r="22" spans="1:20" x14ac:dyDescent="0.25">
      <c r="A22" t="s">
        <v>210</v>
      </c>
      <c r="B22" t="s">
        <v>211</v>
      </c>
      <c r="C22">
        <v>1</v>
      </c>
      <c r="D22" t="str">
        <f t="shared" si="0"/>
        <v>sapindaceae/acer/saccharinum</v>
      </c>
      <c r="H22" t="str">
        <f t="shared" si="1"/>
        <v>fishkill.creek</v>
      </c>
      <c r="I22">
        <v>1</v>
      </c>
      <c r="J22" t="str">
        <f t="shared" si="2"/>
        <v>acer_saccharinum</v>
      </c>
      <c r="O22" t="s">
        <v>345</v>
      </c>
      <c r="P22" t="s">
        <v>762</v>
      </c>
      <c r="S22" t="s">
        <v>287</v>
      </c>
      <c r="T22" t="s">
        <v>854</v>
      </c>
    </row>
    <row r="23" spans="1:20" x14ac:dyDescent="0.25">
      <c r="A23" t="s">
        <v>244</v>
      </c>
      <c r="B23" t="s">
        <v>211</v>
      </c>
      <c r="C23">
        <v>1</v>
      </c>
      <c r="D23" t="str">
        <f t="shared" si="0"/>
        <v>sapindaceae/acer/saccharinum</v>
      </c>
      <c r="H23" t="str">
        <f t="shared" si="1"/>
        <v>kayaderosseras.creek</v>
      </c>
      <c r="I23">
        <v>1</v>
      </c>
      <c r="J23" t="str">
        <f t="shared" si="2"/>
        <v>acer_saccharinum</v>
      </c>
      <c r="O23" t="s">
        <v>345</v>
      </c>
      <c r="P23" t="s">
        <v>762</v>
      </c>
      <c r="S23" t="s">
        <v>8</v>
      </c>
      <c r="T23" t="s">
        <v>1121</v>
      </c>
    </row>
    <row r="24" spans="1:20" x14ac:dyDescent="0.25">
      <c r="A24" t="s">
        <v>305</v>
      </c>
      <c r="B24" t="s">
        <v>211</v>
      </c>
      <c r="C24">
        <v>1</v>
      </c>
      <c r="D24" t="str">
        <f t="shared" si="0"/>
        <v>sapindaceae/acer/saccharinum</v>
      </c>
      <c r="H24" t="str">
        <f t="shared" si="1"/>
        <v>roeliff.jansen.kill</v>
      </c>
      <c r="I24">
        <v>1</v>
      </c>
      <c r="J24" t="str">
        <f t="shared" si="2"/>
        <v>acer_saccharinum</v>
      </c>
      <c r="O24" t="s">
        <v>345</v>
      </c>
      <c r="P24" t="s">
        <v>762</v>
      </c>
      <c r="S24" t="s">
        <v>9</v>
      </c>
      <c r="T24" t="s">
        <v>856</v>
      </c>
    </row>
    <row r="25" spans="1:20" x14ac:dyDescent="0.25">
      <c r="A25" t="s">
        <v>315</v>
      </c>
      <c r="B25" t="s">
        <v>211</v>
      </c>
      <c r="C25">
        <v>1</v>
      </c>
      <c r="D25" t="str">
        <f t="shared" si="0"/>
        <v>sapindaceae/acer/saccharinum</v>
      </c>
      <c r="H25" t="str">
        <f t="shared" si="1"/>
        <v>sprout.creek</v>
      </c>
      <c r="I25">
        <v>1</v>
      </c>
      <c r="J25" t="str">
        <f t="shared" si="2"/>
        <v>acer_saccharinum</v>
      </c>
      <c r="O25" t="s">
        <v>345</v>
      </c>
      <c r="P25" t="s">
        <v>762</v>
      </c>
      <c r="S25" t="s">
        <v>106</v>
      </c>
      <c r="T25" t="s">
        <v>857</v>
      </c>
    </row>
    <row r="26" spans="1:20" x14ac:dyDescent="0.25">
      <c r="A26" t="s">
        <v>317</v>
      </c>
      <c r="B26" t="s">
        <v>211</v>
      </c>
      <c r="C26">
        <v>1</v>
      </c>
      <c r="D26" t="str">
        <f t="shared" si="0"/>
        <v>sapindaceae/acer/saccharinum</v>
      </c>
      <c r="H26" t="str">
        <f t="shared" si="1"/>
        <v>steele.creek</v>
      </c>
      <c r="I26">
        <v>1</v>
      </c>
      <c r="J26" t="str">
        <f t="shared" si="2"/>
        <v>acer_saccharinum</v>
      </c>
      <c r="O26" t="s">
        <v>345</v>
      </c>
      <c r="P26" t="s">
        <v>762</v>
      </c>
      <c r="S26" t="s">
        <v>76</v>
      </c>
      <c r="T26" t="s">
        <v>858</v>
      </c>
    </row>
    <row r="27" spans="1:20" x14ac:dyDescent="0.25">
      <c r="A27" t="s">
        <v>3</v>
      </c>
      <c r="B27" t="s">
        <v>4</v>
      </c>
      <c r="C27">
        <v>1</v>
      </c>
      <c r="D27" t="str">
        <f t="shared" si="0"/>
        <v>sapindaceae/acer/saccharum</v>
      </c>
      <c r="H27" t="str">
        <f t="shared" si="1"/>
        <v>alplaus.kill</v>
      </c>
      <c r="I27">
        <v>1</v>
      </c>
      <c r="J27" t="str">
        <f t="shared" si="2"/>
        <v>acer_saccharum</v>
      </c>
      <c r="O27" t="s">
        <v>345</v>
      </c>
      <c r="P27" t="s">
        <v>598</v>
      </c>
      <c r="S27" t="s">
        <v>201</v>
      </c>
      <c r="T27" t="s">
        <v>859</v>
      </c>
    </row>
    <row r="28" spans="1:20" x14ac:dyDescent="0.25">
      <c r="A28" t="s">
        <v>45</v>
      </c>
      <c r="B28" t="s">
        <v>4</v>
      </c>
      <c r="C28">
        <v>1</v>
      </c>
      <c r="D28" t="str">
        <f t="shared" si="0"/>
        <v>sapindaceae/acer/saccharum</v>
      </c>
      <c r="H28" t="str">
        <f t="shared" si="1"/>
        <v>ballston.creek</v>
      </c>
      <c r="I28">
        <v>1</v>
      </c>
      <c r="J28" t="str">
        <f t="shared" si="2"/>
        <v>acer_saccharum</v>
      </c>
      <c r="O28" t="s">
        <v>345</v>
      </c>
      <c r="P28" t="s">
        <v>598</v>
      </c>
      <c r="S28" t="s">
        <v>146</v>
      </c>
      <c r="T28" t="s">
        <v>860</v>
      </c>
    </row>
    <row r="29" spans="1:20" x14ac:dyDescent="0.25">
      <c r="A29" t="s">
        <v>90</v>
      </c>
      <c r="B29" t="s">
        <v>4</v>
      </c>
      <c r="C29">
        <v>1</v>
      </c>
      <c r="D29" t="str">
        <f t="shared" si="0"/>
        <v>sapindaceae/acer/saccharum</v>
      </c>
      <c r="H29" t="str">
        <f t="shared" si="1"/>
        <v>beaver.kill</v>
      </c>
      <c r="I29">
        <v>1</v>
      </c>
      <c r="J29" t="str">
        <f t="shared" si="2"/>
        <v>acer_saccharum</v>
      </c>
      <c r="O29" t="s">
        <v>345</v>
      </c>
      <c r="P29" t="s">
        <v>598</v>
      </c>
      <c r="S29" t="s">
        <v>202</v>
      </c>
      <c r="T29" t="s">
        <v>861</v>
      </c>
    </row>
    <row r="30" spans="1:20" x14ac:dyDescent="0.25">
      <c r="A30" t="s">
        <v>134</v>
      </c>
      <c r="B30" t="s">
        <v>4</v>
      </c>
      <c r="C30">
        <v>1</v>
      </c>
      <c r="D30" t="str">
        <f t="shared" si="0"/>
        <v>sapindaceae/acer/saccharum</v>
      </c>
      <c r="H30" t="str">
        <f t="shared" si="1"/>
        <v>bullhead.pond.brook</v>
      </c>
      <c r="I30">
        <v>1</v>
      </c>
      <c r="J30" t="str">
        <f t="shared" si="2"/>
        <v>acer_saccharum</v>
      </c>
      <c r="O30" t="s">
        <v>345</v>
      </c>
      <c r="P30" t="s">
        <v>598</v>
      </c>
      <c r="S30" t="s">
        <v>10</v>
      </c>
      <c r="T30" t="s">
        <v>862</v>
      </c>
    </row>
    <row r="31" spans="1:20" x14ac:dyDescent="0.25">
      <c r="A31" t="s">
        <v>145</v>
      </c>
      <c r="B31" t="s">
        <v>4</v>
      </c>
      <c r="C31">
        <v>1</v>
      </c>
      <c r="D31" t="str">
        <f t="shared" si="0"/>
        <v>sapindaceae/acer/saccharum</v>
      </c>
      <c r="H31" t="str">
        <f t="shared" si="1"/>
        <v>cadman.creek</v>
      </c>
      <c r="I31">
        <v>1</v>
      </c>
      <c r="J31" t="str">
        <f t="shared" si="2"/>
        <v>acer_saccharum</v>
      </c>
      <c r="O31" t="s">
        <v>345</v>
      </c>
      <c r="P31" t="s">
        <v>598</v>
      </c>
      <c r="S31" t="s">
        <v>320</v>
      </c>
      <c r="T31" t="s">
        <v>863</v>
      </c>
    </row>
    <row r="32" spans="1:20" x14ac:dyDescent="0.25">
      <c r="A32" t="s">
        <v>188</v>
      </c>
      <c r="B32" t="s">
        <v>4</v>
      </c>
      <c r="C32">
        <v>1</v>
      </c>
      <c r="D32" t="str">
        <f t="shared" si="0"/>
        <v>sapindaceae/acer/saccharum</v>
      </c>
      <c r="H32" t="str">
        <f t="shared" si="1"/>
        <v>daly.creek</v>
      </c>
      <c r="I32">
        <v>1</v>
      </c>
      <c r="J32" t="str">
        <f t="shared" si="2"/>
        <v>acer_saccharum</v>
      </c>
      <c r="O32" t="s">
        <v>345</v>
      </c>
      <c r="P32" t="s">
        <v>598</v>
      </c>
      <c r="S32" t="s">
        <v>147</v>
      </c>
      <c r="T32" t="s">
        <v>864</v>
      </c>
    </row>
    <row r="33" spans="1:20" x14ac:dyDescent="0.25">
      <c r="A33" t="s">
        <v>189</v>
      </c>
      <c r="B33" t="s">
        <v>4</v>
      </c>
      <c r="C33">
        <v>1</v>
      </c>
      <c r="D33" t="str">
        <f t="shared" si="0"/>
        <v>sapindaceae/acer/saccharum</v>
      </c>
      <c r="H33" t="str">
        <f t="shared" si="1"/>
        <v>evas.kill</v>
      </c>
      <c r="I33">
        <v>1</v>
      </c>
      <c r="J33" t="str">
        <f t="shared" si="2"/>
        <v>acer_saccharum</v>
      </c>
      <c r="O33" t="s">
        <v>345</v>
      </c>
      <c r="P33" t="s">
        <v>598</v>
      </c>
      <c r="S33" t="s">
        <v>11</v>
      </c>
      <c r="T33" t="s">
        <v>865</v>
      </c>
    </row>
    <row r="34" spans="1:20" x14ac:dyDescent="0.25">
      <c r="A34" t="s">
        <v>200</v>
      </c>
      <c r="B34" t="s">
        <v>4</v>
      </c>
      <c r="C34">
        <v>1</v>
      </c>
      <c r="D34" t="str">
        <f t="shared" si="0"/>
        <v>sapindaceae/acer/saccharum</v>
      </c>
      <c r="H34" t="str">
        <f t="shared" si="1"/>
        <v>fawn.lake</v>
      </c>
      <c r="I34">
        <v>1</v>
      </c>
      <c r="J34" t="str">
        <f t="shared" si="2"/>
        <v>acer_saccharum</v>
      </c>
      <c r="O34" t="s">
        <v>345</v>
      </c>
      <c r="P34" t="s">
        <v>598</v>
      </c>
      <c r="S34" t="s">
        <v>178</v>
      </c>
      <c r="T34" t="s">
        <v>866</v>
      </c>
    </row>
    <row r="35" spans="1:20" x14ac:dyDescent="0.25">
      <c r="A35" t="s">
        <v>224</v>
      </c>
      <c r="B35" t="s">
        <v>4</v>
      </c>
      <c r="C35">
        <v>1</v>
      </c>
      <c r="D35" t="str">
        <f t="shared" si="0"/>
        <v>sapindaceae/acer/saccharum</v>
      </c>
      <c r="H35" t="str">
        <f t="shared" si="1"/>
        <v>hans.creek</v>
      </c>
      <c r="I35">
        <v>1</v>
      </c>
      <c r="J35" t="str">
        <f t="shared" si="2"/>
        <v>acer_saccharum</v>
      </c>
      <c r="O35" t="s">
        <v>345</v>
      </c>
      <c r="P35" t="s">
        <v>598</v>
      </c>
      <c r="S35" t="s">
        <v>298</v>
      </c>
      <c r="T35" t="s">
        <v>867</v>
      </c>
    </row>
    <row r="36" spans="1:20" x14ac:dyDescent="0.25">
      <c r="A36" t="s">
        <v>233</v>
      </c>
      <c r="B36" t="s">
        <v>4</v>
      </c>
      <c r="C36">
        <v>1</v>
      </c>
      <c r="D36" t="str">
        <f t="shared" si="0"/>
        <v>sapindaceae/acer/saccharum</v>
      </c>
      <c r="H36" t="str">
        <f t="shared" si="1"/>
        <v>indian.brook</v>
      </c>
      <c r="I36">
        <v>1</v>
      </c>
      <c r="J36" t="str">
        <f t="shared" si="2"/>
        <v>acer_saccharum</v>
      </c>
      <c r="O36" t="s">
        <v>345</v>
      </c>
      <c r="P36" t="s">
        <v>598</v>
      </c>
      <c r="S36" t="s">
        <v>342</v>
      </c>
      <c r="T36" t="s">
        <v>868</v>
      </c>
    </row>
    <row r="37" spans="1:20" x14ac:dyDescent="0.25">
      <c r="A37" t="s">
        <v>251</v>
      </c>
      <c r="B37" t="s">
        <v>4</v>
      </c>
      <c r="C37">
        <v>1</v>
      </c>
      <c r="D37" t="str">
        <f t="shared" si="0"/>
        <v>sapindaceae/acer/saccharum</v>
      </c>
      <c r="H37" t="str">
        <f t="shared" si="1"/>
        <v>keyser.kill</v>
      </c>
      <c r="I37">
        <v>1</v>
      </c>
      <c r="J37" t="str">
        <f t="shared" si="2"/>
        <v>acer_saccharum</v>
      </c>
      <c r="O37" t="s">
        <v>345</v>
      </c>
      <c r="P37" t="s">
        <v>598</v>
      </c>
      <c r="S37" t="s">
        <v>273</v>
      </c>
      <c r="T37" t="s">
        <v>869</v>
      </c>
    </row>
    <row r="38" spans="1:20" x14ac:dyDescent="0.25">
      <c r="A38" t="s">
        <v>259</v>
      </c>
      <c r="B38" t="s">
        <v>4</v>
      </c>
      <c r="C38">
        <v>1</v>
      </c>
      <c r="D38" t="str">
        <f t="shared" si="0"/>
        <v>sapindaceae/acer/saccharum</v>
      </c>
      <c r="H38" t="str">
        <f t="shared" si="1"/>
        <v>kinderhook.creek</v>
      </c>
      <c r="I38">
        <v>1</v>
      </c>
      <c r="J38" t="str">
        <f t="shared" si="2"/>
        <v>acer_saccharum</v>
      </c>
      <c r="O38" t="s">
        <v>345</v>
      </c>
      <c r="P38" t="s">
        <v>598</v>
      </c>
      <c r="S38" t="s">
        <v>12</v>
      </c>
      <c r="T38" t="s">
        <v>870</v>
      </c>
    </row>
    <row r="39" spans="1:20" x14ac:dyDescent="0.25">
      <c r="A39" t="s">
        <v>267</v>
      </c>
      <c r="B39" t="s">
        <v>4</v>
      </c>
      <c r="C39">
        <v>1</v>
      </c>
      <c r="D39" t="str">
        <f t="shared" si="0"/>
        <v>sapindaceae/acer/saccharum</v>
      </c>
      <c r="H39" t="str">
        <f t="shared" si="1"/>
        <v>lansing.kill</v>
      </c>
      <c r="I39">
        <v>1</v>
      </c>
      <c r="J39" t="str">
        <f t="shared" si="2"/>
        <v>acer_saccharum</v>
      </c>
      <c r="O39" t="s">
        <v>345</v>
      </c>
      <c r="P39" t="s">
        <v>598</v>
      </c>
      <c r="S39" t="s">
        <v>48</v>
      </c>
      <c r="T39" t="s">
        <v>871</v>
      </c>
    </row>
    <row r="40" spans="1:20" x14ac:dyDescent="0.25">
      <c r="A40" t="s">
        <v>286</v>
      </c>
      <c r="B40" t="s">
        <v>4</v>
      </c>
      <c r="C40">
        <v>1</v>
      </c>
      <c r="D40" t="str">
        <f t="shared" si="0"/>
        <v>sapindaceae/acer/saccharum</v>
      </c>
      <c r="H40" t="str">
        <f t="shared" si="1"/>
        <v>plotter.kill</v>
      </c>
      <c r="I40">
        <v>1</v>
      </c>
      <c r="J40" t="str">
        <f t="shared" si="2"/>
        <v>acer_saccharum</v>
      </c>
      <c r="O40" t="s">
        <v>345</v>
      </c>
      <c r="P40" t="s">
        <v>598</v>
      </c>
      <c r="S40" t="s">
        <v>252</v>
      </c>
      <c r="T40" t="s">
        <v>872</v>
      </c>
    </row>
    <row r="41" spans="1:20" x14ac:dyDescent="0.25">
      <c r="A41" t="s">
        <v>289</v>
      </c>
      <c r="B41" t="s">
        <v>4</v>
      </c>
      <c r="C41">
        <v>1</v>
      </c>
      <c r="D41" t="str">
        <f t="shared" si="0"/>
        <v>sapindaceae/acer/saccharum</v>
      </c>
      <c r="H41" t="str">
        <f t="shared" si="1"/>
        <v>potic.creek</v>
      </c>
      <c r="I41">
        <v>1</v>
      </c>
      <c r="J41" t="str">
        <f t="shared" si="2"/>
        <v>acer_saccharum</v>
      </c>
      <c r="O41" t="s">
        <v>345</v>
      </c>
      <c r="P41" t="s">
        <v>598</v>
      </c>
      <c r="S41" t="s">
        <v>49</v>
      </c>
      <c r="T41" t="s">
        <v>873</v>
      </c>
    </row>
    <row r="42" spans="1:20" x14ac:dyDescent="0.25">
      <c r="A42" t="s">
        <v>292</v>
      </c>
      <c r="B42" t="s">
        <v>4</v>
      </c>
      <c r="C42">
        <v>1</v>
      </c>
      <c r="D42" t="str">
        <f t="shared" si="0"/>
        <v>sapindaceae/acer/saccharum</v>
      </c>
      <c r="H42" t="str">
        <f t="shared" si="1"/>
        <v>quacken.kill</v>
      </c>
      <c r="I42">
        <v>1</v>
      </c>
      <c r="J42" t="str">
        <f t="shared" si="2"/>
        <v>acer_saccharum</v>
      </c>
      <c r="O42" t="s">
        <v>345</v>
      </c>
      <c r="P42" t="s">
        <v>598</v>
      </c>
      <c r="S42" t="s">
        <v>50</v>
      </c>
      <c r="T42" t="s">
        <v>874</v>
      </c>
    </row>
    <row r="43" spans="1:20" x14ac:dyDescent="0.25">
      <c r="A43" t="s">
        <v>310</v>
      </c>
      <c r="B43" t="s">
        <v>4</v>
      </c>
      <c r="C43">
        <v>1</v>
      </c>
      <c r="D43" t="str">
        <f t="shared" si="0"/>
        <v>sapindaceae/acer/saccharum</v>
      </c>
      <c r="H43" t="str">
        <f t="shared" si="1"/>
        <v>saw.kill</v>
      </c>
      <c r="I43">
        <v>1</v>
      </c>
      <c r="J43" t="str">
        <f t="shared" si="2"/>
        <v>acer_saccharum</v>
      </c>
      <c r="O43" t="s">
        <v>345</v>
      </c>
      <c r="P43" t="s">
        <v>598</v>
      </c>
      <c r="S43" t="s">
        <v>13</v>
      </c>
      <c r="T43" t="s">
        <v>875</v>
      </c>
    </row>
    <row r="44" spans="1:20" x14ac:dyDescent="0.25">
      <c r="A44" t="s">
        <v>321</v>
      </c>
      <c r="B44" t="s">
        <v>4</v>
      </c>
      <c r="C44">
        <v>1</v>
      </c>
      <c r="D44" t="str">
        <f t="shared" si="0"/>
        <v>sapindaceae/acer/saccharum</v>
      </c>
      <c r="H44" t="str">
        <f t="shared" si="1"/>
        <v>stewart.creek</v>
      </c>
      <c r="I44">
        <v>1</v>
      </c>
      <c r="J44" t="str">
        <f t="shared" si="2"/>
        <v>acer_saccharum</v>
      </c>
      <c r="O44" t="s">
        <v>345</v>
      </c>
      <c r="P44" t="s">
        <v>598</v>
      </c>
      <c r="S44" t="s">
        <v>107</v>
      </c>
      <c r="T44" t="s">
        <v>876</v>
      </c>
    </row>
    <row r="45" spans="1:20" x14ac:dyDescent="0.25">
      <c r="A45" t="s">
        <v>326</v>
      </c>
      <c r="B45" t="s">
        <v>4</v>
      </c>
      <c r="C45">
        <v>1</v>
      </c>
      <c r="D45" t="str">
        <f t="shared" si="0"/>
        <v>sapindaceae/acer/saccharum</v>
      </c>
      <c r="H45" t="str">
        <f t="shared" si="1"/>
        <v>stony.creek</v>
      </c>
      <c r="I45">
        <v>1</v>
      </c>
      <c r="J45" t="str">
        <f t="shared" si="2"/>
        <v>acer_saccharum</v>
      </c>
      <c r="O45" t="s">
        <v>345</v>
      </c>
      <c r="P45" t="s">
        <v>598</v>
      </c>
      <c r="S45" t="s">
        <v>179</v>
      </c>
      <c r="T45" t="s">
        <v>877</v>
      </c>
    </row>
    <row r="46" spans="1:20" x14ac:dyDescent="0.25">
      <c r="A46" t="s">
        <v>335</v>
      </c>
      <c r="B46" t="s">
        <v>4</v>
      </c>
      <c r="C46">
        <v>1</v>
      </c>
      <c r="D46" t="str">
        <f t="shared" si="0"/>
        <v>sapindaceae/acer/saccharum</v>
      </c>
      <c r="H46" t="str">
        <f t="shared" si="1"/>
        <v>trout.brook</v>
      </c>
      <c r="I46">
        <v>1</v>
      </c>
      <c r="J46" t="str">
        <f t="shared" si="2"/>
        <v>acer_saccharum</v>
      </c>
      <c r="O46" t="s">
        <v>345</v>
      </c>
      <c r="P46" t="s">
        <v>598</v>
      </c>
      <c r="S46" t="s">
        <v>120</v>
      </c>
      <c r="T46" t="s">
        <v>878</v>
      </c>
    </row>
    <row r="47" spans="1:20" x14ac:dyDescent="0.25">
      <c r="A47" t="s">
        <v>337</v>
      </c>
      <c r="B47" t="s">
        <v>4</v>
      </c>
      <c r="C47">
        <v>1</v>
      </c>
      <c r="D47" t="str">
        <f t="shared" si="0"/>
        <v>sapindaceae/acer/saccharum</v>
      </c>
      <c r="H47" t="str">
        <f t="shared" si="1"/>
        <v>valatie.kill</v>
      </c>
      <c r="I47">
        <v>1</v>
      </c>
      <c r="J47" t="str">
        <f t="shared" si="2"/>
        <v>acer_saccharum</v>
      </c>
      <c r="O47" t="s">
        <v>345</v>
      </c>
      <c r="P47" t="s">
        <v>598</v>
      </c>
      <c r="S47" t="s">
        <v>327</v>
      </c>
      <c r="T47" t="s">
        <v>879</v>
      </c>
    </row>
    <row r="48" spans="1:20" x14ac:dyDescent="0.25">
      <c r="A48" t="s">
        <v>341</v>
      </c>
      <c r="B48" t="s">
        <v>4</v>
      </c>
      <c r="C48">
        <v>1</v>
      </c>
      <c r="D48" t="str">
        <f t="shared" si="0"/>
        <v>sapindaceae/acer/saccharum</v>
      </c>
      <c r="H48" t="str">
        <f t="shared" si="1"/>
        <v>wharton.hollow.creek</v>
      </c>
      <c r="I48">
        <v>1</v>
      </c>
      <c r="J48" t="str">
        <f t="shared" si="2"/>
        <v>acer_saccharum</v>
      </c>
      <c r="O48" t="s">
        <v>345</v>
      </c>
      <c r="P48" t="s">
        <v>598</v>
      </c>
      <c r="S48" t="s">
        <v>277</v>
      </c>
      <c r="T48" t="s">
        <v>880</v>
      </c>
    </row>
    <row r="49" spans="1:20" x14ac:dyDescent="0.25">
      <c r="A49" t="s">
        <v>321</v>
      </c>
      <c r="B49" t="s">
        <v>323</v>
      </c>
      <c r="C49">
        <v>1</v>
      </c>
      <c r="D49" t="str">
        <f t="shared" si="0"/>
        <v>sapindaceae/acer/spicatum</v>
      </c>
      <c r="H49" t="str">
        <f t="shared" si="1"/>
        <v>stewart.creek</v>
      </c>
      <c r="I49">
        <v>1</v>
      </c>
      <c r="J49" t="str">
        <f t="shared" si="2"/>
        <v>acer_spicatum</v>
      </c>
      <c r="O49" t="s">
        <v>345</v>
      </c>
      <c r="P49" t="s">
        <v>821</v>
      </c>
      <c r="S49" t="s">
        <v>148</v>
      </c>
      <c r="T49" t="s">
        <v>881</v>
      </c>
    </row>
    <row r="50" spans="1:20" x14ac:dyDescent="0.25">
      <c r="A50" t="s">
        <v>161</v>
      </c>
      <c r="B50" t="s">
        <v>162</v>
      </c>
      <c r="C50">
        <v>1</v>
      </c>
      <c r="D50" t="str">
        <f t="shared" si="0"/>
        <v>asteraceae/achillea/millefolium</v>
      </c>
      <c r="H50" t="str">
        <f t="shared" si="1"/>
        <v>cedar.river</v>
      </c>
      <c r="I50">
        <v>1</v>
      </c>
      <c r="J50" t="str">
        <f t="shared" si="2"/>
        <v>achillea_millefolium</v>
      </c>
      <c r="O50" t="s">
        <v>524</v>
      </c>
      <c r="P50" t="s">
        <v>730</v>
      </c>
      <c r="S50" t="s">
        <v>51</v>
      </c>
      <c r="T50" t="s">
        <v>882</v>
      </c>
    </row>
    <row r="51" spans="1:20" x14ac:dyDescent="0.25">
      <c r="A51" t="s">
        <v>218</v>
      </c>
      <c r="B51" t="s">
        <v>162</v>
      </c>
      <c r="C51">
        <v>1</v>
      </c>
      <c r="D51" t="str">
        <f t="shared" si="0"/>
        <v>asteraceae/achillea/millefolium</v>
      </c>
      <c r="H51" t="str">
        <f t="shared" si="1"/>
        <v>four.mile.brook</v>
      </c>
      <c r="I51">
        <v>1</v>
      </c>
      <c r="J51" t="str">
        <f t="shared" si="2"/>
        <v>achillea_millefolium</v>
      </c>
      <c r="O51" t="s">
        <v>524</v>
      </c>
      <c r="P51" t="s">
        <v>730</v>
      </c>
      <c r="S51" t="s">
        <v>149</v>
      </c>
      <c r="T51" t="s">
        <v>883</v>
      </c>
    </row>
    <row r="52" spans="1:20" x14ac:dyDescent="0.25">
      <c r="A52" t="s">
        <v>278</v>
      </c>
      <c r="B52" t="s">
        <v>162</v>
      </c>
      <c r="C52">
        <v>1</v>
      </c>
      <c r="D52" t="str">
        <f t="shared" si="0"/>
        <v>asteraceae/achillea/millefolium</v>
      </c>
      <c r="H52" t="str">
        <f t="shared" si="1"/>
        <v>new.pond.brook</v>
      </c>
      <c r="I52">
        <v>1</v>
      </c>
      <c r="J52" t="str">
        <f t="shared" si="2"/>
        <v>achillea_millefolium</v>
      </c>
      <c r="O52" t="s">
        <v>524</v>
      </c>
      <c r="P52" t="s">
        <v>730</v>
      </c>
      <c r="S52" t="s">
        <v>150</v>
      </c>
      <c r="T52" t="s">
        <v>884</v>
      </c>
    </row>
    <row r="53" spans="1:20" x14ac:dyDescent="0.25">
      <c r="A53" t="s">
        <v>283</v>
      </c>
      <c r="B53" t="s">
        <v>162</v>
      </c>
      <c r="C53">
        <v>1</v>
      </c>
      <c r="D53" t="str">
        <f t="shared" si="0"/>
        <v>asteraceae/achillea/millefolium</v>
      </c>
      <c r="H53" t="str">
        <f t="shared" si="1"/>
        <v>paragon.brook</v>
      </c>
      <c r="I53">
        <v>1</v>
      </c>
      <c r="J53" t="str">
        <f t="shared" si="2"/>
        <v>achillea_millefolium</v>
      </c>
      <c r="O53" t="s">
        <v>524</v>
      </c>
      <c r="P53" t="s">
        <v>730</v>
      </c>
      <c r="S53" t="s">
        <v>91</v>
      </c>
      <c r="T53" t="s">
        <v>885</v>
      </c>
    </row>
    <row r="54" spans="1:20" x14ac:dyDescent="0.25">
      <c r="A54" t="s">
        <v>332</v>
      </c>
      <c r="B54" t="s">
        <v>162</v>
      </c>
      <c r="C54">
        <v>1</v>
      </c>
      <c r="D54" t="str">
        <f t="shared" si="0"/>
        <v>asteraceae/achillea/millefolium</v>
      </c>
      <c r="H54" t="str">
        <f t="shared" si="1"/>
        <v>timmerman.creek</v>
      </c>
      <c r="I54">
        <v>1</v>
      </c>
      <c r="J54" t="str">
        <f t="shared" si="2"/>
        <v>achillea_millefolium</v>
      </c>
      <c r="O54" t="s">
        <v>524</v>
      </c>
      <c r="P54" t="s">
        <v>730</v>
      </c>
      <c r="S54" t="s">
        <v>92</v>
      </c>
      <c r="T54" t="s">
        <v>886</v>
      </c>
    </row>
    <row r="55" spans="1:20" x14ac:dyDescent="0.25">
      <c r="A55" t="s">
        <v>103</v>
      </c>
      <c r="B55" t="s">
        <v>104</v>
      </c>
      <c r="C55">
        <v>1</v>
      </c>
      <c r="D55" t="str">
        <f t="shared" si="0"/>
        <v>asteraceae/ageratina/altissima</v>
      </c>
      <c r="H55" t="str">
        <f t="shared" si="1"/>
        <v>big.brook</v>
      </c>
      <c r="I55">
        <v>1</v>
      </c>
      <c r="J55" t="str">
        <f t="shared" si="2"/>
        <v>ageratina_altissima</v>
      </c>
      <c r="O55" t="s">
        <v>472</v>
      </c>
      <c r="P55" t="s">
        <v>684</v>
      </c>
      <c r="S55" t="s">
        <v>190</v>
      </c>
      <c r="T55" t="s">
        <v>887</v>
      </c>
    </row>
    <row r="56" spans="1:20" x14ac:dyDescent="0.25">
      <c r="A56" t="s">
        <v>189</v>
      </c>
      <c r="B56" t="s">
        <v>104</v>
      </c>
      <c r="C56">
        <v>1</v>
      </c>
      <c r="D56" t="str">
        <f t="shared" si="0"/>
        <v>asteraceae/ageratina/altissima</v>
      </c>
      <c r="H56" t="str">
        <f t="shared" si="1"/>
        <v>evas.kill</v>
      </c>
      <c r="I56">
        <v>1</v>
      </c>
      <c r="J56" t="str">
        <f t="shared" si="2"/>
        <v>ageratina_altissima</v>
      </c>
      <c r="O56" t="s">
        <v>472</v>
      </c>
      <c r="P56" t="s">
        <v>684</v>
      </c>
      <c r="S56" t="s">
        <v>311</v>
      </c>
      <c r="T56" t="s">
        <v>888</v>
      </c>
    </row>
    <row r="57" spans="1:20" x14ac:dyDescent="0.25">
      <c r="A57" t="s">
        <v>222</v>
      </c>
      <c r="B57" t="s">
        <v>104</v>
      </c>
      <c r="C57">
        <v>1</v>
      </c>
      <c r="D57" t="str">
        <f t="shared" si="0"/>
        <v>asteraceae/ageratina/altissima</v>
      </c>
      <c r="H57" t="str">
        <f t="shared" si="1"/>
        <v>green.river</v>
      </c>
      <c r="I57">
        <v>1</v>
      </c>
      <c r="J57" t="str">
        <f t="shared" si="2"/>
        <v>ageratina_altissima</v>
      </c>
      <c r="O57" t="s">
        <v>472</v>
      </c>
      <c r="P57" t="s">
        <v>684</v>
      </c>
      <c r="S57" t="s">
        <v>203</v>
      </c>
      <c r="T57" t="s">
        <v>889</v>
      </c>
    </row>
    <row r="58" spans="1:20" x14ac:dyDescent="0.25">
      <c r="A58" t="s">
        <v>239</v>
      </c>
      <c r="B58" t="s">
        <v>104</v>
      </c>
      <c r="C58">
        <v>1</v>
      </c>
      <c r="D58" t="str">
        <f t="shared" si="0"/>
        <v>asteraceae/ageratina/altissima</v>
      </c>
      <c r="H58" t="str">
        <f t="shared" si="1"/>
        <v>indian.kill</v>
      </c>
      <c r="I58">
        <v>1</v>
      </c>
      <c r="J58" t="str">
        <f t="shared" si="2"/>
        <v>ageratina_altissima</v>
      </c>
      <c r="O58" t="s">
        <v>472</v>
      </c>
      <c r="P58" t="s">
        <v>684</v>
      </c>
      <c r="S58" t="s">
        <v>227</v>
      </c>
      <c r="T58" t="s">
        <v>890</v>
      </c>
    </row>
    <row r="59" spans="1:20" x14ac:dyDescent="0.25">
      <c r="A59" t="s">
        <v>259</v>
      </c>
      <c r="B59" t="s">
        <v>104</v>
      </c>
      <c r="C59">
        <v>1</v>
      </c>
      <c r="D59" t="str">
        <f t="shared" si="0"/>
        <v>asteraceae/ageratina/altissima</v>
      </c>
      <c r="H59" t="str">
        <f t="shared" si="1"/>
        <v>kinderhook.creek</v>
      </c>
      <c r="I59">
        <v>1</v>
      </c>
      <c r="J59" t="str">
        <f t="shared" si="2"/>
        <v>ageratina_altissima</v>
      </c>
      <c r="O59" t="s">
        <v>472</v>
      </c>
      <c r="P59" t="s">
        <v>684</v>
      </c>
      <c r="S59" t="s">
        <v>213</v>
      </c>
      <c r="T59" t="s">
        <v>891</v>
      </c>
    </row>
    <row r="60" spans="1:20" x14ac:dyDescent="0.25">
      <c r="A60" t="s">
        <v>286</v>
      </c>
      <c r="B60" t="s">
        <v>104</v>
      </c>
      <c r="C60">
        <v>1</v>
      </c>
      <c r="D60" t="str">
        <f t="shared" si="0"/>
        <v>asteraceae/ageratina/altissima</v>
      </c>
      <c r="H60" t="str">
        <f t="shared" si="1"/>
        <v>plotter.kill</v>
      </c>
      <c r="I60">
        <v>1</v>
      </c>
      <c r="J60" t="str">
        <f t="shared" si="2"/>
        <v>ageratina_altissima</v>
      </c>
      <c r="O60" t="s">
        <v>472</v>
      </c>
      <c r="P60" t="s">
        <v>684</v>
      </c>
      <c r="S60" t="s">
        <v>121</v>
      </c>
      <c r="T60" t="s">
        <v>892</v>
      </c>
    </row>
    <row r="61" spans="1:20" x14ac:dyDescent="0.25">
      <c r="A61" t="s">
        <v>292</v>
      </c>
      <c r="B61" t="s">
        <v>104</v>
      </c>
      <c r="C61">
        <v>1</v>
      </c>
      <c r="D61" t="str">
        <f t="shared" si="0"/>
        <v>asteraceae/ageratina/altissima</v>
      </c>
      <c r="H61" t="str">
        <f t="shared" si="1"/>
        <v>quacken.kill</v>
      </c>
      <c r="I61">
        <v>1</v>
      </c>
      <c r="J61" t="str">
        <f t="shared" si="2"/>
        <v>ageratina_altissima</v>
      </c>
      <c r="O61" t="s">
        <v>472</v>
      </c>
      <c r="P61" t="s">
        <v>684</v>
      </c>
      <c r="S61" t="s">
        <v>52</v>
      </c>
      <c r="T61" t="s">
        <v>893</v>
      </c>
    </row>
    <row r="62" spans="1:20" x14ac:dyDescent="0.25">
      <c r="A62" t="s">
        <v>3</v>
      </c>
      <c r="B62" t="s">
        <v>5</v>
      </c>
      <c r="C62">
        <v>1</v>
      </c>
      <c r="D62" t="str">
        <f t="shared" si="0"/>
        <v>rosaceae/agrimonia/gryposepala</v>
      </c>
      <c r="H62" t="str">
        <f t="shared" si="1"/>
        <v>alplaus.kill</v>
      </c>
      <c r="I62">
        <v>1</v>
      </c>
      <c r="J62" t="str">
        <f t="shared" si="2"/>
        <v>agrimonia_gryposepala</v>
      </c>
      <c r="O62" t="s">
        <v>349</v>
      </c>
      <c r="P62" t="s">
        <v>599</v>
      </c>
      <c r="S62" t="s">
        <v>268</v>
      </c>
      <c r="T62" t="s">
        <v>894</v>
      </c>
    </row>
    <row r="63" spans="1:20" x14ac:dyDescent="0.25">
      <c r="A63" t="s">
        <v>259</v>
      </c>
      <c r="B63" t="s">
        <v>5</v>
      </c>
      <c r="C63">
        <v>1</v>
      </c>
      <c r="D63" t="str">
        <f t="shared" si="0"/>
        <v>rosaceae/agrimonia/gryposepala</v>
      </c>
      <c r="H63" t="str">
        <f t="shared" si="1"/>
        <v>kinderhook.creek</v>
      </c>
      <c r="I63">
        <v>1</v>
      </c>
      <c r="J63" t="str">
        <f t="shared" si="2"/>
        <v>agrimonia_gryposepala</v>
      </c>
      <c r="O63" t="s">
        <v>349</v>
      </c>
      <c r="P63" t="s">
        <v>599</v>
      </c>
      <c r="S63" t="s">
        <v>191</v>
      </c>
      <c r="T63" t="s">
        <v>895</v>
      </c>
    </row>
    <row r="64" spans="1:20" x14ac:dyDescent="0.25">
      <c r="A64" t="s">
        <v>270</v>
      </c>
      <c r="B64" t="s">
        <v>5</v>
      </c>
      <c r="C64">
        <v>1</v>
      </c>
      <c r="D64" t="str">
        <f t="shared" si="0"/>
        <v>rosaceae/agrimonia/gryposepala</v>
      </c>
      <c r="H64" t="str">
        <f t="shared" si="1"/>
        <v>mill.brook</v>
      </c>
      <c r="I64">
        <v>1</v>
      </c>
      <c r="J64" t="str">
        <f t="shared" si="2"/>
        <v>agrimonia_gryposepala</v>
      </c>
      <c r="O64" t="s">
        <v>349</v>
      </c>
      <c r="P64" t="s">
        <v>599</v>
      </c>
      <c r="S64" t="s">
        <v>234</v>
      </c>
      <c r="T64" t="s">
        <v>1124</v>
      </c>
    </row>
    <row r="65" spans="1:20" x14ac:dyDescent="0.25">
      <c r="A65" t="s">
        <v>3</v>
      </c>
      <c r="B65" t="s">
        <v>6</v>
      </c>
      <c r="C65">
        <v>1</v>
      </c>
      <c r="D65" t="str">
        <f t="shared" si="0"/>
        <v>poaceae/agrostis/perennans</v>
      </c>
      <c r="H65" t="str">
        <f t="shared" si="1"/>
        <v>alplaus.kill</v>
      </c>
      <c r="I65">
        <v>1</v>
      </c>
      <c r="J65" t="str">
        <f t="shared" si="2"/>
        <v>agrostis_perennans</v>
      </c>
      <c r="O65" t="s">
        <v>351</v>
      </c>
      <c r="P65" t="s">
        <v>600</v>
      </c>
      <c r="S65" t="s">
        <v>1125</v>
      </c>
      <c r="T65" t="s">
        <v>897</v>
      </c>
    </row>
    <row r="66" spans="1:20" x14ac:dyDescent="0.25">
      <c r="A66" t="s">
        <v>145</v>
      </c>
      <c r="B66" t="s">
        <v>6</v>
      </c>
      <c r="C66">
        <v>1</v>
      </c>
      <c r="D66" t="str">
        <f t="shared" si="0"/>
        <v>poaceae/agrostis/perennans</v>
      </c>
      <c r="H66" t="str">
        <f t="shared" si="1"/>
        <v>cadman.creek</v>
      </c>
      <c r="I66">
        <v>1</v>
      </c>
      <c r="J66" t="str">
        <f t="shared" si="2"/>
        <v>agrostis_perennans</v>
      </c>
      <c r="O66" t="s">
        <v>351</v>
      </c>
      <c r="P66" t="s">
        <v>600</v>
      </c>
      <c r="S66" t="s">
        <v>1126</v>
      </c>
      <c r="T66" t="s">
        <v>898</v>
      </c>
    </row>
    <row r="67" spans="1:20" x14ac:dyDescent="0.25">
      <c r="A67" t="s">
        <v>170</v>
      </c>
      <c r="B67" t="s">
        <v>6</v>
      </c>
      <c r="C67">
        <v>1</v>
      </c>
      <c r="D67" t="str">
        <f t="shared" ref="D67:D130" si="3">VLOOKUP(B67,S$1:T$287,2)</f>
        <v>poaceae/agrostis/perennans</v>
      </c>
      <c r="H67" t="str">
        <f t="shared" ref="H67:H130" si="4">LOWER(SUBSTITUTE(A67," ","."))</f>
        <v>chester.creek</v>
      </c>
      <c r="I67">
        <v>1</v>
      </c>
      <c r="J67" t="str">
        <f t="shared" ref="J67:J130" si="5">LOWER(O67&amp;"_"&amp;P67)</f>
        <v>agrostis_perennans</v>
      </c>
      <c r="O67" t="s">
        <v>351</v>
      </c>
      <c r="P67" t="s">
        <v>600</v>
      </c>
      <c r="S67" t="s">
        <v>53</v>
      </c>
      <c r="T67" t="s">
        <v>899</v>
      </c>
    </row>
    <row r="68" spans="1:20" x14ac:dyDescent="0.25">
      <c r="A68" t="s">
        <v>188</v>
      </c>
      <c r="B68" t="s">
        <v>6</v>
      </c>
      <c r="C68">
        <v>1</v>
      </c>
      <c r="D68" t="str">
        <f t="shared" si="3"/>
        <v>poaceae/agrostis/perennans</v>
      </c>
      <c r="H68" t="str">
        <f t="shared" si="4"/>
        <v>daly.creek</v>
      </c>
      <c r="I68">
        <v>1</v>
      </c>
      <c r="J68" t="str">
        <f t="shared" si="5"/>
        <v>agrostis_perennans</v>
      </c>
      <c r="O68" t="s">
        <v>351</v>
      </c>
      <c r="P68" t="s">
        <v>600</v>
      </c>
      <c r="S68" t="s">
        <v>263</v>
      </c>
      <c r="T68" t="s">
        <v>900</v>
      </c>
    </row>
    <row r="69" spans="1:20" x14ac:dyDescent="0.25">
      <c r="A69" t="s">
        <v>224</v>
      </c>
      <c r="B69" t="s">
        <v>6</v>
      </c>
      <c r="C69">
        <v>1</v>
      </c>
      <c r="D69" t="str">
        <f t="shared" si="3"/>
        <v>poaceae/agrostis/perennans</v>
      </c>
      <c r="H69" t="str">
        <f t="shared" si="4"/>
        <v>hans.creek</v>
      </c>
      <c r="I69">
        <v>1</v>
      </c>
      <c r="J69" t="str">
        <f t="shared" si="5"/>
        <v>agrostis_perennans</v>
      </c>
      <c r="O69" t="s">
        <v>351</v>
      </c>
      <c r="P69" t="s">
        <v>600</v>
      </c>
      <c r="S69" t="s">
        <v>77</v>
      </c>
      <c r="T69" t="s">
        <v>901</v>
      </c>
    </row>
    <row r="70" spans="1:20" x14ac:dyDescent="0.25">
      <c r="A70" t="s">
        <v>239</v>
      </c>
      <c r="B70" t="s">
        <v>6</v>
      </c>
      <c r="C70">
        <v>1</v>
      </c>
      <c r="D70" t="str">
        <f t="shared" si="3"/>
        <v>poaceae/agrostis/perennans</v>
      </c>
      <c r="H70" t="str">
        <f t="shared" si="4"/>
        <v>indian.kill</v>
      </c>
      <c r="I70">
        <v>1</v>
      </c>
      <c r="J70" t="str">
        <f t="shared" si="5"/>
        <v>agrostis_perennans</v>
      </c>
      <c r="O70" t="s">
        <v>351</v>
      </c>
      <c r="P70" t="s">
        <v>600</v>
      </c>
      <c r="S70" t="s">
        <v>253</v>
      </c>
      <c r="T70" t="s">
        <v>902</v>
      </c>
    </row>
    <row r="71" spans="1:20" x14ac:dyDescent="0.25">
      <c r="A71" t="s">
        <v>251</v>
      </c>
      <c r="B71" t="s">
        <v>6</v>
      </c>
      <c r="C71">
        <v>1</v>
      </c>
      <c r="D71" t="str">
        <f t="shared" si="3"/>
        <v>poaceae/agrostis/perennans</v>
      </c>
      <c r="H71" t="str">
        <f t="shared" si="4"/>
        <v>keyser.kill</v>
      </c>
      <c r="I71">
        <v>1</v>
      </c>
      <c r="J71" t="str">
        <f t="shared" si="5"/>
        <v>agrostis_perennans</v>
      </c>
      <c r="O71" t="s">
        <v>351</v>
      </c>
      <c r="P71" t="s">
        <v>600</v>
      </c>
      <c r="S71" t="s">
        <v>78</v>
      </c>
      <c r="T71" t="s">
        <v>903</v>
      </c>
    </row>
    <row r="72" spans="1:20" x14ac:dyDescent="0.25">
      <c r="A72" t="s">
        <v>270</v>
      </c>
      <c r="B72" t="s">
        <v>6</v>
      </c>
      <c r="C72">
        <v>1</v>
      </c>
      <c r="D72" t="str">
        <f t="shared" si="3"/>
        <v>poaceae/agrostis/perennans</v>
      </c>
      <c r="H72" t="str">
        <f t="shared" si="4"/>
        <v>mill.brook</v>
      </c>
      <c r="I72">
        <v>1</v>
      </c>
      <c r="J72" t="str">
        <f t="shared" si="5"/>
        <v>agrostis_perennans</v>
      </c>
      <c r="O72" t="s">
        <v>351</v>
      </c>
      <c r="P72" t="s">
        <v>600</v>
      </c>
      <c r="S72" t="s">
        <v>245</v>
      </c>
      <c r="T72" t="s">
        <v>904</v>
      </c>
    </row>
    <row r="73" spans="1:20" x14ac:dyDescent="0.25">
      <c r="A73" t="s">
        <v>271</v>
      </c>
      <c r="B73" t="s">
        <v>6</v>
      </c>
      <c r="C73">
        <v>1</v>
      </c>
      <c r="D73" t="str">
        <f t="shared" si="3"/>
        <v>poaceae/agrostis/perennans</v>
      </c>
      <c r="H73" t="str">
        <f t="shared" si="4"/>
        <v>mill.creek</v>
      </c>
      <c r="I73">
        <v>1</v>
      </c>
      <c r="J73" t="str">
        <f t="shared" si="5"/>
        <v>agrostis_perennans</v>
      </c>
      <c r="O73" t="s">
        <v>351</v>
      </c>
      <c r="P73" t="s">
        <v>600</v>
      </c>
      <c r="S73" t="s">
        <v>214</v>
      </c>
      <c r="T73" t="s">
        <v>905</v>
      </c>
    </row>
    <row r="74" spans="1:20" x14ac:dyDescent="0.25">
      <c r="A74" t="s">
        <v>278</v>
      </c>
      <c r="B74" t="s">
        <v>6</v>
      </c>
      <c r="C74">
        <v>1</v>
      </c>
      <c r="D74" t="str">
        <f t="shared" si="3"/>
        <v>poaceae/agrostis/perennans</v>
      </c>
      <c r="H74" t="str">
        <f t="shared" si="4"/>
        <v>new.pond.brook</v>
      </c>
      <c r="I74">
        <v>1</v>
      </c>
      <c r="J74" t="str">
        <f t="shared" si="5"/>
        <v>agrostis_perennans</v>
      </c>
      <c r="O74" t="s">
        <v>351</v>
      </c>
      <c r="P74" t="s">
        <v>600</v>
      </c>
      <c r="S74" t="s">
        <v>122</v>
      </c>
      <c r="T74" t="s">
        <v>906</v>
      </c>
    </row>
    <row r="75" spans="1:20" x14ac:dyDescent="0.25">
      <c r="A75" t="s">
        <v>279</v>
      </c>
      <c r="B75" t="s">
        <v>6</v>
      </c>
      <c r="C75">
        <v>1</v>
      </c>
      <c r="D75" t="str">
        <f t="shared" si="3"/>
        <v>poaceae/agrostis/perennans</v>
      </c>
      <c r="H75" t="str">
        <f t="shared" si="4"/>
        <v>north.branch.west.stony.creek</v>
      </c>
      <c r="I75">
        <v>1</v>
      </c>
      <c r="J75" t="str">
        <f t="shared" si="5"/>
        <v>agrostis_perennans</v>
      </c>
      <c r="O75" t="s">
        <v>351</v>
      </c>
      <c r="P75" t="s">
        <v>600</v>
      </c>
      <c r="S75" t="s">
        <v>269</v>
      </c>
      <c r="T75" t="s">
        <v>907</v>
      </c>
    </row>
    <row r="76" spans="1:20" x14ac:dyDescent="0.25">
      <c r="A76" t="s">
        <v>297</v>
      </c>
      <c r="B76" t="s">
        <v>6</v>
      </c>
      <c r="C76">
        <v>1</v>
      </c>
      <c r="D76" t="str">
        <f t="shared" si="3"/>
        <v>poaceae/agrostis/perennans</v>
      </c>
      <c r="H76" t="str">
        <f t="shared" si="4"/>
        <v>robbs.creek</v>
      </c>
      <c r="I76">
        <v>1</v>
      </c>
      <c r="J76" t="str">
        <f t="shared" si="5"/>
        <v>agrostis_perennans</v>
      </c>
      <c r="O76" t="s">
        <v>351</v>
      </c>
      <c r="P76" t="s">
        <v>600</v>
      </c>
      <c r="S76" t="s">
        <v>192</v>
      </c>
      <c r="T76" t="s">
        <v>908</v>
      </c>
    </row>
    <row r="77" spans="1:20" x14ac:dyDescent="0.25">
      <c r="A77" t="s">
        <v>297</v>
      </c>
      <c r="B77" t="s">
        <v>6</v>
      </c>
      <c r="C77">
        <v>1</v>
      </c>
      <c r="D77" t="str">
        <f t="shared" si="3"/>
        <v>poaceae/agrostis/perennans</v>
      </c>
      <c r="H77" t="str">
        <f t="shared" si="4"/>
        <v>robbs.creek</v>
      </c>
      <c r="I77">
        <v>1</v>
      </c>
      <c r="J77" t="str">
        <f t="shared" si="5"/>
        <v>agrostis_perennans</v>
      </c>
      <c r="O77" t="s">
        <v>351</v>
      </c>
      <c r="P77" t="s">
        <v>600</v>
      </c>
      <c r="S77" t="s">
        <v>54</v>
      </c>
      <c r="T77" t="s">
        <v>909</v>
      </c>
    </row>
    <row r="78" spans="1:20" x14ac:dyDescent="0.25">
      <c r="A78" t="s">
        <v>312</v>
      </c>
      <c r="B78" t="s">
        <v>6</v>
      </c>
      <c r="C78">
        <v>1</v>
      </c>
      <c r="D78" t="str">
        <f t="shared" si="3"/>
        <v>poaceae/agrostis/perennans</v>
      </c>
      <c r="H78" t="str">
        <f t="shared" si="4"/>
        <v>sherriff.lake.outlet</v>
      </c>
      <c r="I78">
        <v>1</v>
      </c>
      <c r="J78" t="str">
        <f t="shared" si="5"/>
        <v>agrostis_perennans</v>
      </c>
      <c r="O78" t="s">
        <v>351</v>
      </c>
      <c r="P78" t="s">
        <v>600</v>
      </c>
      <c r="S78" t="s">
        <v>15</v>
      </c>
      <c r="T78" t="s">
        <v>910</v>
      </c>
    </row>
    <row r="79" spans="1:20" x14ac:dyDescent="0.25">
      <c r="A79" t="s">
        <v>321</v>
      </c>
      <c r="B79" t="s">
        <v>6</v>
      </c>
      <c r="C79">
        <v>1</v>
      </c>
      <c r="D79" t="str">
        <f t="shared" si="3"/>
        <v>poaceae/agrostis/perennans</v>
      </c>
      <c r="H79" t="str">
        <f t="shared" si="4"/>
        <v>stewart.creek</v>
      </c>
      <c r="I79">
        <v>1</v>
      </c>
      <c r="J79" t="str">
        <f t="shared" si="5"/>
        <v>agrostis_perennans</v>
      </c>
      <c r="O79" t="s">
        <v>351</v>
      </c>
      <c r="P79" t="s">
        <v>600</v>
      </c>
      <c r="S79" t="s">
        <v>328</v>
      </c>
      <c r="T79" t="s">
        <v>911</v>
      </c>
    </row>
    <row r="80" spans="1:20" x14ac:dyDescent="0.25">
      <c r="A80" t="s">
        <v>335</v>
      </c>
      <c r="B80" t="s">
        <v>6</v>
      </c>
      <c r="C80">
        <v>1</v>
      </c>
      <c r="D80" t="str">
        <f t="shared" si="3"/>
        <v>poaceae/agrostis/perennans</v>
      </c>
      <c r="H80" t="str">
        <f t="shared" si="4"/>
        <v>trout.brook</v>
      </c>
      <c r="I80">
        <v>1</v>
      </c>
      <c r="J80" t="str">
        <f t="shared" si="5"/>
        <v>agrostis_perennans</v>
      </c>
      <c r="O80" t="s">
        <v>351</v>
      </c>
      <c r="P80" t="s">
        <v>600</v>
      </c>
      <c r="S80" t="s">
        <v>204</v>
      </c>
      <c r="T80" t="s">
        <v>912</v>
      </c>
    </row>
    <row r="81" spans="1:20" x14ac:dyDescent="0.25">
      <c r="A81" t="s">
        <v>210</v>
      </c>
      <c r="B81" t="s">
        <v>212</v>
      </c>
      <c r="C81">
        <v>1</v>
      </c>
      <c r="D81" t="str">
        <f t="shared" si="3"/>
        <v>brassicaceae/alliaria/petiolata</v>
      </c>
      <c r="H81" t="str">
        <f t="shared" si="4"/>
        <v>fishkill.creek</v>
      </c>
      <c r="I81">
        <v>1</v>
      </c>
      <c r="J81" t="str">
        <f t="shared" si="5"/>
        <v>alliaria_petiolata</v>
      </c>
      <c r="O81" t="s">
        <v>545</v>
      </c>
      <c r="P81" t="s">
        <v>763</v>
      </c>
      <c r="S81" t="s">
        <v>163</v>
      </c>
      <c r="T81" t="s">
        <v>913</v>
      </c>
    </row>
    <row r="82" spans="1:20" x14ac:dyDescent="0.25">
      <c r="A82" t="s">
        <v>233</v>
      </c>
      <c r="B82" t="s">
        <v>212</v>
      </c>
      <c r="C82">
        <v>1</v>
      </c>
      <c r="D82" t="str">
        <f t="shared" si="3"/>
        <v>brassicaceae/alliaria/petiolata</v>
      </c>
      <c r="H82" t="str">
        <f t="shared" si="4"/>
        <v>indian.brook</v>
      </c>
      <c r="I82">
        <v>1</v>
      </c>
      <c r="J82" t="str">
        <f t="shared" si="5"/>
        <v>alliaria_petiolata</v>
      </c>
      <c r="O82" t="s">
        <v>545</v>
      </c>
      <c r="P82" t="s">
        <v>763</v>
      </c>
      <c r="S82" t="s">
        <v>93</v>
      </c>
      <c r="T82" t="s">
        <v>914</v>
      </c>
    </row>
    <row r="83" spans="1:20" x14ac:dyDescent="0.25">
      <c r="A83" t="s">
        <v>239</v>
      </c>
      <c r="B83" t="s">
        <v>212</v>
      </c>
      <c r="C83">
        <v>1</v>
      </c>
      <c r="D83" t="str">
        <f t="shared" si="3"/>
        <v>brassicaceae/alliaria/petiolata</v>
      </c>
      <c r="H83" t="str">
        <f t="shared" si="4"/>
        <v>indian.kill</v>
      </c>
      <c r="I83">
        <v>1</v>
      </c>
      <c r="J83" t="str">
        <f t="shared" si="5"/>
        <v>alliaria_petiolata</v>
      </c>
      <c r="O83" t="s">
        <v>545</v>
      </c>
      <c r="P83" t="s">
        <v>763</v>
      </c>
      <c r="S83" t="s">
        <v>193</v>
      </c>
      <c r="T83" t="s">
        <v>915</v>
      </c>
    </row>
    <row r="84" spans="1:20" x14ac:dyDescent="0.25">
      <c r="A84" t="s">
        <v>267</v>
      </c>
      <c r="B84" t="s">
        <v>212</v>
      </c>
      <c r="C84">
        <v>1</v>
      </c>
      <c r="D84" t="str">
        <f t="shared" si="3"/>
        <v>brassicaceae/alliaria/petiolata</v>
      </c>
      <c r="H84" t="str">
        <f t="shared" si="4"/>
        <v>lansing.kill</v>
      </c>
      <c r="I84">
        <v>1</v>
      </c>
      <c r="J84" t="str">
        <f t="shared" si="5"/>
        <v>alliaria_petiolata</v>
      </c>
      <c r="O84" t="s">
        <v>545</v>
      </c>
      <c r="P84" t="s">
        <v>763</v>
      </c>
      <c r="S84" t="s">
        <v>55</v>
      </c>
      <c r="T84" t="s">
        <v>916</v>
      </c>
    </row>
    <row r="85" spans="1:20" x14ac:dyDescent="0.25">
      <c r="A85" t="s">
        <v>276</v>
      </c>
      <c r="B85" t="s">
        <v>212</v>
      </c>
      <c r="C85">
        <v>1</v>
      </c>
      <c r="D85" t="str">
        <f t="shared" si="3"/>
        <v>brassicaceae/alliaria/petiolata</v>
      </c>
      <c r="H85" t="str">
        <f t="shared" si="4"/>
        <v>mohawk.river</v>
      </c>
      <c r="I85">
        <v>1</v>
      </c>
      <c r="J85" t="str">
        <f t="shared" si="5"/>
        <v>alliaria_petiolata</v>
      </c>
      <c r="O85" t="s">
        <v>545</v>
      </c>
      <c r="P85" t="s">
        <v>763</v>
      </c>
      <c r="S85" t="s">
        <v>79</v>
      </c>
      <c r="T85" t="s">
        <v>917</v>
      </c>
    </row>
    <row r="86" spans="1:20" x14ac:dyDescent="0.25">
      <c r="A86" t="s">
        <v>286</v>
      </c>
      <c r="B86" t="s">
        <v>212</v>
      </c>
      <c r="C86">
        <v>1</v>
      </c>
      <c r="D86" t="str">
        <f t="shared" si="3"/>
        <v>brassicaceae/alliaria/petiolata</v>
      </c>
      <c r="H86" t="str">
        <f t="shared" si="4"/>
        <v>plotter.kill</v>
      </c>
      <c r="I86">
        <v>1</v>
      </c>
      <c r="J86" t="str">
        <f t="shared" si="5"/>
        <v>alliaria_petiolata</v>
      </c>
      <c r="O86" t="s">
        <v>545</v>
      </c>
      <c r="P86" t="s">
        <v>763</v>
      </c>
      <c r="S86" t="s">
        <v>333</v>
      </c>
      <c r="T86" t="s">
        <v>918</v>
      </c>
    </row>
    <row r="87" spans="1:20" x14ac:dyDescent="0.25">
      <c r="A87" t="s">
        <v>289</v>
      </c>
      <c r="B87" t="s">
        <v>212</v>
      </c>
      <c r="C87">
        <v>1</v>
      </c>
      <c r="D87" t="str">
        <f t="shared" si="3"/>
        <v>brassicaceae/alliaria/petiolata</v>
      </c>
      <c r="H87" t="str">
        <f t="shared" si="4"/>
        <v>potic.creek</v>
      </c>
      <c r="I87">
        <v>1</v>
      </c>
      <c r="J87" t="str">
        <f t="shared" si="5"/>
        <v>alliaria_petiolata</v>
      </c>
      <c r="O87" t="s">
        <v>545</v>
      </c>
      <c r="P87" t="s">
        <v>763</v>
      </c>
      <c r="S87" t="s">
        <v>164</v>
      </c>
      <c r="T87" t="s">
        <v>919</v>
      </c>
    </row>
    <row r="88" spans="1:20" x14ac:dyDescent="0.25">
      <c r="A88" t="s">
        <v>305</v>
      </c>
      <c r="B88" t="s">
        <v>212</v>
      </c>
      <c r="C88">
        <v>1</v>
      </c>
      <c r="D88" t="str">
        <f t="shared" si="3"/>
        <v>brassicaceae/alliaria/petiolata</v>
      </c>
      <c r="H88" t="str">
        <f t="shared" si="4"/>
        <v>roeliff.jansen.kill</v>
      </c>
      <c r="I88">
        <v>1</v>
      </c>
      <c r="J88" t="str">
        <f t="shared" si="5"/>
        <v>alliaria_petiolata</v>
      </c>
      <c r="O88" t="s">
        <v>545</v>
      </c>
      <c r="P88" t="s">
        <v>763</v>
      </c>
      <c r="S88" t="s">
        <v>16</v>
      </c>
      <c r="T88" t="s">
        <v>920</v>
      </c>
    </row>
    <row r="89" spans="1:20" x14ac:dyDescent="0.25">
      <c r="A89" t="s">
        <v>310</v>
      </c>
      <c r="B89" t="s">
        <v>212</v>
      </c>
      <c r="C89">
        <v>1</v>
      </c>
      <c r="D89" t="str">
        <f t="shared" si="3"/>
        <v>brassicaceae/alliaria/petiolata</v>
      </c>
      <c r="H89" t="str">
        <f t="shared" si="4"/>
        <v>saw.kill</v>
      </c>
      <c r="I89">
        <v>1</v>
      </c>
      <c r="J89" t="str">
        <f t="shared" si="5"/>
        <v>alliaria_petiolata</v>
      </c>
      <c r="O89" t="s">
        <v>545</v>
      </c>
      <c r="P89" t="s">
        <v>763</v>
      </c>
      <c r="S89" t="s">
        <v>254</v>
      </c>
      <c r="T89" t="s">
        <v>921</v>
      </c>
    </row>
    <row r="90" spans="1:20" x14ac:dyDescent="0.25">
      <c r="A90" t="s">
        <v>326</v>
      </c>
      <c r="B90" t="s">
        <v>212</v>
      </c>
      <c r="C90">
        <v>1</v>
      </c>
      <c r="D90" t="str">
        <f t="shared" si="3"/>
        <v>brassicaceae/alliaria/petiolata</v>
      </c>
      <c r="H90" t="str">
        <f t="shared" si="4"/>
        <v>stony.creek</v>
      </c>
      <c r="I90">
        <v>1</v>
      </c>
      <c r="J90" t="str">
        <f t="shared" si="5"/>
        <v>alliaria_petiolata</v>
      </c>
      <c r="O90" t="s">
        <v>545</v>
      </c>
      <c r="P90" t="s">
        <v>763</v>
      </c>
      <c r="S90" t="s">
        <v>80</v>
      </c>
      <c r="T90" t="s">
        <v>922</v>
      </c>
    </row>
    <row r="91" spans="1:20" x14ac:dyDescent="0.25">
      <c r="A91" t="s">
        <v>339</v>
      </c>
      <c r="B91" t="s">
        <v>212</v>
      </c>
      <c r="C91">
        <v>1</v>
      </c>
      <c r="D91" t="str">
        <f t="shared" si="3"/>
        <v>brassicaceae/alliaria/petiolata</v>
      </c>
      <c r="H91" t="str">
        <f t="shared" si="4"/>
        <v>wappinger.creek</v>
      </c>
      <c r="I91">
        <v>1</v>
      </c>
      <c r="J91" t="str">
        <f t="shared" si="5"/>
        <v>alliaria_petiolata</v>
      </c>
      <c r="O91" t="s">
        <v>545</v>
      </c>
      <c r="P91" t="s">
        <v>763</v>
      </c>
      <c r="S91" t="s">
        <v>194</v>
      </c>
      <c r="T91" t="s">
        <v>923</v>
      </c>
    </row>
    <row r="92" spans="1:20" x14ac:dyDescent="0.25">
      <c r="A92" t="s">
        <v>118</v>
      </c>
      <c r="B92" t="s">
        <v>119</v>
      </c>
      <c r="C92">
        <v>1</v>
      </c>
      <c r="D92" t="str">
        <f t="shared" si="3"/>
        <v>betulaceae/alnus/incana</v>
      </c>
      <c r="H92" t="str">
        <f t="shared" si="4"/>
        <v>boreas.river</v>
      </c>
      <c r="I92">
        <v>1</v>
      </c>
      <c r="J92" t="str">
        <f t="shared" si="5"/>
        <v>alnus_incana</v>
      </c>
      <c r="O92" t="s">
        <v>485</v>
      </c>
      <c r="P92" t="s">
        <v>695</v>
      </c>
      <c r="S92" t="s">
        <v>246</v>
      </c>
      <c r="T92" t="s">
        <v>924</v>
      </c>
    </row>
    <row r="93" spans="1:20" x14ac:dyDescent="0.25">
      <c r="A93" t="s">
        <v>145</v>
      </c>
      <c r="B93" t="s">
        <v>119</v>
      </c>
      <c r="C93">
        <v>1</v>
      </c>
      <c r="D93" t="str">
        <f t="shared" si="3"/>
        <v>betulaceae/alnus/incana</v>
      </c>
      <c r="H93" t="str">
        <f t="shared" si="4"/>
        <v>cadman.creek</v>
      </c>
      <c r="I93">
        <v>1</v>
      </c>
      <c r="J93" t="str">
        <f t="shared" si="5"/>
        <v>alnus_incana</v>
      </c>
      <c r="O93" t="s">
        <v>485</v>
      </c>
      <c r="P93" t="s">
        <v>695</v>
      </c>
      <c r="S93" t="s">
        <v>17</v>
      </c>
      <c r="T93" t="s">
        <v>925</v>
      </c>
    </row>
    <row r="94" spans="1:20" x14ac:dyDescent="0.25">
      <c r="A94" t="s">
        <v>170</v>
      </c>
      <c r="B94" t="s">
        <v>119</v>
      </c>
      <c r="C94">
        <v>1</v>
      </c>
      <c r="D94" t="str">
        <f t="shared" si="3"/>
        <v>betulaceae/alnus/incana</v>
      </c>
      <c r="H94" t="str">
        <f t="shared" si="4"/>
        <v>chester.creek</v>
      </c>
      <c r="I94">
        <v>1</v>
      </c>
      <c r="J94" t="str">
        <f t="shared" si="5"/>
        <v>alnus_incana</v>
      </c>
      <c r="O94" t="s">
        <v>485</v>
      </c>
      <c r="P94" t="s">
        <v>695</v>
      </c>
      <c r="S94" t="s">
        <v>165</v>
      </c>
      <c r="T94" t="s">
        <v>926</v>
      </c>
    </row>
    <row r="95" spans="1:20" x14ac:dyDescent="0.25">
      <c r="A95" t="s">
        <v>188</v>
      </c>
      <c r="B95" t="s">
        <v>119</v>
      </c>
      <c r="C95">
        <v>1</v>
      </c>
      <c r="D95" t="str">
        <f t="shared" si="3"/>
        <v>betulaceae/alnus/incana</v>
      </c>
      <c r="H95" t="str">
        <f t="shared" si="4"/>
        <v>daly.creek</v>
      </c>
      <c r="I95">
        <v>1</v>
      </c>
      <c r="J95" t="str">
        <f t="shared" si="5"/>
        <v>alnus_incana</v>
      </c>
      <c r="O95" t="s">
        <v>485</v>
      </c>
      <c r="P95" t="s">
        <v>695</v>
      </c>
      <c r="S95" t="s">
        <v>94</v>
      </c>
      <c r="T95" t="s">
        <v>927</v>
      </c>
    </row>
    <row r="96" spans="1:20" x14ac:dyDescent="0.25">
      <c r="A96" t="s">
        <v>218</v>
      </c>
      <c r="B96" t="s">
        <v>119</v>
      </c>
      <c r="C96">
        <v>1</v>
      </c>
      <c r="D96" t="str">
        <f t="shared" si="3"/>
        <v>betulaceae/alnus/incana</v>
      </c>
      <c r="H96" t="str">
        <f t="shared" si="4"/>
        <v>four.mile.brook</v>
      </c>
      <c r="I96">
        <v>1</v>
      </c>
      <c r="J96" t="str">
        <f t="shared" si="5"/>
        <v>alnus_incana</v>
      </c>
      <c r="O96" t="s">
        <v>485</v>
      </c>
      <c r="P96" t="s">
        <v>695</v>
      </c>
      <c r="S96" t="s">
        <v>18</v>
      </c>
      <c r="T96" t="s">
        <v>928</v>
      </c>
    </row>
    <row r="97" spans="1:20" x14ac:dyDescent="0.25">
      <c r="A97" t="s">
        <v>224</v>
      </c>
      <c r="B97" t="s">
        <v>119</v>
      </c>
      <c r="C97">
        <v>1</v>
      </c>
      <c r="D97" t="str">
        <f t="shared" si="3"/>
        <v>betulaceae/alnus/incana</v>
      </c>
      <c r="H97" t="str">
        <f t="shared" si="4"/>
        <v>hans.creek</v>
      </c>
      <c r="I97">
        <v>1</v>
      </c>
      <c r="J97" t="str">
        <f t="shared" si="5"/>
        <v>alnus_incana</v>
      </c>
      <c r="O97" t="s">
        <v>485</v>
      </c>
      <c r="P97" t="s">
        <v>695</v>
      </c>
      <c r="S97" t="s">
        <v>19</v>
      </c>
      <c r="T97" t="s">
        <v>929</v>
      </c>
    </row>
    <row r="98" spans="1:20" x14ac:dyDescent="0.25">
      <c r="A98" t="s">
        <v>226</v>
      </c>
      <c r="B98" t="s">
        <v>119</v>
      </c>
      <c r="C98">
        <v>1</v>
      </c>
      <c r="D98" t="str">
        <f t="shared" si="3"/>
        <v>betulaceae/alnus/incana</v>
      </c>
      <c r="H98" t="str">
        <f t="shared" si="4"/>
        <v>hudson.river</v>
      </c>
      <c r="I98">
        <v>1</v>
      </c>
      <c r="J98" t="str">
        <f t="shared" si="5"/>
        <v>alnus_incana</v>
      </c>
      <c r="O98" t="s">
        <v>485</v>
      </c>
      <c r="P98" t="s">
        <v>695</v>
      </c>
      <c r="S98" t="s">
        <v>20</v>
      </c>
      <c r="T98" t="s">
        <v>930</v>
      </c>
    </row>
    <row r="99" spans="1:20" x14ac:dyDescent="0.25">
      <c r="A99" t="s">
        <v>242</v>
      </c>
      <c r="B99" t="s">
        <v>119</v>
      </c>
      <c r="C99">
        <v>1</v>
      </c>
      <c r="D99" t="str">
        <f t="shared" si="3"/>
        <v>betulaceae/alnus/incana</v>
      </c>
      <c r="H99" t="str">
        <f t="shared" si="4"/>
        <v>jassup.river</v>
      </c>
      <c r="I99">
        <v>1</v>
      </c>
      <c r="J99" t="str">
        <f t="shared" si="5"/>
        <v>alnus_incana</v>
      </c>
      <c r="O99" t="s">
        <v>485</v>
      </c>
      <c r="P99" t="s">
        <v>695</v>
      </c>
      <c r="S99" t="s">
        <v>108</v>
      </c>
      <c r="T99" t="s">
        <v>931</v>
      </c>
    </row>
    <row r="100" spans="1:20" x14ac:dyDescent="0.25">
      <c r="A100" t="s">
        <v>248</v>
      </c>
      <c r="B100" t="s">
        <v>119</v>
      </c>
      <c r="C100">
        <v>1</v>
      </c>
      <c r="D100" t="str">
        <f t="shared" si="3"/>
        <v>betulaceae/alnus/incana</v>
      </c>
      <c r="H100" t="str">
        <f t="shared" si="4"/>
        <v>kennyetto.creek</v>
      </c>
      <c r="I100">
        <v>1</v>
      </c>
      <c r="J100" t="str">
        <f t="shared" si="5"/>
        <v>alnus_incana</v>
      </c>
      <c r="O100" t="s">
        <v>485</v>
      </c>
      <c r="P100" t="s">
        <v>695</v>
      </c>
      <c r="S100" t="s">
        <v>56</v>
      </c>
      <c r="T100" t="s">
        <v>932</v>
      </c>
    </row>
    <row r="101" spans="1:20" x14ac:dyDescent="0.25">
      <c r="A101" t="s">
        <v>270</v>
      </c>
      <c r="B101" t="s">
        <v>119</v>
      </c>
      <c r="C101">
        <v>1</v>
      </c>
      <c r="D101" t="str">
        <f t="shared" si="3"/>
        <v>betulaceae/alnus/incana</v>
      </c>
      <c r="H101" t="str">
        <f t="shared" si="4"/>
        <v>mill.brook</v>
      </c>
      <c r="I101">
        <v>1</v>
      </c>
      <c r="J101" t="str">
        <f t="shared" si="5"/>
        <v>alnus_incana</v>
      </c>
      <c r="O101" t="s">
        <v>485</v>
      </c>
      <c r="P101" t="s">
        <v>695</v>
      </c>
      <c r="S101" t="s">
        <v>324</v>
      </c>
      <c r="T101" t="s">
        <v>933</v>
      </c>
    </row>
    <row r="102" spans="1:20" x14ac:dyDescent="0.25">
      <c r="A102" t="s">
        <v>271</v>
      </c>
      <c r="B102" t="s">
        <v>119</v>
      </c>
      <c r="C102">
        <v>1</v>
      </c>
      <c r="D102" t="str">
        <f t="shared" si="3"/>
        <v>betulaceae/alnus/incana</v>
      </c>
      <c r="H102" t="str">
        <f t="shared" si="4"/>
        <v>mill.creek</v>
      </c>
      <c r="I102">
        <v>1</v>
      </c>
      <c r="J102" t="str">
        <f t="shared" si="5"/>
        <v>alnus_incana</v>
      </c>
      <c r="O102" t="s">
        <v>485</v>
      </c>
      <c r="P102" t="s">
        <v>695</v>
      </c>
      <c r="S102" t="s">
        <v>290</v>
      </c>
      <c r="T102" t="s">
        <v>934</v>
      </c>
    </row>
    <row r="103" spans="1:20" x14ac:dyDescent="0.25">
      <c r="A103" t="s">
        <v>275</v>
      </c>
      <c r="B103" t="s">
        <v>119</v>
      </c>
      <c r="C103">
        <v>1</v>
      </c>
      <c r="D103" t="str">
        <f t="shared" si="3"/>
        <v>betulaceae/alnus/incana</v>
      </c>
      <c r="H103" t="str">
        <f t="shared" si="4"/>
        <v>minots.corner.road</v>
      </c>
      <c r="I103">
        <v>1</v>
      </c>
      <c r="J103" t="str">
        <f t="shared" si="5"/>
        <v>alnus_incana</v>
      </c>
      <c r="O103" t="s">
        <v>485</v>
      </c>
      <c r="P103" t="s">
        <v>695</v>
      </c>
      <c r="S103" t="s">
        <v>109</v>
      </c>
      <c r="T103" t="s">
        <v>935</v>
      </c>
    </row>
    <row r="104" spans="1:20" x14ac:dyDescent="0.25">
      <c r="A104" t="s">
        <v>276</v>
      </c>
      <c r="B104" t="s">
        <v>119</v>
      </c>
      <c r="C104">
        <v>1</v>
      </c>
      <c r="D104" t="str">
        <f t="shared" si="3"/>
        <v>betulaceae/alnus/incana</v>
      </c>
      <c r="H104" t="str">
        <f t="shared" si="4"/>
        <v>mohawk.river</v>
      </c>
      <c r="I104">
        <v>1</v>
      </c>
      <c r="J104" t="str">
        <f t="shared" si="5"/>
        <v>alnus_incana</v>
      </c>
      <c r="O104" t="s">
        <v>485</v>
      </c>
      <c r="P104" t="s">
        <v>695</v>
      </c>
      <c r="S104" t="s">
        <v>151</v>
      </c>
      <c r="T104" t="s">
        <v>936</v>
      </c>
    </row>
    <row r="105" spans="1:20" x14ac:dyDescent="0.25">
      <c r="A105" t="s">
        <v>278</v>
      </c>
      <c r="B105" t="s">
        <v>119</v>
      </c>
      <c r="C105">
        <v>1</v>
      </c>
      <c r="D105" t="str">
        <f t="shared" si="3"/>
        <v>betulaceae/alnus/incana</v>
      </c>
      <c r="H105" t="str">
        <f t="shared" si="4"/>
        <v>new.pond.brook</v>
      </c>
      <c r="I105">
        <v>1</v>
      </c>
      <c r="J105" t="str">
        <f t="shared" si="5"/>
        <v>alnus_incana</v>
      </c>
      <c r="O105" t="s">
        <v>485</v>
      </c>
      <c r="P105" t="s">
        <v>695</v>
      </c>
      <c r="S105" t="s">
        <v>95</v>
      </c>
      <c r="T105" t="s">
        <v>937</v>
      </c>
    </row>
    <row r="106" spans="1:20" x14ac:dyDescent="0.25">
      <c r="A106" t="s">
        <v>279</v>
      </c>
      <c r="B106" t="s">
        <v>119</v>
      </c>
      <c r="C106">
        <v>1</v>
      </c>
      <c r="D106" t="str">
        <f t="shared" si="3"/>
        <v>betulaceae/alnus/incana</v>
      </c>
      <c r="H106" t="str">
        <f t="shared" si="4"/>
        <v>north.branch.west.stony.creek</v>
      </c>
      <c r="I106">
        <v>1</v>
      </c>
      <c r="J106" t="str">
        <f t="shared" si="5"/>
        <v>alnus_incana</v>
      </c>
      <c r="O106" t="s">
        <v>485</v>
      </c>
      <c r="P106" t="s">
        <v>695</v>
      </c>
      <c r="S106" t="s">
        <v>180</v>
      </c>
      <c r="T106" t="s">
        <v>938</v>
      </c>
    </row>
    <row r="107" spans="1:20" x14ac:dyDescent="0.25">
      <c r="A107" t="s">
        <v>283</v>
      </c>
      <c r="B107" t="s">
        <v>119</v>
      </c>
      <c r="C107">
        <v>1</v>
      </c>
      <c r="D107" t="str">
        <f t="shared" si="3"/>
        <v>betulaceae/alnus/incana</v>
      </c>
      <c r="H107" t="str">
        <f t="shared" si="4"/>
        <v>paragon.brook</v>
      </c>
      <c r="I107">
        <v>1</v>
      </c>
      <c r="J107" t="str">
        <f t="shared" si="5"/>
        <v>alnus_incana</v>
      </c>
      <c r="O107" t="s">
        <v>485</v>
      </c>
      <c r="P107" t="s">
        <v>695</v>
      </c>
      <c r="S107" t="s">
        <v>21</v>
      </c>
      <c r="T107" t="s">
        <v>939</v>
      </c>
    </row>
    <row r="108" spans="1:20" x14ac:dyDescent="0.25">
      <c r="A108" t="s">
        <v>297</v>
      </c>
      <c r="B108" t="s">
        <v>119</v>
      </c>
      <c r="C108">
        <v>1</v>
      </c>
      <c r="D108" t="str">
        <f t="shared" si="3"/>
        <v>betulaceae/alnus/incana</v>
      </c>
      <c r="H108" t="str">
        <f t="shared" si="4"/>
        <v>robbs.creek</v>
      </c>
      <c r="I108">
        <v>1</v>
      </c>
      <c r="J108" t="str">
        <f t="shared" si="5"/>
        <v>alnus_incana</v>
      </c>
      <c r="O108" t="s">
        <v>485</v>
      </c>
      <c r="P108" t="s">
        <v>695</v>
      </c>
      <c r="S108" t="s">
        <v>306</v>
      </c>
      <c r="T108" t="s">
        <v>940</v>
      </c>
    </row>
    <row r="109" spans="1:20" x14ac:dyDescent="0.25">
      <c r="A109" t="s">
        <v>312</v>
      </c>
      <c r="B109" t="s">
        <v>119</v>
      </c>
      <c r="C109">
        <v>1</v>
      </c>
      <c r="D109" t="str">
        <f t="shared" si="3"/>
        <v>betulaceae/alnus/incana</v>
      </c>
      <c r="H109" t="str">
        <f t="shared" si="4"/>
        <v>sherriff.lake.outlet</v>
      </c>
      <c r="I109">
        <v>1</v>
      </c>
      <c r="J109" t="str">
        <f t="shared" si="5"/>
        <v>alnus_incana</v>
      </c>
      <c r="O109" t="s">
        <v>485</v>
      </c>
      <c r="P109" t="s">
        <v>695</v>
      </c>
      <c r="S109" t="s">
        <v>228</v>
      </c>
      <c r="T109" t="s">
        <v>941</v>
      </c>
    </row>
    <row r="110" spans="1:20" x14ac:dyDescent="0.25">
      <c r="A110" t="s">
        <v>314</v>
      </c>
      <c r="B110" t="s">
        <v>119</v>
      </c>
      <c r="C110">
        <v>1</v>
      </c>
      <c r="D110" t="str">
        <f t="shared" si="3"/>
        <v>betulaceae/alnus/incana</v>
      </c>
      <c r="H110" t="str">
        <f t="shared" si="4"/>
        <v>snook.kill</v>
      </c>
      <c r="I110">
        <v>1</v>
      </c>
      <c r="J110" t="str">
        <f t="shared" si="5"/>
        <v>alnus_incana</v>
      </c>
      <c r="O110" t="s">
        <v>485</v>
      </c>
      <c r="P110" t="s">
        <v>695</v>
      </c>
      <c r="S110" t="s">
        <v>264</v>
      </c>
      <c r="T110" t="s">
        <v>942</v>
      </c>
    </row>
    <row r="111" spans="1:20" x14ac:dyDescent="0.25">
      <c r="A111" t="s">
        <v>332</v>
      </c>
      <c r="B111" t="s">
        <v>119</v>
      </c>
      <c r="C111">
        <v>1</v>
      </c>
      <c r="D111" t="str">
        <f t="shared" si="3"/>
        <v>betulaceae/alnus/incana</v>
      </c>
      <c r="H111" t="str">
        <f t="shared" si="4"/>
        <v>timmerman.creek</v>
      </c>
      <c r="I111">
        <v>1</v>
      </c>
      <c r="J111" t="str">
        <f t="shared" si="5"/>
        <v>alnus_incana</v>
      </c>
      <c r="O111" t="s">
        <v>485</v>
      </c>
      <c r="P111" t="s">
        <v>695</v>
      </c>
      <c r="S111" t="s">
        <v>57</v>
      </c>
      <c r="T111" t="s">
        <v>943</v>
      </c>
    </row>
    <row r="112" spans="1:20" x14ac:dyDescent="0.25">
      <c r="A112" t="s">
        <v>335</v>
      </c>
      <c r="B112" t="s">
        <v>119</v>
      </c>
      <c r="C112">
        <v>1</v>
      </c>
      <c r="D112" t="str">
        <f t="shared" si="3"/>
        <v>betulaceae/alnus/incana</v>
      </c>
      <c r="H112" t="str">
        <f t="shared" si="4"/>
        <v>trout.brook</v>
      </c>
      <c r="I112">
        <v>1</v>
      </c>
      <c r="J112" t="str">
        <f t="shared" si="5"/>
        <v>alnus_incana</v>
      </c>
      <c r="O112" t="s">
        <v>485</v>
      </c>
      <c r="P112" t="s">
        <v>695</v>
      </c>
      <c r="S112" t="s">
        <v>58</v>
      </c>
      <c r="T112" t="s">
        <v>944</v>
      </c>
    </row>
    <row r="113" spans="1:20" x14ac:dyDescent="0.25">
      <c r="A113" t="s">
        <v>341</v>
      </c>
      <c r="B113" t="s">
        <v>119</v>
      </c>
      <c r="C113">
        <v>1</v>
      </c>
      <c r="D113" t="str">
        <f t="shared" si="3"/>
        <v>betulaceae/alnus/incana</v>
      </c>
      <c r="H113" t="str">
        <f t="shared" si="4"/>
        <v>wharton.hollow.creek</v>
      </c>
      <c r="I113">
        <v>1</v>
      </c>
      <c r="J113" t="str">
        <f t="shared" si="5"/>
        <v>alnus_incana</v>
      </c>
      <c r="O113" t="s">
        <v>485</v>
      </c>
      <c r="P113" t="s">
        <v>695</v>
      </c>
      <c r="S113" t="s">
        <v>59</v>
      </c>
      <c r="T113" t="s">
        <v>945</v>
      </c>
    </row>
    <row r="114" spans="1:20" x14ac:dyDescent="0.25">
      <c r="A114" t="s">
        <v>292</v>
      </c>
      <c r="B114" t="s">
        <v>293</v>
      </c>
      <c r="C114">
        <v>1</v>
      </c>
      <c r="D114" t="str">
        <f t="shared" si="3"/>
        <v>asteraceae/ambrosia/artemisiifolia</v>
      </c>
      <c r="H114" t="str">
        <f t="shared" si="4"/>
        <v>quacken.kill</v>
      </c>
      <c r="I114">
        <v>1</v>
      </c>
      <c r="J114" t="str">
        <f t="shared" si="5"/>
        <v>ambrosia_artemisiifolia</v>
      </c>
      <c r="O114" t="s">
        <v>413</v>
      </c>
      <c r="P114" t="s">
        <v>804</v>
      </c>
      <c r="S114" t="s">
        <v>60</v>
      </c>
      <c r="T114" t="s">
        <v>946</v>
      </c>
    </row>
    <row r="115" spans="1:20" x14ac:dyDescent="0.25">
      <c r="A115" t="s">
        <v>45</v>
      </c>
      <c r="B115" t="s">
        <v>46</v>
      </c>
      <c r="C115">
        <v>1</v>
      </c>
      <c r="D115" t="str">
        <f t="shared" si="3"/>
        <v>asteraceae/ambrosia/trifida</v>
      </c>
      <c r="H115" t="str">
        <f t="shared" si="4"/>
        <v>ballston.creek</v>
      </c>
      <c r="I115">
        <v>1</v>
      </c>
      <c r="J115" t="str">
        <f t="shared" si="5"/>
        <v>ambrosia_trifida</v>
      </c>
      <c r="O115" t="s">
        <v>413</v>
      </c>
      <c r="P115" t="s">
        <v>636</v>
      </c>
      <c r="S115" t="s">
        <v>81</v>
      </c>
      <c r="T115" t="s">
        <v>947</v>
      </c>
    </row>
    <row r="116" spans="1:20" x14ac:dyDescent="0.25">
      <c r="A116" t="s">
        <v>233</v>
      </c>
      <c r="B116" t="s">
        <v>46</v>
      </c>
      <c r="C116">
        <v>1</v>
      </c>
      <c r="D116" t="str">
        <f t="shared" si="3"/>
        <v>asteraceae/ambrosia/trifida</v>
      </c>
      <c r="H116" t="str">
        <f t="shared" si="4"/>
        <v>indian.brook</v>
      </c>
      <c r="I116">
        <v>1</v>
      </c>
      <c r="J116" t="str">
        <f t="shared" si="5"/>
        <v>ambrosia_trifida</v>
      </c>
      <c r="O116" t="s">
        <v>413</v>
      </c>
      <c r="P116" t="s">
        <v>636</v>
      </c>
      <c r="S116" t="s">
        <v>294</v>
      </c>
      <c r="T116" t="s">
        <v>948</v>
      </c>
    </row>
    <row r="117" spans="1:20" x14ac:dyDescent="0.25">
      <c r="A117" t="s">
        <v>239</v>
      </c>
      <c r="B117" t="s">
        <v>46</v>
      </c>
      <c r="C117">
        <v>1</v>
      </c>
      <c r="D117" t="str">
        <f t="shared" si="3"/>
        <v>asteraceae/ambrosia/trifida</v>
      </c>
      <c r="H117" t="str">
        <f t="shared" si="4"/>
        <v>indian.kill</v>
      </c>
      <c r="I117">
        <v>1</v>
      </c>
      <c r="J117" t="str">
        <f t="shared" si="5"/>
        <v>ambrosia_trifida</v>
      </c>
      <c r="O117" t="s">
        <v>413</v>
      </c>
      <c r="P117" t="s">
        <v>636</v>
      </c>
      <c r="S117" t="s">
        <v>284</v>
      </c>
      <c r="T117" t="s">
        <v>949</v>
      </c>
    </row>
    <row r="118" spans="1:20" x14ac:dyDescent="0.25">
      <c r="A118" t="s">
        <v>244</v>
      </c>
      <c r="B118" t="s">
        <v>46</v>
      </c>
      <c r="C118">
        <v>1</v>
      </c>
      <c r="D118" t="str">
        <f t="shared" si="3"/>
        <v>asteraceae/ambrosia/trifida</v>
      </c>
      <c r="H118" t="str">
        <f t="shared" si="4"/>
        <v>kayaderosseras.creek</v>
      </c>
      <c r="I118">
        <v>1</v>
      </c>
      <c r="J118" t="str">
        <f t="shared" si="5"/>
        <v>ambrosia_trifida</v>
      </c>
      <c r="O118" t="s">
        <v>413</v>
      </c>
      <c r="P118" t="s">
        <v>636</v>
      </c>
      <c r="S118" t="s">
        <v>137</v>
      </c>
      <c r="T118" t="s">
        <v>950</v>
      </c>
    </row>
    <row r="119" spans="1:20" x14ac:dyDescent="0.25">
      <c r="A119" t="s">
        <v>251</v>
      </c>
      <c r="B119" t="s">
        <v>46</v>
      </c>
      <c r="C119">
        <v>1</v>
      </c>
      <c r="D119" t="str">
        <f t="shared" si="3"/>
        <v>asteraceae/ambrosia/trifida</v>
      </c>
      <c r="H119" t="str">
        <f t="shared" si="4"/>
        <v>keyser.kill</v>
      </c>
      <c r="I119">
        <v>1</v>
      </c>
      <c r="J119" t="str">
        <f t="shared" si="5"/>
        <v>ambrosia_trifida</v>
      </c>
      <c r="O119" t="s">
        <v>413</v>
      </c>
      <c r="P119" t="s">
        <v>636</v>
      </c>
      <c r="S119" t="s">
        <v>300</v>
      </c>
      <c r="T119" t="s">
        <v>951</v>
      </c>
    </row>
    <row r="120" spans="1:20" x14ac:dyDescent="0.25">
      <c r="A120" t="s">
        <v>262</v>
      </c>
      <c r="B120" t="s">
        <v>46</v>
      </c>
      <c r="C120">
        <v>1</v>
      </c>
      <c r="D120" t="str">
        <f t="shared" si="3"/>
        <v>asteraceae/ambrosia/trifida</v>
      </c>
      <c r="H120" t="str">
        <f t="shared" si="4"/>
        <v>landsman.kill</v>
      </c>
      <c r="I120">
        <v>1</v>
      </c>
      <c r="J120" t="str">
        <f t="shared" si="5"/>
        <v>ambrosia_trifida</v>
      </c>
      <c r="O120" t="s">
        <v>413</v>
      </c>
      <c r="P120" t="s">
        <v>636</v>
      </c>
      <c r="S120" t="s">
        <v>166</v>
      </c>
      <c r="T120" t="s">
        <v>952</v>
      </c>
    </row>
    <row r="121" spans="1:20" x14ac:dyDescent="0.25">
      <c r="A121" t="s">
        <v>45</v>
      </c>
      <c r="B121" t="s">
        <v>47</v>
      </c>
      <c r="C121">
        <v>1</v>
      </c>
      <c r="D121" t="str">
        <f t="shared" si="3"/>
        <v>fabaceae/amphicarpaea/bracteata</v>
      </c>
      <c r="H121" t="str">
        <f t="shared" si="4"/>
        <v>ballston.creek</v>
      </c>
      <c r="I121">
        <v>1</v>
      </c>
      <c r="J121" t="str">
        <f t="shared" si="5"/>
        <v>amphicarpaea_bracteata</v>
      </c>
      <c r="O121" t="s">
        <v>415</v>
      </c>
      <c r="P121" t="s">
        <v>637</v>
      </c>
      <c r="S121" t="s">
        <v>329</v>
      </c>
      <c r="T121" t="s">
        <v>953</v>
      </c>
    </row>
    <row r="122" spans="1:20" x14ac:dyDescent="0.25">
      <c r="A122" t="s">
        <v>75</v>
      </c>
      <c r="B122" t="s">
        <v>47</v>
      </c>
      <c r="C122">
        <v>1</v>
      </c>
      <c r="D122" t="str">
        <f t="shared" si="3"/>
        <v>fabaceae/amphicarpaea/bracteata</v>
      </c>
      <c r="H122" t="str">
        <f t="shared" si="4"/>
        <v>battenkill</v>
      </c>
      <c r="I122">
        <v>1</v>
      </c>
      <c r="J122" t="str">
        <f t="shared" si="5"/>
        <v>amphicarpaea_bracteata</v>
      </c>
      <c r="O122" t="s">
        <v>415</v>
      </c>
      <c r="P122" t="s">
        <v>637</v>
      </c>
      <c r="S122" t="s">
        <v>61</v>
      </c>
      <c r="T122" t="s">
        <v>954</v>
      </c>
    </row>
    <row r="123" spans="1:20" x14ac:dyDescent="0.25">
      <c r="A123" t="s">
        <v>189</v>
      </c>
      <c r="B123" t="s">
        <v>47</v>
      </c>
      <c r="C123">
        <v>1</v>
      </c>
      <c r="D123" t="str">
        <f t="shared" si="3"/>
        <v>fabaceae/amphicarpaea/bracteata</v>
      </c>
      <c r="H123" t="str">
        <f t="shared" si="4"/>
        <v>evas.kill</v>
      </c>
      <c r="I123">
        <v>1</v>
      </c>
      <c r="J123" t="str">
        <f t="shared" si="5"/>
        <v>amphicarpaea_bracteata</v>
      </c>
      <c r="O123" t="s">
        <v>415</v>
      </c>
      <c r="P123" t="s">
        <v>637</v>
      </c>
      <c r="S123" t="s">
        <v>62</v>
      </c>
      <c r="T123" t="s">
        <v>955</v>
      </c>
    </row>
    <row r="124" spans="1:20" x14ac:dyDescent="0.25">
      <c r="A124" t="s">
        <v>224</v>
      </c>
      <c r="B124" t="s">
        <v>47</v>
      </c>
      <c r="C124">
        <v>1</v>
      </c>
      <c r="D124" t="str">
        <f t="shared" si="3"/>
        <v>fabaceae/amphicarpaea/bracteata</v>
      </c>
      <c r="H124" t="str">
        <f t="shared" si="4"/>
        <v>hans.creek</v>
      </c>
      <c r="I124">
        <v>1</v>
      </c>
      <c r="J124" t="str">
        <f t="shared" si="5"/>
        <v>amphicarpaea_bracteata</v>
      </c>
      <c r="O124" t="s">
        <v>415</v>
      </c>
      <c r="P124" t="s">
        <v>637</v>
      </c>
      <c r="S124" t="s">
        <v>152</v>
      </c>
      <c r="T124" t="s">
        <v>956</v>
      </c>
    </row>
    <row r="125" spans="1:20" x14ac:dyDescent="0.25">
      <c r="A125" t="s">
        <v>239</v>
      </c>
      <c r="B125" t="s">
        <v>47</v>
      </c>
      <c r="C125">
        <v>1</v>
      </c>
      <c r="D125" t="str">
        <f t="shared" si="3"/>
        <v>fabaceae/amphicarpaea/bracteata</v>
      </c>
      <c r="H125" t="str">
        <f t="shared" si="4"/>
        <v>indian.kill</v>
      </c>
      <c r="I125">
        <v>1</v>
      </c>
      <c r="J125" t="str">
        <f t="shared" si="5"/>
        <v>amphicarpaea_bracteata</v>
      </c>
      <c r="O125" t="s">
        <v>415</v>
      </c>
      <c r="P125" t="s">
        <v>637</v>
      </c>
      <c r="S125" t="s">
        <v>229</v>
      </c>
      <c r="T125" t="s">
        <v>957</v>
      </c>
    </row>
    <row r="126" spans="1:20" x14ac:dyDescent="0.25">
      <c r="A126" t="s">
        <v>276</v>
      </c>
      <c r="B126" t="s">
        <v>47</v>
      </c>
      <c r="C126">
        <v>1</v>
      </c>
      <c r="D126" t="str">
        <f t="shared" si="3"/>
        <v>fabaceae/amphicarpaea/bracteata</v>
      </c>
      <c r="H126" t="str">
        <f t="shared" si="4"/>
        <v>mohawk.river</v>
      </c>
      <c r="I126">
        <v>1</v>
      </c>
      <c r="J126" t="str">
        <f t="shared" si="5"/>
        <v>amphicarpaea_bracteata</v>
      </c>
      <c r="O126" t="s">
        <v>415</v>
      </c>
      <c r="P126" t="s">
        <v>637</v>
      </c>
      <c r="S126" t="s">
        <v>1127</v>
      </c>
      <c r="T126" t="s">
        <v>958</v>
      </c>
    </row>
    <row r="127" spans="1:20" x14ac:dyDescent="0.25">
      <c r="A127" t="s">
        <v>283</v>
      </c>
      <c r="B127" t="s">
        <v>47</v>
      </c>
      <c r="C127">
        <v>1</v>
      </c>
      <c r="D127" t="str">
        <f t="shared" si="3"/>
        <v>fabaceae/amphicarpaea/bracteata</v>
      </c>
      <c r="H127" t="str">
        <f t="shared" si="4"/>
        <v>paragon.brook</v>
      </c>
      <c r="I127">
        <v>1</v>
      </c>
      <c r="J127" t="str">
        <f t="shared" si="5"/>
        <v>amphicarpaea_bracteata</v>
      </c>
      <c r="O127" t="s">
        <v>415</v>
      </c>
      <c r="P127" t="s">
        <v>637</v>
      </c>
      <c r="S127" t="s">
        <v>219</v>
      </c>
      <c r="T127" t="s">
        <v>959</v>
      </c>
    </row>
    <row r="128" spans="1:20" x14ac:dyDescent="0.25">
      <c r="A128" t="s">
        <v>286</v>
      </c>
      <c r="B128" t="s">
        <v>47</v>
      </c>
      <c r="C128">
        <v>1</v>
      </c>
      <c r="D128" t="str">
        <f t="shared" si="3"/>
        <v>fabaceae/amphicarpaea/bracteata</v>
      </c>
      <c r="H128" t="str">
        <f t="shared" si="4"/>
        <v>plotter.kill</v>
      </c>
      <c r="I128">
        <v>1</v>
      </c>
      <c r="J128" t="str">
        <f t="shared" si="5"/>
        <v>amphicarpaea_bracteata</v>
      </c>
      <c r="O128" t="s">
        <v>415</v>
      </c>
      <c r="P128" t="s">
        <v>637</v>
      </c>
      <c r="S128" t="s">
        <v>167</v>
      </c>
      <c r="T128" t="s">
        <v>960</v>
      </c>
    </row>
    <row r="129" spans="1:20" x14ac:dyDescent="0.25">
      <c r="A129" t="s">
        <v>289</v>
      </c>
      <c r="B129" t="s">
        <v>47</v>
      </c>
      <c r="C129">
        <v>1</v>
      </c>
      <c r="D129" t="str">
        <f t="shared" si="3"/>
        <v>fabaceae/amphicarpaea/bracteata</v>
      </c>
      <c r="H129" t="str">
        <f t="shared" si="4"/>
        <v>potic.creek</v>
      </c>
      <c r="I129">
        <v>1</v>
      </c>
      <c r="J129" t="str">
        <f t="shared" si="5"/>
        <v>amphicarpaea_bracteata</v>
      </c>
      <c r="O129" t="s">
        <v>415</v>
      </c>
      <c r="P129" t="s">
        <v>637</v>
      </c>
      <c r="S129" t="s">
        <v>22</v>
      </c>
      <c r="T129" t="s">
        <v>961</v>
      </c>
    </row>
    <row r="130" spans="1:20" x14ac:dyDescent="0.25">
      <c r="A130" t="s">
        <v>314</v>
      </c>
      <c r="B130" t="s">
        <v>47</v>
      </c>
      <c r="C130">
        <v>1</v>
      </c>
      <c r="D130" t="str">
        <f t="shared" si="3"/>
        <v>fabaceae/amphicarpaea/bracteata</v>
      </c>
      <c r="H130" t="str">
        <f t="shared" si="4"/>
        <v>snook.kill</v>
      </c>
      <c r="I130">
        <v>1</v>
      </c>
      <c r="J130" t="str">
        <f t="shared" si="5"/>
        <v>amphicarpaea_bracteata</v>
      </c>
      <c r="O130" t="s">
        <v>415</v>
      </c>
      <c r="P130" t="s">
        <v>637</v>
      </c>
      <c r="S130" t="s">
        <v>153</v>
      </c>
      <c r="T130" t="s">
        <v>962</v>
      </c>
    </row>
    <row r="131" spans="1:20" x14ac:dyDescent="0.25">
      <c r="A131" t="s">
        <v>318</v>
      </c>
      <c r="B131" t="s">
        <v>319</v>
      </c>
      <c r="C131">
        <v>1</v>
      </c>
      <c r="D131" t="str">
        <f t="shared" ref="D131:D194" si="6">VLOOKUP(B131,S$1:T$287,2)</f>
        <v>ranunculaceae/anemone/virginiana</v>
      </c>
      <c r="H131" t="str">
        <f t="shared" ref="H131:H194" si="7">LOWER(SUBSTITUTE(A131," ","."))</f>
        <v>sterling.creek</v>
      </c>
      <c r="I131">
        <v>1</v>
      </c>
      <c r="J131" t="str">
        <f t="shared" ref="J131:J194" si="8">LOWER(O131&amp;"_"&amp;P131)</f>
        <v>anemone_virginiana</v>
      </c>
      <c r="O131" t="s">
        <v>590</v>
      </c>
      <c r="P131" t="s">
        <v>620</v>
      </c>
      <c r="S131" t="s">
        <v>124</v>
      </c>
      <c r="T131" t="s">
        <v>963</v>
      </c>
    </row>
    <row r="132" spans="1:20" x14ac:dyDescent="0.25">
      <c r="A132" t="s">
        <v>3</v>
      </c>
      <c r="B132" t="s">
        <v>7</v>
      </c>
      <c r="C132">
        <v>1</v>
      </c>
      <c r="D132" t="str">
        <f t="shared" si="6"/>
        <v>apocynaceae/apocynum/cannabinum</v>
      </c>
      <c r="H132" t="str">
        <f t="shared" si="7"/>
        <v>alplaus.kill</v>
      </c>
      <c r="I132">
        <v>1</v>
      </c>
      <c r="J132" t="str">
        <f t="shared" si="8"/>
        <v>apocynum_cannabinum</v>
      </c>
      <c r="O132" t="s">
        <v>353</v>
      </c>
      <c r="P132" t="s">
        <v>601</v>
      </c>
      <c r="S132" t="s">
        <v>168</v>
      </c>
      <c r="T132" t="s">
        <v>964</v>
      </c>
    </row>
    <row r="133" spans="1:20" x14ac:dyDescent="0.25">
      <c r="A133" t="s">
        <v>177</v>
      </c>
      <c r="B133" t="s">
        <v>7</v>
      </c>
      <c r="C133">
        <v>1</v>
      </c>
      <c r="D133" t="str">
        <f t="shared" si="6"/>
        <v>apocynaceae/apocynum/cannabinum</v>
      </c>
      <c r="H133" t="str">
        <f t="shared" si="7"/>
        <v>cobleskill.creek</v>
      </c>
      <c r="I133">
        <v>1</v>
      </c>
      <c r="J133" t="str">
        <f t="shared" si="8"/>
        <v>apocynum_cannabinum</v>
      </c>
      <c r="O133" t="s">
        <v>353</v>
      </c>
      <c r="P133" t="s">
        <v>601</v>
      </c>
      <c r="S133" t="s">
        <v>235</v>
      </c>
      <c r="T133" t="s">
        <v>965</v>
      </c>
    </row>
    <row r="134" spans="1:20" x14ac:dyDescent="0.25">
      <c r="A134" t="s">
        <v>188</v>
      </c>
      <c r="B134" t="s">
        <v>7</v>
      </c>
      <c r="C134">
        <v>1</v>
      </c>
      <c r="D134" t="str">
        <f t="shared" si="6"/>
        <v>apocynaceae/apocynum/cannabinum</v>
      </c>
      <c r="H134" t="str">
        <f t="shared" si="7"/>
        <v>daly.creek</v>
      </c>
      <c r="I134">
        <v>1</v>
      </c>
      <c r="J134" t="str">
        <f t="shared" si="8"/>
        <v>apocynum_cannabinum</v>
      </c>
      <c r="O134" t="s">
        <v>353</v>
      </c>
      <c r="P134" t="s">
        <v>601</v>
      </c>
      <c r="S134" t="s">
        <v>82</v>
      </c>
      <c r="T134" t="s">
        <v>966</v>
      </c>
    </row>
    <row r="135" spans="1:20" x14ac:dyDescent="0.25">
      <c r="A135" t="s">
        <v>200</v>
      </c>
      <c r="B135" t="s">
        <v>7</v>
      </c>
      <c r="C135">
        <v>1</v>
      </c>
      <c r="D135" t="str">
        <f t="shared" si="6"/>
        <v>apocynaceae/apocynum/cannabinum</v>
      </c>
      <c r="H135" t="str">
        <f t="shared" si="7"/>
        <v>fawn.lake</v>
      </c>
      <c r="I135">
        <v>1</v>
      </c>
      <c r="J135" t="str">
        <f t="shared" si="8"/>
        <v>apocynum_cannabinum</v>
      </c>
      <c r="O135" t="s">
        <v>353</v>
      </c>
      <c r="P135" t="s">
        <v>601</v>
      </c>
      <c r="S135" t="s">
        <v>307</v>
      </c>
      <c r="T135" t="s">
        <v>967</v>
      </c>
    </row>
    <row r="136" spans="1:20" x14ac:dyDescent="0.25">
      <c r="A136" t="s">
        <v>286</v>
      </c>
      <c r="B136" t="s">
        <v>7</v>
      </c>
      <c r="C136">
        <v>1</v>
      </c>
      <c r="D136" t="str">
        <f t="shared" si="6"/>
        <v>apocynaceae/apocynum/cannabinum</v>
      </c>
      <c r="H136" t="str">
        <f t="shared" si="7"/>
        <v>plotter.kill</v>
      </c>
      <c r="I136">
        <v>1</v>
      </c>
      <c r="J136" t="str">
        <f t="shared" si="8"/>
        <v>apocynum_cannabinum</v>
      </c>
      <c r="O136" t="s">
        <v>353</v>
      </c>
      <c r="P136" t="s">
        <v>601</v>
      </c>
      <c r="S136" t="s">
        <v>63</v>
      </c>
      <c r="T136" t="s">
        <v>968</v>
      </c>
    </row>
    <row r="137" spans="1:20" x14ac:dyDescent="0.25">
      <c r="A137" t="s">
        <v>310</v>
      </c>
      <c r="B137" t="s">
        <v>7</v>
      </c>
      <c r="C137">
        <v>1</v>
      </c>
      <c r="D137" t="str">
        <f t="shared" si="6"/>
        <v>apocynaceae/apocynum/cannabinum</v>
      </c>
      <c r="H137" t="str">
        <f t="shared" si="7"/>
        <v>saw.kill</v>
      </c>
      <c r="I137">
        <v>1</v>
      </c>
      <c r="J137" t="str">
        <f t="shared" si="8"/>
        <v>apocynum_cannabinum</v>
      </c>
      <c r="O137" t="s">
        <v>353</v>
      </c>
      <c r="P137" t="s">
        <v>601</v>
      </c>
      <c r="S137" t="s">
        <v>260</v>
      </c>
      <c r="T137" t="s">
        <v>969</v>
      </c>
    </row>
    <row r="138" spans="1:20" x14ac:dyDescent="0.25">
      <c r="A138" t="s">
        <v>339</v>
      </c>
      <c r="B138" t="s">
        <v>7</v>
      </c>
      <c r="C138">
        <v>1</v>
      </c>
      <c r="D138" t="str">
        <f t="shared" si="6"/>
        <v>apocynaceae/apocynum/cannabinum</v>
      </c>
      <c r="H138" t="str">
        <f t="shared" si="7"/>
        <v>wappinger.creek</v>
      </c>
      <c r="I138">
        <v>1</v>
      </c>
      <c r="J138" t="str">
        <f t="shared" si="8"/>
        <v>apocynum_cannabinum</v>
      </c>
      <c r="O138" t="s">
        <v>353</v>
      </c>
      <c r="P138" t="s">
        <v>601</v>
      </c>
      <c r="S138" t="s">
        <v>195</v>
      </c>
      <c r="T138" t="s">
        <v>970</v>
      </c>
    </row>
    <row r="139" spans="1:20" x14ac:dyDescent="0.25">
      <c r="A139" t="s">
        <v>103</v>
      </c>
      <c r="B139" t="s">
        <v>105</v>
      </c>
      <c r="C139">
        <v>1</v>
      </c>
      <c r="D139" t="str">
        <f t="shared" si="6"/>
        <v>asteraceae/arctium/lappa</v>
      </c>
      <c r="H139" t="str">
        <f t="shared" si="7"/>
        <v>big.brook</v>
      </c>
      <c r="I139">
        <v>1</v>
      </c>
      <c r="J139" t="str">
        <f t="shared" si="8"/>
        <v>arctium_lappa</v>
      </c>
      <c r="O139" t="s">
        <v>473</v>
      </c>
      <c r="P139" t="s">
        <v>685</v>
      </c>
      <c r="S139" t="s">
        <v>338</v>
      </c>
      <c r="T139" t="s">
        <v>971</v>
      </c>
    </row>
    <row r="140" spans="1:20" x14ac:dyDescent="0.25">
      <c r="A140" t="s">
        <v>189</v>
      </c>
      <c r="B140" t="s">
        <v>105</v>
      </c>
      <c r="C140">
        <v>1</v>
      </c>
      <c r="D140" t="str">
        <f t="shared" si="6"/>
        <v>asteraceae/arctium/lappa</v>
      </c>
      <c r="H140" t="str">
        <f t="shared" si="7"/>
        <v>evas.kill</v>
      </c>
      <c r="I140">
        <v>1</v>
      </c>
      <c r="J140" t="str">
        <f t="shared" si="8"/>
        <v>arctium_lappa</v>
      </c>
      <c r="O140" t="s">
        <v>473</v>
      </c>
      <c r="P140" t="s">
        <v>685</v>
      </c>
      <c r="S140" t="s">
        <v>23</v>
      </c>
      <c r="T140" t="s">
        <v>972</v>
      </c>
    </row>
    <row r="141" spans="1:20" x14ac:dyDescent="0.25">
      <c r="A141" t="s">
        <v>134</v>
      </c>
      <c r="B141" t="s">
        <v>136</v>
      </c>
      <c r="C141">
        <v>1</v>
      </c>
      <c r="D141" t="str">
        <f t="shared" si="6"/>
        <v>araceae/arisaema/triphyllum</v>
      </c>
      <c r="H141" t="str">
        <f t="shared" si="7"/>
        <v>bullhead.pond.brook</v>
      </c>
      <c r="I141">
        <v>1</v>
      </c>
      <c r="J141" t="str">
        <f t="shared" si="8"/>
        <v>arisaema_triphyllum</v>
      </c>
      <c r="O141" t="s">
        <v>500</v>
      </c>
      <c r="P141" t="s">
        <v>709</v>
      </c>
      <c r="S141" t="s">
        <v>125</v>
      </c>
      <c r="T141" t="s">
        <v>973</v>
      </c>
    </row>
    <row r="142" spans="1:20" x14ac:dyDescent="0.25">
      <c r="A142" t="s">
        <v>145</v>
      </c>
      <c r="B142" t="s">
        <v>136</v>
      </c>
      <c r="C142">
        <v>1</v>
      </c>
      <c r="D142" t="str">
        <f t="shared" si="6"/>
        <v>araceae/arisaema/triphyllum</v>
      </c>
      <c r="H142" t="str">
        <f t="shared" si="7"/>
        <v>cadman.creek</v>
      </c>
      <c r="I142">
        <v>1</v>
      </c>
      <c r="J142" t="str">
        <f t="shared" si="8"/>
        <v>arisaema_triphyllum</v>
      </c>
      <c r="O142" t="s">
        <v>500</v>
      </c>
      <c r="P142" t="s">
        <v>709</v>
      </c>
      <c r="S142" t="s">
        <v>171</v>
      </c>
      <c r="T142" t="s">
        <v>974</v>
      </c>
    </row>
    <row r="143" spans="1:20" x14ac:dyDescent="0.25">
      <c r="A143" t="s">
        <v>188</v>
      </c>
      <c r="B143" t="s">
        <v>136</v>
      </c>
      <c r="C143">
        <v>1</v>
      </c>
      <c r="D143" t="str">
        <f t="shared" si="6"/>
        <v>araceae/arisaema/triphyllum</v>
      </c>
      <c r="H143" t="str">
        <f t="shared" si="7"/>
        <v>daly.creek</v>
      </c>
      <c r="I143">
        <v>1</v>
      </c>
      <c r="J143" t="str">
        <f t="shared" si="8"/>
        <v>arisaema_triphyllum</v>
      </c>
      <c r="O143" t="s">
        <v>500</v>
      </c>
      <c r="P143" t="s">
        <v>709</v>
      </c>
      <c r="S143" t="s">
        <v>230</v>
      </c>
      <c r="T143" t="s">
        <v>975</v>
      </c>
    </row>
    <row r="144" spans="1:20" x14ac:dyDescent="0.25">
      <c r="A144" t="s">
        <v>270</v>
      </c>
      <c r="B144" t="s">
        <v>136</v>
      </c>
      <c r="C144">
        <v>1</v>
      </c>
      <c r="D144" t="str">
        <f t="shared" si="6"/>
        <v>araceae/arisaema/triphyllum</v>
      </c>
      <c r="H144" t="str">
        <f t="shared" si="7"/>
        <v>mill.brook</v>
      </c>
      <c r="I144">
        <v>1</v>
      </c>
      <c r="J144" t="str">
        <f t="shared" si="8"/>
        <v>arisaema_triphyllum</v>
      </c>
      <c r="O144" t="s">
        <v>500</v>
      </c>
      <c r="P144" t="s">
        <v>709</v>
      </c>
      <c r="S144" t="s">
        <v>126</v>
      </c>
      <c r="T144" t="s">
        <v>976</v>
      </c>
    </row>
    <row r="145" spans="1:20" x14ac:dyDescent="0.25">
      <c r="A145" t="s">
        <v>289</v>
      </c>
      <c r="B145" t="s">
        <v>136</v>
      </c>
      <c r="C145">
        <v>1</v>
      </c>
      <c r="D145" t="str">
        <f t="shared" si="6"/>
        <v>araceae/arisaema/triphyllum</v>
      </c>
      <c r="H145" t="str">
        <f t="shared" si="7"/>
        <v>potic.creek</v>
      </c>
      <c r="I145">
        <v>1</v>
      </c>
      <c r="J145" t="str">
        <f t="shared" si="8"/>
        <v>arisaema_triphyllum</v>
      </c>
      <c r="O145" t="s">
        <v>500</v>
      </c>
      <c r="P145" t="s">
        <v>709</v>
      </c>
      <c r="S145" t="s">
        <v>83</v>
      </c>
      <c r="T145" t="s">
        <v>977</v>
      </c>
    </row>
    <row r="146" spans="1:20" x14ac:dyDescent="0.25">
      <c r="A146" t="s">
        <v>286</v>
      </c>
      <c r="B146" t="s">
        <v>287</v>
      </c>
      <c r="C146">
        <v>1</v>
      </c>
      <c r="D146" t="str">
        <f t="shared" si="6"/>
        <v>asteraceae/artemisia/vulgaris</v>
      </c>
      <c r="H146" t="str">
        <f t="shared" si="7"/>
        <v>plotter.kill</v>
      </c>
      <c r="I146">
        <v>1</v>
      </c>
      <c r="J146" t="str">
        <f t="shared" si="8"/>
        <v>artemisia_vulgaris</v>
      </c>
      <c r="O146" t="s">
        <v>583</v>
      </c>
      <c r="P146" t="s">
        <v>686</v>
      </c>
      <c r="S146" t="s">
        <v>64</v>
      </c>
      <c r="T146" t="s">
        <v>978</v>
      </c>
    </row>
    <row r="147" spans="1:20" x14ac:dyDescent="0.25">
      <c r="A147" t="s">
        <v>3</v>
      </c>
      <c r="B147" t="s">
        <v>8</v>
      </c>
      <c r="C147">
        <v>1</v>
      </c>
      <c r="D147" t="str">
        <f t="shared" si="6"/>
        <v>apocynaceae/asclepias/syriaca</v>
      </c>
      <c r="H147" t="str">
        <f t="shared" si="7"/>
        <v>alplaus.kill</v>
      </c>
      <c r="I147">
        <v>1</v>
      </c>
      <c r="J147" t="str">
        <f t="shared" si="8"/>
        <v>asclepias_syriaca</v>
      </c>
      <c r="O147" t="s">
        <v>355</v>
      </c>
      <c r="P147" t="s">
        <v>602</v>
      </c>
      <c r="S147" t="s">
        <v>65</v>
      </c>
      <c r="T147" t="s">
        <v>979</v>
      </c>
    </row>
    <row r="148" spans="1:20" x14ac:dyDescent="0.25">
      <c r="A148" t="s">
        <v>244</v>
      </c>
      <c r="B148" t="s">
        <v>8</v>
      </c>
      <c r="C148">
        <v>1</v>
      </c>
      <c r="D148" t="str">
        <f t="shared" si="6"/>
        <v>apocynaceae/asclepias/syriaca</v>
      </c>
      <c r="H148" t="str">
        <f t="shared" si="7"/>
        <v>kayaderosseras.creek</v>
      </c>
      <c r="I148">
        <v>1</v>
      </c>
      <c r="J148" t="str">
        <f t="shared" si="8"/>
        <v>asclepias_syriaca</v>
      </c>
      <c r="O148" t="s">
        <v>355</v>
      </c>
      <c r="P148" t="s">
        <v>602</v>
      </c>
      <c r="S148" t="s">
        <v>205</v>
      </c>
      <c r="T148" t="s">
        <v>980</v>
      </c>
    </row>
    <row r="149" spans="1:20" x14ac:dyDescent="0.25">
      <c r="A149" t="s">
        <v>283</v>
      </c>
      <c r="B149" t="s">
        <v>8</v>
      </c>
      <c r="C149">
        <v>1</v>
      </c>
      <c r="D149" t="str">
        <f t="shared" si="6"/>
        <v>apocynaceae/asclepias/syriaca</v>
      </c>
      <c r="H149" t="str">
        <f t="shared" si="7"/>
        <v>paragon.brook</v>
      </c>
      <c r="I149">
        <v>1</v>
      </c>
      <c r="J149" t="str">
        <f t="shared" si="8"/>
        <v>asclepias_syriaca</v>
      </c>
      <c r="O149" t="s">
        <v>355</v>
      </c>
      <c r="P149" t="s">
        <v>602</v>
      </c>
      <c r="S149" t="s">
        <v>24</v>
      </c>
      <c r="T149" t="s">
        <v>981</v>
      </c>
    </row>
    <row r="150" spans="1:20" x14ac:dyDescent="0.25">
      <c r="A150" t="s">
        <v>3</v>
      </c>
      <c r="B150" t="s">
        <v>9</v>
      </c>
      <c r="C150">
        <v>1</v>
      </c>
      <c r="D150" t="str">
        <f t="shared" si="6"/>
        <v>woodsiaceae/athyrium/filix-femina</v>
      </c>
      <c r="H150" t="str">
        <f t="shared" si="7"/>
        <v>alplaus.kill</v>
      </c>
      <c r="I150">
        <v>1</v>
      </c>
      <c r="J150" t="str">
        <f t="shared" si="8"/>
        <v>athyrium_filix-femina</v>
      </c>
      <c r="O150" t="s">
        <v>357</v>
      </c>
      <c r="P150" t="s">
        <v>603</v>
      </c>
      <c r="S150" t="s">
        <v>138</v>
      </c>
      <c r="T150" t="s">
        <v>982</v>
      </c>
    </row>
    <row r="151" spans="1:20" x14ac:dyDescent="0.25">
      <c r="A151" t="s">
        <v>145</v>
      </c>
      <c r="B151" t="s">
        <v>9</v>
      </c>
      <c r="C151">
        <v>1</v>
      </c>
      <c r="D151" t="str">
        <f t="shared" si="6"/>
        <v>woodsiaceae/athyrium/filix-femina</v>
      </c>
      <c r="H151" t="str">
        <f t="shared" si="7"/>
        <v>cadman.creek</v>
      </c>
      <c r="I151">
        <v>1</v>
      </c>
      <c r="J151" t="str">
        <f t="shared" si="8"/>
        <v>athyrium_filix-femina</v>
      </c>
      <c r="O151" t="s">
        <v>357</v>
      </c>
      <c r="P151" t="s">
        <v>603</v>
      </c>
      <c r="S151" t="s">
        <v>215</v>
      </c>
      <c r="T151" t="s">
        <v>983</v>
      </c>
    </row>
    <row r="152" spans="1:20" x14ac:dyDescent="0.25">
      <c r="A152" t="s">
        <v>188</v>
      </c>
      <c r="B152" t="s">
        <v>9</v>
      </c>
      <c r="C152">
        <v>1</v>
      </c>
      <c r="D152" t="str">
        <f t="shared" si="6"/>
        <v>woodsiaceae/athyrium/filix-femina</v>
      </c>
      <c r="H152" t="str">
        <f t="shared" si="7"/>
        <v>daly.creek</v>
      </c>
      <c r="I152">
        <v>1</v>
      </c>
      <c r="J152" t="str">
        <f t="shared" si="8"/>
        <v>athyrium_filix-femina</v>
      </c>
      <c r="O152" t="s">
        <v>357</v>
      </c>
      <c r="P152" t="s">
        <v>603</v>
      </c>
      <c r="S152" t="s">
        <v>25</v>
      </c>
      <c r="T152" t="s">
        <v>984</v>
      </c>
    </row>
    <row r="153" spans="1:20" x14ac:dyDescent="0.25">
      <c r="A153" t="s">
        <v>259</v>
      </c>
      <c r="B153" t="s">
        <v>9</v>
      </c>
      <c r="C153">
        <v>1</v>
      </c>
      <c r="D153" t="str">
        <f t="shared" si="6"/>
        <v>woodsiaceae/athyrium/filix-femina</v>
      </c>
      <c r="H153" t="str">
        <f t="shared" si="7"/>
        <v>kinderhook.creek</v>
      </c>
      <c r="I153">
        <v>1</v>
      </c>
      <c r="J153" t="str">
        <f t="shared" si="8"/>
        <v>athyrium_filix-femina</v>
      </c>
      <c r="O153" t="s">
        <v>357</v>
      </c>
      <c r="P153" t="s">
        <v>603</v>
      </c>
      <c r="S153" t="s">
        <v>181</v>
      </c>
      <c r="T153" t="s">
        <v>985</v>
      </c>
    </row>
    <row r="154" spans="1:20" x14ac:dyDescent="0.25">
      <c r="A154" t="s">
        <v>271</v>
      </c>
      <c r="B154" t="s">
        <v>9</v>
      </c>
      <c r="C154">
        <v>1</v>
      </c>
      <c r="D154" t="str">
        <f t="shared" si="6"/>
        <v>woodsiaceae/athyrium/filix-femina</v>
      </c>
      <c r="H154" t="str">
        <f t="shared" si="7"/>
        <v>mill.creek</v>
      </c>
      <c r="I154">
        <v>1</v>
      </c>
      <c r="J154" t="str">
        <f t="shared" si="8"/>
        <v>athyrium_filix-femina</v>
      </c>
      <c r="O154" t="s">
        <v>357</v>
      </c>
      <c r="P154" t="s">
        <v>603</v>
      </c>
      <c r="S154" t="s">
        <v>243</v>
      </c>
      <c r="T154" t="s">
        <v>986</v>
      </c>
    </row>
    <row r="155" spans="1:20" x14ac:dyDescent="0.25">
      <c r="A155" t="s">
        <v>276</v>
      </c>
      <c r="B155" t="s">
        <v>9</v>
      </c>
      <c r="C155">
        <v>1</v>
      </c>
      <c r="D155" t="str">
        <f t="shared" si="6"/>
        <v>woodsiaceae/athyrium/filix-femina</v>
      </c>
      <c r="H155" t="str">
        <f t="shared" si="7"/>
        <v>mohawk.river</v>
      </c>
      <c r="I155">
        <v>1</v>
      </c>
      <c r="J155" t="str">
        <f t="shared" si="8"/>
        <v>athyrium_filix-femina</v>
      </c>
      <c r="O155" t="s">
        <v>357</v>
      </c>
      <c r="P155" t="s">
        <v>603</v>
      </c>
      <c r="S155" t="s">
        <v>336</v>
      </c>
      <c r="T155" t="s">
        <v>987</v>
      </c>
    </row>
    <row r="156" spans="1:20" x14ac:dyDescent="0.25">
      <c r="A156" t="s">
        <v>297</v>
      </c>
      <c r="B156" t="s">
        <v>9</v>
      </c>
      <c r="C156">
        <v>1</v>
      </c>
      <c r="D156" t="str">
        <f t="shared" si="6"/>
        <v>woodsiaceae/athyrium/filix-femina</v>
      </c>
      <c r="H156" t="str">
        <f t="shared" si="7"/>
        <v>robbs.creek</v>
      </c>
      <c r="I156">
        <v>1</v>
      </c>
      <c r="J156" t="str">
        <f t="shared" si="8"/>
        <v>athyrium_filix-femina</v>
      </c>
      <c r="O156" t="s">
        <v>357</v>
      </c>
      <c r="P156" t="s">
        <v>603</v>
      </c>
      <c r="S156" t="s">
        <v>330</v>
      </c>
      <c r="T156" t="s">
        <v>1123</v>
      </c>
    </row>
    <row r="157" spans="1:20" x14ac:dyDescent="0.25">
      <c r="A157" t="s">
        <v>305</v>
      </c>
      <c r="B157" t="s">
        <v>9</v>
      </c>
      <c r="C157">
        <v>1</v>
      </c>
      <c r="D157" t="str">
        <f t="shared" si="6"/>
        <v>woodsiaceae/athyrium/filix-femina</v>
      </c>
      <c r="H157" t="str">
        <f t="shared" si="7"/>
        <v>roeliff.jansen.kill</v>
      </c>
      <c r="I157">
        <v>1</v>
      </c>
      <c r="J157" t="str">
        <f t="shared" si="8"/>
        <v>athyrium_filix-femina</v>
      </c>
      <c r="O157" t="s">
        <v>357</v>
      </c>
      <c r="P157" t="s">
        <v>603</v>
      </c>
      <c r="S157" t="s">
        <v>295</v>
      </c>
      <c r="T157" t="s">
        <v>989</v>
      </c>
    </row>
    <row r="158" spans="1:20" x14ac:dyDescent="0.25">
      <c r="A158" t="s">
        <v>312</v>
      </c>
      <c r="B158" t="s">
        <v>9</v>
      </c>
      <c r="C158">
        <v>1</v>
      </c>
      <c r="D158" t="str">
        <f t="shared" si="6"/>
        <v>woodsiaceae/athyrium/filix-femina</v>
      </c>
      <c r="H158" t="str">
        <f t="shared" si="7"/>
        <v>sherriff.lake.outlet</v>
      </c>
      <c r="I158">
        <v>1</v>
      </c>
      <c r="J158" t="str">
        <f t="shared" si="8"/>
        <v>athyrium_filix-femina</v>
      </c>
      <c r="O158" t="s">
        <v>357</v>
      </c>
      <c r="P158" t="s">
        <v>603</v>
      </c>
      <c r="S158" t="s">
        <v>26</v>
      </c>
      <c r="T158" t="s">
        <v>990</v>
      </c>
    </row>
    <row r="159" spans="1:20" x14ac:dyDescent="0.25">
      <c r="A159" t="s">
        <v>337</v>
      </c>
      <c r="B159" t="s">
        <v>9</v>
      </c>
      <c r="C159">
        <v>1</v>
      </c>
      <c r="D159" t="str">
        <f t="shared" si="6"/>
        <v>woodsiaceae/athyrium/filix-femina</v>
      </c>
      <c r="H159" t="str">
        <f t="shared" si="7"/>
        <v>valatie.kill</v>
      </c>
      <c r="I159">
        <v>1</v>
      </c>
      <c r="J159" t="str">
        <f t="shared" si="8"/>
        <v>athyrium_filix-femina</v>
      </c>
      <c r="O159" t="s">
        <v>357</v>
      </c>
      <c r="P159" t="s">
        <v>603</v>
      </c>
      <c r="S159" t="s">
        <v>182</v>
      </c>
      <c r="T159" t="s">
        <v>991</v>
      </c>
    </row>
    <row r="160" spans="1:20" x14ac:dyDescent="0.25">
      <c r="A160" t="s">
        <v>103</v>
      </c>
      <c r="B160" t="s">
        <v>106</v>
      </c>
      <c r="C160">
        <v>1</v>
      </c>
      <c r="D160" t="str">
        <f t="shared" si="6"/>
        <v>brassicaceae/barbarea/vulgaris</v>
      </c>
      <c r="H160" t="str">
        <f t="shared" si="7"/>
        <v>big.brook</v>
      </c>
      <c r="I160">
        <v>1</v>
      </c>
      <c r="J160" t="str">
        <f t="shared" si="8"/>
        <v>barbarea_vulgaris</v>
      </c>
      <c r="O160" t="s">
        <v>475</v>
      </c>
      <c r="P160" t="s">
        <v>686</v>
      </c>
      <c r="S160" t="s">
        <v>127</v>
      </c>
      <c r="T160" t="s">
        <v>992</v>
      </c>
    </row>
    <row r="161" spans="1:20" x14ac:dyDescent="0.25">
      <c r="A161" t="s">
        <v>75</v>
      </c>
      <c r="B161" t="s">
        <v>76</v>
      </c>
      <c r="C161">
        <v>1</v>
      </c>
      <c r="D161" t="str">
        <f t="shared" si="6"/>
        <v>berberidaceae/berberis/thunbergii</v>
      </c>
      <c r="H161" t="str">
        <f t="shared" si="7"/>
        <v>battenkill</v>
      </c>
      <c r="I161">
        <v>1</v>
      </c>
      <c r="J161" t="str">
        <f t="shared" si="8"/>
        <v>berberis_thunbergii</v>
      </c>
      <c r="O161" t="s">
        <v>454</v>
      </c>
      <c r="P161" t="s">
        <v>661</v>
      </c>
      <c r="S161" t="s">
        <v>139</v>
      </c>
      <c r="T161" t="s">
        <v>993</v>
      </c>
    </row>
    <row r="162" spans="1:20" x14ac:dyDescent="0.25">
      <c r="A162" t="s">
        <v>90</v>
      </c>
      <c r="B162" t="s">
        <v>76</v>
      </c>
      <c r="C162">
        <v>1</v>
      </c>
      <c r="D162" t="str">
        <f t="shared" si="6"/>
        <v>berberidaceae/berberis/thunbergii</v>
      </c>
      <c r="H162" t="str">
        <f t="shared" si="7"/>
        <v>beaver.kill</v>
      </c>
      <c r="I162">
        <v>1</v>
      </c>
      <c r="J162" t="str">
        <f t="shared" si="8"/>
        <v>berberis_thunbergii</v>
      </c>
      <c r="O162" t="s">
        <v>454</v>
      </c>
      <c r="P162" t="s">
        <v>661</v>
      </c>
      <c r="S162" t="s">
        <v>255</v>
      </c>
      <c r="T162" t="s">
        <v>994</v>
      </c>
    </row>
    <row r="163" spans="1:20" x14ac:dyDescent="0.25">
      <c r="A163" t="s">
        <v>210</v>
      </c>
      <c r="B163" t="s">
        <v>76</v>
      </c>
      <c r="C163">
        <v>1</v>
      </c>
      <c r="D163" t="str">
        <f t="shared" si="6"/>
        <v>berberidaceae/berberis/thunbergii</v>
      </c>
      <c r="H163" t="str">
        <f t="shared" si="7"/>
        <v>fishkill.creek</v>
      </c>
      <c r="I163">
        <v>1</v>
      </c>
      <c r="J163" t="str">
        <f t="shared" si="8"/>
        <v>berberis_thunbergii</v>
      </c>
      <c r="O163" t="s">
        <v>454</v>
      </c>
      <c r="P163" t="s">
        <v>661</v>
      </c>
      <c r="S163" t="s">
        <v>27</v>
      </c>
      <c r="T163" t="s">
        <v>995</v>
      </c>
    </row>
    <row r="164" spans="1:20" x14ac:dyDescent="0.25">
      <c r="A164" t="s">
        <v>233</v>
      </c>
      <c r="B164" t="s">
        <v>76</v>
      </c>
      <c r="C164">
        <v>1</v>
      </c>
      <c r="D164" t="str">
        <f t="shared" si="6"/>
        <v>berberidaceae/berberis/thunbergii</v>
      </c>
      <c r="H164" t="str">
        <f t="shared" si="7"/>
        <v>indian.brook</v>
      </c>
      <c r="I164">
        <v>1</v>
      </c>
      <c r="J164" t="str">
        <f t="shared" si="8"/>
        <v>berberis_thunbergii</v>
      </c>
      <c r="O164" t="s">
        <v>454</v>
      </c>
      <c r="P164" t="s">
        <v>661</v>
      </c>
      <c r="S164" t="s">
        <v>301</v>
      </c>
      <c r="T164" t="s">
        <v>996</v>
      </c>
    </row>
    <row r="165" spans="1:20" x14ac:dyDescent="0.25">
      <c r="A165" t="s">
        <v>270</v>
      </c>
      <c r="B165" t="s">
        <v>76</v>
      </c>
      <c r="C165">
        <v>1</v>
      </c>
      <c r="D165" t="str">
        <f t="shared" si="6"/>
        <v>berberidaceae/berberis/thunbergii</v>
      </c>
      <c r="H165" t="str">
        <f t="shared" si="7"/>
        <v>mill.brook</v>
      </c>
      <c r="I165">
        <v>1</v>
      </c>
      <c r="J165" t="str">
        <f t="shared" si="8"/>
        <v>berberis_thunbergii</v>
      </c>
      <c r="O165" t="s">
        <v>454</v>
      </c>
      <c r="P165" t="s">
        <v>661</v>
      </c>
      <c r="S165" t="s">
        <v>128</v>
      </c>
      <c r="T165" t="s">
        <v>997</v>
      </c>
    </row>
    <row r="166" spans="1:20" x14ac:dyDescent="0.25">
      <c r="A166" t="s">
        <v>337</v>
      </c>
      <c r="B166" t="s">
        <v>76</v>
      </c>
      <c r="C166">
        <v>1</v>
      </c>
      <c r="D166" t="str">
        <f t="shared" si="6"/>
        <v>berberidaceae/berberis/thunbergii</v>
      </c>
      <c r="H166" t="str">
        <f t="shared" si="7"/>
        <v>valatie.kill</v>
      </c>
      <c r="I166">
        <v>1</v>
      </c>
      <c r="J166" t="str">
        <f t="shared" si="8"/>
        <v>berberis_thunbergii</v>
      </c>
      <c r="O166" t="s">
        <v>454</v>
      </c>
      <c r="P166" t="s">
        <v>661</v>
      </c>
      <c r="S166" t="s">
        <v>28</v>
      </c>
      <c r="T166" t="s">
        <v>998</v>
      </c>
    </row>
    <row r="167" spans="1:20" x14ac:dyDescent="0.25">
      <c r="A167" t="s">
        <v>200</v>
      </c>
      <c r="B167" t="s">
        <v>201</v>
      </c>
      <c r="C167">
        <v>1</v>
      </c>
      <c r="D167" t="str">
        <f t="shared" si="6"/>
        <v>betulaceae/betula/alleghaniensis</v>
      </c>
      <c r="H167" t="str">
        <f t="shared" si="7"/>
        <v>fawn.lake</v>
      </c>
      <c r="I167">
        <v>1</v>
      </c>
      <c r="J167" t="str">
        <f t="shared" si="8"/>
        <v>betula_alleghaniensis</v>
      </c>
      <c r="O167" t="s">
        <v>512</v>
      </c>
      <c r="P167" t="s">
        <v>753</v>
      </c>
      <c r="S167" t="s">
        <v>29</v>
      </c>
      <c r="T167" t="s">
        <v>999</v>
      </c>
    </row>
    <row r="168" spans="1:20" x14ac:dyDescent="0.25">
      <c r="A168" t="s">
        <v>224</v>
      </c>
      <c r="B168" t="s">
        <v>201</v>
      </c>
      <c r="C168">
        <v>1</v>
      </c>
      <c r="D168" t="str">
        <f t="shared" si="6"/>
        <v>betulaceae/betula/alleghaniensis</v>
      </c>
      <c r="H168" t="str">
        <f t="shared" si="7"/>
        <v>hans.creek</v>
      </c>
      <c r="I168">
        <v>1</v>
      </c>
      <c r="J168" t="str">
        <f t="shared" si="8"/>
        <v>betula_alleghaniensis</v>
      </c>
      <c r="O168" t="s">
        <v>512</v>
      </c>
      <c r="P168" t="s">
        <v>753</v>
      </c>
      <c r="S168" t="s">
        <v>96</v>
      </c>
      <c r="T168" t="s">
        <v>1000</v>
      </c>
    </row>
    <row r="169" spans="1:20" x14ac:dyDescent="0.25">
      <c r="A169" t="s">
        <v>276</v>
      </c>
      <c r="B169" t="s">
        <v>201</v>
      </c>
      <c r="C169">
        <v>1</v>
      </c>
      <c r="D169" t="str">
        <f t="shared" si="6"/>
        <v>betulaceae/betula/alleghaniensis</v>
      </c>
      <c r="H169" t="str">
        <f t="shared" si="7"/>
        <v>mohawk.river</v>
      </c>
      <c r="I169">
        <v>1</v>
      </c>
      <c r="J169" t="str">
        <f t="shared" si="8"/>
        <v>betula_alleghaniensis</v>
      </c>
      <c r="O169" t="s">
        <v>512</v>
      </c>
      <c r="P169" t="s">
        <v>753</v>
      </c>
      <c r="S169" t="s">
        <v>30</v>
      </c>
      <c r="T169" t="s">
        <v>1001</v>
      </c>
    </row>
    <row r="170" spans="1:20" x14ac:dyDescent="0.25">
      <c r="A170" t="s">
        <v>310</v>
      </c>
      <c r="B170" t="s">
        <v>201</v>
      </c>
      <c r="C170">
        <v>1</v>
      </c>
      <c r="D170" t="str">
        <f t="shared" si="6"/>
        <v>betulaceae/betula/alleghaniensis</v>
      </c>
      <c r="H170" t="str">
        <f t="shared" si="7"/>
        <v>saw.kill</v>
      </c>
      <c r="I170">
        <v>1</v>
      </c>
      <c r="J170" t="str">
        <f t="shared" si="8"/>
        <v>betula_alleghaniensis</v>
      </c>
      <c r="O170" t="s">
        <v>512</v>
      </c>
      <c r="P170" t="s">
        <v>753</v>
      </c>
      <c r="S170" t="s">
        <v>129</v>
      </c>
      <c r="T170" t="s">
        <v>1002</v>
      </c>
    </row>
    <row r="171" spans="1:20" x14ac:dyDescent="0.25">
      <c r="A171" t="s">
        <v>321</v>
      </c>
      <c r="B171" t="s">
        <v>201</v>
      </c>
      <c r="C171">
        <v>1</v>
      </c>
      <c r="D171" t="str">
        <f t="shared" si="6"/>
        <v>betulaceae/betula/alleghaniensis</v>
      </c>
      <c r="H171" t="str">
        <f t="shared" si="7"/>
        <v>stewart.creek</v>
      </c>
      <c r="I171">
        <v>1</v>
      </c>
      <c r="J171" t="str">
        <f t="shared" si="8"/>
        <v>betula_alleghaniensis</v>
      </c>
      <c r="O171" t="s">
        <v>512</v>
      </c>
      <c r="P171" t="s">
        <v>753</v>
      </c>
      <c r="S171" t="s">
        <v>130</v>
      </c>
      <c r="T171" t="s">
        <v>1003</v>
      </c>
    </row>
    <row r="172" spans="1:20" x14ac:dyDescent="0.25">
      <c r="A172" t="s">
        <v>145</v>
      </c>
      <c r="B172" t="s">
        <v>146</v>
      </c>
      <c r="C172">
        <v>1</v>
      </c>
      <c r="D172" t="str">
        <f t="shared" si="6"/>
        <v>betulaceae/betula/papyrifera</v>
      </c>
      <c r="H172" t="str">
        <f t="shared" si="7"/>
        <v>cadman.creek</v>
      </c>
      <c r="I172">
        <v>1</v>
      </c>
      <c r="J172" t="str">
        <f t="shared" si="8"/>
        <v>betula_papyrifera</v>
      </c>
      <c r="O172" t="s">
        <v>512</v>
      </c>
      <c r="P172" t="s">
        <v>717</v>
      </c>
      <c r="S172" t="s">
        <v>140</v>
      </c>
      <c r="T172" t="s">
        <v>1004</v>
      </c>
    </row>
    <row r="173" spans="1:20" x14ac:dyDescent="0.25">
      <c r="A173" t="s">
        <v>267</v>
      </c>
      <c r="B173" t="s">
        <v>146</v>
      </c>
      <c r="C173">
        <v>1</v>
      </c>
      <c r="D173" t="str">
        <f t="shared" si="6"/>
        <v>betulaceae/betula/papyrifera</v>
      </c>
      <c r="H173" t="str">
        <f t="shared" si="7"/>
        <v>lansing.kill</v>
      </c>
      <c r="I173">
        <v>1</v>
      </c>
      <c r="J173" t="str">
        <f t="shared" si="8"/>
        <v>betula_papyrifera</v>
      </c>
      <c r="O173" t="s">
        <v>512</v>
      </c>
      <c r="P173" t="s">
        <v>717</v>
      </c>
      <c r="S173" t="s">
        <v>220</v>
      </c>
      <c r="T173" t="s">
        <v>1005</v>
      </c>
    </row>
    <row r="174" spans="1:20" x14ac:dyDescent="0.25">
      <c r="A174" t="s">
        <v>200</v>
      </c>
      <c r="B174" t="s">
        <v>202</v>
      </c>
      <c r="C174">
        <v>1</v>
      </c>
      <c r="D174" t="str">
        <f t="shared" si="6"/>
        <v>asteraceae/bidens/connata</v>
      </c>
      <c r="H174" t="str">
        <f t="shared" si="7"/>
        <v>fawn.lake</v>
      </c>
      <c r="I174">
        <v>1</v>
      </c>
      <c r="J174" t="str">
        <f t="shared" si="8"/>
        <v>bidens_connata</v>
      </c>
      <c r="O174" t="s">
        <v>359</v>
      </c>
      <c r="P174" t="s">
        <v>754</v>
      </c>
      <c r="S174" t="s">
        <v>84</v>
      </c>
      <c r="T174" t="s">
        <v>1006</v>
      </c>
    </row>
    <row r="175" spans="1:20" x14ac:dyDescent="0.25">
      <c r="A175" t="s">
        <v>3</v>
      </c>
      <c r="B175" t="s">
        <v>10</v>
      </c>
      <c r="C175">
        <v>1</v>
      </c>
      <c r="D175" t="str">
        <f t="shared" si="6"/>
        <v>asteraceae/bidens/frondosa</v>
      </c>
      <c r="H175" t="str">
        <f t="shared" si="7"/>
        <v>alplaus.kill</v>
      </c>
      <c r="I175">
        <v>1</v>
      </c>
      <c r="J175" t="str">
        <f t="shared" si="8"/>
        <v>bidens_frondosa</v>
      </c>
      <c r="O175" t="s">
        <v>359</v>
      </c>
      <c r="P175" t="s">
        <v>604</v>
      </c>
      <c r="S175" t="s">
        <v>31</v>
      </c>
      <c r="T175" t="s">
        <v>1007</v>
      </c>
    </row>
    <row r="176" spans="1:20" x14ac:dyDescent="0.25">
      <c r="A176" t="s">
        <v>45</v>
      </c>
      <c r="B176" t="s">
        <v>10</v>
      </c>
      <c r="C176">
        <v>1</v>
      </c>
      <c r="D176" t="str">
        <f t="shared" si="6"/>
        <v>asteraceae/bidens/frondosa</v>
      </c>
      <c r="H176" t="str">
        <f t="shared" si="7"/>
        <v>ballston.creek</v>
      </c>
      <c r="I176">
        <v>1</v>
      </c>
      <c r="J176" t="str">
        <f t="shared" si="8"/>
        <v>bidens_frondosa</v>
      </c>
      <c r="O176" t="s">
        <v>359</v>
      </c>
      <c r="P176" t="s">
        <v>604</v>
      </c>
      <c r="S176" t="s">
        <v>154</v>
      </c>
      <c r="T176" t="s">
        <v>1008</v>
      </c>
    </row>
    <row r="177" spans="1:20" x14ac:dyDescent="0.25">
      <c r="A177" t="s">
        <v>103</v>
      </c>
      <c r="B177" t="s">
        <v>10</v>
      </c>
      <c r="C177">
        <v>1</v>
      </c>
      <c r="D177" t="str">
        <f t="shared" si="6"/>
        <v>asteraceae/bidens/frondosa</v>
      </c>
      <c r="H177" t="str">
        <f t="shared" si="7"/>
        <v>big.brook</v>
      </c>
      <c r="I177">
        <v>1</v>
      </c>
      <c r="J177" t="str">
        <f t="shared" si="8"/>
        <v>bidens_frondosa</v>
      </c>
      <c r="O177" t="s">
        <v>359</v>
      </c>
      <c r="P177" t="s">
        <v>604</v>
      </c>
      <c r="S177" t="s">
        <v>85</v>
      </c>
      <c r="T177" t="s">
        <v>1009</v>
      </c>
    </row>
    <row r="178" spans="1:20" x14ac:dyDescent="0.25">
      <c r="A178" t="s">
        <v>177</v>
      </c>
      <c r="B178" t="s">
        <v>10</v>
      </c>
      <c r="C178">
        <v>1</v>
      </c>
      <c r="D178" t="str">
        <f t="shared" si="6"/>
        <v>asteraceae/bidens/frondosa</v>
      </c>
      <c r="H178" t="str">
        <f t="shared" si="7"/>
        <v>cobleskill.creek</v>
      </c>
      <c r="I178">
        <v>1</v>
      </c>
      <c r="J178" t="str">
        <f t="shared" si="8"/>
        <v>bidens_frondosa</v>
      </c>
      <c r="O178" t="s">
        <v>359</v>
      </c>
      <c r="P178" t="s">
        <v>604</v>
      </c>
      <c r="S178" t="s">
        <v>32</v>
      </c>
      <c r="T178" t="s">
        <v>1010</v>
      </c>
    </row>
    <row r="179" spans="1:20" x14ac:dyDescent="0.25">
      <c r="A179" t="s">
        <v>189</v>
      </c>
      <c r="B179" t="s">
        <v>10</v>
      </c>
      <c r="C179">
        <v>1</v>
      </c>
      <c r="D179" t="str">
        <f t="shared" si="6"/>
        <v>asteraceae/bidens/frondosa</v>
      </c>
      <c r="H179" t="str">
        <f t="shared" si="7"/>
        <v>evas.kill</v>
      </c>
      <c r="I179">
        <v>1</v>
      </c>
      <c r="J179" t="str">
        <f t="shared" si="8"/>
        <v>bidens_frondosa</v>
      </c>
      <c r="O179" t="s">
        <v>359</v>
      </c>
      <c r="P179" t="s">
        <v>604</v>
      </c>
      <c r="S179" t="s">
        <v>261</v>
      </c>
      <c r="T179" t="s">
        <v>1011</v>
      </c>
    </row>
    <row r="180" spans="1:20" x14ac:dyDescent="0.25">
      <c r="A180" t="s">
        <v>239</v>
      </c>
      <c r="B180" t="s">
        <v>10</v>
      </c>
      <c r="C180">
        <v>1</v>
      </c>
      <c r="D180" t="str">
        <f t="shared" si="6"/>
        <v>asteraceae/bidens/frondosa</v>
      </c>
      <c r="H180" t="str">
        <f t="shared" si="7"/>
        <v>indian.kill</v>
      </c>
      <c r="I180">
        <v>1</v>
      </c>
      <c r="J180" t="str">
        <f t="shared" si="8"/>
        <v>bidens_frondosa</v>
      </c>
      <c r="O180" t="s">
        <v>359</v>
      </c>
      <c r="P180" t="s">
        <v>604</v>
      </c>
      <c r="S180" t="s">
        <v>1128</v>
      </c>
      <c r="T180" t="s">
        <v>1012</v>
      </c>
    </row>
    <row r="181" spans="1:20" x14ac:dyDescent="0.25">
      <c r="A181" t="s">
        <v>244</v>
      </c>
      <c r="B181" t="s">
        <v>10</v>
      </c>
      <c r="C181">
        <v>1</v>
      </c>
      <c r="D181" t="str">
        <f t="shared" si="6"/>
        <v>asteraceae/bidens/frondosa</v>
      </c>
      <c r="H181" t="str">
        <f t="shared" si="7"/>
        <v>kayaderosseras.creek</v>
      </c>
      <c r="I181">
        <v>1</v>
      </c>
      <c r="J181" t="str">
        <f t="shared" si="8"/>
        <v>bidens_frondosa</v>
      </c>
      <c r="O181" t="s">
        <v>359</v>
      </c>
      <c r="P181" t="s">
        <v>604</v>
      </c>
      <c r="S181" t="s">
        <v>1129</v>
      </c>
      <c r="T181" t="s">
        <v>1013</v>
      </c>
    </row>
    <row r="182" spans="1:20" x14ac:dyDescent="0.25">
      <c r="A182" t="s">
        <v>262</v>
      </c>
      <c r="B182" t="s">
        <v>10</v>
      </c>
      <c r="C182">
        <v>1</v>
      </c>
      <c r="D182" t="str">
        <f t="shared" si="6"/>
        <v>asteraceae/bidens/frondosa</v>
      </c>
      <c r="H182" t="str">
        <f t="shared" si="7"/>
        <v>landsman.kill</v>
      </c>
      <c r="I182">
        <v>1</v>
      </c>
      <c r="J182" t="str">
        <f t="shared" si="8"/>
        <v>bidens_frondosa</v>
      </c>
      <c r="O182" t="s">
        <v>359</v>
      </c>
      <c r="P182" t="s">
        <v>604</v>
      </c>
      <c r="S182" t="s">
        <v>1130</v>
      </c>
      <c r="T182" t="s">
        <v>1014</v>
      </c>
    </row>
    <row r="183" spans="1:20" x14ac:dyDescent="0.25">
      <c r="A183" t="s">
        <v>289</v>
      </c>
      <c r="B183" t="s">
        <v>10</v>
      </c>
      <c r="C183">
        <v>1</v>
      </c>
      <c r="D183" t="str">
        <f t="shared" si="6"/>
        <v>asteraceae/bidens/frondosa</v>
      </c>
      <c r="H183" t="str">
        <f t="shared" si="7"/>
        <v>potic.creek</v>
      </c>
      <c r="I183">
        <v>1</v>
      </c>
      <c r="J183" t="str">
        <f t="shared" si="8"/>
        <v>bidens_frondosa</v>
      </c>
      <c r="O183" t="s">
        <v>359</v>
      </c>
      <c r="P183" t="s">
        <v>604</v>
      </c>
      <c r="S183" t="s">
        <v>97</v>
      </c>
      <c r="T183" t="s">
        <v>1015</v>
      </c>
    </row>
    <row r="184" spans="1:20" x14ac:dyDescent="0.25">
      <c r="A184" t="s">
        <v>292</v>
      </c>
      <c r="B184" t="s">
        <v>10</v>
      </c>
      <c r="C184">
        <v>1</v>
      </c>
      <c r="D184" t="str">
        <f t="shared" si="6"/>
        <v>asteraceae/bidens/frondosa</v>
      </c>
      <c r="H184" t="str">
        <f t="shared" si="7"/>
        <v>quacken.kill</v>
      </c>
      <c r="I184">
        <v>1</v>
      </c>
      <c r="J184" t="str">
        <f t="shared" si="8"/>
        <v>bidens_frondosa</v>
      </c>
      <c r="O184" t="s">
        <v>359</v>
      </c>
      <c r="P184" t="s">
        <v>604</v>
      </c>
      <c r="S184" t="s">
        <v>66</v>
      </c>
      <c r="T184" t="s">
        <v>1016</v>
      </c>
    </row>
    <row r="185" spans="1:20" x14ac:dyDescent="0.25">
      <c r="A185" t="s">
        <v>314</v>
      </c>
      <c r="B185" t="s">
        <v>10</v>
      </c>
      <c r="C185">
        <v>1</v>
      </c>
      <c r="D185" t="str">
        <f t="shared" si="6"/>
        <v>asteraceae/bidens/frondosa</v>
      </c>
      <c r="H185" t="str">
        <f t="shared" si="7"/>
        <v>snook.kill</v>
      </c>
      <c r="I185">
        <v>1</v>
      </c>
      <c r="J185" t="str">
        <f t="shared" si="8"/>
        <v>bidens_frondosa</v>
      </c>
      <c r="O185" t="s">
        <v>359</v>
      </c>
      <c r="P185" t="s">
        <v>604</v>
      </c>
      <c r="S185" t="s">
        <v>98</v>
      </c>
      <c r="T185" t="s">
        <v>1017</v>
      </c>
    </row>
    <row r="186" spans="1:20" x14ac:dyDescent="0.25">
      <c r="A186" t="s">
        <v>326</v>
      </c>
      <c r="B186" t="s">
        <v>10</v>
      </c>
      <c r="C186">
        <v>1</v>
      </c>
      <c r="D186" t="str">
        <f t="shared" si="6"/>
        <v>asteraceae/bidens/frondosa</v>
      </c>
      <c r="H186" t="str">
        <f t="shared" si="7"/>
        <v>stony.creek</v>
      </c>
      <c r="I186">
        <v>1</v>
      </c>
      <c r="J186" t="str">
        <f t="shared" si="8"/>
        <v>bidens_frondosa</v>
      </c>
      <c r="O186" t="s">
        <v>359</v>
      </c>
      <c r="P186" t="s">
        <v>604</v>
      </c>
      <c r="S186" t="s">
        <v>34</v>
      </c>
      <c r="T186" t="s">
        <v>1018</v>
      </c>
    </row>
    <row r="187" spans="1:20" x14ac:dyDescent="0.25">
      <c r="A187" t="s">
        <v>318</v>
      </c>
      <c r="B187" t="s">
        <v>320</v>
      </c>
      <c r="C187">
        <v>1</v>
      </c>
      <c r="D187" t="str">
        <f t="shared" si="6"/>
        <v>lamiaceae/blephilia/hirsuta</v>
      </c>
      <c r="H187" t="str">
        <f t="shared" si="7"/>
        <v>sterling.creek</v>
      </c>
      <c r="I187">
        <v>1</v>
      </c>
      <c r="J187" t="str">
        <f t="shared" si="8"/>
        <v>blephilia_hirsuta</v>
      </c>
      <c r="O187" t="s">
        <v>591</v>
      </c>
      <c r="P187" t="s">
        <v>819</v>
      </c>
      <c r="S187" t="s">
        <v>206</v>
      </c>
      <c r="T187" t="s">
        <v>1019</v>
      </c>
    </row>
    <row r="188" spans="1:20" x14ac:dyDescent="0.25">
      <c r="A188" t="s">
        <v>145</v>
      </c>
      <c r="B188" t="s">
        <v>147</v>
      </c>
      <c r="C188">
        <v>1</v>
      </c>
      <c r="D188" t="str">
        <f t="shared" si="6"/>
        <v>urticaceae/boehmeria/cylindrica</v>
      </c>
      <c r="H188" t="str">
        <f t="shared" si="7"/>
        <v>cadman.creek</v>
      </c>
      <c r="I188">
        <v>1</v>
      </c>
      <c r="J188" t="str">
        <f t="shared" si="8"/>
        <v>boehmeria_cylindrica</v>
      </c>
      <c r="O188" t="s">
        <v>513</v>
      </c>
      <c r="P188" t="s">
        <v>718</v>
      </c>
      <c r="S188" t="s">
        <v>340</v>
      </c>
      <c r="T188" t="s">
        <v>1020</v>
      </c>
    </row>
    <row r="189" spans="1:20" x14ac:dyDescent="0.25">
      <c r="A189" t="s">
        <v>233</v>
      </c>
      <c r="B189" t="s">
        <v>147</v>
      </c>
      <c r="C189">
        <v>1</v>
      </c>
      <c r="D189" t="str">
        <f t="shared" si="6"/>
        <v>urticaceae/boehmeria/cylindrica</v>
      </c>
      <c r="H189" t="str">
        <f t="shared" si="7"/>
        <v>indian.brook</v>
      </c>
      <c r="I189">
        <v>1</v>
      </c>
      <c r="J189" t="str">
        <f t="shared" si="8"/>
        <v>boehmeria_cylindrica</v>
      </c>
      <c r="O189" t="s">
        <v>513</v>
      </c>
      <c r="P189" t="s">
        <v>718</v>
      </c>
      <c r="S189" t="s">
        <v>67</v>
      </c>
      <c r="T189" t="s">
        <v>1021</v>
      </c>
    </row>
    <row r="190" spans="1:20" x14ac:dyDescent="0.25">
      <c r="A190" t="s">
        <v>259</v>
      </c>
      <c r="B190" t="s">
        <v>147</v>
      </c>
      <c r="C190">
        <v>1</v>
      </c>
      <c r="D190" t="str">
        <f t="shared" si="6"/>
        <v>urticaceae/boehmeria/cylindrica</v>
      </c>
      <c r="H190" t="str">
        <f t="shared" si="7"/>
        <v>kinderhook.creek</v>
      </c>
      <c r="I190">
        <v>1</v>
      </c>
      <c r="J190" t="str">
        <f t="shared" si="8"/>
        <v>boehmeria_cylindrica</v>
      </c>
      <c r="O190" t="s">
        <v>513</v>
      </c>
      <c r="P190" t="s">
        <v>718</v>
      </c>
      <c r="S190" t="s">
        <v>196</v>
      </c>
      <c r="T190" t="s">
        <v>1022</v>
      </c>
    </row>
    <row r="191" spans="1:20" x14ac:dyDescent="0.25">
      <c r="A191" t="s">
        <v>262</v>
      </c>
      <c r="B191" t="s">
        <v>147</v>
      </c>
      <c r="C191">
        <v>1</v>
      </c>
      <c r="D191" t="str">
        <f t="shared" si="6"/>
        <v>urticaceae/boehmeria/cylindrica</v>
      </c>
      <c r="H191" t="str">
        <f t="shared" si="7"/>
        <v>landsman.kill</v>
      </c>
      <c r="I191">
        <v>1</v>
      </c>
      <c r="J191" t="str">
        <f t="shared" si="8"/>
        <v>boehmeria_cylindrica</v>
      </c>
      <c r="O191" t="s">
        <v>513</v>
      </c>
      <c r="P191" t="s">
        <v>718</v>
      </c>
      <c r="S191" t="s">
        <v>99</v>
      </c>
      <c r="T191" t="s">
        <v>1023</v>
      </c>
    </row>
    <row r="192" spans="1:20" x14ac:dyDescent="0.25">
      <c r="A192" t="s">
        <v>270</v>
      </c>
      <c r="B192" t="s">
        <v>147</v>
      </c>
      <c r="C192">
        <v>1</v>
      </c>
      <c r="D192" t="str">
        <f t="shared" si="6"/>
        <v>urticaceae/boehmeria/cylindrica</v>
      </c>
      <c r="H192" t="str">
        <f t="shared" si="7"/>
        <v>mill.brook</v>
      </c>
      <c r="I192">
        <v>1</v>
      </c>
      <c r="J192" t="str">
        <f t="shared" si="8"/>
        <v>boehmeria_cylindrica</v>
      </c>
      <c r="O192" t="s">
        <v>513</v>
      </c>
      <c r="P192" t="s">
        <v>718</v>
      </c>
      <c r="S192" t="s">
        <v>35</v>
      </c>
      <c r="T192" t="s">
        <v>1024</v>
      </c>
    </row>
    <row r="193" spans="1:20" x14ac:dyDescent="0.25">
      <c r="A193" t="s">
        <v>289</v>
      </c>
      <c r="B193" t="s">
        <v>147</v>
      </c>
      <c r="C193">
        <v>1</v>
      </c>
      <c r="D193" t="str">
        <f t="shared" si="6"/>
        <v>urticaceae/boehmeria/cylindrica</v>
      </c>
      <c r="H193" t="str">
        <f t="shared" si="7"/>
        <v>potic.creek</v>
      </c>
      <c r="I193">
        <v>1</v>
      </c>
      <c r="J193" t="str">
        <f t="shared" si="8"/>
        <v>boehmeria_cylindrica</v>
      </c>
      <c r="O193" t="s">
        <v>513</v>
      </c>
      <c r="P193" t="s">
        <v>718</v>
      </c>
      <c r="S193" t="s">
        <v>141</v>
      </c>
      <c r="T193" t="s">
        <v>1025</v>
      </c>
    </row>
    <row r="194" spans="1:20" x14ac:dyDescent="0.25">
      <c r="A194" t="s">
        <v>335</v>
      </c>
      <c r="B194" t="s">
        <v>147</v>
      </c>
      <c r="C194">
        <v>1</v>
      </c>
      <c r="D194" t="str">
        <f t="shared" si="6"/>
        <v>urticaceae/boehmeria/cylindrica</v>
      </c>
      <c r="H194" t="str">
        <f t="shared" si="7"/>
        <v>trout.brook</v>
      </c>
      <c r="I194">
        <v>1</v>
      </c>
      <c r="J194" t="str">
        <f t="shared" si="8"/>
        <v>boehmeria_cylindrica</v>
      </c>
      <c r="O194" t="s">
        <v>513</v>
      </c>
      <c r="P194" t="s">
        <v>718</v>
      </c>
      <c r="S194" t="s">
        <v>68</v>
      </c>
      <c r="T194" t="s">
        <v>1026</v>
      </c>
    </row>
    <row r="195" spans="1:20" x14ac:dyDescent="0.25">
      <c r="A195" t="s">
        <v>3</v>
      </c>
      <c r="B195" t="s">
        <v>11</v>
      </c>
      <c r="C195">
        <v>1</v>
      </c>
      <c r="D195" t="str">
        <f t="shared" ref="D195:D258" si="9">VLOOKUP(B195,S$1:T$287,2)</f>
        <v>poaceae/brachyelytrum/aristosum</v>
      </c>
      <c r="H195" t="str">
        <f t="shared" ref="H195:H258" si="10">LOWER(SUBSTITUTE(A195," ","."))</f>
        <v>alplaus.kill</v>
      </c>
      <c r="I195">
        <v>1</v>
      </c>
      <c r="J195" t="str">
        <f t="shared" ref="J195:J258" si="11">LOWER(O195&amp;"_"&amp;P195)</f>
        <v>brachyelytrum_aristosum</v>
      </c>
      <c r="O195" t="s">
        <v>360</v>
      </c>
      <c r="P195" t="s">
        <v>605</v>
      </c>
      <c r="S195" t="s">
        <v>265</v>
      </c>
      <c r="T195" t="s">
        <v>1027</v>
      </c>
    </row>
    <row r="196" spans="1:20" x14ac:dyDescent="0.25">
      <c r="A196" t="s">
        <v>134</v>
      </c>
      <c r="B196" t="s">
        <v>11</v>
      </c>
      <c r="C196">
        <v>1</v>
      </c>
      <c r="D196" t="str">
        <f t="shared" si="9"/>
        <v>poaceae/brachyelytrum/aristosum</v>
      </c>
      <c r="H196" t="str">
        <f t="shared" si="10"/>
        <v>bullhead.pond.brook</v>
      </c>
      <c r="I196">
        <v>1</v>
      </c>
      <c r="J196" t="str">
        <f t="shared" si="11"/>
        <v>brachyelytrum_aristosum</v>
      </c>
      <c r="O196" t="s">
        <v>360</v>
      </c>
      <c r="P196" t="s">
        <v>605</v>
      </c>
      <c r="S196" t="s">
        <v>110</v>
      </c>
      <c r="T196" t="s">
        <v>1028</v>
      </c>
    </row>
    <row r="197" spans="1:20" x14ac:dyDescent="0.25">
      <c r="A197" t="s">
        <v>145</v>
      </c>
      <c r="B197" t="s">
        <v>11</v>
      </c>
      <c r="C197">
        <v>1</v>
      </c>
      <c r="D197" t="str">
        <f t="shared" si="9"/>
        <v>poaceae/brachyelytrum/aristosum</v>
      </c>
      <c r="H197" t="str">
        <f t="shared" si="10"/>
        <v>cadman.creek</v>
      </c>
      <c r="I197">
        <v>1</v>
      </c>
      <c r="J197" t="str">
        <f t="shared" si="11"/>
        <v>brachyelytrum_aristosum</v>
      </c>
      <c r="O197" t="s">
        <v>360</v>
      </c>
      <c r="P197" t="s">
        <v>605</v>
      </c>
      <c r="S197" t="s">
        <v>142</v>
      </c>
      <c r="T197" t="s">
        <v>1029</v>
      </c>
    </row>
    <row r="198" spans="1:20" x14ac:dyDescent="0.25">
      <c r="A198" t="s">
        <v>188</v>
      </c>
      <c r="B198" t="s">
        <v>11</v>
      </c>
      <c r="C198">
        <v>1</v>
      </c>
      <c r="D198" t="str">
        <f t="shared" si="9"/>
        <v>poaceae/brachyelytrum/aristosum</v>
      </c>
      <c r="H198" t="str">
        <f t="shared" si="10"/>
        <v>daly.creek</v>
      </c>
      <c r="I198">
        <v>1</v>
      </c>
      <c r="J198" t="str">
        <f t="shared" si="11"/>
        <v>brachyelytrum_aristosum</v>
      </c>
      <c r="O198" t="s">
        <v>360</v>
      </c>
      <c r="P198" t="s">
        <v>605</v>
      </c>
      <c r="S198" t="s">
        <v>155</v>
      </c>
      <c r="T198" t="s">
        <v>1030</v>
      </c>
    </row>
    <row r="199" spans="1:20" x14ac:dyDescent="0.25">
      <c r="A199" t="s">
        <v>224</v>
      </c>
      <c r="B199" t="s">
        <v>11</v>
      </c>
      <c r="C199">
        <v>1</v>
      </c>
      <c r="D199" t="str">
        <f t="shared" si="9"/>
        <v>poaceae/brachyelytrum/aristosum</v>
      </c>
      <c r="H199" t="str">
        <f t="shared" si="10"/>
        <v>hans.creek</v>
      </c>
      <c r="I199">
        <v>1</v>
      </c>
      <c r="J199" t="str">
        <f t="shared" si="11"/>
        <v>brachyelytrum_aristosum</v>
      </c>
      <c r="O199" t="s">
        <v>360</v>
      </c>
      <c r="P199" t="s">
        <v>605</v>
      </c>
      <c r="S199" t="s">
        <v>313</v>
      </c>
      <c r="T199" t="s">
        <v>1031</v>
      </c>
    </row>
    <row r="200" spans="1:20" x14ac:dyDescent="0.25">
      <c r="A200" t="s">
        <v>233</v>
      </c>
      <c r="B200" t="s">
        <v>11</v>
      </c>
      <c r="C200">
        <v>1</v>
      </c>
      <c r="D200" t="str">
        <f t="shared" si="9"/>
        <v>poaceae/brachyelytrum/aristosum</v>
      </c>
      <c r="H200" t="str">
        <f t="shared" si="10"/>
        <v>indian.brook</v>
      </c>
      <c r="I200">
        <v>1</v>
      </c>
      <c r="J200" t="str">
        <f t="shared" si="11"/>
        <v>brachyelytrum_aristosum</v>
      </c>
      <c r="O200" t="s">
        <v>360</v>
      </c>
      <c r="P200" t="s">
        <v>605</v>
      </c>
      <c r="S200" t="s">
        <v>111</v>
      </c>
      <c r="T200" t="s">
        <v>1032</v>
      </c>
    </row>
    <row r="201" spans="1:20" x14ac:dyDescent="0.25">
      <c r="A201" t="s">
        <v>239</v>
      </c>
      <c r="B201" t="s">
        <v>11</v>
      </c>
      <c r="C201">
        <v>1</v>
      </c>
      <c r="D201" t="str">
        <f t="shared" si="9"/>
        <v>poaceae/brachyelytrum/aristosum</v>
      </c>
      <c r="H201" t="str">
        <f t="shared" si="10"/>
        <v>indian.kill</v>
      </c>
      <c r="I201">
        <v>1</v>
      </c>
      <c r="J201" t="str">
        <f t="shared" si="11"/>
        <v>brachyelytrum_aristosum</v>
      </c>
      <c r="O201" t="s">
        <v>360</v>
      </c>
      <c r="P201" t="s">
        <v>605</v>
      </c>
      <c r="S201" t="s">
        <v>172</v>
      </c>
      <c r="T201" t="s">
        <v>1033</v>
      </c>
    </row>
    <row r="202" spans="1:20" x14ac:dyDescent="0.25">
      <c r="A202" t="s">
        <v>262</v>
      </c>
      <c r="B202" t="s">
        <v>11</v>
      </c>
      <c r="C202">
        <v>1</v>
      </c>
      <c r="D202" t="str">
        <f t="shared" si="9"/>
        <v>poaceae/brachyelytrum/aristosum</v>
      </c>
      <c r="H202" t="str">
        <f t="shared" si="10"/>
        <v>landsman.kill</v>
      </c>
      <c r="I202">
        <v>1</v>
      </c>
      <c r="J202" t="str">
        <f t="shared" si="11"/>
        <v>brachyelytrum_aristosum</v>
      </c>
      <c r="O202" t="s">
        <v>360</v>
      </c>
      <c r="P202" t="s">
        <v>605</v>
      </c>
      <c r="S202" t="s">
        <v>156</v>
      </c>
      <c r="T202" t="s">
        <v>1034</v>
      </c>
    </row>
    <row r="203" spans="1:20" x14ac:dyDescent="0.25">
      <c r="A203" t="s">
        <v>271</v>
      </c>
      <c r="B203" t="s">
        <v>11</v>
      </c>
      <c r="C203">
        <v>1</v>
      </c>
      <c r="D203" t="str">
        <f t="shared" si="9"/>
        <v>poaceae/brachyelytrum/aristosum</v>
      </c>
      <c r="H203" t="str">
        <f t="shared" si="10"/>
        <v>mill.creek</v>
      </c>
      <c r="I203">
        <v>1</v>
      </c>
      <c r="J203" t="str">
        <f t="shared" si="11"/>
        <v>brachyelytrum_aristosum</v>
      </c>
      <c r="O203" t="s">
        <v>360</v>
      </c>
      <c r="P203" t="s">
        <v>605</v>
      </c>
      <c r="S203" t="s">
        <v>86</v>
      </c>
      <c r="T203" t="s">
        <v>1035</v>
      </c>
    </row>
    <row r="204" spans="1:20" x14ac:dyDescent="0.25">
      <c r="A204" t="s">
        <v>279</v>
      </c>
      <c r="B204" t="s">
        <v>11</v>
      </c>
      <c r="C204">
        <v>1</v>
      </c>
      <c r="D204" t="str">
        <f t="shared" si="9"/>
        <v>poaceae/brachyelytrum/aristosum</v>
      </c>
      <c r="H204" t="str">
        <f t="shared" si="10"/>
        <v>north.branch.west.stony.creek</v>
      </c>
      <c r="I204">
        <v>1</v>
      </c>
      <c r="J204" t="str">
        <f t="shared" si="11"/>
        <v>brachyelytrum_aristosum</v>
      </c>
      <c r="O204" t="s">
        <v>360</v>
      </c>
      <c r="P204" t="s">
        <v>605</v>
      </c>
      <c r="S204" t="s">
        <v>280</v>
      </c>
      <c r="T204" t="s">
        <v>1036</v>
      </c>
    </row>
    <row r="205" spans="1:20" x14ac:dyDescent="0.25">
      <c r="A205" t="s">
        <v>289</v>
      </c>
      <c r="B205" t="s">
        <v>11</v>
      </c>
      <c r="C205">
        <v>1</v>
      </c>
      <c r="D205" t="str">
        <f t="shared" si="9"/>
        <v>poaceae/brachyelytrum/aristosum</v>
      </c>
      <c r="H205" t="str">
        <f t="shared" si="10"/>
        <v>potic.creek</v>
      </c>
      <c r="I205">
        <v>1</v>
      </c>
      <c r="J205" t="str">
        <f t="shared" si="11"/>
        <v>brachyelytrum_aristosum</v>
      </c>
      <c r="O205" t="s">
        <v>360</v>
      </c>
      <c r="P205" t="s">
        <v>605</v>
      </c>
      <c r="S205" t="s">
        <v>331</v>
      </c>
      <c r="T205" t="s">
        <v>1037</v>
      </c>
    </row>
    <row r="206" spans="1:20" x14ac:dyDescent="0.25">
      <c r="A206" t="s">
        <v>292</v>
      </c>
      <c r="B206" t="s">
        <v>11</v>
      </c>
      <c r="C206">
        <v>1</v>
      </c>
      <c r="D206" t="str">
        <f t="shared" si="9"/>
        <v>poaceae/brachyelytrum/aristosum</v>
      </c>
      <c r="H206" t="str">
        <f t="shared" si="10"/>
        <v>quacken.kill</v>
      </c>
      <c r="I206">
        <v>1</v>
      </c>
      <c r="J206" t="str">
        <f t="shared" si="11"/>
        <v>brachyelytrum_aristosum</v>
      </c>
      <c r="O206" t="s">
        <v>360</v>
      </c>
      <c r="P206" t="s">
        <v>605</v>
      </c>
      <c r="S206" t="s">
        <v>217</v>
      </c>
      <c r="T206" t="s">
        <v>1038</v>
      </c>
    </row>
    <row r="207" spans="1:20" x14ac:dyDescent="0.25">
      <c r="A207" t="s">
        <v>297</v>
      </c>
      <c r="B207" t="s">
        <v>11</v>
      </c>
      <c r="C207">
        <v>1</v>
      </c>
      <c r="D207" t="str">
        <f t="shared" si="9"/>
        <v>poaceae/brachyelytrum/aristosum</v>
      </c>
      <c r="H207" t="str">
        <f t="shared" si="10"/>
        <v>robbs.creek</v>
      </c>
      <c r="I207">
        <v>1</v>
      </c>
      <c r="J207" t="str">
        <f t="shared" si="11"/>
        <v>brachyelytrum_aristosum</v>
      </c>
      <c r="O207" t="s">
        <v>360</v>
      </c>
      <c r="P207" t="s">
        <v>605</v>
      </c>
      <c r="S207" t="s">
        <v>225</v>
      </c>
      <c r="T207" t="s">
        <v>1039</v>
      </c>
    </row>
    <row r="208" spans="1:20" x14ac:dyDescent="0.25">
      <c r="A208" t="s">
        <v>310</v>
      </c>
      <c r="B208" t="s">
        <v>11</v>
      </c>
      <c r="C208">
        <v>1</v>
      </c>
      <c r="D208" t="str">
        <f t="shared" si="9"/>
        <v>poaceae/brachyelytrum/aristosum</v>
      </c>
      <c r="H208" t="str">
        <f t="shared" si="10"/>
        <v>saw.kill</v>
      </c>
      <c r="I208">
        <v>1</v>
      </c>
      <c r="J208" t="str">
        <f t="shared" si="11"/>
        <v>brachyelytrum_aristosum</v>
      </c>
      <c r="O208" t="s">
        <v>360</v>
      </c>
      <c r="P208" t="s">
        <v>605</v>
      </c>
      <c r="S208" t="s">
        <v>207</v>
      </c>
      <c r="T208" t="s">
        <v>1040</v>
      </c>
    </row>
    <row r="209" spans="1:20" x14ac:dyDescent="0.25">
      <c r="A209" t="s">
        <v>312</v>
      </c>
      <c r="B209" t="s">
        <v>11</v>
      </c>
      <c r="C209">
        <v>1</v>
      </c>
      <c r="D209" t="str">
        <f t="shared" si="9"/>
        <v>poaceae/brachyelytrum/aristosum</v>
      </c>
      <c r="H209" t="str">
        <f t="shared" si="10"/>
        <v>sherriff.lake.outlet</v>
      </c>
      <c r="I209">
        <v>1</v>
      </c>
      <c r="J209" t="str">
        <f t="shared" si="11"/>
        <v>brachyelytrum_aristosum</v>
      </c>
      <c r="O209" t="s">
        <v>360</v>
      </c>
      <c r="P209" t="s">
        <v>605</v>
      </c>
      <c r="S209" t="s">
        <v>308</v>
      </c>
      <c r="T209" t="s">
        <v>1041</v>
      </c>
    </row>
    <row r="210" spans="1:20" x14ac:dyDescent="0.25">
      <c r="A210" t="s">
        <v>321</v>
      </c>
      <c r="B210" t="s">
        <v>11</v>
      </c>
      <c r="C210">
        <v>1</v>
      </c>
      <c r="D210" t="str">
        <f t="shared" si="9"/>
        <v>poaceae/brachyelytrum/aristosum</v>
      </c>
      <c r="H210" t="str">
        <f t="shared" si="10"/>
        <v>stewart.creek</v>
      </c>
      <c r="I210">
        <v>1</v>
      </c>
      <c r="J210" t="str">
        <f t="shared" si="11"/>
        <v>brachyelytrum_aristosum</v>
      </c>
      <c r="O210" t="s">
        <v>360</v>
      </c>
      <c r="P210" t="s">
        <v>605</v>
      </c>
      <c r="S210" t="s">
        <v>236</v>
      </c>
      <c r="T210" t="s">
        <v>1042</v>
      </c>
    </row>
    <row r="211" spans="1:20" x14ac:dyDescent="0.25">
      <c r="A211" t="s">
        <v>326</v>
      </c>
      <c r="B211" t="s">
        <v>11</v>
      </c>
      <c r="C211">
        <v>1</v>
      </c>
      <c r="D211" t="str">
        <f t="shared" si="9"/>
        <v>poaceae/brachyelytrum/aristosum</v>
      </c>
      <c r="H211" t="str">
        <f t="shared" si="10"/>
        <v>stony.creek</v>
      </c>
      <c r="I211">
        <v>1</v>
      </c>
      <c r="J211" t="str">
        <f t="shared" si="11"/>
        <v>brachyelytrum_aristosum</v>
      </c>
      <c r="O211" t="s">
        <v>360</v>
      </c>
      <c r="P211" t="s">
        <v>605</v>
      </c>
      <c r="S211" t="s">
        <v>36</v>
      </c>
      <c r="T211" t="s">
        <v>1043</v>
      </c>
    </row>
    <row r="212" spans="1:20" x14ac:dyDescent="0.25">
      <c r="A212" t="s">
        <v>335</v>
      </c>
      <c r="B212" t="s">
        <v>11</v>
      </c>
      <c r="C212">
        <v>1</v>
      </c>
      <c r="D212" t="str">
        <f t="shared" si="9"/>
        <v>poaceae/brachyelytrum/aristosum</v>
      </c>
      <c r="H212" t="str">
        <f t="shared" si="10"/>
        <v>trout.brook</v>
      </c>
      <c r="I212">
        <v>1</v>
      </c>
      <c r="J212" t="str">
        <f t="shared" si="11"/>
        <v>brachyelytrum_aristosum</v>
      </c>
      <c r="O212" t="s">
        <v>360</v>
      </c>
      <c r="P212" t="s">
        <v>605</v>
      </c>
      <c r="S212" t="s">
        <v>112</v>
      </c>
      <c r="T212" t="s">
        <v>1044</v>
      </c>
    </row>
    <row r="213" spans="1:20" x14ac:dyDescent="0.25">
      <c r="A213" t="s">
        <v>177</v>
      </c>
      <c r="B213" t="s">
        <v>178</v>
      </c>
      <c r="C213">
        <v>1</v>
      </c>
      <c r="D213" t="str">
        <f t="shared" si="9"/>
        <v>brassicaceae/brassica/nigra</v>
      </c>
      <c r="H213" t="str">
        <f t="shared" si="10"/>
        <v>cobleskill.creek</v>
      </c>
      <c r="I213">
        <v>1</v>
      </c>
      <c r="J213" t="str">
        <f t="shared" si="11"/>
        <v>brassica_nigra</v>
      </c>
      <c r="O213" t="s">
        <v>533</v>
      </c>
      <c r="P213" t="s">
        <v>670</v>
      </c>
      <c r="S213" t="s">
        <v>237</v>
      </c>
      <c r="T213" t="s">
        <v>1045</v>
      </c>
    </row>
    <row r="214" spans="1:20" x14ac:dyDescent="0.25">
      <c r="A214" t="s">
        <v>297</v>
      </c>
      <c r="B214" t="s">
        <v>298</v>
      </c>
      <c r="C214">
        <v>1</v>
      </c>
      <c r="D214" t="str">
        <f t="shared" si="9"/>
        <v>poaceae/bromus/ciliatus</v>
      </c>
      <c r="H214" t="str">
        <f t="shared" si="10"/>
        <v>robbs.creek</v>
      </c>
      <c r="I214">
        <v>1</v>
      </c>
      <c r="J214" t="str">
        <f t="shared" si="11"/>
        <v>bromus_ciliatus</v>
      </c>
      <c r="O214" t="s">
        <v>577</v>
      </c>
      <c r="P214" t="s">
        <v>807</v>
      </c>
      <c r="S214" t="s">
        <v>37</v>
      </c>
      <c r="T214" t="s">
        <v>1046</v>
      </c>
    </row>
    <row r="215" spans="1:20" x14ac:dyDescent="0.25">
      <c r="A215" t="s">
        <v>341</v>
      </c>
      <c r="B215" t="s">
        <v>342</v>
      </c>
      <c r="C215">
        <v>1</v>
      </c>
      <c r="D215" t="str">
        <f t="shared" si="9"/>
        <v>poaceae/bromus/inermis</v>
      </c>
      <c r="H215" t="str">
        <f t="shared" si="10"/>
        <v>wharton.hollow.creek</v>
      </c>
      <c r="I215">
        <v>1</v>
      </c>
      <c r="J215" t="str">
        <f t="shared" si="11"/>
        <v>bromus_inermis</v>
      </c>
      <c r="O215" t="s">
        <v>577</v>
      </c>
      <c r="P215" t="s">
        <v>828</v>
      </c>
      <c r="S215" t="s">
        <v>173</v>
      </c>
      <c r="T215" t="s">
        <v>1047</v>
      </c>
    </row>
    <row r="216" spans="1:20" x14ac:dyDescent="0.25">
      <c r="A216" t="s">
        <v>271</v>
      </c>
      <c r="B216" t="s">
        <v>273</v>
      </c>
      <c r="C216">
        <v>1</v>
      </c>
      <c r="D216" t="str">
        <f t="shared" si="9"/>
        <v>poaceae/bromus/pubescens</v>
      </c>
      <c r="H216" t="str">
        <f t="shared" si="10"/>
        <v>mill.creek</v>
      </c>
      <c r="I216">
        <v>1</v>
      </c>
      <c r="J216" t="str">
        <f t="shared" si="11"/>
        <v>bromus_pubescens</v>
      </c>
      <c r="O216" t="s">
        <v>577</v>
      </c>
      <c r="P216" t="s">
        <v>633</v>
      </c>
      <c r="S216" t="s">
        <v>157</v>
      </c>
      <c r="T216" t="s">
        <v>1048</v>
      </c>
    </row>
    <row r="217" spans="1:20" x14ac:dyDescent="0.25">
      <c r="A217" t="s">
        <v>3</v>
      </c>
      <c r="B217" t="s">
        <v>12</v>
      </c>
      <c r="C217">
        <v>1</v>
      </c>
      <c r="D217" t="str">
        <f t="shared" si="9"/>
        <v>convolvulaceae/calystegia/sepium</v>
      </c>
      <c r="H217" t="str">
        <f t="shared" si="10"/>
        <v>alplaus.kill</v>
      </c>
      <c r="I217">
        <v>1</v>
      </c>
      <c r="J217" t="str">
        <f t="shared" si="11"/>
        <v>calystegia_sepium</v>
      </c>
      <c r="O217" t="s">
        <v>362</v>
      </c>
      <c r="P217" t="s">
        <v>606</v>
      </c>
      <c r="S217" t="s">
        <v>221</v>
      </c>
      <c r="T217" t="s">
        <v>1049</v>
      </c>
    </row>
    <row r="218" spans="1:20" x14ac:dyDescent="0.25">
      <c r="A218" t="s">
        <v>244</v>
      </c>
      <c r="B218" t="s">
        <v>12</v>
      </c>
      <c r="C218">
        <v>1</v>
      </c>
      <c r="D218" t="str">
        <f t="shared" si="9"/>
        <v>convolvulaceae/calystegia/sepium</v>
      </c>
      <c r="H218" t="str">
        <f t="shared" si="10"/>
        <v>kayaderosseras.creek</v>
      </c>
      <c r="I218">
        <v>1</v>
      </c>
      <c r="J218" t="str">
        <f t="shared" si="11"/>
        <v>calystegia_sepium</v>
      </c>
      <c r="O218" t="s">
        <v>362</v>
      </c>
      <c r="P218" t="s">
        <v>606</v>
      </c>
      <c r="S218" t="s">
        <v>69</v>
      </c>
      <c r="T218" t="s">
        <v>1050</v>
      </c>
    </row>
    <row r="219" spans="1:20" x14ac:dyDescent="0.25">
      <c r="A219" t="s">
        <v>262</v>
      </c>
      <c r="B219" t="s">
        <v>12</v>
      </c>
      <c r="C219">
        <v>1</v>
      </c>
      <c r="D219" t="str">
        <f t="shared" si="9"/>
        <v>convolvulaceae/calystegia/sepium</v>
      </c>
      <c r="H219" t="str">
        <f t="shared" si="10"/>
        <v>landsman.kill</v>
      </c>
      <c r="I219">
        <v>1</v>
      </c>
      <c r="J219" t="str">
        <f t="shared" si="11"/>
        <v>calystegia_sepium</v>
      </c>
      <c r="O219" t="s">
        <v>362</v>
      </c>
      <c r="P219" t="s">
        <v>606</v>
      </c>
      <c r="S219" t="s">
        <v>208</v>
      </c>
      <c r="T219" t="s">
        <v>1051</v>
      </c>
    </row>
    <row r="220" spans="1:20" x14ac:dyDescent="0.25">
      <c r="A220" t="s">
        <v>286</v>
      </c>
      <c r="B220" t="s">
        <v>12</v>
      </c>
      <c r="C220">
        <v>1</v>
      </c>
      <c r="D220" t="str">
        <f t="shared" si="9"/>
        <v>convolvulaceae/calystegia/sepium</v>
      </c>
      <c r="H220" t="str">
        <f t="shared" si="10"/>
        <v>plotter.kill</v>
      </c>
      <c r="I220">
        <v>1</v>
      </c>
      <c r="J220" t="str">
        <f t="shared" si="11"/>
        <v>calystegia_sepium</v>
      </c>
      <c r="O220" t="s">
        <v>362</v>
      </c>
      <c r="P220" t="s">
        <v>606</v>
      </c>
      <c r="S220" t="s">
        <v>197</v>
      </c>
      <c r="T220" t="s">
        <v>1052</v>
      </c>
    </row>
    <row r="221" spans="1:20" x14ac:dyDescent="0.25">
      <c r="A221" t="s">
        <v>297</v>
      </c>
      <c r="B221" t="s">
        <v>12</v>
      </c>
      <c r="C221">
        <v>1</v>
      </c>
      <c r="D221" t="str">
        <f t="shared" si="9"/>
        <v>convolvulaceae/calystegia/sepium</v>
      </c>
      <c r="H221" t="str">
        <f t="shared" si="10"/>
        <v>robbs.creek</v>
      </c>
      <c r="I221">
        <v>1</v>
      </c>
      <c r="J221" t="str">
        <f t="shared" si="11"/>
        <v>calystegia_sepium</v>
      </c>
      <c r="O221" t="s">
        <v>362</v>
      </c>
      <c r="P221" t="s">
        <v>606</v>
      </c>
      <c r="S221" t="s">
        <v>274</v>
      </c>
      <c r="T221" t="s">
        <v>1053</v>
      </c>
    </row>
    <row r="222" spans="1:20" x14ac:dyDescent="0.25">
      <c r="A222" t="s">
        <v>315</v>
      </c>
      <c r="B222" t="s">
        <v>12</v>
      </c>
      <c r="C222">
        <v>1</v>
      </c>
      <c r="D222" t="str">
        <f t="shared" si="9"/>
        <v>convolvulaceae/calystegia/sepium</v>
      </c>
      <c r="H222" t="str">
        <f t="shared" si="10"/>
        <v>sprout.creek</v>
      </c>
      <c r="I222">
        <v>1</v>
      </c>
      <c r="J222" t="str">
        <f t="shared" si="11"/>
        <v>calystegia_sepium</v>
      </c>
      <c r="O222" t="s">
        <v>362</v>
      </c>
      <c r="P222" t="s">
        <v>606</v>
      </c>
      <c r="S222" t="s">
        <v>281</v>
      </c>
      <c r="T222" t="s">
        <v>1054</v>
      </c>
    </row>
    <row r="223" spans="1:20" x14ac:dyDescent="0.25">
      <c r="A223" t="s">
        <v>45</v>
      </c>
      <c r="B223" t="s">
        <v>48</v>
      </c>
      <c r="C223">
        <v>1</v>
      </c>
      <c r="D223" t="str">
        <f t="shared" si="9"/>
        <v>cyperaceae/carex/crinita</v>
      </c>
      <c r="H223" t="str">
        <f t="shared" si="10"/>
        <v>ballston.creek</v>
      </c>
      <c r="I223">
        <v>1</v>
      </c>
      <c r="J223" t="str">
        <f t="shared" si="11"/>
        <v>carex_crinita</v>
      </c>
      <c r="O223" t="s">
        <v>416</v>
      </c>
      <c r="P223" t="s">
        <v>638</v>
      </c>
      <c r="S223" t="s">
        <v>240</v>
      </c>
      <c r="T223" t="s">
        <v>1055</v>
      </c>
    </row>
    <row r="224" spans="1:20" x14ac:dyDescent="0.25">
      <c r="A224" t="s">
        <v>90</v>
      </c>
      <c r="B224" t="s">
        <v>48</v>
      </c>
      <c r="C224">
        <v>1</v>
      </c>
      <c r="D224" t="str">
        <f t="shared" si="9"/>
        <v>cyperaceae/carex/crinita</v>
      </c>
      <c r="H224" t="str">
        <f t="shared" si="10"/>
        <v>beaver.kill</v>
      </c>
      <c r="I224">
        <v>1</v>
      </c>
      <c r="J224" t="str">
        <f t="shared" si="11"/>
        <v>carex_crinita</v>
      </c>
      <c r="O224" t="s">
        <v>416</v>
      </c>
      <c r="P224" t="s">
        <v>638</v>
      </c>
      <c r="S224" t="s">
        <v>302</v>
      </c>
      <c r="T224" t="s">
        <v>1056</v>
      </c>
    </row>
    <row r="225" spans="1:20" x14ac:dyDescent="0.25">
      <c r="A225" t="s">
        <v>145</v>
      </c>
      <c r="B225" t="s">
        <v>48</v>
      </c>
      <c r="C225">
        <v>1</v>
      </c>
      <c r="D225" t="str">
        <f t="shared" si="9"/>
        <v>cyperaceae/carex/crinita</v>
      </c>
      <c r="H225" t="str">
        <f t="shared" si="10"/>
        <v>cadman.creek</v>
      </c>
      <c r="I225">
        <v>1</v>
      </c>
      <c r="J225" t="str">
        <f t="shared" si="11"/>
        <v>carex_crinita</v>
      </c>
      <c r="O225" t="s">
        <v>416</v>
      </c>
      <c r="P225" t="s">
        <v>638</v>
      </c>
      <c r="S225" t="s">
        <v>113</v>
      </c>
      <c r="T225" t="s">
        <v>1057</v>
      </c>
    </row>
    <row r="226" spans="1:20" x14ac:dyDescent="0.25">
      <c r="A226" t="s">
        <v>188</v>
      </c>
      <c r="B226" t="s">
        <v>48</v>
      </c>
      <c r="C226">
        <v>1</v>
      </c>
      <c r="D226" t="str">
        <f t="shared" si="9"/>
        <v>cyperaceae/carex/crinita</v>
      </c>
      <c r="H226" t="str">
        <f t="shared" si="10"/>
        <v>daly.creek</v>
      </c>
      <c r="I226">
        <v>1</v>
      </c>
      <c r="J226" t="str">
        <f t="shared" si="11"/>
        <v>carex_crinita</v>
      </c>
      <c r="O226" t="s">
        <v>416</v>
      </c>
      <c r="P226" t="s">
        <v>638</v>
      </c>
      <c r="S226" t="s">
        <v>183</v>
      </c>
      <c r="T226" t="s">
        <v>1058</v>
      </c>
    </row>
    <row r="227" spans="1:20" x14ac:dyDescent="0.25">
      <c r="A227" t="s">
        <v>218</v>
      </c>
      <c r="B227" t="s">
        <v>48</v>
      </c>
      <c r="C227">
        <v>1</v>
      </c>
      <c r="D227" t="str">
        <f t="shared" si="9"/>
        <v>cyperaceae/carex/crinita</v>
      </c>
      <c r="H227" t="str">
        <f t="shared" si="10"/>
        <v>four.mile.brook</v>
      </c>
      <c r="I227">
        <v>1</v>
      </c>
      <c r="J227" t="str">
        <f t="shared" si="11"/>
        <v>carex_crinita</v>
      </c>
      <c r="O227" t="s">
        <v>416</v>
      </c>
      <c r="P227" t="s">
        <v>638</v>
      </c>
      <c r="S227" t="s">
        <v>70</v>
      </c>
      <c r="T227" t="s">
        <v>1059</v>
      </c>
    </row>
    <row r="228" spans="1:20" x14ac:dyDescent="0.25">
      <c r="A228" t="s">
        <v>224</v>
      </c>
      <c r="B228" t="s">
        <v>48</v>
      </c>
      <c r="C228">
        <v>1</v>
      </c>
      <c r="D228" t="str">
        <f t="shared" si="9"/>
        <v>cyperaceae/carex/crinita</v>
      </c>
      <c r="H228" t="str">
        <f t="shared" si="10"/>
        <v>hans.creek</v>
      </c>
      <c r="I228">
        <v>1</v>
      </c>
      <c r="J228" t="str">
        <f t="shared" si="11"/>
        <v>carex_crinita</v>
      </c>
      <c r="O228" t="s">
        <v>416</v>
      </c>
      <c r="P228" t="s">
        <v>638</v>
      </c>
      <c r="S228" t="s">
        <v>169</v>
      </c>
      <c r="T228" t="s">
        <v>1060</v>
      </c>
    </row>
    <row r="229" spans="1:20" x14ac:dyDescent="0.25">
      <c r="A229" t="s">
        <v>244</v>
      </c>
      <c r="B229" t="s">
        <v>48</v>
      </c>
      <c r="C229">
        <v>1</v>
      </c>
      <c r="D229" t="str">
        <f t="shared" si="9"/>
        <v>cyperaceae/carex/crinita</v>
      </c>
      <c r="H229" t="str">
        <f t="shared" si="10"/>
        <v>kayaderosseras.creek</v>
      </c>
      <c r="I229">
        <v>1</v>
      </c>
      <c r="J229" t="str">
        <f t="shared" si="11"/>
        <v>carex_crinita</v>
      </c>
      <c r="O229" t="s">
        <v>416</v>
      </c>
      <c r="P229" t="s">
        <v>638</v>
      </c>
      <c r="S229" t="s">
        <v>87</v>
      </c>
      <c r="T229" t="s">
        <v>1061</v>
      </c>
    </row>
    <row r="230" spans="1:20" x14ac:dyDescent="0.25">
      <c r="A230" t="s">
        <v>244</v>
      </c>
      <c r="B230" t="s">
        <v>48</v>
      </c>
      <c r="C230">
        <v>1</v>
      </c>
      <c r="D230" t="str">
        <f t="shared" si="9"/>
        <v>cyperaceae/carex/crinita</v>
      </c>
      <c r="H230" t="str">
        <f t="shared" si="10"/>
        <v>kayaderosseras.creek</v>
      </c>
      <c r="I230">
        <v>1</v>
      </c>
      <c r="J230" t="str">
        <f t="shared" si="11"/>
        <v>carex_crinita</v>
      </c>
      <c r="O230" t="s">
        <v>416</v>
      </c>
      <c r="P230" t="s">
        <v>638</v>
      </c>
      <c r="S230" t="s">
        <v>309</v>
      </c>
      <c r="T230" t="s">
        <v>1062</v>
      </c>
    </row>
    <row r="231" spans="1:20" x14ac:dyDescent="0.25">
      <c r="A231" t="s">
        <v>251</v>
      </c>
      <c r="B231" t="s">
        <v>48</v>
      </c>
      <c r="C231">
        <v>1</v>
      </c>
      <c r="D231" t="str">
        <f t="shared" si="9"/>
        <v>cyperaceae/carex/crinita</v>
      </c>
      <c r="H231" t="str">
        <f t="shared" si="10"/>
        <v>keyser.kill</v>
      </c>
      <c r="I231">
        <v>1</v>
      </c>
      <c r="J231" t="str">
        <f t="shared" si="11"/>
        <v>carex_crinita</v>
      </c>
      <c r="O231" t="s">
        <v>416</v>
      </c>
      <c r="P231" t="s">
        <v>638</v>
      </c>
      <c r="S231" t="s">
        <v>198</v>
      </c>
      <c r="T231" t="s">
        <v>1063</v>
      </c>
    </row>
    <row r="232" spans="1:20" x14ac:dyDescent="0.25">
      <c r="A232" t="s">
        <v>289</v>
      </c>
      <c r="B232" t="s">
        <v>48</v>
      </c>
      <c r="C232">
        <v>1</v>
      </c>
      <c r="D232" t="str">
        <f t="shared" si="9"/>
        <v>cyperaceae/carex/crinita</v>
      </c>
      <c r="H232" t="str">
        <f t="shared" si="10"/>
        <v>potic.creek</v>
      </c>
      <c r="I232">
        <v>1</v>
      </c>
      <c r="J232" t="str">
        <f t="shared" si="11"/>
        <v>carex_crinita</v>
      </c>
      <c r="O232" t="s">
        <v>416</v>
      </c>
      <c r="P232" t="s">
        <v>638</v>
      </c>
      <c r="S232" t="s">
        <v>114</v>
      </c>
      <c r="T232" t="s">
        <v>1064</v>
      </c>
    </row>
    <row r="233" spans="1:20" x14ac:dyDescent="0.25">
      <c r="A233" t="s">
        <v>312</v>
      </c>
      <c r="B233" t="s">
        <v>48</v>
      </c>
      <c r="C233">
        <v>1</v>
      </c>
      <c r="D233" t="str">
        <f t="shared" si="9"/>
        <v>cyperaceae/carex/crinita</v>
      </c>
      <c r="H233" t="str">
        <f t="shared" si="10"/>
        <v>sherriff.lake.outlet</v>
      </c>
      <c r="I233">
        <v>1</v>
      </c>
      <c r="J233" t="str">
        <f t="shared" si="11"/>
        <v>carex_crinita</v>
      </c>
      <c r="O233" t="s">
        <v>416</v>
      </c>
      <c r="P233" t="s">
        <v>638</v>
      </c>
      <c r="S233" t="s">
        <v>174</v>
      </c>
      <c r="T233" t="s">
        <v>1065</v>
      </c>
    </row>
    <row r="234" spans="1:20" x14ac:dyDescent="0.25">
      <c r="A234" t="s">
        <v>251</v>
      </c>
      <c r="B234" t="s">
        <v>252</v>
      </c>
      <c r="C234">
        <v>1</v>
      </c>
      <c r="D234" t="str">
        <f t="shared" si="9"/>
        <v>cyperaceae/carex/scoparia</v>
      </c>
      <c r="H234" t="str">
        <f t="shared" si="10"/>
        <v>keyser.kill</v>
      </c>
      <c r="I234">
        <v>1</v>
      </c>
      <c r="J234" t="str">
        <f t="shared" si="11"/>
        <v>carex_scoparia</v>
      </c>
      <c r="O234" t="s">
        <v>416</v>
      </c>
      <c r="P234" t="s">
        <v>784</v>
      </c>
      <c r="S234" t="s">
        <v>100</v>
      </c>
      <c r="T234" t="s">
        <v>1066</v>
      </c>
    </row>
    <row r="235" spans="1:20" x14ac:dyDescent="0.25">
      <c r="A235" t="s">
        <v>45</v>
      </c>
      <c r="B235" t="s">
        <v>49</v>
      </c>
      <c r="C235">
        <v>1</v>
      </c>
      <c r="D235" t="str">
        <f t="shared" si="9"/>
        <v>betulaceae/carpinus/caroliniana</v>
      </c>
      <c r="H235" t="str">
        <f t="shared" si="10"/>
        <v>ballston.creek</v>
      </c>
      <c r="I235">
        <v>1</v>
      </c>
      <c r="J235" t="str">
        <f t="shared" si="11"/>
        <v>carpinus_caroliniana</v>
      </c>
      <c r="O235" t="s">
        <v>417</v>
      </c>
      <c r="P235" t="s">
        <v>639</v>
      </c>
      <c r="S235" t="s">
        <v>101</v>
      </c>
      <c r="T235" t="s">
        <v>1067</v>
      </c>
    </row>
    <row r="236" spans="1:20" x14ac:dyDescent="0.25">
      <c r="A236" t="s">
        <v>75</v>
      </c>
      <c r="B236" t="s">
        <v>49</v>
      </c>
      <c r="C236">
        <v>1</v>
      </c>
      <c r="D236" t="str">
        <f t="shared" si="9"/>
        <v>betulaceae/carpinus/caroliniana</v>
      </c>
      <c r="H236" t="str">
        <f t="shared" si="10"/>
        <v>battenkill</v>
      </c>
      <c r="I236">
        <v>1</v>
      </c>
      <c r="J236" t="str">
        <f t="shared" si="11"/>
        <v>carpinus_caroliniana</v>
      </c>
      <c r="O236" t="s">
        <v>417</v>
      </c>
      <c r="P236" t="s">
        <v>639</v>
      </c>
      <c r="S236" t="s">
        <v>266</v>
      </c>
      <c r="T236" t="s">
        <v>1068</v>
      </c>
    </row>
    <row r="237" spans="1:20" x14ac:dyDescent="0.25">
      <c r="A237" t="s">
        <v>239</v>
      </c>
      <c r="B237" t="s">
        <v>49</v>
      </c>
      <c r="C237">
        <v>1</v>
      </c>
      <c r="D237" t="str">
        <f t="shared" si="9"/>
        <v>betulaceae/carpinus/caroliniana</v>
      </c>
      <c r="H237" t="str">
        <f t="shared" si="10"/>
        <v>indian.kill</v>
      </c>
      <c r="I237">
        <v>1</v>
      </c>
      <c r="J237" t="str">
        <f t="shared" si="11"/>
        <v>carpinus_caroliniana</v>
      </c>
      <c r="O237" t="s">
        <v>417</v>
      </c>
      <c r="P237" t="s">
        <v>639</v>
      </c>
      <c r="S237" t="s">
        <v>131</v>
      </c>
      <c r="T237" t="s">
        <v>1069</v>
      </c>
    </row>
    <row r="238" spans="1:20" x14ac:dyDescent="0.25">
      <c r="A238" t="s">
        <v>259</v>
      </c>
      <c r="B238" t="s">
        <v>49</v>
      </c>
      <c r="C238">
        <v>1</v>
      </c>
      <c r="D238" t="str">
        <f t="shared" si="9"/>
        <v>betulaceae/carpinus/caroliniana</v>
      </c>
      <c r="H238" t="str">
        <f t="shared" si="10"/>
        <v>kinderhook.creek</v>
      </c>
      <c r="I238">
        <v>1</v>
      </c>
      <c r="J238" t="str">
        <f t="shared" si="11"/>
        <v>carpinus_caroliniana</v>
      </c>
      <c r="O238" t="s">
        <v>417</v>
      </c>
      <c r="P238" t="s">
        <v>639</v>
      </c>
      <c r="S238" t="s">
        <v>334</v>
      </c>
      <c r="T238" t="s">
        <v>1070</v>
      </c>
    </row>
    <row r="239" spans="1:20" x14ac:dyDescent="0.25">
      <c r="A239" t="s">
        <v>267</v>
      </c>
      <c r="B239" t="s">
        <v>49</v>
      </c>
      <c r="C239">
        <v>1</v>
      </c>
      <c r="D239" t="str">
        <f t="shared" si="9"/>
        <v>betulaceae/carpinus/caroliniana</v>
      </c>
      <c r="H239" t="str">
        <f t="shared" si="10"/>
        <v>lansing.kill</v>
      </c>
      <c r="I239">
        <v>1</v>
      </c>
      <c r="J239" t="str">
        <f t="shared" si="11"/>
        <v>carpinus_caroliniana</v>
      </c>
      <c r="O239" t="s">
        <v>417</v>
      </c>
      <c r="P239" t="s">
        <v>639</v>
      </c>
      <c r="S239" t="s">
        <v>88</v>
      </c>
      <c r="T239" t="s">
        <v>1071</v>
      </c>
    </row>
    <row r="240" spans="1:20" x14ac:dyDescent="0.25">
      <c r="A240" t="s">
        <v>276</v>
      </c>
      <c r="B240" t="s">
        <v>49</v>
      </c>
      <c r="C240">
        <v>1</v>
      </c>
      <c r="D240" t="str">
        <f t="shared" si="9"/>
        <v>betulaceae/carpinus/caroliniana</v>
      </c>
      <c r="H240" t="str">
        <f t="shared" si="10"/>
        <v>mohawk.river</v>
      </c>
      <c r="I240">
        <v>1</v>
      </c>
      <c r="J240" t="str">
        <f t="shared" si="11"/>
        <v>carpinus_caroliniana</v>
      </c>
      <c r="O240" t="s">
        <v>417</v>
      </c>
      <c r="P240" t="s">
        <v>639</v>
      </c>
      <c r="S240" t="s">
        <v>38</v>
      </c>
      <c r="T240" t="s">
        <v>1072</v>
      </c>
    </row>
    <row r="241" spans="1:20" x14ac:dyDescent="0.25">
      <c r="A241" t="s">
        <v>289</v>
      </c>
      <c r="B241" t="s">
        <v>49</v>
      </c>
      <c r="C241">
        <v>1</v>
      </c>
      <c r="D241" t="str">
        <f t="shared" si="9"/>
        <v>betulaceae/carpinus/caroliniana</v>
      </c>
      <c r="H241" t="str">
        <f t="shared" si="10"/>
        <v>potic.creek</v>
      </c>
      <c r="I241">
        <v>1</v>
      </c>
      <c r="J241" t="str">
        <f t="shared" si="11"/>
        <v>carpinus_caroliniana</v>
      </c>
      <c r="O241" t="s">
        <v>417</v>
      </c>
      <c r="P241" t="s">
        <v>639</v>
      </c>
      <c r="S241" t="s">
        <v>115</v>
      </c>
      <c r="T241" t="s">
        <v>1073</v>
      </c>
    </row>
    <row r="242" spans="1:20" x14ac:dyDescent="0.25">
      <c r="A242" t="s">
        <v>318</v>
      </c>
      <c r="B242" t="s">
        <v>49</v>
      </c>
      <c r="C242">
        <v>1</v>
      </c>
      <c r="D242" t="str">
        <f t="shared" si="9"/>
        <v>betulaceae/carpinus/caroliniana</v>
      </c>
      <c r="H242" t="str">
        <f t="shared" si="10"/>
        <v>sterling.creek</v>
      </c>
      <c r="I242">
        <v>1</v>
      </c>
      <c r="J242" t="str">
        <f t="shared" si="11"/>
        <v>carpinus_caroliniana</v>
      </c>
      <c r="O242" t="s">
        <v>417</v>
      </c>
      <c r="P242" t="s">
        <v>639</v>
      </c>
      <c r="S242" t="s">
        <v>116</v>
      </c>
      <c r="T242" t="s">
        <v>1074</v>
      </c>
    </row>
    <row r="243" spans="1:20" x14ac:dyDescent="0.25">
      <c r="A243" t="s">
        <v>326</v>
      </c>
      <c r="B243" t="s">
        <v>49</v>
      </c>
      <c r="C243">
        <v>1</v>
      </c>
      <c r="D243" t="str">
        <f t="shared" si="9"/>
        <v>betulaceae/carpinus/caroliniana</v>
      </c>
      <c r="H243" t="str">
        <f t="shared" si="10"/>
        <v>stony.creek</v>
      </c>
      <c r="I243">
        <v>1</v>
      </c>
      <c r="J243" t="str">
        <f t="shared" si="11"/>
        <v>carpinus_caroliniana</v>
      </c>
      <c r="O243" t="s">
        <v>417</v>
      </c>
      <c r="P243" t="s">
        <v>639</v>
      </c>
      <c r="S243" t="s">
        <v>223</v>
      </c>
      <c r="T243" t="s">
        <v>1075</v>
      </c>
    </row>
    <row r="244" spans="1:20" x14ac:dyDescent="0.25">
      <c r="A244" t="s">
        <v>341</v>
      </c>
      <c r="B244" t="s">
        <v>49</v>
      </c>
      <c r="C244">
        <v>1</v>
      </c>
      <c r="D244" t="str">
        <f t="shared" si="9"/>
        <v>betulaceae/carpinus/caroliniana</v>
      </c>
      <c r="H244" t="str">
        <f t="shared" si="10"/>
        <v>wharton.hollow.creek</v>
      </c>
      <c r="I244">
        <v>1</v>
      </c>
      <c r="J244" t="str">
        <f t="shared" si="11"/>
        <v>carpinus_caroliniana</v>
      </c>
      <c r="O244" t="s">
        <v>417</v>
      </c>
      <c r="P244" t="s">
        <v>639</v>
      </c>
      <c r="S244" t="s">
        <v>39</v>
      </c>
      <c r="T244" t="s">
        <v>1076</v>
      </c>
    </row>
    <row r="245" spans="1:20" x14ac:dyDescent="0.25">
      <c r="A245" t="s">
        <v>45</v>
      </c>
      <c r="B245" t="s">
        <v>50</v>
      </c>
      <c r="C245">
        <v>1</v>
      </c>
      <c r="D245" t="str">
        <f t="shared" si="9"/>
        <v>juglandaceae/carya/cordiformis</v>
      </c>
      <c r="H245" t="str">
        <f t="shared" si="10"/>
        <v>ballston.creek</v>
      </c>
      <c r="I245">
        <v>1</v>
      </c>
      <c r="J245" t="str">
        <f t="shared" si="11"/>
        <v>carya_cordiformis</v>
      </c>
      <c r="O245" t="s">
        <v>365</v>
      </c>
      <c r="P245" t="s">
        <v>640</v>
      </c>
      <c r="S245" t="s">
        <v>231</v>
      </c>
      <c r="T245" t="s">
        <v>1077</v>
      </c>
    </row>
    <row r="246" spans="1:20" x14ac:dyDescent="0.25">
      <c r="A246" t="s">
        <v>224</v>
      </c>
      <c r="B246" t="s">
        <v>50</v>
      </c>
      <c r="C246">
        <v>1</v>
      </c>
      <c r="D246" t="str">
        <f t="shared" si="9"/>
        <v>juglandaceae/carya/cordiformis</v>
      </c>
      <c r="H246" t="str">
        <f t="shared" si="10"/>
        <v>hans.creek</v>
      </c>
      <c r="I246">
        <v>1</v>
      </c>
      <c r="J246" t="str">
        <f t="shared" si="11"/>
        <v>carya_cordiformis</v>
      </c>
      <c r="O246" t="s">
        <v>365</v>
      </c>
      <c r="P246" t="s">
        <v>640</v>
      </c>
      <c r="S246" t="s">
        <v>143</v>
      </c>
      <c r="T246" t="s">
        <v>1078</v>
      </c>
    </row>
    <row r="247" spans="1:20" x14ac:dyDescent="0.25">
      <c r="A247" t="s">
        <v>3</v>
      </c>
      <c r="B247" t="s">
        <v>13</v>
      </c>
      <c r="C247">
        <v>1</v>
      </c>
      <c r="D247" t="str">
        <f t="shared" si="9"/>
        <v>juglandaceae/carya/ovata</v>
      </c>
      <c r="H247" t="str">
        <f t="shared" si="10"/>
        <v>alplaus.kill</v>
      </c>
      <c r="I247">
        <v>1</v>
      </c>
      <c r="J247" t="str">
        <f t="shared" si="11"/>
        <v>carya_ovata</v>
      </c>
      <c r="O247" t="s">
        <v>365</v>
      </c>
      <c r="P247" t="s">
        <v>607</v>
      </c>
      <c r="S247" t="s">
        <v>132</v>
      </c>
      <c r="T247" t="s">
        <v>1079</v>
      </c>
    </row>
    <row r="248" spans="1:20" x14ac:dyDescent="0.25">
      <c r="A248" t="s">
        <v>103</v>
      </c>
      <c r="B248" t="s">
        <v>107</v>
      </c>
      <c r="C248">
        <v>1</v>
      </c>
      <c r="D248" t="str">
        <f t="shared" si="9"/>
        <v>asteraceae/centaurea/jacea</v>
      </c>
      <c r="H248" t="str">
        <f t="shared" si="10"/>
        <v>big.brook</v>
      </c>
      <c r="I248">
        <v>1</v>
      </c>
      <c r="J248" t="str">
        <f t="shared" si="11"/>
        <v>centaurea_jacea</v>
      </c>
      <c r="O248" t="s">
        <v>476</v>
      </c>
      <c r="P248" t="s">
        <v>687</v>
      </c>
      <c r="S248" t="s">
        <v>71</v>
      </c>
      <c r="T248" t="s">
        <v>1080</v>
      </c>
    </row>
    <row r="249" spans="1:20" x14ac:dyDescent="0.25">
      <c r="A249" t="s">
        <v>318</v>
      </c>
      <c r="B249" t="s">
        <v>107</v>
      </c>
      <c r="C249">
        <v>1</v>
      </c>
      <c r="D249" t="str">
        <f t="shared" si="9"/>
        <v>asteraceae/centaurea/jacea</v>
      </c>
      <c r="H249" t="str">
        <f t="shared" si="10"/>
        <v>sterling.creek</v>
      </c>
      <c r="I249">
        <v>1</v>
      </c>
      <c r="J249" t="str">
        <f t="shared" si="11"/>
        <v>centaurea_jacea</v>
      </c>
      <c r="O249" t="s">
        <v>476</v>
      </c>
      <c r="P249" t="s">
        <v>687</v>
      </c>
      <c r="S249" t="s">
        <v>40</v>
      </c>
      <c r="T249" t="s">
        <v>1081</v>
      </c>
    </row>
    <row r="250" spans="1:20" x14ac:dyDescent="0.25">
      <c r="A250" t="s">
        <v>177</v>
      </c>
      <c r="B250" t="s">
        <v>179</v>
      </c>
      <c r="C250">
        <v>1</v>
      </c>
      <c r="D250" t="str">
        <f t="shared" si="9"/>
        <v>asteraceae/centaurea/nigrescens</v>
      </c>
      <c r="H250" t="str">
        <f t="shared" si="10"/>
        <v>cobleskill.creek</v>
      </c>
      <c r="I250">
        <v>1</v>
      </c>
      <c r="J250" t="str">
        <f t="shared" si="11"/>
        <v>centaurea_nigrescens</v>
      </c>
      <c r="O250" t="s">
        <v>476</v>
      </c>
      <c r="P250" t="s">
        <v>738</v>
      </c>
      <c r="S250" t="s">
        <v>303</v>
      </c>
      <c r="T250" t="s">
        <v>1082</v>
      </c>
    </row>
    <row r="251" spans="1:20" x14ac:dyDescent="0.25">
      <c r="A251" t="s">
        <v>118</v>
      </c>
      <c r="B251" t="s">
        <v>120</v>
      </c>
      <c r="C251">
        <v>1</v>
      </c>
      <c r="D251" t="str">
        <f t="shared" si="9"/>
        <v>asteraceae/centaurea/stoebe</v>
      </c>
      <c r="H251" t="str">
        <f t="shared" si="10"/>
        <v>boreas.river</v>
      </c>
      <c r="I251">
        <v>1</v>
      </c>
      <c r="J251" t="str">
        <f t="shared" si="11"/>
        <v>centaurea_stoebe</v>
      </c>
      <c r="O251" t="s">
        <v>476</v>
      </c>
      <c r="P251" t="s">
        <v>696</v>
      </c>
      <c r="S251" t="s">
        <v>133</v>
      </c>
      <c r="T251" t="s">
        <v>1083</v>
      </c>
    </row>
    <row r="252" spans="1:20" x14ac:dyDescent="0.25">
      <c r="A252" t="s">
        <v>251</v>
      </c>
      <c r="B252" t="s">
        <v>120</v>
      </c>
      <c r="C252">
        <v>1</v>
      </c>
      <c r="D252" t="str">
        <f t="shared" si="9"/>
        <v>asteraceae/centaurea/stoebe</v>
      </c>
      <c r="H252" t="str">
        <f t="shared" si="10"/>
        <v>keyser.kill</v>
      </c>
      <c r="I252">
        <v>1</v>
      </c>
      <c r="J252" t="str">
        <f t="shared" si="11"/>
        <v>centaurea_stoebe</v>
      </c>
      <c r="O252" t="s">
        <v>476</v>
      </c>
      <c r="P252" t="s">
        <v>696</v>
      </c>
      <c r="S252" t="s">
        <v>291</v>
      </c>
      <c r="T252" t="s">
        <v>1084</v>
      </c>
    </row>
    <row r="253" spans="1:20" x14ac:dyDescent="0.25">
      <c r="A253" t="s">
        <v>262</v>
      </c>
      <c r="B253" t="s">
        <v>120</v>
      </c>
      <c r="C253">
        <v>1</v>
      </c>
      <c r="D253" t="str">
        <f t="shared" si="9"/>
        <v>asteraceae/centaurea/stoebe</v>
      </c>
      <c r="H253" t="str">
        <f t="shared" si="10"/>
        <v>landsman.kill</v>
      </c>
      <c r="I253">
        <v>1</v>
      </c>
      <c r="J253" t="str">
        <f t="shared" si="11"/>
        <v>centaurea_stoebe</v>
      </c>
      <c r="O253" t="s">
        <v>476</v>
      </c>
      <c r="P253" t="s">
        <v>696</v>
      </c>
      <c r="S253" t="s">
        <v>238</v>
      </c>
      <c r="T253" t="s">
        <v>1085</v>
      </c>
    </row>
    <row r="254" spans="1:20" x14ac:dyDescent="0.25">
      <c r="A254" t="s">
        <v>326</v>
      </c>
      <c r="B254" t="s">
        <v>327</v>
      </c>
      <c r="C254">
        <v>1</v>
      </c>
      <c r="D254" t="str">
        <f t="shared" si="9"/>
        <v>rubiaceae/cephalanthus/occidentalis</v>
      </c>
      <c r="H254" t="str">
        <f t="shared" si="10"/>
        <v>stony.creek</v>
      </c>
      <c r="I254">
        <v>1</v>
      </c>
      <c r="J254" t="str">
        <f t="shared" si="11"/>
        <v>cephalanthus_occidentalis</v>
      </c>
      <c r="O254" t="s">
        <v>593</v>
      </c>
      <c r="P254" t="s">
        <v>760</v>
      </c>
      <c r="S254" t="s">
        <v>296</v>
      </c>
      <c r="T254" t="s">
        <v>1086</v>
      </c>
    </row>
    <row r="255" spans="1:20" x14ac:dyDescent="0.25">
      <c r="A255" t="s">
        <v>276</v>
      </c>
      <c r="B255" t="s">
        <v>277</v>
      </c>
      <c r="C255">
        <v>1</v>
      </c>
      <c r="D255" t="str">
        <f t="shared" si="9"/>
        <v>papaveraceae/chelidonium/majus</v>
      </c>
      <c r="H255" t="str">
        <f t="shared" si="10"/>
        <v>mohawk.river</v>
      </c>
      <c r="I255">
        <v>1</v>
      </c>
      <c r="J255" t="str">
        <f t="shared" si="11"/>
        <v>chelidonium_majus</v>
      </c>
      <c r="O255" t="s">
        <v>579</v>
      </c>
      <c r="P255" t="s">
        <v>799</v>
      </c>
      <c r="S255" t="s">
        <v>89</v>
      </c>
      <c r="T255" t="s">
        <v>1087</v>
      </c>
    </row>
    <row r="256" spans="1:20" x14ac:dyDescent="0.25">
      <c r="A256" t="s">
        <v>292</v>
      </c>
      <c r="B256" t="s">
        <v>277</v>
      </c>
      <c r="C256">
        <v>1</v>
      </c>
      <c r="D256" t="str">
        <f t="shared" si="9"/>
        <v>papaveraceae/chelidonium/majus</v>
      </c>
      <c r="H256" t="str">
        <f t="shared" si="10"/>
        <v>quacken.kill</v>
      </c>
      <c r="I256">
        <v>1</v>
      </c>
      <c r="J256" t="str">
        <f t="shared" si="11"/>
        <v>chelidonium_majus</v>
      </c>
      <c r="O256" t="s">
        <v>579</v>
      </c>
      <c r="P256" t="s">
        <v>799</v>
      </c>
      <c r="S256" t="s">
        <v>41</v>
      </c>
      <c r="T256" t="s">
        <v>1088</v>
      </c>
    </row>
    <row r="257" spans="1:20" x14ac:dyDescent="0.25">
      <c r="A257" t="s">
        <v>305</v>
      </c>
      <c r="B257" t="s">
        <v>277</v>
      </c>
      <c r="C257">
        <v>1</v>
      </c>
      <c r="D257" t="str">
        <f t="shared" si="9"/>
        <v>papaveraceae/chelidonium/majus</v>
      </c>
      <c r="H257" t="str">
        <f t="shared" si="10"/>
        <v>roeliff.jansen.kill</v>
      </c>
      <c r="I257">
        <v>1</v>
      </c>
      <c r="J257" t="str">
        <f t="shared" si="11"/>
        <v>chelidonium_majus</v>
      </c>
      <c r="O257" t="s">
        <v>579</v>
      </c>
      <c r="P257" t="s">
        <v>799</v>
      </c>
      <c r="S257" t="s">
        <v>42</v>
      </c>
      <c r="T257" t="s">
        <v>1089</v>
      </c>
    </row>
    <row r="258" spans="1:20" x14ac:dyDescent="0.25">
      <c r="A258" t="s">
        <v>310</v>
      </c>
      <c r="B258" t="s">
        <v>277</v>
      </c>
      <c r="C258">
        <v>1</v>
      </c>
      <c r="D258" t="str">
        <f t="shared" si="9"/>
        <v>papaveraceae/chelidonium/majus</v>
      </c>
      <c r="H258" t="str">
        <f t="shared" si="10"/>
        <v>saw.kill</v>
      </c>
      <c r="I258">
        <v>1</v>
      </c>
      <c r="J258" t="str">
        <f t="shared" si="11"/>
        <v>chelidonium_majus</v>
      </c>
      <c r="O258" t="s">
        <v>579</v>
      </c>
      <c r="P258" t="s">
        <v>799</v>
      </c>
      <c r="S258" t="s">
        <v>158</v>
      </c>
      <c r="T258" t="s">
        <v>1090</v>
      </c>
    </row>
    <row r="259" spans="1:20" x14ac:dyDescent="0.25">
      <c r="A259" t="s">
        <v>145</v>
      </c>
      <c r="B259" t="s">
        <v>148</v>
      </c>
      <c r="C259">
        <v>1</v>
      </c>
      <c r="D259" t="str">
        <f t="shared" ref="D259:D322" si="12">VLOOKUP(B259,S$1:T$287,2)</f>
        <v>scrophulariaceae/chelone/glabra</v>
      </c>
      <c r="H259" t="str">
        <f t="shared" ref="H259:H322" si="13">LOWER(SUBSTITUTE(A259," ","."))</f>
        <v>cadman.creek</v>
      </c>
      <c r="I259">
        <v>1</v>
      </c>
      <c r="J259" t="str">
        <f t="shared" ref="J259:J322" si="14">LOWER(O259&amp;"_"&amp;P259)</f>
        <v>chelone_glabra</v>
      </c>
      <c r="O259" t="s">
        <v>515</v>
      </c>
      <c r="P259" t="s">
        <v>719</v>
      </c>
      <c r="S259" t="s">
        <v>159</v>
      </c>
      <c r="T259" t="s">
        <v>1091</v>
      </c>
    </row>
    <row r="260" spans="1:20" x14ac:dyDescent="0.25">
      <c r="A260" t="s">
        <v>161</v>
      </c>
      <c r="B260" t="s">
        <v>148</v>
      </c>
      <c r="C260">
        <v>1</v>
      </c>
      <c r="D260" t="str">
        <f t="shared" si="12"/>
        <v>scrophulariaceae/chelone/glabra</v>
      </c>
      <c r="H260" t="str">
        <f t="shared" si="13"/>
        <v>cedar.river</v>
      </c>
      <c r="I260">
        <v>1</v>
      </c>
      <c r="J260" t="str">
        <f t="shared" si="14"/>
        <v>chelone_glabra</v>
      </c>
      <c r="O260" t="s">
        <v>515</v>
      </c>
      <c r="P260" t="s">
        <v>719</v>
      </c>
      <c r="S260" t="s">
        <v>282</v>
      </c>
      <c r="T260" t="s">
        <v>1092</v>
      </c>
    </row>
    <row r="261" spans="1:20" x14ac:dyDescent="0.25">
      <c r="A261" t="s">
        <v>218</v>
      </c>
      <c r="B261" t="s">
        <v>148</v>
      </c>
      <c r="C261">
        <v>1</v>
      </c>
      <c r="D261" t="str">
        <f t="shared" si="12"/>
        <v>scrophulariaceae/chelone/glabra</v>
      </c>
      <c r="H261" t="str">
        <f t="shared" si="13"/>
        <v>four.mile.brook</v>
      </c>
      <c r="I261">
        <v>1</v>
      </c>
      <c r="J261" t="str">
        <f t="shared" si="14"/>
        <v>chelone_glabra</v>
      </c>
      <c r="O261" t="s">
        <v>515</v>
      </c>
      <c r="P261" t="s">
        <v>719</v>
      </c>
      <c r="S261" t="s">
        <v>232</v>
      </c>
      <c r="T261" t="s">
        <v>1093</v>
      </c>
    </row>
    <row r="262" spans="1:20" x14ac:dyDescent="0.25">
      <c r="A262" t="s">
        <v>271</v>
      </c>
      <c r="B262" t="s">
        <v>148</v>
      </c>
      <c r="C262">
        <v>1</v>
      </c>
      <c r="D262" t="str">
        <f t="shared" si="12"/>
        <v>scrophulariaceae/chelone/glabra</v>
      </c>
      <c r="H262" t="str">
        <f t="shared" si="13"/>
        <v>mill.creek</v>
      </c>
      <c r="I262">
        <v>1</v>
      </c>
      <c r="J262" t="str">
        <f t="shared" si="14"/>
        <v>chelone_glabra</v>
      </c>
      <c r="O262" t="s">
        <v>515</v>
      </c>
      <c r="P262" t="s">
        <v>719</v>
      </c>
      <c r="S262" t="s">
        <v>43</v>
      </c>
      <c r="T262" t="s">
        <v>1094</v>
      </c>
    </row>
    <row r="263" spans="1:20" x14ac:dyDescent="0.25">
      <c r="A263" t="s">
        <v>278</v>
      </c>
      <c r="B263" t="s">
        <v>148</v>
      </c>
      <c r="C263">
        <v>1</v>
      </c>
      <c r="D263" t="str">
        <f t="shared" si="12"/>
        <v>scrophulariaceae/chelone/glabra</v>
      </c>
      <c r="H263" t="str">
        <f t="shared" si="13"/>
        <v>new.pond.brook</v>
      </c>
      <c r="I263">
        <v>1</v>
      </c>
      <c r="J263" t="str">
        <f t="shared" si="14"/>
        <v>chelone_glabra</v>
      </c>
      <c r="O263" t="s">
        <v>515</v>
      </c>
      <c r="P263" t="s">
        <v>719</v>
      </c>
      <c r="S263" t="s">
        <v>44</v>
      </c>
      <c r="T263" t="s">
        <v>1095</v>
      </c>
    </row>
    <row r="264" spans="1:20" x14ac:dyDescent="0.25">
      <c r="A264" t="s">
        <v>279</v>
      </c>
      <c r="B264" t="s">
        <v>148</v>
      </c>
      <c r="C264">
        <v>1</v>
      </c>
      <c r="D264" t="str">
        <f t="shared" si="12"/>
        <v>scrophulariaceae/chelone/glabra</v>
      </c>
      <c r="H264" t="str">
        <f t="shared" si="13"/>
        <v>north.branch.west.stony.creek</v>
      </c>
      <c r="I264">
        <v>1</v>
      </c>
      <c r="J264" t="str">
        <f t="shared" si="14"/>
        <v>chelone_glabra</v>
      </c>
      <c r="O264" t="s">
        <v>515</v>
      </c>
      <c r="P264" t="s">
        <v>719</v>
      </c>
      <c r="S264" t="s">
        <v>175</v>
      </c>
      <c r="T264" t="s">
        <v>1096</v>
      </c>
    </row>
    <row r="265" spans="1:20" x14ac:dyDescent="0.25">
      <c r="A265" t="s">
        <v>297</v>
      </c>
      <c r="B265" t="s">
        <v>148</v>
      </c>
      <c r="C265">
        <v>1</v>
      </c>
      <c r="D265" t="str">
        <f t="shared" si="12"/>
        <v>scrophulariaceae/chelone/glabra</v>
      </c>
      <c r="H265" t="str">
        <f t="shared" si="13"/>
        <v>robbs.creek</v>
      </c>
      <c r="I265">
        <v>1</v>
      </c>
      <c r="J265" t="str">
        <f t="shared" si="14"/>
        <v>chelone_glabra</v>
      </c>
      <c r="O265" t="s">
        <v>515</v>
      </c>
      <c r="P265" t="s">
        <v>719</v>
      </c>
      <c r="S265" t="s">
        <v>256</v>
      </c>
      <c r="T265" t="s">
        <v>1097</v>
      </c>
    </row>
    <row r="266" spans="1:20" x14ac:dyDescent="0.25">
      <c r="A266" t="s">
        <v>312</v>
      </c>
      <c r="B266" t="s">
        <v>148</v>
      </c>
      <c r="C266">
        <v>1</v>
      </c>
      <c r="D266" t="str">
        <f t="shared" si="12"/>
        <v>scrophulariaceae/chelone/glabra</v>
      </c>
      <c r="H266" t="str">
        <f t="shared" si="13"/>
        <v>sherriff.lake.outlet</v>
      </c>
      <c r="I266">
        <v>1</v>
      </c>
      <c r="J266" t="str">
        <f t="shared" si="14"/>
        <v>chelone_glabra</v>
      </c>
      <c r="O266" t="s">
        <v>515</v>
      </c>
      <c r="P266" t="s">
        <v>719</v>
      </c>
      <c r="S266" t="s">
        <v>247</v>
      </c>
      <c r="T266" t="s">
        <v>1098</v>
      </c>
    </row>
    <row r="267" spans="1:20" x14ac:dyDescent="0.25">
      <c r="A267" t="s">
        <v>335</v>
      </c>
      <c r="B267" t="s">
        <v>148</v>
      </c>
      <c r="C267">
        <v>1</v>
      </c>
      <c r="D267" t="str">
        <f t="shared" si="12"/>
        <v>scrophulariaceae/chelone/glabra</v>
      </c>
      <c r="H267" t="str">
        <f t="shared" si="13"/>
        <v>trout.brook</v>
      </c>
      <c r="I267">
        <v>1</v>
      </c>
      <c r="J267" t="str">
        <f t="shared" si="14"/>
        <v>chelone_glabra</v>
      </c>
      <c r="O267" t="s">
        <v>515</v>
      </c>
      <c r="P267" t="s">
        <v>719</v>
      </c>
      <c r="S267" t="s">
        <v>257</v>
      </c>
      <c r="T267" t="s">
        <v>1099</v>
      </c>
    </row>
    <row r="268" spans="1:20" x14ac:dyDescent="0.25">
      <c r="A268" t="s">
        <v>45</v>
      </c>
      <c r="B268" t="s">
        <v>51</v>
      </c>
      <c r="C268">
        <v>1</v>
      </c>
      <c r="D268" t="str">
        <f t="shared" si="12"/>
        <v>apiaceae/cicuta/maculata</v>
      </c>
      <c r="H268" t="str">
        <f t="shared" si="13"/>
        <v>ballston.creek</v>
      </c>
      <c r="I268">
        <v>1</v>
      </c>
      <c r="J268" t="str">
        <f t="shared" si="14"/>
        <v>cicuta_maculata</v>
      </c>
      <c r="O268" t="s">
        <v>419</v>
      </c>
      <c r="P268" t="s">
        <v>641</v>
      </c>
      <c r="S268" t="s">
        <v>325</v>
      </c>
      <c r="T268" t="s">
        <v>1100</v>
      </c>
    </row>
    <row r="269" spans="1:20" x14ac:dyDescent="0.25">
      <c r="A269" t="s">
        <v>103</v>
      </c>
      <c r="B269" t="s">
        <v>51</v>
      </c>
      <c r="C269">
        <v>1</v>
      </c>
      <c r="D269" t="str">
        <f t="shared" si="12"/>
        <v>apiaceae/cicuta/maculata</v>
      </c>
      <c r="H269" t="str">
        <f t="shared" si="13"/>
        <v>big.brook</v>
      </c>
      <c r="I269">
        <v>1</v>
      </c>
      <c r="J269" t="str">
        <f t="shared" si="14"/>
        <v>cicuta_maculata</v>
      </c>
      <c r="O269" t="s">
        <v>419</v>
      </c>
      <c r="P269" t="s">
        <v>641</v>
      </c>
      <c r="S269" t="s">
        <v>72</v>
      </c>
      <c r="T269" t="s">
        <v>1101</v>
      </c>
    </row>
    <row r="270" spans="1:20" x14ac:dyDescent="0.25">
      <c r="A270" t="s">
        <v>161</v>
      </c>
      <c r="B270" t="s">
        <v>51</v>
      </c>
      <c r="C270">
        <v>1</v>
      </c>
      <c r="D270" t="str">
        <f t="shared" si="12"/>
        <v>apiaceae/cicuta/maculata</v>
      </c>
      <c r="H270" t="str">
        <f t="shared" si="13"/>
        <v>cedar.river</v>
      </c>
      <c r="I270">
        <v>1</v>
      </c>
      <c r="J270" t="str">
        <f t="shared" si="14"/>
        <v>cicuta_maculata</v>
      </c>
      <c r="O270" t="s">
        <v>419</v>
      </c>
      <c r="P270" t="s">
        <v>641</v>
      </c>
      <c r="S270" t="s">
        <v>102</v>
      </c>
      <c r="T270" t="s">
        <v>1102</v>
      </c>
    </row>
    <row r="271" spans="1:20" x14ac:dyDescent="0.25">
      <c r="A271" t="s">
        <v>189</v>
      </c>
      <c r="B271" t="s">
        <v>51</v>
      </c>
      <c r="C271">
        <v>1</v>
      </c>
      <c r="D271" t="str">
        <f t="shared" si="12"/>
        <v>apiaceae/cicuta/maculata</v>
      </c>
      <c r="H271" t="str">
        <f t="shared" si="13"/>
        <v>evas.kill</v>
      </c>
      <c r="I271">
        <v>1</v>
      </c>
      <c r="J271" t="str">
        <f t="shared" si="14"/>
        <v>cicuta_maculata</v>
      </c>
      <c r="O271" t="s">
        <v>419</v>
      </c>
      <c r="P271" t="s">
        <v>641</v>
      </c>
      <c r="S271" t="s">
        <v>288</v>
      </c>
      <c r="T271" t="s">
        <v>1103</v>
      </c>
    </row>
    <row r="272" spans="1:20" x14ac:dyDescent="0.25">
      <c r="A272" t="s">
        <v>259</v>
      </c>
      <c r="B272" t="s">
        <v>51</v>
      </c>
      <c r="C272">
        <v>1</v>
      </c>
      <c r="D272" t="str">
        <f t="shared" si="12"/>
        <v>apiaceae/cicuta/maculata</v>
      </c>
      <c r="H272" t="str">
        <f t="shared" si="13"/>
        <v>kinderhook.creek</v>
      </c>
      <c r="I272">
        <v>1</v>
      </c>
      <c r="J272" t="str">
        <f t="shared" si="14"/>
        <v>cicuta_maculata</v>
      </c>
      <c r="O272" t="s">
        <v>419</v>
      </c>
      <c r="P272" t="s">
        <v>641</v>
      </c>
      <c r="S272" t="s">
        <v>117</v>
      </c>
      <c r="T272" t="s">
        <v>1104</v>
      </c>
    </row>
    <row r="273" spans="1:20" x14ac:dyDescent="0.25">
      <c r="A273" t="s">
        <v>271</v>
      </c>
      <c r="B273" t="s">
        <v>51</v>
      </c>
      <c r="C273">
        <v>1</v>
      </c>
      <c r="D273" t="str">
        <f t="shared" si="12"/>
        <v>apiaceae/cicuta/maculata</v>
      </c>
      <c r="H273" t="str">
        <f t="shared" si="13"/>
        <v>mill.creek</v>
      </c>
      <c r="I273">
        <v>1</v>
      </c>
      <c r="J273" t="str">
        <f t="shared" si="14"/>
        <v>cicuta_maculata</v>
      </c>
      <c r="O273" t="s">
        <v>419</v>
      </c>
      <c r="P273" t="s">
        <v>641</v>
      </c>
      <c r="S273" t="s">
        <v>199</v>
      </c>
      <c r="T273" t="s">
        <v>1105</v>
      </c>
    </row>
    <row r="274" spans="1:20" x14ac:dyDescent="0.25">
      <c r="A274" t="s">
        <v>286</v>
      </c>
      <c r="B274" t="s">
        <v>51</v>
      </c>
      <c r="C274">
        <v>1</v>
      </c>
      <c r="D274" t="str">
        <f t="shared" si="12"/>
        <v>apiaceae/cicuta/maculata</v>
      </c>
      <c r="H274" t="str">
        <f t="shared" si="13"/>
        <v>plotter.kill</v>
      </c>
      <c r="I274">
        <v>1</v>
      </c>
      <c r="J274" t="str">
        <f t="shared" si="14"/>
        <v>cicuta_maculata</v>
      </c>
      <c r="O274" t="s">
        <v>419</v>
      </c>
      <c r="P274" t="s">
        <v>641</v>
      </c>
      <c r="S274" t="s">
        <v>160</v>
      </c>
      <c r="T274" t="s">
        <v>1106</v>
      </c>
    </row>
    <row r="275" spans="1:20" x14ac:dyDescent="0.25">
      <c r="A275" t="s">
        <v>292</v>
      </c>
      <c r="B275" t="s">
        <v>51</v>
      </c>
      <c r="C275">
        <v>1</v>
      </c>
      <c r="D275" t="str">
        <f t="shared" si="12"/>
        <v>apiaceae/cicuta/maculata</v>
      </c>
      <c r="H275" t="str">
        <f t="shared" si="13"/>
        <v>quacken.kill</v>
      </c>
      <c r="I275">
        <v>1</v>
      </c>
      <c r="J275" t="str">
        <f t="shared" si="14"/>
        <v>cicuta_maculata</v>
      </c>
      <c r="O275" t="s">
        <v>419</v>
      </c>
      <c r="P275" t="s">
        <v>641</v>
      </c>
      <c r="S275" t="s">
        <v>258</v>
      </c>
      <c r="T275" t="s">
        <v>1107</v>
      </c>
    </row>
    <row r="276" spans="1:20" x14ac:dyDescent="0.25">
      <c r="A276" t="s">
        <v>317</v>
      </c>
      <c r="B276" t="s">
        <v>51</v>
      </c>
      <c r="C276">
        <v>1</v>
      </c>
      <c r="D276" t="str">
        <f t="shared" si="12"/>
        <v>apiaceae/cicuta/maculata</v>
      </c>
      <c r="H276" t="str">
        <f t="shared" si="13"/>
        <v>steele.creek</v>
      </c>
      <c r="I276">
        <v>1</v>
      </c>
      <c r="J276" t="str">
        <f t="shared" si="14"/>
        <v>cicuta_maculata</v>
      </c>
      <c r="O276" t="s">
        <v>419</v>
      </c>
      <c r="P276" t="s">
        <v>641</v>
      </c>
      <c r="S276" t="s">
        <v>184</v>
      </c>
      <c r="T276" t="s">
        <v>1108</v>
      </c>
    </row>
    <row r="277" spans="1:20" x14ac:dyDescent="0.25">
      <c r="A277" t="s">
        <v>318</v>
      </c>
      <c r="B277" t="s">
        <v>51</v>
      </c>
      <c r="C277">
        <v>1</v>
      </c>
      <c r="D277" t="str">
        <f t="shared" si="12"/>
        <v>apiaceae/cicuta/maculata</v>
      </c>
      <c r="H277" t="str">
        <f t="shared" si="13"/>
        <v>sterling.creek</v>
      </c>
      <c r="I277">
        <v>1</v>
      </c>
      <c r="J277" t="str">
        <f t="shared" si="14"/>
        <v>cicuta_maculata</v>
      </c>
      <c r="O277" t="s">
        <v>419</v>
      </c>
      <c r="P277" t="s">
        <v>641</v>
      </c>
      <c r="S277" t="s">
        <v>185</v>
      </c>
      <c r="T277" t="s">
        <v>1109</v>
      </c>
    </row>
    <row r="278" spans="1:20" x14ac:dyDescent="0.25">
      <c r="A278" t="s">
        <v>321</v>
      </c>
      <c r="B278" t="s">
        <v>51</v>
      </c>
      <c r="C278">
        <v>1</v>
      </c>
      <c r="D278" t="str">
        <f t="shared" si="12"/>
        <v>apiaceae/cicuta/maculata</v>
      </c>
      <c r="H278" t="str">
        <f t="shared" si="13"/>
        <v>stewart.creek</v>
      </c>
      <c r="I278">
        <v>1</v>
      </c>
      <c r="J278" t="str">
        <f t="shared" si="14"/>
        <v>cicuta_maculata</v>
      </c>
      <c r="O278" t="s">
        <v>419</v>
      </c>
      <c r="P278" t="s">
        <v>641</v>
      </c>
      <c r="S278" t="s">
        <v>241</v>
      </c>
      <c r="T278" t="s">
        <v>1110</v>
      </c>
    </row>
    <row r="279" spans="1:20" x14ac:dyDescent="0.25">
      <c r="A279" t="s">
        <v>332</v>
      </c>
      <c r="B279" t="s">
        <v>51</v>
      </c>
      <c r="C279">
        <v>1</v>
      </c>
      <c r="D279" t="str">
        <f t="shared" si="12"/>
        <v>apiaceae/cicuta/maculata</v>
      </c>
      <c r="H279" t="str">
        <f t="shared" si="13"/>
        <v>timmerman.creek</v>
      </c>
      <c r="I279">
        <v>1</v>
      </c>
      <c r="J279" t="str">
        <f t="shared" si="14"/>
        <v>cicuta_maculata</v>
      </c>
      <c r="O279" t="s">
        <v>419</v>
      </c>
      <c r="P279" t="s">
        <v>641</v>
      </c>
      <c r="S279" t="s">
        <v>186</v>
      </c>
      <c r="T279" t="s">
        <v>1111</v>
      </c>
    </row>
    <row r="280" spans="1:20" x14ac:dyDescent="0.25">
      <c r="A280" t="s">
        <v>145</v>
      </c>
      <c r="B280" t="s">
        <v>149</v>
      </c>
      <c r="C280">
        <v>1</v>
      </c>
      <c r="D280" t="str">
        <f t="shared" si="12"/>
        <v>poaceae/cinna/arundinacea</v>
      </c>
      <c r="H280" t="str">
        <f t="shared" si="13"/>
        <v>cadman.creek</v>
      </c>
      <c r="I280">
        <v>1</v>
      </c>
      <c r="J280" t="str">
        <f t="shared" si="14"/>
        <v>cinna_arundinacea</v>
      </c>
      <c r="O280" t="s">
        <v>516</v>
      </c>
      <c r="P280" t="s">
        <v>704</v>
      </c>
      <c r="S280" t="s">
        <v>176</v>
      </c>
      <c r="T280" t="s">
        <v>1112</v>
      </c>
    </row>
    <row r="281" spans="1:20" x14ac:dyDescent="0.25">
      <c r="A281" t="s">
        <v>189</v>
      </c>
      <c r="B281" t="s">
        <v>149</v>
      </c>
      <c r="C281">
        <v>1</v>
      </c>
      <c r="D281" t="str">
        <f t="shared" si="12"/>
        <v>poaceae/cinna/arundinacea</v>
      </c>
      <c r="H281" t="str">
        <f t="shared" si="13"/>
        <v>evas.kill</v>
      </c>
      <c r="I281">
        <v>1</v>
      </c>
      <c r="J281" t="str">
        <f t="shared" si="14"/>
        <v>cinna_arundinacea</v>
      </c>
      <c r="O281" t="s">
        <v>516</v>
      </c>
      <c r="P281" t="s">
        <v>704</v>
      </c>
      <c r="S281" t="s">
        <v>209</v>
      </c>
      <c r="T281" t="s">
        <v>1113</v>
      </c>
    </row>
    <row r="282" spans="1:20" x14ac:dyDescent="0.25">
      <c r="A282" t="s">
        <v>292</v>
      </c>
      <c r="B282" t="s">
        <v>149</v>
      </c>
      <c r="C282">
        <v>1</v>
      </c>
      <c r="D282" t="str">
        <f t="shared" si="12"/>
        <v>poaceae/cinna/arundinacea</v>
      </c>
      <c r="H282" t="str">
        <f t="shared" si="13"/>
        <v>quacken.kill</v>
      </c>
      <c r="I282">
        <v>1</v>
      </c>
      <c r="J282" t="str">
        <f t="shared" si="14"/>
        <v>cinna_arundinacea</v>
      </c>
      <c r="O282" t="s">
        <v>516</v>
      </c>
      <c r="P282" t="s">
        <v>704</v>
      </c>
      <c r="S282" t="s">
        <v>316</v>
      </c>
      <c r="T282" t="s">
        <v>1114</v>
      </c>
    </row>
    <row r="283" spans="1:20" x14ac:dyDescent="0.25">
      <c r="A283" t="s">
        <v>314</v>
      </c>
      <c r="B283" t="s">
        <v>149</v>
      </c>
      <c r="C283">
        <v>1</v>
      </c>
      <c r="D283" t="str">
        <f t="shared" si="12"/>
        <v>poaceae/cinna/arundinacea</v>
      </c>
      <c r="H283" t="str">
        <f t="shared" si="13"/>
        <v>snook.kill</v>
      </c>
      <c r="I283">
        <v>1</v>
      </c>
      <c r="J283" t="str">
        <f t="shared" si="14"/>
        <v>cinna_arundinacea</v>
      </c>
      <c r="O283" t="s">
        <v>516</v>
      </c>
      <c r="P283" t="s">
        <v>704</v>
      </c>
      <c r="S283" t="s">
        <v>144</v>
      </c>
      <c r="T283" t="s">
        <v>1115</v>
      </c>
    </row>
    <row r="284" spans="1:20" x14ac:dyDescent="0.25">
      <c r="A284" t="s">
        <v>145</v>
      </c>
      <c r="B284" t="s">
        <v>150</v>
      </c>
      <c r="C284">
        <v>1</v>
      </c>
      <c r="D284" t="str">
        <f t="shared" si="12"/>
        <v>onagraceae/circaea/lutetiana</v>
      </c>
      <c r="H284" t="str">
        <f t="shared" si="13"/>
        <v>cadman.creek</v>
      </c>
      <c r="I284">
        <v>1</v>
      </c>
      <c r="J284" t="str">
        <f t="shared" si="14"/>
        <v>circaea_lutetiana</v>
      </c>
      <c r="O284" t="s">
        <v>518</v>
      </c>
      <c r="P284" t="s">
        <v>720</v>
      </c>
      <c r="S284" t="s">
        <v>250</v>
      </c>
      <c r="T284" t="s">
        <v>1116</v>
      </c>
    </row>
    <row r="285" spans="1:20" x14ac:dyDescent="0.25">
      <c r="A285" t="s">
        <v>188</v>
      </c>
      <c r="B285" t="s">
        <v>150</v>
      </c>
      <c r="C285">
        <v>1</v>
      </c>
      <c r="D285" t="str">
        <f t="shared" si="12"/>
        <v>onagraceae/circaea/lutetiana</v>
      </c>
      <c r="H285" t="str">
        <f t="shared" si="13"/>
        <v>daly.creek</v>
      </c>
      <c r="I285">
        <v>1</v>
      </c>
      <c r="J285" t="str">
        <f t="shared" si="14"/>
        <v>circaea_lutetiana</v>
      </c>
      <c r="O285" t="s">
        <v>518</v>
      </c>
      <c r="P285" t="s">
        <v>720</v>
      </c>
      <c r="S285" t="s">
        <v>1131</v>
      </c>
      <c r="T285" t="s">
        <v>1117</v>
      </c>
    </row>
    <row r="286" spans="1:20" x14ac:dyDescent="0.25">
      <c r="A286" t="s">
        <v>189</v>
      </c>
      <c r="B286" t="s">
        <v>150</v>
      </c>
      <c r="C286">
        <v>1</v>
      </c>
      <c r="D286" t="str">
        <f t="shared" si="12"/>
        <v>onagraceae/circaea/lutetiana</v>
      </c>
      <c r="H286" t="str">
        <f t="shared" si="13"/>
        <v>evas.kill</v>
      </c>
      <c r="I286">
        <v>1</v>
      </c>
      <c r="J286" t="str">
        <f t="shared" si="14"/>
        <v>circaea_lutetiana</v>
      </c>
      <c r="O286" t="s">
        <v>518</v>
      </c>
      <c r="P286" t="s">
        <v>720</v>
      </c>
      <c r="S286" t="s">
        <v>74</v>
      </c>
      <c r="T286" t="s">
        <v>1118</v>
      </c>
    </row>
    <row r="287" spans="1:20" x14ac:dyDescent="0.25">
      <c r="A287" t="s">
        <v>233</v>
      </c>
      <c r="B287" t="s">
        <v>150</v>
      </c>
      <c r="C287">
        <v>1</v>
      </c>
      <c r="D287" t="str">
        <f t="shared" si="12"/>
        <v>onagraceae/circaea/lutetiana</v>
      </c>
      <c r="H287" t="str">
        <f t="shared" si="13"/>
        <v>indian.brook</v>
      </c>
      <c r="I287">
        <v>1</v>
      </c>
      <c r="J287" t="str">
        <f t="shared" si="14"/>
        <v>circaea_lutetiana</v>
      </c>
      <c r="O287" t="s">
        <v>518</v>
      </c>
      <c r="P287" t="s">
        <v>720</v>
      </c>
      <c r="S287" t="s">
        <v>304</v>
      </c>
      <c r="T287" t="s">
        <v>1119</v>
      </c>
    </row>
    <row r="288" spans="1:20" x14ac:dyDescent="0.25">
      <c r="A288" t="s">
        <v>239</v>
      </c>
      <c r="B288" t="s">
        <v>150</v>
      </c>
      <c r="C288">
        <v>1</v>
      </c>
      <c r="D288" t="str">
        <f t="shared" si="12"/>
        <v>onagraceae/circaea/lutetiana</v>
      </c>
      <c r="H288" t="str">
        <f t="shared" si="13"/>
        <v>indian.kill</v>
      </c>
      <c r="I288">
        <v>1</v>
      </c>
      <c r="J288" t="str">
        <f t="shared" si="14"/>
        <v>circaea_lutetiana</v>
      </c>
      <c r="O288" t="s">
        <v>518</v>
      </c>
      <c r="P288" t="s">
        <v>720</v>
      </c>
      <c r="S288" t="s">
        <v>187</v>
      </c>
      <c r="T288" t="s">
        <v>1120</v>
      </c>
    </row>
    <row r="289" spans="1:16" x14ac:dyDescent="0.25">
      <c r="A289" t="s">
        <v>289</v>
      </c>
      <c r="B289" t="s">
        <v>150</v>
      </c>
      <c r="C289">
        <v>1</v>
      </c>
      <c r="D289" t="str">
        <f t="shared" si="12"/>
        <v>onagraceae/circaea/lutetiana</v>
      </c>
      <c r="H289" t="str">
        <f t="shared" si="13"/>
        <v>potic.creek</v>
      </c>
      <c r="I289">
        <v>1</v>
      </c>
      <c r="J289" t="str">
        <f t="shared" si="14"/>
        <v>circaea_lutetiana</v>
      </c>
      <c r="O289" t="s">
        <v>518</v>
      </c>
      <c r="P289" t="s">
        <v>720</v>
      </c>
    </row>
    <row r="290" spans="1:16" x14ac:dyDescent="0.25">
      <c r="A290" t="s">
        <v>297</v>
      </c>
      <c r="B290" t="s">
        <v>150</v>
      </c>
      <c r="C290">
        <v>1</v>
      </c>
      <c r="D290" t="str">
        <f t="shared" si="12"/>
        <v>onagraceae/circaea/lutetiana</v>
      </c>
      <c r="H290" t="str">
        <f t="shared" si="13"/>
        <v>robbs.creek</v>
      </c>
      <c r="I290">
        <v>1</v>
      </c>
      <c r="J290" t="str">
        <f t="shared" si="14"/>
        <v>circaea_lutetiana</v>
      </c>
      <c r="O290" t="s">
        <v>518</v>
      </c>
      <c r="P290" t="s">
        <v>720</v>
      </c>
    </row>
    <row r="291" spans="1:16" x14ac:dyDescent="0.25">
      <c r="A291" t="s">
        <v>326</v>
      </c>
      <c r="B291" t="s">
        <v>150</v>
      </c>
      <c r="C291">
        <v>1</v>
      </c>
      <c r="D291" t="str">
        <f t="shared" si="12"/>
        <v>onagraceae/circaea/lutetiana</v>
      </c>
      <c r="H291" t="str">
        <f t="shared" si="13"/>
        <v>stony.creek</v>
      </c>
      <c r="I291">
        <v>1</v>
      </c>
      <c r="J291" t="str">
        <f t="shared" si="14"/>
        <v>circaea_lutetiana</v>
      </c>
      <c r="O291" t="s">
        <v>518</v>
      </c>
      <c r="P291" t="s">
        <v>720</v>
      </c>
    </row>
    <row r="292" spans="1:16" x14ac:dyDescent="0.25">
      <c r="A292" t="s">
        <v>341</v>
      </c>
      <c r="B292" t="s">
        <v>150</v>
      </c>
      <c r="C292">
        <v>1</v>
      </c>
      <c r="D292" t="str">
        <f t="shared" si="12"/>
        <v>onagraceae/circaea/lutetiana</v>
      </c>
      <c r="H292" t="str">
        <f t="shared" si="13"/>
        <v>wharton.hollow.creek</v>
      </c>
      <c r="I292">
        <v>1</v>
      </c>
      <c r="J292" t="str">
        <f t="shared" si="14"/>
        <v>circaea_lutetiana</v>
      </c>
      <c r="O292" t="s">
        <v>518</v>
      </c>
      <c r="P292" t="s">
        <v>720</v>
      </c>
    </row>
    <row r="293" spans="1:16" x14ac:dyDescent="0.25">
      <c r="A293" t="s">
        <v>90</v>
      </c>
      <c r="B293" t="s">
        <v>91</v>
      </c>
      <c r="C293">
        <v>1</v>
      </c>
      <c r="D293" t="str">
        <f t="shared" si="12"/>
        <v>ranunculaceae/clematis/virginiana</v>
      </c>
      <c r="H293" t="str">
        <f t="shared" si="13"/>
        <v>beaver.kill</v>
      </c>
      <c r="I293">
        <v>1</v>
      </c>
      <c r="J293" t="str">
        <f t="shared" si="14"/>
        <v>clematis_virginiana</v>
      </c>
      <c r="O293" t="s">
        <v>466</v>
      </c>
      <c r="P293" t="s">
        <v>620</v>
      </c>
    </row>
    <row r="294" spans="1:16" x14ac:dyDescent="0.25">
      <c r="A294" t="s">
        <v>103</v>
      </c>
      <c r="B294" t="s">
        <v>91</v>
      </c>
      <c r="C294">
        <v>1</v>
      </c>
      <c r="D294" t="str">
        <f t="shared" si="12"/>
        <v>ranunculaceae/clematis/virginiana</v>
      </c>
      <c r="H294" t="str">
        <f t="shared" si="13"/>
        <v>big.brook</v>
      </c>
      <c r="I294">
        <v>1</v>
      </c>
      <c r="J294" t="str">
        <f t="shared" si="14"/>
        <v>clematis_virginiana</v>
      </c>
      <c r="O294" t="s">
        <v>466</v>
      </c>
      <c r="P294" t="s">
        <v>620</v>
      </c>
    </row>
    <row r="295" spans="1:16" x14ac:dyDescent="0.25">
      <c r="A295" t="s">
        <v>118</v>
      </c>
      <c r="B295" t="s">
        <v>91</v>
      </c>
      <c r="C295">
        <v>1</v>
      </c>
      <c r="D295" t="str">
        <f t="shared" si="12"/>
        <v>ranunculaceae/clematis/virginiana</v>
      </c>
      <c r="H295" t="str">
        <f t="shared" si="13"/>
        <v>boreas.river</v>
      </c>
      <c r="I295">
        <v>1</v>
      </c>
      <c r="J295" t="str">
        <f t="shared" si="14"/>
        <v>clematis_virginiana</v>
      </c>
      <c r="O295" t="s">
        <v>466</v>
      </c>
      <c r="P295" t="s">
        <v>620</v>
      </c>
    </row>
    <row r="296" spans="1:16" x14ac:dyDescent="0.25">
      <c r="A296" t="s">
        <v>145</v>
      </c>
      <c r="B296" t="s">
        <v>91</v>
      </c>
      <c r="C296">
        <v>1</v>
      </c>
      <c r="D296" t="str">
        <f t="shared" si="12"/>
        <v>ranunculaceae/clematis/virginiana</v>
      </c>
      <c r="H296" t="str">
        <f t="shared" si="13"/>
        <v>cadman.creek</v>
      </c>
      <c r="I296">
        <v>1</v>
      </c>
      <c r="J296" t="str">
        <f t="shared" si="14"/>
        <v>clematis_virginiana</v>
      </c>
      <c r="O296" t="s">
        <v>466</v>
      </c>
      <c r="P296" t="s">
        <v>620</v>
      </c>
    </row>
    <row r="297" spans="1:16" x14ac:dyDescent="0.25">
      <c r="A297" t="s">
        <v>161</v>
      </c>
      <c r="B297" t="s">
        <v>91</v>
      </c>
      <c r="C297">
        <v>1</v>
      </c>
      <c r="D297" t="str">
        <f t="shared" si="12"/>
        <v>ranunculaceae/clematis/virginiana</v>
      </c>
      <c r="H297" t="str">
        <f t="shared" si="13"/>
        <v>cedar.river</v>
      </c>
      <c r="I297">
        <v>1</v>
      </c>
      <c r="J297" t="str">
        <f t="shared" si="14"/>
        <v>clematis_virginiana</v>
      </c>
      <c r="O297" t="s">
        <v>466</v>
      </c>
      <c r="P297" t="s">
        <v>620</v>
      </c>
    </row>
    <row r="298" spans="1:16" x14ac:dyDescent="0.25">
      <c r="A298" t="s">
        <v>188</v>
      </c>
      <c r="B298" t="s">
        <v>91</v>
      </c>
      <c r="C298">
        <v>1</v>
      </c>
      <c r="D298" t="str">
        <f t="shared" si="12"/>
        <v>ranunculaceae/clematis/virginiana</v>
      </c>
      <c r="H298" t="str">
        <f t="shared" si="13"/>
        <v>daly.creek</v>
      </c>
      <c r="I298">
        <v>1</v>
      </c>
      <c r="J298" t="str">
        <f t="shared" si="14"/>
        <v>clematis_virginiana</v>
      </c>
      <c r="O298" t="s">
        <v>466</v>
      </c>
      <c r="P298" t="s">
        <v>620</v>
      </c>
    </row>
    <row r="299" spans="1:16" x14ac:dyDescent="0.25">
      <c r="A299" t="s">
        <v>200</v>
      </c>
      <c r="B299" t="s">
        <v>91</v>
      </c>
      <c r="C299">
        <v>1</v>
      </c>
      <c r="D299" t="str">
        <f t="shared" si="12"/>
        <v>ranunculaceae/clematis/virginiana</v>
      </c>
      <c r="H299" t="str">
        <f t="shared" si="13"/>
        <v>fawn.lake</v>
      </c>
      <c r="I299">
        <v>1</v>
      </c>
      <c r="J299" t="str">
        <f t="shared" si="14"/>
        <v>clematis_virginiana</v>
      </c>
      <c r="O299" t="s">
        <v>466</v>
      </c>
      <c r="P299" t="s">
        <v>620</v>
      </c>
    </row>
    <row r="300" spans="1:16" x14ac:dyDescent="0.25">
      <c r="A300" t="s">
        <v>218</v>
      </c>
      <c r="B300" t="s">
        <v>91</v>
      </c>
      <c r="C300">
        <v>1</v>
      </c>
      <c r="D300" t="str">
        <f t="shared" si="12"/>
        <v>ranunculaceae/clematis/virginiana</v>
      </c>
      <c r="H300" t="str">
        <f t="shared" si="13"/>
        <v>four.mile.brook</v>
      </c>
      <c r="I300">
        <v>1</v>
      </c>
      <c r="J300" t="str">
        <f t="shared" si="14"/>
        <v>clematis_virginiana</v>
      </c>
      <c r="O300" t="s">
        <v>466</v>
      </c>
      <c r="P300" t="s">
        <v>620</v>
      </c>
    </row>
    <row r="301" spans="1:16" x14ac:dyDescent="0.25">
      <c r="A301" t="s">
        <v>271</v>
      </c>
      <c r="B301" t="s">
        <v>91</v>
      </c>
      <c r="C301">
        <v>1</v>
      </c>
      <c r="D301" t="str">
        <f t="shared" si="12"/>
        <v>ranunculaceae/clematis/virginiana</v>
      </c>
      <c r="H301" t="str">
        <f t="shared" si="13"/>
        <v>mill.creek</v>
      </c>
      <c r="I301">
        <v>1</v>
      </c>
      <c r="J301" t="str">
        <f t="shared" si="14"/>
        <v>clematis_virginiana</v>
      </c>
      <c r="O301" t="s">
        <v>466</v>
      </c>
      <c r="P301" t="s">
        <v>620</v>
      </c>
    </row>
    <row r="302" spans="1:16" x14ac:dyDescent="0.25">
      <c r="A302" t="s">
        <v>279</v>
      </c>
      <c r="B302" t="s">
        <v>91</v>
      </c>
      <c r="C302">
        <v>1</v>
      </c>
      <c r="D302" t="str">
        <f t="shared" si="12"/>
        <v>ranunculaceae/clematis/virginiana</v>
      </c>
      <c r="H302" t="str">
        <f t="shared" si="13"/>
        <v>north.branch.west.stony.creek</v>
      </c>
      <c r="I302">
        <v>1</v>
      </c>
      <c r="J302" t="str">
        <f t="shared" si="14"/>
        <v>clematis_virginiana</v>
      </c>
      <c r="O302" t="s">
        <v>466</v>
      </c>
      <c r="P302" t="s">
        <v>620</v>
      </c>
    </row>
    <row r="303" spans="1:16" x14ac:dyDescent="0.25">
      <c r="A303" t="s">
        <v>292</v>
      </c>
      <c r="B303" t="s">
        <v>91</v>
      </c>
      <c r="C303">
        <v>1</v>
      </c>
      <c r="D303" t="str">
        <f t="shared" si="12"/>
        <v>ranunculaceae/clematis/virginiana</v>
      </c>
      <c r="H303" t="str">
        <f t="shared" si="13"/>
        <v>quacken.kill</v>
      </c>
      <c r="I303">
        <v>1</v>
      </c>
      <c r="J303" t="str">
        <f t="shared" si="14"/>
        <v>clematis_virginiana</v>
      </c>
      <c r="O303" t="s">
        <v>466</v>
      </c>
      <c r="P303" t="s">
        <v>620</v>
      </c>
    </row>
    <row r="304" spans="1:16" x14ac:dyDescent="0.25">
      <c r="A304" t="s">
        <v>297</v>
      </c>
      <c r="B304" t="s">
        <v>91</v>
      </c>
      <c r="C304">
        <v>1</v>
      </c>
      <c r="D304" t="str">
        <f t="shared" si="12"/>
        <v>ranunculaceae/clematis/virginiana</v>
      </c>
      <c r="H304" t="str">
        <f t="shared" si="13"/>
        <v>robbs.creek</v>
      </c>
      <c r="I304">
        <v>1</v>
      </c>
      <c r="J304" t="str">
        <f t="shared" si="14"/>
        <v>clematis_virginiana</v>
      </c>
      <c r="O304" t="s">
        <v>466</v>
      </c>
      <c r="P304" t="s">
        <v>620</v>
      </c>
    </row>
    <row r="305" spans="1:16" x14ac:dyDescent="0.25">
      <c r="A305" t="s">
        <v>312</v>
      </c>
      <c r="B305" t="s">
        <v>91</v>
      </c>
      <c r="C305">
        <v>1</v>
      </c>
      <c r="D305" t="str">
        <f t="shared" si="12"/>
        <v>ranunculaceae/clematis/virginiana</v>
      </c>
      <c r="H305" t="str">
        <f t="shared" si="13"/>
        <v>sherriff.lake.outlet</v>
      </c>
      <c r="I305">
        <v>1</v>
      </c>
      <c r="J305" t="str">
        <f t="shared" si="14"/>
        <v>clematis_virginiana</v>
      </c>
      <c r="O305" t="s">
        <v>466</v>
      </c>
      <c r="P305" t="s">
        <v>620</v>
      </c>
    </row>
    <row r="306" spans="1:16" x14ac:dyDescent="0.25">
      <c r="A306" t="s">
        <v>315</v>
      </c>
      <c r="B306" t="s">
        <v>91</v>
      </c>
      <c r="C306">
        <v>1</v>
      </c>
      <c r="D306" t="str">
        <f t="shared" si="12"/>
        <v>ranunculaceae/clematis/virginiana</v>
      </c>
      <c r="H306" t="str">
        <f t="shared" si="13"/>
        <v>sprout.creek</v>
      </c>
      <c r="I306">
        <v>1</v>
      </c>
      <c r="J306" t="str">
        <f t="shared" si="14"/>
        <v>clematis_virginiana</v>
      </c>
      <c r="O306" t="s">
        <v>466</v>
      </c>
      <c r="P306" t="s">
        <v>620</v>
      </c>
    </row>
    <row r="307" spans="1:16" x14ac:dyDescent="0.25">
      <c r="A307" t="s">
        <v>318</v>
      </c>
      <c r="B307" t="s">
        <v>91</v>
      </c>
      <c r="C307">
        <v>1</v>
      </c>
      <c r="D307" t="str">
        <f t="shared" si="12"/>
        <v>ranunculaceae/clematis/virginiana</v>
      </c>
      <c r="H307" t="str">
        <f t="shared" si="13"/>
        <v>sterling.creek</v>
      </c>
      <c r="I307">
        <v>1</v>
      </c>
      <c r="J307" t="str">
        <f t="shared" si="14"/>
        <v>clematis_virginiana</v>
      </c>
      <c r="O307" t="s">
        <v>466</v>
      </c>
      <c r="P307" t="s">
        <v>620</v>
      </c>
    </row>
    <row r="308" spans="1:16" x14ac:dyDescent="0.25">
      <c r="A308" t="s">
        <v>321</v>
      </c>
      <c r="B308" t="s">
        <v>91</v>
      </c>
      <c r="C308">
        <v>1</v>
      </c>
      <c r="D308" t="str">
        <f t="shared" si="12"/>
        <v>ranunculaceae/clematis/virginiana</v>
      </c>
      <c r="H308" t="str">
        <f t="shared" si="13"/>
        <v>stewart.creek</v>
      </c>
      <c r="I308">
        <v>1</v>
      </c>
      <c r="J308" t="str">
        <f t="shared" si="14"/>
        <v>clematis_virginiana</v>
      </c>
      <c r="O308" t="s">
        <v>466</v>
      </c>
      <c r="P308" t="s">
        <v>620</v>
      </c>
    </row>
    <row r="309" spans="1:16" x14ac:dyDescent="0.25">
      <c r="A309" t="s">
        <v>332</v>
      </c>
      <c r="B309" t="s">
        <v>91</v>
      </c>
      <c r="C309">
        <v>1</v>
      </c>
      <c r="D309" t="str">
        <f t="shared" si="12"/>
        <v>ranunculaceae/clematis/virginiana</v>
      </c>
      <c r="H309" t="str">
        <f t="shared" si="13"/>
        <v>timmerman.creek</v>
      </c>
      <c r="I309">
        <v>1</v>
      </c>
      <c r="J309" t="str">
        <f t="shared" si="14"/>
        <v>clematis_virginiana</v>
      </c>
      <c r="O309" t="s">
        <v>466</v>
      </c>
      <c r="P309" t="s">
        <v>620</v>
      </c>
    </row>
    <row r="310" spans="1:16" x14ac:dyDescent="0.25">
      <c r="A310" t="s">
        <v>335</v>
      </c>
      <c r="B310" t="s">
        <v>91</v>
      </c>
      <c r="C310">
        <v>1</v>
      </c>
      <c r="D310" t="str">
        <f t="shared" si="12"/>
        <v>ranunculaceae/clematis/virginiana</v>
      </c>
      <c r="H310" t="str">
        <f t="shared" si="13"/>
        <v>trout.brook</v>
      </c>
      <c r="I310">
        <v>1</v>
      </c>
      <c r="J310" t="str">
        <f t="shared" si="14"/>
        <v>clematis_virginiana</v>
      </c>
      <c r="O310" t="s">
        <v>466</v>
      </c>
      <c r="P310" t="s">
        <v>620</v>
      </c>
    </row>
    <row r="311" spans="1:16" x14ac:dyDescent="0.25">
      <c r="A311" t="s">
        <v>341</v>
      </c>
      <c r="B311" t="s">
        <v>91</v>
      </c>
      <c r="C311">
        <v>1</v>
      </c>
      <c r="D311" t="str">
        <f t="shared" si="12"/>
        <v>ranunculaceae/clematis/virginiana</v>
      </c>
      <c r="H311" t="str">
        <f t="shared" si="13"/>
        <v>wharton.hollow.creek</v>
      </c>
      <c r="I311">
        <v>1</v>
      </c>
      <c r="J311" t="str">
        <f t="shared" si="14"/>
        <v>clematis_virginiana</v>
      </c>
      <c r="O311" t="s">
        <v>466</v>
      </c>
      <c r="P311" t="s">
        <v>620</v>
      </c>
    </row>
    <row r="312" spans="1:16" x14ac:dyDescent="0.25">
      <c r="A312" t="s">
        <v>90</v>
      </c>
      <c r="B312" t="s">
        <v>92</v>
      </c>
      <c r="C312">
        <v>1</v>
      </c>
      <c r="D312" t="str">
        <f t="shared" si="12"/>
        <v>lamiaceae/clinopodium/vulgare</v>
      </c>
      <c r="H312" t="str">
        <f t="shared" si="13"/>
        <v>beaver.kill</v>
      </c>
      <c r="I312">
        <v>1</v>
      </c>
      <c r="J312" t="str">
        <f t="shared" si="14"/>
        <v>clinopodium_vulgare</v>
      </c>
      <c r="O312" t="s">
        <v>467</v>
      </c>
      <c r="P312" t="s">
        <v>673</v>
      </c>
    </row>
    <row r="313" spans="1:16" x14ac:dyDescent="0.25">
      <c r="A313" t="s">
        <v>189</v>
      </c>
      <c r="B313" t="s">
        <v>190</v>
      </c>
      <c r="C313">
        <v>1</v>
      </c>
      <c r="D313" t="str">
        <f t="shared" si="12"/>
        <v>lamiaceae/collinsonia/canadensis</v>
      </c>
      <c r="H313" t="str">
        <f t="shared" si="13"/>
        <v>evas.kill</v>
      </c>
      <c r="I313">
        <v>1</v>
      </c>
      <c r="J313" t="str">
        <f t="shared" si="14"/>
        <v>collinsonia_canadensis</v>
      </c>
      <c r="O313" t="s">
        <v>538</v>
      </c>
      <c r="P313" t="s">
        <v>608</v>
      </c>
    </row>
    <row r="314" spans="1:16" x14ac:dyDescent="0.25">
      <c r="A314" t="s">
        <v>310</v>
      </c>
      <c r="B314" t="s">
        <v>311</v>
      </c>
      <c r="C314">
        <v>1</v>
      </c>
      <c r="D314" t="str">
        <f t="shared" si="12"/>
        <v>commelinaceae/commelina/communis</v>
      </c>
      <c r="H314" t="str">
        <f t="shared" si="13"/>
        <v>saw.kill</v>
      </c>
      <c r="I314">
        <v>1</v>
      </c>
      <c r="J314" t="str">
        <f t="shared" si="14"/>
        <v>commelina_communis</v>
      </c>
      <c r="O314" t="s">
        <v>589</v>
      </c>
      <c r="P314" t="s">
        <v>816</v>
      </c>
    </row>
    <row r="315" spans="1:16" x14ac:dyDescent="0.25">
      <c r="A315" t="s">
        <v>200</v>
      </c>
      <c r="B315" t="s">
        <v>203</v>
      </c>
      <c r="C315">
        <v>1</v>
      </c>
      <c r="D315" t="str">
        <f t="shared" si="12"/>
        <v>cornaceae/cornus/amomum</v>
      </c>
      <c r="H315" t="str">
        <f t="shared" si="13"/>
        <v>fawn.lake</v>
      </c>
      <c r="I315">
        <v>1</v>
      </c>
      <c r="J315" t="str">
        <f t="shared" si="14"/>
        <v>cornus_amomum</v>
      </c>
      <c r="O315" t="s">
        <v>421</v>
      </c>
      <c r="P315" t="s">
        <v>755</v>
      </c>
    </row>
    <row r="316" spans="1:16" x14ac:dyDescent="0.25">
      <c r="A316" t="s">
        <v>315</v>
      </c>
      <c r="B316" t="s">
        <v>203</v>
      </c>
      <c r="C316">
        <v>1</v>
      </c>
      <c r="D316" t="str">
        <f t="shared" si="12"/>
        <v>cornaceae/cornus/amomum</v>
      </c>
      <c r="H316" t="str">
        <f t="shared" si="13"/>
        <v>sprout.creek</v>
      </c>
      <c r="I316">
        <v>1</v>
      </c>
      <c r="J316" t="str">
        <f t="shared" si="14"/>
        <v>cornus_amomum</v>
      </c>
      <c r="O316" t="s">
        <v>421</v>
      </c>
      <c r="P316" t="s">
        <v>755</v>
      </c>
    </row>
    <row r="317" spans="1:16" x14ac:dyDescent="0.25">
      <c r="A317" t="s">
        <v>226</v>
      </c>
      <c r="B317" t="s">
        <v>227</v>
      </c>
      <c r="C317">
        <v>1</v>
      </c>
      <c r="D317" t="str">
        <f t="shared" si="12"/>
        <v>cornaceae/cornus/canadensis</v>
      </c>
      <c r="H317" t="str">
        <f t="shared" si="13"/>
        <v>hudson.river</v>
      </c>
      <c r="I317">
        <v>1</v>
      </c>
      <c r="J317" t="str">
        <f t="shared" si="14"/>
        <v>cornus_canadensis</v>
      </c>
      <c r="O317" t="s">
        <v>421</v>
      </c>
      <c r="P317" t="s">
        <v>608</v>
      </c>
    </row>
    <row r="318" spans="1:16" x14ac:dyDescent="0.25">
      <c r="A318" t="s">
        <v>210</v>
      </c>
      <c r="B318" t="s">
        <v>213</v>
      </c>
      <c r="C318">
        <v>1</v>
      </c>
      <c r="D318" t="str">
        <f t="shared" si="12"/>
        <v>cornaceae/cornus/obliqua</v>
      </c>
      <c r="H318" t="str">
        <f t="shared" si="13"/>
        <v>fishkill.creek</v>
      </c>
      <c r="I318">
        <v>1</v>
      </c>
      <c r="J318" t="str">
        <f t="shared" si="14"/>
        <v>cornus_obliqua</v>
      </c>
      <c r="O318" t="s">
        <v>421</v>
      </c>
      <c r="P318" t="s">
        <v>764</v>
      </c>
    </row>
    <row r="319" spans="1:16" x14ac:dyDescent="0.25">
      <c r="A319" t="s">
        <v>226</v>
      </c>
      <c r="B319" t="s">
        <v>213</v>
      </c>
      <c r="C319">
        <v>1</v>
      </c>
      <c r="D319" t="str">
        <f t="shared" si="12"/>
        <v>cornaceae/cornus/obliqua</v>
      </c>
      <c r="H319" t="str">
        <f t="shared" si="13"/>
        <v>hudson.river</v>
      </c>
      <c r="I319">
        <v>1</v>
      </c>
      <c r="J319" t="str">
        <f t="shared" si="14"/>
        <v>cornus_obliqua</v>
      </c>
      <c r="O319" t="s">
        <v>421</v>
      </c>
      <c r="P319" t="s">
        <v>764</v>
      </c>
    </row>
    <row r="320" spans="1:16" x14ac:dyDescent="0.25">
      <c r="A320" t="s">
        <v>267</v>
      </c>
      <c r="B320" t="s">
        <v>213</v>
      </c>
      <c r="C320">
        <v>1</v>
      </c>
      <c r="D320" t="str">
        <f t="shared" si="12"/>
        <v>cornaceae/cornus/obliqua</v>
      </c>
      <c r="H320" t="str">
        <f t="shared" si="13"/>
        <v>lansing.kill</v>
      </c>
      <c r="I320">
        <v>1</v>
      </c>
      <c r="J320" t="str">
        <f t="shared" si="14"/>
        <v>cornus_obliqua</v>
      </c>
      <c r="O320" t="s">
        <v>421</v>
      </c>
      <c r="P320" t="s">
        <v>764</v>
      </c>
    </row>
    <row r="321" spans="1:16" x14ac:dyDescent="0.25">
      <c r="A321" t="s">
        <v>276</v>
      </c>
      <c r="B321" t="s">
        <v>213</v>
      </c>
      <c r="C321">
        <v>1</v>
      </c>
      <c r="D321" t="str">
        <f t="shared" si="12"/>
        <v>cornaceae/cornus/obliqua</v>
      </c>
      <c r="H321" t="str">
        <f t="shared" si="13"/>
        <v>mohawk.river</v>
      </c>
      <c r="I321">
        <v>1</v>
      </c>
      <c r="J321" t="str">
        <f t="shared" si="14"/>
        <v>cornus_obliqua</v>
      </c>
      <c r="O321" t="s">
        <v>421</v>
      </c>
      <c r="P321" t="s">
        <v>764</v>
      </c>
    </row>
    <row r="322" spans="1:16" x14ac:dyDescent="0.25">
      <c r="A322" t="s">
        <v>289</v>
      </c>
      <c r="B322" t="s">
        <v>213</v>
      </c>
      <c r="C322">
        <v>1</v>
      </c>
      <c r="D322" t="str">
        <f t="shared" si="12"/>
        <v>cornaceae/cornus/obliqua</v>
      </c>
      <c r="H322" t="str">
        <f t="shared" si="13"/>
        <v>potic.creek</v>
      </c>
      <c r="I322">
        <v>1</v>
      </c>
      <c r="J322" t="str">
        <f t="shared" si="14"/>
        <v>cornus_obliqua</v>
      </c>
      <c r="O322" t="s">
        <v>421</v>
      </c>
      <c r="P322" t="s">
        <v>764</v>
      </c>
    </row>
    <row r="323" spans="1:16" x14ac:dyDescent="0.25">
      <c r="A323" t="s">
        <v>314</v>
      </c>
      <c r="B323" t="s">
        <v>213</v>
      </c>
      <c r="C323">
        <v>1</v>
      </c>
      <c r="D323" t="str">
        <f t="shared" ref="D323:D386" si="15">VLOOKUP(B323,S$1:T$287,2)</f>
        <v>cornaceae/cornus/obliqua</v>
      </c>
      <c r="H323" t="str">
        <f t="shared" ref="H323:H386" si="16">LOWER(SUBSTITUTE(A323," ","."))</f>
        <v>snook.kill</v>
      </c>
      <c r="I323">
        <v>1</v>
      </c>
      <c r="J323" t="str">
        <f t="shared" ref="J323:J386" si="17">LOWER(O323&amp;"_"&amp;P323)</f>
        <v>cornus_obliqua</v>
      </c>
      <c r="O323" t="s">
        <v>421</v>
      </c>
      <c r="P323" t="s">
        <v>764</v>
      </c>
    </row>
    <row r="324" spans="1:16" x14ac:dyDescent="0.25">
      <c r="A324" t="s">
        <v>318</v>
      </c>
      <c r="B324" t="s">
        <v>213</v>
      </c>
      <c r="C324">
        <v>1</v>
      </c>
      <c r="D324" t="str">
        <f t="shared" si="15"/>
        <v>cornaceae/cornus/obliqua</v>
      </c>
      <c r="H324" t="str">
        <f t="shared" si="16"/>
        <v>sterling.creek</v>
      </c>
      <c r="I324">
        <v>1</v>
      </c>
      <c r="J324" t="str">
        <f t="shared" si="17"/>
        <v>cornus_obliqua</v>
      </c>
      <c r="O324" t="s">
        <v>421</v>
      </c>
      <c r="P324" t="s">
        <v>764</v>
      </c>
    </row>
    <row r="325" spans="1:16" x14ac:dyDescent="0.25">
      <c r="A325" t="s">
        <v>118</v>
      </c>
      <c r="B325" t="s">
        <v>121</v>
      </c>
      <c r="C325">
        <v>1</v>
      </c>
      <c r="D325" t="str">
        <f t="shared" si="15"/>
        <v>cornaceae/cornus/rugosa</v>
      </c>
      <c r="H325" t="str">
        <f t="shared" si="16"/>
        <v>boreas.river</v>
      </c>
      <c r="I325">
        <v>1</v>
      </c>
      <c r="J325" t="str">
        <f t="shared" si="17"/>
        <v>cornus_rugosa</v>
      </c>
      <c r="O325" t="s">
        <v>421</v>
      </c>
      <c r="P325" t="s">
        <v>697</v>
      </c>
    </row>
    <row r="326" spans="1:16" x14ac:dyDescent="0.25">
      <c r="A326" t="s">
        <v>275</v>
      </c>
      <c r="B326" t="s">
        <v>121</v>
      </c>
      <c r="C326">
        <v>1</v>
      </c>
      <c r="D326" t="str">
        <f t="shared" si="15"/>
        <v>cornaceae/cornus/rugosa</v>
      </c>
      <c r="H326" t="str">
        <f t="shared" si="16"/>
        <v>minots.corner.road</v>
      </c>
      <c r="I326">
        <v>1</v>
      </c>
      <c r="J326" t="str">
        <f t="shared" si="17"/>
        <v>cornus_rugosa</v>
      </c>
      <c r="O326" t="s">
        <v>421</v>
      </c>
      <c r="P326" t="s">
        <v>697</v>
      </c>
    </row>
    <row r="327" spans="1:16" x14ac:dyDescent="0.25">
      <c r="A327" t="s">
        <v>318</v>
      </c>
      <c r="B327" t="s">
        <v>121</v>
      </c>
      <c r="C327">
        <v>1</v>
      </c>
      <c r="D327" t="str">
        <f t="shared" si="15"/>
        <v>cornaceae/cornus/rugosa</v>
      </c>
      <c r="H327" t="str">
        <f t="shared" si="16"/>
        <v>sterling.creek</v>
      </c>
      <c r="I327">
        <v>1</v>
      </c>
      <c r="J327" t="str">
        <f t="shared" si="17"/>
        <v>cornus_rugosa</v>
      </c>
      <c r="O327" t="s">
        <v>421</v>
      </c>
      <c r="P327" t="s">
        <v>697</v>
      </c>
    </row>
    <row r="328" spans="1:16" x14ac:dyDescent="0.25">
      <c r="A328" t="s">
        <v>332</v>
      </c>
      <c r="B328" t="s">
        <v>121</v>
      </c>
      <c r="C328">
        <v>1</v>
      </c>
      <c r="D328" t="str">
        <f t="shared" si="15"/>
        <v>cornaceae/cornus/rugosa</v>
      </c>
      <c r="H328" t="str">
        <f t="shared" si="16"/>
        <v>timmerman.creek</v>
      </c>
      <c r="I328">
        <v>1</v>
      </c>
      <c r="J328" t="str">
        <f t="shared" si="17"/>
        <v>cornus_rugosa</v>
      </c>
      <c r="O328" t="s">
        <v>421</v>
      </c>
      <c r="P328" t="s">
        <v>697</v>
      </c>
    </row>
    <row r="329" spans="1:16" x14ac:dyDescent="0.25">
      <c r="A329" t="s">
        <v>45</v>
      </c>
      <c r="B329" t="s">
        <v>52</v>
      </c>
      <c r="C329">
        <v>1</v>
      </c>
      <c r="D329" t="str">
        <f t="shared" si="15"/>
        <v>cornaceae/cornus/sericea</v>
      </c>
      <c r="H329" t="str">
        <f t="shared" si="16"/>
        <v>ballston.creek</v>
      </c>
      <c r="I329">
        <v>1</v>
      </c>
      <c r="J329" t="str">
        <f t="shared" si="17"/>
        <v>cornus_sericea</v>
      </c>
      <c r="O329" t="s">
        <v>421</v>
      </c>
      <c r="P329" t="s">
        <v>642</v>
      </c>
    </row>
    <row r="330" spans="1:16" x14ac:dyDescent="0.25">
      <c r="A330" t="s">
        <v>75</v>
      </c>
      <c r="B330" t="s">
        <v>52</v>
      </c>
      <c r="C330">
        <v>1</v>
      </c>
      <c r="D330" t="str">
        <f t="shared" si="15"/>
        <v>cornaceae/cornus/sericea</v>
      </c>
      <c r="H330" t="str">
        <f t="shared" si="16"/>
        <v>battenkill</v>
      </c>
      <c r="I330">
        <v>1</v>
      </c>
      <c r="J330" t="str">
        <f t="shared" si="17"/>
        <v>cornus_sericea</v>
      </c>
      <c r="O330" t="s">
        <v>421</v>
      </c>
      <c r="P330" t="s">
        <v>642</v>
      </c>
    </row>
    <row r="331" spans="1:16" x14ac:dyDescent="0.25">
      <c r="A331" t="s">
        <v>118</v>
      </c>
      <c r="B331" t="s">
        <v>52</v>
      </c>
      <c r="C331">
        <v>1</v>
      </c>
      <c r="D331" t="str">
        <f t="shared" si="15"/>
        <v>cornaceae/cornus/sericea</v>
      </c>
      <c r="H331" t="str">
        <f t="shared" si="16"/>
        <v>boreas.river</v>
      </c>
      <c r="I331">
        <v>1</v>
      </c>
      <c r="J331" t="str">
        <f t="shared" si="17"/>
        <v>cornus_sericea</v>
      </c>
      <c r="O331" t="s">
        <v>421</v>
      </c>
      <c r="P331" t="s">
        <v>642</v>
      </c>
    </row>
    <row r="332" spans="1:16" x14ac:dyDescent="0.25">
      <c r="A332" t="s">
        <v>145</v>
      </c>
      <c r="B332" t="s">
        <v>52</v>
      </c>
      <c r="C332">
        <v>1</v>
      </c>
      <c r="D332" t="str">
        <f t="shared" si="15"/>
        <v>cornaceae/cornus/sericea</v>
      </c>
      <c r="H332" t="str">
        <f t="shared" si="16"/>
        <v>cadman.creek</v>
      </c>
      <c r="I332">
        <v>1</v>
      </c>
      <c r="J332" t="str">
        <f t="shared" si="17"/>
        <v>cornus_sericea</v>
      </c>
      <c r="O332" t="s">
        <v>421</v>
      </c>
      <c r="P332" t="s">
        <v>642</v>
      </c>
    </row>
    <row r="333" spans="1:16" x14ac:dyDescent="0.25">
      <c r="A333" t="s">
        <v>170</v>
      </c>
      <c r="B333" t="s">
        <v>52</v>
      </c>
      <c r="C333">
        <v>1</v>
      </c>
      <c r="D333" t="str">
        <f t="shared" si="15"/>
        <v>cornaceae/cornus/sericea</v>
      </c>
      <c r="H333" t="str">
        <f t="shared" si="16"/>
        <v>chester.creek</v>
      </c>
      <c r="I333">
        <v>1</v>
      </c>
      <c r="J333" t="str">
        <f t="shared" si="17"/>
        <v>cornus_sericea</v>
      </c>
      <c r="O333" t="s">
        <v>421</v>
      </c>
      <c r="P333" t="s">
        <v>642</v>
      </c>
    </row>
    <row r="334" spans="1:16" x14ac:dyDescent="0.25">
      <c r="A334" t="s">
        <v>188</v>
      </c>
      <c r="B334" t="s">
        <v>52</v>
      </c>
      <c r="C334">
        <v>1</v>
      </c>
      <c r="D334" t="str">
        <f t="shared" si="15"/>
        <v>cornaceae/cornus/sericea</v>
      </c>
      <c r="H334" t="str">
        <f t="shared" si="16"/>
        <v>daly.creek</v>
      </c>
      <c r="I334">
        <v>1</v>
      </c>
      <c r="J334" t="str">
        <f t="shared" si="17"/>
        <v>cornus_sericea</v>
      </c>
      <c r="O334" t="s">
        <v>421</v>
      </c>
      <c r="P334" t="s">
        <v>642</v>
      </c>
    </row>
    <row r="335" spans="1:16" x14ac:dyDescent="0.25">
      <c r="A335" t="s">
        <v>239</v>
      </c>
      <c r="B335" t="s">
        <v>52</v>
      </c>
      <c r="C335">
        <v>1</v>
      </c>
      <c r="D335" t="str">
        <f t="shared" si="15"/>
        <v>cornaceae/cornus/sericea</v>
      </c>
      <c r="H335" t="str">
        <f t="shared" si="16"/>
        <v>indian.kill</v>
      </c>
      <c r="I335">
        <v>1</v>
      </c>
      <c r="J335" t="str">
        <f t="shared" si="17"/>
        <v>cornus_sericea</v>
      </c>
      <c r="O335" t="s">
        <v>421</v>
      </c>
      <c r="P335" t="s">
        <v>642</v>
      </c>
    </row>
    <row r="336" spans="1:16" x14ac:dyDescent="0.25">
      <c r="A336" t="s">
        <v>248</v>
      </c>
      <c r="B336" t="s">
        <v>52</v>
      </c>
      <c r="C336">
        <v>1</v>
      </c>
      <c r="D336" t="str">
        <f t="shared" si="15"/>
        <v>cornaceae/cornus/sericea</v>
      </c>
      <c r="H336" t="str">
        <f t="shared" si="16"/>
        <v>kennyetto.creek</v>
      </c>
      <c r="I336">
        <v>1</v>
      </c>
      <c r="J336" t="str">
        <f t="shared" si="17"/>
        <v>cornus_sericea</v>
      </c>
      <c r="O336" t="s">
        <v>421</v>
      </c>
      <c r="P336" t="s">
        <v>642</v>
      </c>
    </row>
    <row r="337" spans="1:16" x14ac:dyDescent="0.25">
      <c r="A337" t="s">
        <v>259</v>
      </c>
      <c r="B337" t="s">
        <v>52</v>
      </c>
      <c r="C337">
        <v>1</v>
      </c>
      <c r="D337" t="str">
        <f t="shared" si="15"/>
        <v>cornaceae/cornus/sericea</v>
      </c>
      <c r="H337" t="str">
        <f t="shared" si="16"/>
        <v>kinderhook.creek</v>
      </c>
      <c r="I337">
        <v>1</v>
      </c>
      <c r="J337" t="str">
        <f t="shared" si="17"/>
        <v>cornus_sericea</v>
      </c>
      <c r="O337" t="s">
        <v>421</v>
      </c>
      <c r="P337" t="s">
        <v>642</v>
      </c>
    </row>
    <row r="338" spans="1:16" x14ac:dyDescent="0.25">
      <c r="A338" t="s">
        <v>270</v>
      </c>
      <c r="B338" t="s">
        <v>52</v>
      </c>
      <c r="C338">
        <v>1</v>
      </c>
      <c r="D338" t="str">
        <f t="shared" si="15"/>
        <v>cornaceae/cornus/sericea</v>
      </c>
      <c r="H338" t="str">
        <f t="shared" si="16"/>
        <v>mill.brook</v>
      </c>
      <c r="I338">
        <v>1</v>
      </c>
      <c r="J338" t="str">
        <f t="shared" si="17"/>
        <v>cornus_sericea</v>
      </c>
      <c r="O338" t="s">
        <v>421</v>
      </c>
      <c r="P338" t="s">
        <v>642</v>
      </c>
    </row>
    <row r="339" spans="1:16" x14ac:dyDescent="0.25">
      <c r="A339" t="s">
        <v>283</v>
      </c>
      <c r="B339" t="s">
        <v>52</v>
      </c>
      <c r="C339">
        <v>1</v>
      </c>
      <c r="D339" t="str">
        <f t="shared" si="15"/>
        <v>cornaceae/cornus/sericea</v>
      </c>
      <c r="H339" t="str">
        <f t="shared" si="16"/>
        <v>paragon.brook</v>
      </c>
      <c r="I339">
        <v>1</v>
      </c>
      <c r="J339" t="str">
        <f t="shared" si="17"/>
        <v>cornus_sericea</v>
      </c>
      <c r="O339" t="s">
        <v>421</v>
      </c>
      <c r="P339" t="s">
        <v>642</v>
      </c>
    </row>
    <row r="340" spans="1:16" x14ac:dyDescent="0.25">
      <c r="A340" t="s">
        <v>314</v>
      </c>
      <c r="B340" t="s">
        <v>52</v>
      </c>
      <c r="C340">
        <v>1</v>
      </c>
      <c r="D340" t="str">
        <f t="shared" si="15"/>
        <v>cornaceae/cornus/sericea</v>
      </c>
      <c r="H340" t="str">
        <f t="shared" si="16"/>
        <v>snook.kill</v>
      </c>
      <c r="I340">
        <v>1</v>
      </c>
      <c r="J340" t="str">
        <f t="shared" si="17"/>
        <v>cornus_sericea</v>
      </c>
      <c r="O340" t="s">
        <v>421</v>
      </c>
      <c r="P340" t="s">
        <v>642</v>
      </c>
    </row>
    <row r="341" spans="1:16" x14ac:dyDescent="0.25">
      <c r="A341" t="s">
        <v>317</v>
      </c>
      <c r="B341" t="s">
        <v>52</v>
      </c>
      <c r="C341">
        <v>1</v>
      </c>
      <c r="D341" t="str">
        <f t="shared" si="15"/>
        <v>cornaceae/cornus/sericea</v>
      </c>
      <c r="H341" t="str">
        <f t="shared" si="16"/>
        <v>steele.creek</v>
      </c>
      <c r="I341">
        <v>1</v>
      </c>
      <c r="J341" t="str">
        <f t="shared" si="17"/>
        <v>cornus_sericea</v>
      </c>
      <c r="O341" t="s">
        <v>421</v>
      </c>
      <c r="P341" t="s">
        <v>642</v>
      </c>
    </row>
    <row r="342" spans="1:16" x14ac:dyDescent="0.25">
      <c r="A342" t="s">
        <v>335</v>
      </c>
      <c r="B342" t="s">
        <v>52</v>
      </c>
      <c r="C342">
        <v>1</v>
      </c>
      <c r="D342" t="str">
        <f t="shared" si="15"/>
        <v>cornaceae/cornus/sericea</v>
      </c>
      <c r="H342" t="str">
        <f t="shared" si="16"/>
        <v>trout.brook</v>
      </c>
      <c r="I342">
        <v>1</v>
      </c>
      <c r="J342" t="str">
        <f t="shared" si="17"/>
        <v>cornus_sericea</v>
      </c>
      <c r="O342" t="s">
        <v>421</v>
      </c>
      <c r="P342" t="s">
        <v>642</v>
      </c>
    </row>
    <row r="343" spans="1:16" x14ac:dyDescent="0.25">
      <c r="A343" t="s">
        <v>339</v>
      </c>
      <c r="B343" t="s">
        <v>52</v>
      </c>
      <c r="C343">
        <v>1</v>
      </c>
      <c r="D343" t="str">
        <f t="shared" si="15"/>
        <v>cornaceae/cornus/sericea</v>
      </c>
      <c r="H343" t="str">
        <f t="shared" si="16"/>
        <v>wappinger.creek</v>
      </c>
      <c r="I343">
        <v>1</v>
      </c>
      <c r="J343" t="str">
        <f t="shared" si="17"/>
        <v>cornus_sericea</v>
      </c>
      <c r="O343" t="s">
        <v>421</v>
      </c>
      <c r="P343" t="s">
        <v>642</v>
      </c>
    </row>
    <row r="344" spans="1:16" x14ac:dyDescent="0.25">
      <c r="A344" t="s">
        <v>267</v>
      </c>
      <c r="B344" t="s">
        <v>268</v>
      </c>
      <c r="C344">
        <v>1</v>
      </c>
      <c r="D344" t="str">
        <f t="shared" si="15"/>
        <v>betulaceae/corylus/cornuta</v>
      </c>
      <c r="H344" t="str">
        <f t="shared" si="16"/>
        <v>lansing.kill</v>
      </c>
      <c r="I344">
        <v>1</v>
      </c>
      <c r="J344" t="str">
        <f t="shared" si="17"/>
        <v>corylus_cornuta</v>
      </c>
      <c r="O344" t="s">
        <v>575</v>
      </c>
      <c r="P344" t="s">
        <v>795</v>
      </c>
    </row>
    <row r="345" spans="1:16" x14ac:dyDescent="0.25">
      <c r="A345" t="s">
        <v>189</v>
      </c>
      <c r="B345" t="s">
        <v>191</v>
      </c>
      <c r="C345">
        <v>1</v>
      </c>
      <c r="D345" t="str">
        <f t="shared" si="15"/>
        <v>apiaceae/cryptotaenia/canadensis</v>
      </c>
      <c r="H345" t="str">
        <f t="shared" si="16"/>
        <v>evas.kill</v>
      </c>
      <c r="I345">
        <v>1</v>
      </c>
      <c r="J345" t="str">
        <f t="shared" si="17"/>
        <v>cryptotaenia_canadensis</v>
      </c>
      <c r="O345" t="s">
        <v>539</v>
      </c>
      <c r="P345" t="s">
        <v>608</v>
      </c>
    </row>
    <row r="346" spans="1:16" x14ac:dyDescent="0.25">
      <c r="A346" t="s">
        <v>233</v>
      </c>
      <c r="B346" t="s">
        <v>234</v>
      </c>
      <c r="C346">
        <v>1</v>
      </c>
      <c r="D346" t="str">
        <f t="shared" si="15"/>
        <v>apocynacae/cynanchum/louiseae</v>
      </c>
      <c r="H346" t="str">
        <f t="shared" si="16"/>
        <v>indian.brook</v>
      </c>
      <c r="I346">
        <v>1</v>
      </c>
      <c r="J346" t="str">
        <f t="shared" si="17"/>
        <v>cynanchum_louiseae</v>
      </c>
      <c r="O346" t="s">
        <v>554</v>
      </c>
      <c r="P346" t="s">
        <v>774</v>
      </c>
    </row>
    <row r="347" spans="1:16" x14ac:dyDescent="0.25">
      <c r="A347" t="s">
        <v>3</v>
      </c>
      <c r="B347" t="s">
        <v>14</v>
      </c>
      <c r="C347">
        <v>1</v>
      </c>
      <c r="D347" t="str">
        <f t="shared" si="15"/>
        <v>cyperaceae/cyperaceae/b</v>
      </c>
      <c r="H347" t="str">
        <f t="shared" si="16"/>
        <v>alplaus.kill</v>
      </c>
      <c r="I347">
        <v>1</v>
      </c>
      <c r="J347" t="str">
        <f t="shared" si="17"/>
        <v>cyperaceae_a</v>
      </c>
      <c r="O347" t="s">
        <v>366</v>
      </c>
      <c r="P347" t="s">
        <v>829</v>
      </c>
    </row>
    <row r="348" spans="1:16" x14ac:dyDescent="0.25">
      <c r="A348" t="s">
        <v>90</v>
      </c>
      <c r="B348" t="s">
        <v>14</v>
      </c>
      <c r="C348">
        <v>1</v>
      </c>
      <c r="D348" t="str">
        <f t="shared" si="15"/>
        <v>cyperaceae/cyperaceae/b</v>
      </c>
      <c r="H348" t="str">
        <f t="shared" si="16"/>
        <v>beaver.kill</v>
      </c>
      <c r="I348">
        <v>1</v>
      </c>
      <c r="J348" t="str">
        <f t="shared" si="17"/>
        <v>cyperaceae_a</v>
      </c>
      <c r="O348" t="s">
        <v>366</v>
      </c>
      <c r="P348" t="s">
        <v>829</v>
      </c>
    </row>
    <row r="349" spans="1:16" x14ac:dyDescent="0.25">
      <c r="A349" t="s">
        <v>118</v>
      </c>
      <c r="B349" t="s">
        <v>14</v>
      </c>
      <c r="C349">
        <v>1</v>
      </c>
      <c r="D349" t="str">
        <f t="shared" si="15"/>
        <v>cyperaceae/cyperaceae/b</v>
      </c>
      <c r="H349" t="str">
        <f t="shared" si="16"/>
        <v>boreas.river</v>
      </c>
      <c r="I349">
        <v>1</v>
      </c>
      <c r="J349" t="str">
        <f t="shared" si="17"/>
        <v>cyperaceae_a</v>
      </c>
      <c r="O349" t="s">
        <v>366</v>
      </c>
      <c r="P349" t="s">
        <v>829</v>
      </c>
    </row>
    <row r="350" spans="1:16" x14ac:dyDescent="0.25">
      <c r="A350" t="s">
        <v>134</v>
      </c>
      <c r="B350" t="s">
        <v>14</v>
      </c>
      <c r="C350">
        <v>1</v>
      </c>
      <c r="D350" t="str">
        <f t="shared" si="15"/>
        <v>cyperaceae/cyperaceae/b</v>
      </c>
      <c r="H350" t="str">
        <f t="shared" si="16"/>
        <v>bullhead.pond.brook</v>
      </c>
      <c r="I350">
        <v>1</v>
      </c>
      <c r="J350" t="str">
        <f t="shared" si="17"/>
        <v>cyperaceae_a</v>
      </c>
      <c r="O350" t="s">
        <v>366</v>
      </c>
      <c r="P350" t="s">
        <v>829</v>
      </c>
    </row>
    <row r="351" spans="1:16" x14ac:dyDescent="0.25">
      <c r="A351" t="s">
        <v>145</v>
      </c>
      <c r="B351" t="s">
        <v>14</v>
      </c>
      <c r="C351">
        <v>1</v>
      </c>
      <c r="D351" t="str">
        <f t="shared" si="15"/>
        <v>cyperaceae/cyperaceae/b</v>
      </c>
      <c r="H351" t="str">
        <f t="shared" si="16"/>
        <v>cadman.creek</v>
      </c>
      <c r="I351">
        <v>1</v>
      </c>
      <c r="J351" t="str">
        <f t="shared" si="17"/>
        <v>cyperaceae_a</v>
      </c>
      <c r="O351" t="s">
        <v>366</v>
      </c>
      <c r="P351" t="s">
        <v>829</v>
      </c>
    </row>
    <row r="352" spans="1:16" x14ac:dyDescent="0.25">
      <c r="A352" t="s">
        <v>161</v>
      </c>
      <c r="B352" t="s">
        <v>14</v>
      </c>
      <c r="C352">
        <v>1</v>
      </c>
      <c r="D352" t="str">
        <f t="shared" si="15"/>
        <v>cyperaceae/cyperaceae/b</v>
      </c>
      <c r="H352" t="str">
        <f t="shared" si="16"/>
        <v>cedar.river</v>
      </c>
      <c r="I352">
        <v>1</v>
      </c>
      <c r="J352" t="str">
        <f t="shared" si="17"/>
        <v>cyperaceae_a</v>
      </c>
      <c r="O352" t="s">
        <v>366</v>
      </c>
      <c r="P352" t="s">
        <v>829</v>
      </c>
    </row>
    <row r="353" spans="1:16" x14ac:dyDescent="0.25">
      <c r="A353" t="s">
        <v>222</v>
      </c>
      <c r="B353" t="s">
        <v>14</v>
      </c>
      <c r="C353">
        <v>1</v>
      </c>
      <c r="D353" t="str">
        <f t="shared" si="15"/>
        <v>cyperaceae/cyperaceae/b</v>
      </c>
      <c r="H353" t="str">
        <f t="shared" si="16"/>
        <v>green.river</v>
      </c>
      <c r="I353">
        <v>1</v>
      </c>
      <c r="J353" t="str">
        <f t="shared" si="17"/>
        <v>cyperaceae_a</v>
      </c>
      <c r="O353" t="s">
        <v>366</v>
      </c>
      <c r="P353" t="s">
        <v>829</v>
      </c>
    </row>
    <row r="354" spans="1:16" x14ac:dyDescent="0.25">
      <c r="A354" t="s">
        <v>226</v>
      </c>
      <c r="B354" t="s">
        <v>14</v>
      </c>
      <c r="C354">
        <v>1</v>
      </c>
      <c r="D354" t="str">
        <f t="shared" si="15"/>
        <v>cyperaceae/cyperaceae/b</v>
      </c>
      <c r="H354" t="str">
        <f t="shared" si="16"/>
        <v>hudson.river</v>
      </c>
      <c r="I354">
        <v>1</v>
      </c>
      <c r="J354" t="str">
        <f t="shared" si="17"/>
        <v>cyperaceae_a</v>
      </c>
      <c r="O354" t="s">
        <v>366</v>
      </c>
      <c r="P354" t="s">
        <v>829</v>
      </c>
    </row>
    <row r="355" spans="1:16" x14ac:dyDescent="0.25">
      <c r="A355" t="s">
        <v>233</v>
      </c>
      <c r="B355" t="s">
        <v>14</v>
      </c>
      <c r="C355">
        <v>1</v>
      </c>
      <c r="D355" t="str">
        <f t="shared" si="15"/>
        <v>cyperaceae/cyperaceae/b</v>
      </c>
      <c r="H355" t="str">
        <f t="shared" si="16"/>
        <v>indian.brook</v>
      </c>
      <c r="I355">
        <v>1</v>
      </c>
      <c r="J355" t="str">
        <f t="shared" si="17"/>
        <v>cyperaceae_a</v>
      </c>
      <c r="O355" t="s">
        <v>366</v>
      </c>
      <c r="P355" t="s">
        <v>829</v>
      </c>
    </row>
    <row r="356" spans="1:16" x14ac:dyDescent="0.25">
      <c r="A356" t="s">
        <v>239</v>
      </c>
      <c r="B356" t="s">
        <v>14</v>
      </c>
      <c r="C356">
        <v>1</v>
      </c>
      <c r="D356" t="str">
        <f t="shared" si="15"/>
        <v>cyperaceae/cyperaceae/b</v>
      </c>
      <c r="H356" t="str">
        <f t="shared" si="16"/>
        <v>indian.kill</v>
      </c>
      <c r="I356">
        <v>1</v>
      </c>
      <c r="J356" t="str">
        <f t="shared" si="17"/>
        <v>cyperaceae_a</v>
      </c>
      <c r="O356" t="s">
        <v>366</v>
      </c>
      <c r="P356" t="s">
        <v>829</v>
      </c>
    </row>
    <row r="357" spans="1:16" x14ac:dyDescent="0.25">
      <c r="A357" t="s">
        <v>242</v>
      </c>
      <c r="B357" t="s">
        <v>14</v>
      </c>
      <c r="C357">
        <v>1</v>
      </c>
      <c r="D357" t="str">
        <f t="shared" si="15"/>
        <v>cyperaceae/cyperaceae/b</v>
      </c>
      <c r="H357" t="str">
        <f t="shared" si="16"/>
        <v>jassup.river</v>
      </c>
      <c r="I357">
        <v>1</v>
      </c>
      <c r="J357" t="str">
        <f t="shared" si="17"/>
        <v>cyperaceae_a</v>
      </c>
      <c r="O357" t="s">
        <v>366</v>
      </c>
      <c r="P357" t="s">
        <v>829</v>
      </c>
    </row>
    <row r="358" spans="1:16" x14ac:dyDescent="0.25">
      <c r="A358" t="s">
        <v>248</v>
      </c>
      <c r="B358" t="s">
        <v>14</v>
      </c>
      <c r="C358">
        <v>1</v>
      </c>
      <c r="D358" t="str">
        <f t="shared" si="15"/>
        <v>cyperaceae/cyperaceae/b</v>
      </c>
      <c r="H358" t="str">
        <f t="shared" si="16"/>
        <v>kennyetto.creek</v>
      </c>
      <c r="I358">
        <v>1</v>
      </c>
      <c r="J358" t="str">
        <f t="shared" si="17"/>
        <v>cyperaceae_a</v>
      </c>
      <c r="O358" t="s">
        <v>366</v>
      </c>
      <c r="P358" t="s">
        <v>829</v>
      </c>
    </row>
    <row r="359" spans="1:16" x14ac:dyDescent="0.25">
      <c r="A359" t="s">
        <v>259</v>
      </c>
      <c r="B359" t="s">
        <v>14</v>
      </c>
      <c r="C359">
        <v>1</v>
      </c>
      <c r="D359" t="str">
        <f t="shared" si="15"/>
        <v>cyperaceae/cyperaceae/b</v>
      </c>
      <c r="H359" t="str">
        <f t="shared" si="16"/>
        <v>kinderhook.creek</v>
      </c>
      <c r="I359">
        <v>1</v>
      </c>
      <c r="J359" t="str">
        <f t="shared" si="17"/>
        <v>cyperaceae_a</v>
      </c>
      <c r="O359" t="s">
        <v>366</v>
      </c>
      <c r="P359" t="s">
        <v>829</v>
      </c>
    </row>
    <row r="360" spans="1:16" x14ac:dyDescent="0.25">
      <c r="A360" t="s">
        <v>270</v>
      </c>
      <c r="B360" t="s">
        <v>14</v>
      </c>
      <c r="C360">
        <v>1</v>
      </c>
      <c r="D360" t="str">
        <f t="shared" si="15"/>
        <v>cyperaceae/cyperaceae/b</v>
      </c>
      <c r="H360" t="str">
        <f t="shared" si="16"/>
        <v>mill.brook</v>
      </c>
      <c r="I360">
        <v>1</v>
      </c>
      <c r="J360" t="str">
        <f t="shared" si="17"/>
        <v>cyperaceae_a</v>
      </c>
      <c r="O360" t="s">
        <v>366</v>
      </c>
      <c r="P360" t="s">
        <v>829</v>
      </c>
    </row>
    <row r="361" spans="1:16" x14ac:dyDescent="0.25">
      <c r="A361" t="s">
        <v>276</v>
      </c>
      <c r="B361" t="s">
        <v>14</v>
      </c>
      <c r="C361">
        <v>1</v>
      </c>
      <c r="D361" t="str">
        <f t="shared" si="15"/>
        <v>cyperaceae/cyperaceae/b</v>
      </c>
      <c r="H361" t="str">
        <f t="shared" si="16"/>
        <v>mohawk.river</v>
      </c>
      <c r="I361">
        <v>1</v>
      </c>
      <c r="J361" t="str">
        <f t="shared" si="17"/>
        <v>cyperaceae_a</v>
      </c>
      <c r="O361" t="s">
        <v>366</v>
      </c>
      <c r="P361" t="s">
        <v>829</v>
      </c>
    </row>
    <row r="362" spans="1:16" x14ac:dyDescent="0.25">
      <c r="A362" t="s">
        <v>279</v>
      </c>
      <c r="B362" t="s">
        <v>14</v>
      </c>
      <c r="C362">
        <v>1</v>
      </c>
      <c r="D362" t="str">
        <f t="shared" si="15"/>
        <v>cyperaceae/cyperaceae/b</v>
      </c>
      <c r="H362" t="str">
        <f t="shared" si="16"/>
        <v>north.branch.west.stony.creek</v>
      </c>
      <c r="I362">
        <v>1</v>
      </c>
      <c r="J362" t="str">
        <f t="shared" si="17"/>
        <v>cyperaceae_a</v>
      </c>
      <c r="O362" t="s">
        <v>366</v>
      </c>
      <c r="P362" t="s">
        <v>829</v>
      </c>
    </row>
    <row r="363" spans="1:16" x14ac:dyDescent="0.25">
      <c r="A363" t="s">
        <v>289</v>
      </c>
      <c r="B363" t="s">
        <v>14</v>
      </c>
      <c r="C363">
        <v>1</v>
      </c>
      <c r="D363" t="str">
        <f t="shared" si="15"/>
        <v>cyperaceae/cyperaceae/b</v>
      </c>
      <c r="H363" t="str">
        <f t="shared" si="16"/>
        <v>potic.creek</v>
      </c>
      <c r="I363">
        <v>1</v>
      </c>
      <c r="J363" t="str">
        <f t="shared" si="17"/>
        <v>cyperaceae_a</v>
      </c>
      <c r="O363" t="s">
        <v>366</v>
      </c>
      <c r="P363" t="s">
        <v>829</v>
      </c>
    </row>
    <row r="364" spans="1:16" x14ac:dyDescent="0.25">
      <c r="A364" t="s">
        <v>292</v>
      </c>
      <c r="B364" t="s">
        <v>14</v>
      </c>
      <c r="C364">
        <v>1</v>
      </c>
      <c r="D364" t="str">
        <f t="shared" si="15"/>
        <v>cyperaceae/cyperaceae/b</v>
      </c>
      <c r="H364" t="str">
        <f t="shared" si="16"/>
        <v>quacken.kill</v>
      </c>
      <c r="I364">
        <v>1</v>
      </c>
      <c r="J364" t="str">
        <f t="shared" si="17"/>
        <v>cyperaceae_a</v>
      </c>
      <c r="O364" t="s">
        <v>366</v>
      </c>
      <c r="P364" t="s">
        <v>829</v>
      </c>
    </row>
    <row r="365" spans="1:16" x14ac:dyDescent="0.25">
      <c r="A365" t="s">
        <v>297</v>
      </c>
      <c r="B365" t="s">
        <v>14</v>
      </c>
      <c r="C365">
        <v>1</v>
      </c>
      <c r="D365" t="str">
        <f t="shared" si="15"/>
        <v>cyperaceae/cyperaceae/b</v>
      </c>
      <c r="H365" t="str">
        <f t="shared" si="16"/>
        <v>robbs.creek</v>
      </c>
      <c r="I365">
        <v>1</v>
      </c>
      <c r="J365" t="str">
        <f t="shared" si="17"/>
        <v>cyperaceae_a</v>
      </c>
      <c r="O365" t="s">
        <v>366</v>
      </c>
      <c r="P365" t="s">
        <v>829</v>
      </c>
    </row>
    <row r="366" spans="1:16" x14ac:dyDescent="0.25">
      <c r="A366" t="s">
        <v>305</v>
      </c>
      <c r="B366" t="s">
        <v>14</v>
      </c>
      <c r="C366">
        <v>1</v>
      </c>
      <c r="D366" t="str">
        <f t="shared" si="15"/>
        <v>cyperaceae/cyperaceae/b</v>
      </c>
      <c r="H366" t="str">
        <f t="shared" si="16"/>
        <v>roeliff.jansen.kill</v>
      </c>
      <c r="I366">
        <v>1</v>
      </c>
      <c r="J366" t="str">
        <f t="shared" si="17"/>
        <v>cyperaceae_a</v>
      </c>
      <c r="O366" t="s">
        <v>366</v>
      </c>
      <c r="P366" t="s">
        <v>829</v>
      </c>
    </row>
    <row r="367" spans="1:16" x14ac:dyDescent="0.25">
      <c r="A367" t="s">
        <v>310</v>
      </c>
      <c r="B367" t="s">
        <v>14</v>
      </c>
      <c r="C367">
        <v>1</v>
      </c>
      <c r="D367" t="str">
        <f t="shared" si="15"/>
        <v>cyperaceae/cyperaceae/b</v>
      </c>
      <c r="H367" t="str">
        <f t="shared" si="16"/>
        <v>saw.kill</v>
      </c>
      <c r="I367">
        <v>1</v>
      </c>
      <c r="J367" t="str">
        <f t="shared" si="17"/>
        <v>cyperaceae_a</v>
      </c>
      <c r="O367" t="s">
        <v>366</v>
      </c>
      <c r="P367" t="s">
        <v>829</v>
      </c>
    </row>
    <row r="368" spans="1:16" x14ac:dyDescent="0.25">
      <c r="A368" t="s">
        <v>314</v>
      </c>
      <c r="B368" t="s">
        <v>14</v>
      </c>
      <c r="C368">
        <v>1</v>
      </c>
      <c r="D368" t="str">
        <f t="shared" si="15"/>
        <v>cyperaceae/cyperaceae/b</v>
      </c>
      <c r="H368" t="str">
        <f t="shared" si="16"/>
        <v>snook.kill</v>
      </c>
      <c r="I368">
        <v>1</v>
      </c>
      <c r="J368" t="str">
        <f t="shared" si="17"/>
        <v>cyperaceae_a</v>
      </c>
      <c r="O368" t="s">
        <v>366</v>
      </c>
      <c r="P368" t="s">
        <v>829</v>
      </c>
    </row>
    <row r="369" spans="1:16" x14ac:dyDescent="0.25">
      <c r="A369" t="s">
        <v>315</v>
      </c>
      <c r="B369" t="s">
        <v>14</v>
      </c>
      <c r="C369">
        <v>1</v>
      </c>
      <c r="D369" t="str">
        <f t="shared" si="15"/>
        <v>cyperaceae/cyperaceae/b</v>
      </c>
      <c r="H369" t="str">
        <f t="shared" si="16"/>
        <v>sprout.creek</v>
      </c>
      <c r="I369">
        <v>1</v>
      </c>
      <c r="J369" t="str">
        <f t="shared" si="17"/>
        <v>cyperaceae_a</v>
      </c>
      <c r="O369" t="s">
        <v>366</v>
      </c>
      <c r="P369" t="s">
        <v>829</v>
      </c>
    </row>
    <row r="370" spans="1:16" x14ac:dyDescent="0.25">
      <c r="A370" t="s">
        <v>318</v>
      </c>
      <c r="B370" t="s">
        <v>14</v>
      </c>
      <c r="C370">
        <v>1</v>
      </c>
      <c r="D370" t="str">
        <f t="shared" si="15"/>
        <v>cyperaceae/cyperaceae/b</v>
      </c>
      <c r="H370" t="str">
        <f t="shared" si="16"/>
        <v>sterling.creek</v>
      </c>
      <c r="I370">
        <v>1</v>
      </c>
      <c r="J370" t="str">
        <f t="shared" si="17"/>
        <v>cyperaceae_a</v>
      </c>
      <c r="O370" t="s">
        <v>366</v>
      </c>
      <c r="P370" t="s">
        <v>829</v>
      </c>
    </row>
    <row r="371" spans="1:16" x14ac:dyDescent="0.25">
      <c r="A371" t="s">
        <v>326</v>
      </c>
      <c r="B371" t="s">
        <v>14</v>
      </c>
      <c r="C371">
        <v>1</v>
      </c>
      <c r="D371" t="str">
        <f t="shared" si="15"/>
        <v>cyperaceae/cyperaceae/b</v>
      </c>
      <c r="H371" t="str">
        <f t="shared" si="16"/>
        <v>stony.creek</v>
      </c>
      <c r="I371">
        <v>1</v>
      </c>
      <c r="J371" t="str">
        <f t="shared" si="17"/>
        <v>cyperaceae_a</v>
      </c>
      <c r="O371" t="s">
        <v>366</v>
      </c>
      <c r="P371" t="s">
        <v>829</v>
      </c>
    </row>
    <row r="372" spans="1:16" x14ac:dyDescent="0.25">
      <c r="A372" t="s">
        <v>332</v>
      </c>
      <c r="B372" t="s">
        <v>14</v>
      </c>
      <c r="C372">
        <v>1</v>
      </c>
      <c r="D372" t="str">
        <f t="shared" si="15"/>
        <v>cyperaceae/cyperaceae/b</v>
      </c>
      <c r="H372" t="str">
        <f t="shared" si="16"/>
        <v>timmerman.creek</v>
      </c>
      <c r="I372">
        <v>1</v>
      </c>
      <c r="J372" t="str">
        <f t="shared" si="17"/>
        <v>cyperaceae_a</v>
      </c>
      <c r="O372" t="s">
        <v>366</v>
      </c>
      <c r="P372" t="s">
        <v>829</v>
      </c>
    </row>
    <row r="373" spans="1:16" x14ac:dyDescent="0.25">
      <c r="A373" t="s">
        <v>337</v>
      </c>
      <c r="B373" t="s">
        <v>14</v>
      </c>
      <c r="C373">
        <v>1</v>
      </c>
      <c r="D373" t="str">
        <f t="shared" si="15"/>
        <v>cyperaceae/cyperaceae/b</v>
      </c>
      <c r="H373" t="str">
        <f t="shared" si="16"/>
        <v>valatie.kill</v>
      </c>
      <c r="I373">
        <v>1</v>
      </c>
      <c r="J373" t="str">
        <f t="shared" si="17"/>
        <v>cyperaceae_a</v>
      </c>
      <c r="O373" t="s">
        <v>366</v>
      </c>
      <c r="P373" t="s">
        <v>829</v>
      </c>
    </row>
    <row r="374" spans="1:16" x14ac:dyDescent="0.25">
      <c r="A374" t="s">
        <v>339</v>
      </c>
      <c r="B374" t="s">
        <v>14</v>
      </c>
      <c r="C374">
        <v>1</v>
      </c>
      <c r="D374" t="str">
        <f t="shared" si="15"/>
        <v>cyperaceae/cyperaceae/b</v>
      </c>
      <c r="H374" t="str">
        <f t="shared" si="16"/>
        <v>wappinger.creek</v>
      </c>
      <c r="I374">
        <v>1</v>
      </c>
      <c r="J374" t="str">
        <f t="shared" si="17"/>
        <v>cyperaceae_a</v>
      </c>
      <c r="O374" t="s">
        <v>366</v>
      </c>
      <c r="P374" t="s">
        <v>829</v>
      </c>
    </row>
    <row r="375" spans="1:16" x14ac:dyDescent="0.25">
      <c r="A375" t="s">
        <v>341</v>
      </c>
      <c r="B375" t="s">
        <v>14</v>
      </c>
      <c r="C375">
        <v>1</v>
      </c>
      <c r="D375" t="str">
        <f t="shared" si="15"/>
        <v>cyperaceae/cyperaceae/b</v>
      </c>
      <c r="H375" t="str">
        <f t="shared" si="16"/>
        <v>wharton.hollow.creek</v>
      </c>
      <c r="I375">
        <v>1</v>
      </c>
      <c r="J375" t="str">
        <f t="shared" si="17"/>
        <v>cyperaceae_a</v>
      </c>
      <c r="O375" t="s">
        <v>366</v>
      </c>
      <c r="P375" t="s">
        <v>829</v>
      </c>
    </row>
    <row r="376" spans="1:16" x14ac:dyDescent="0.25">
      <c r="A376" t="s">
        <v>297</v>
      </c>
      <c r="B376" t="s">
        <v>299</v>
      </c>
      <c r="C376">
        <v>1</v>
      </c>
      <c r="D376" t="str">
        <f t="shared" si="15"/>
        <v>cyperaceae/cyperaceae/b</v>
      </c>
      <c r="H376" t="str">
        <f t="shared" si="16"/>
        <v>robbs.creek</v>
      </c>
      <c r="I376">
        <v>1</v>
      </c>
      <c r="J376" t="str">
        <f t="shared" si="17"/>
        <v>cyperaceae_b</v>
      </c>
      <c r="O376" t="s">
        <v>366</v>
      </c>
      <c r="P376" t="s">
        <v>831</v>
      </c>
    </row>
    <row r="377" spans="1:16" x14ac:dyDescent="0.25">
      <c r="A377" t="s">
        <v>45</v>
      </c>
      <c r="B377" t="s">
        <v>53</v>
      </c>
      <c r="C377">
        <v>1</v>
      </c>
      <c r="D377" t="str">
        <f t="shared" si="15"/>
        <v>cyperaceae/cyperus/strigosus</v>
      </c>
      <c r="H377" t="str">
        <f t="shared" si="16"/>
        <v>ballston.creek</v>
      </c>
      <c r="I377">
        <v>1</v>
      </c>
      <c r="J377" t="str">
        <f t="shared" si="17"/>
        <v>cyperus_strigosus</v>
      </c>
      <c r="O377" t="s">
        <v>422</v>
      </c>
      <c r="P377" t="s">
        <v>643</v>
      </c>
    </row>
    <row r="378" spans="1:16" x14ac:dyDescent="0.25">
      <c r="A378" t="s">
        <v>170</v>
      </c>
      <c r="B378" t="s">
        <v>53</v>
      </c>
      <c r="C378">
        <v>1</v>
      </c>
      <c r="D378" t="str">
        <f t="shared" si="15"/>
        <v>cyperaceae/cyperus/strigosus</v>
      </c>
      <c r="H378" t="str">
        <f t="shared" si="16"/>
        <v>chester.creek</v>
      </c>
      <c r="I378">
        <v>1</v>
      </c>
      <c r="J378" t="str">
        <f t="shared" si="17"/>
        <v>cyperus_strigosus</v>
      </c>
      <c r="O378" t="s">
        <v>422</v>
      </c>
      <c r="P378" t="s">
        <v>643</v>
      </c>
    </row>
    <row r="379" spans="1:16" x14ac:dyDescent="0.25">
      <c r="A379" t="s">
        <v>244</v>
      </c>
      <c r="B379" t="s">
        <v>53</v>
      </c>
      <c r="C379">
        <v>1</v>
      </c>
      <c r="D379" t="str">
        <f t="shared" si="15"/>
        <v>cyperaceae/cyperus/strigosus</v>
      </c>
      <c r="H379" t="str">
        <f t="shared" si="16"/>
        <v>kayaderosseras.creek</v>
      </c>
      <c r="I379">
        <v>1</v>
      </c>
      <c r="J379" t="str">
        <f t="shared" si="17"/>
        <v>cyperus_strigosus</v>
      </c>
      <c r="O379" t="s">
        <v>422</v>
      </c>
      <c r="P379" t="s">
        <v>643</v>
      </c>
    </row>
    <row r="380" spans="1:16" x14ac:dyDescent="0.25">
      <c r="A380" t="s">
        <v>262</v>
      </c>
      <c r="B380" t="s">
        <v>263</v>
      </c>
      <c r="C380">
        <v>1</v>
      </c>
      <c r="D380" t="str">
        <f t="shared" si="15"/>
        <v>poaceae/dactylis/glomerata</v>
      </c>
      <c r="H380" t="str">
        <f t="shared" si="16"/>
        <v>landsman.kill</v>
      </c>
      <c r="I380">
        <v>1</v>
      </c>
      <c r="J380" t="str">
        <f t="shared" si="17"/>
        <v>dactylis_glomerata</v>
      </c>
      <c r="O380" t="s">
        <v>572</v>
      </c>
      <c r="P380" t="s">
        <v>791</v>
      </c>
    </row>
    <row r="381" spans="1:16" x14ac:dyDescent="0.25">
      <c r="A381" t="s">
        <v>75</v>
      </c>
      <c r="B381" t="s">
        <v>77</v>
      </c>
      <c r="C381">
        <v>1</v>
      </c>
      <c r="D381" t="str">
        <f t="shared" si="15"/>
        <v>apiaceae/daucus/carota</v>
      </c>
      <c r="H381" t="str">
        <f t="shared" si="16"/>
        <v>battenkill</v>
      </c>
      <c r="I381">
        <v>1</v>
      </c>
      <c r="J381" t="str">
        <f t="shared" si="17"/>
        <v>daucus_carota</v>
      </c>
      <c r="O381" t="s">
        <v>455</v>
      </c>
      <c r="P381" t="s">
        <v>662</v>
      </c>
    </row>
    <row r="382" spans="1:16" x14ac:dyDescent="0.25">
      <c r="A382" t="s">
        <v>177</v>
      </c>
      <c r="B382" t="s">
        <v>77</v>
      </c>
      <c r="C382">
        <v>1</v>
      </c>
      <c r="D382" t="str">
        <f t="shared" si="15"/>
        <v>apiaceae/daucus/carota</v>
      </c>
      <c r="H382" t="str">
        <f t="shared" si="16"/>
        <v>cobleskill.creek</v>
      </c>
      <c r="I382">
        <v>1</v>
      </c>
      <c r="J382" t="str">
        <f t="shared" si="17"/>
        <v>daucus_carota</v>
      </c>
      <c r="O382" t="s">
        <v>455</v>
      </c>
      <c r="P382" t="s">
        <v>662</v>
      </c>
    </row>
    <row r="383" spans="1:16" x14ac:dyDescent="0.25">
      <c r="A383" t="s">
        <v>200</v>
      </c>
      <c r="B383" t="s">
        <v>77</v>
      </c>
      <c r="C383">
        <v>1</v>
      </c>
      <c r="D383" t="str">
        <f t="shared" si="15"/>
        <v>apiaceae/daucus/carota</v>
      </c>
      <c r="H383" t="str">
        <f t="shared" si="16"/>
        <v>fawn.lake</v>
      </c>
      <c r="I383">
        <v>1</v>
      </c>
      <c r="J383" t="str">
        <f t="shared" si="17"/>
        <v>daucus_carota</v>
      </c>
      <c r="O383" t="s">
        <v>455</v>
      </c>
      <c r="P383" t="s">
        <v>662</v>
      </c>
    </row>
    <row r="384" spans="1:16" x14ac:dyDescent="0.25">
      <c r="A384" t="s">
        <v>248</v>
      </c>
      <c r="B384" t="s">
        <v>77</v>
      </c>
      <c r="C384">
        <v>1</v>
      </c>
      <c r="D384" t="str">
        <f t="shared" si="15"/>
        <v>apiaceae/daucus/carota</v>
      </c>
      <c r="H384" t="str">
        <f t="shared" si="16"/>
        <v>kennyetto.creek</v>
      </c>
      <c r="I384">
        <v>1</v>
      </c>
      <c r="J384" t="str">
        <f t="shared" si="17"/>
        <v>daucus_carota</v>
      </c>
      <c r="O384" t="s">
        <v>455</v>
      </c>
      <c r="P384" t="s">
        <v>662</v>
      </c>
    </row>
    <row r="385" spans="1:16" x14ac:dyDescent="0.25">
      <c r="A385" t="s">
        <v>251</v>
      </c>
      <c r="B385" t="s">
        <v>77</v>
      </c>
      <c r="C385">
        <v>1</v>
      </c>
      <c r="D385" t="str">
        <f t="shared" si="15"/>
        <v>apiaceae/daucus/carota</v>
      </c>
      <c r="H385" t="str">
        <f t="shared" si="16"/>
        <v>keyser.kill</v>
      </c>
      <c r="I385">
        <v>1</v>
      </c>
      <c r="J385" t="str">
        <f t="shared" si="17"/>
        <v>daucus_carota</v>
      </c>
      <c r="O385" t="s">
        <v>455</v>
      </c>
      <c r="P385" t="s">
        <v>662</v>
      </c>
    </row>
    <row r="386" spans="1:16" x14ac:dyDescent="0.25">
      <c r="A386" t="s">
        <v>262</v>
      </c>
      <c r="B386" t="s">
        <v>77</v>
      </c>
      <c r="C386">
        <v>1</v>
      </c>
      <c r="D386" t="str">
        <f t="shared" si="15"/>
        <v>apiaceae/daucus/carota</v>
      </c>
      <c r="H386" t="str">
        <f t="shared" si="16"/>
        <v>landsman.kill</v>
      </c>
      <c r="I386">
        <v>1</v>
      </c>
      <c r="J386" t="str">
        <f t="shared" si="17"/>
        <v>daucus_carota</v>
      </c>
      <c r="O386" t="s">
        <v>455</v>
      </c>
      <c r="P386" t="s">
        <v>662</v>
      </c>
    </row>
    <row r="387" spans="1:16" x14ac:dyDescent="0.25">
      <c r="A387" t="s">
        <v>286</v>
      </c>
      <c r="B387" t="s">
        <v>77</v>
      </c>
      <c r="C387">
        <v>1</v>
      </c>
      <c r="D387" t="str">
        <f t="shared" ref="D387:D450" si="18">VLOOKUP(B387,S$1:T$287,2)</f>
        <v>apiaceae/daucus/carota</v>
      </c>
      <c r="H387" t="str">
        <f t="shared" ref="H387:H450" si="19">LOWER(SUBSTITUTE(A387," ","."))</f>
        <v>plotter.kill</v>
      </c>
      <c r="I387">
        <v>1</v>
      </c>
      <c r="J387" t="str">
        <f t="shared" ref="J387:J450" si="20">LOWER(O387&amp;"_"&amp;P387)</f>
        <v>daucus_carota</v>
      </c>
      <c r="O387" t="s">
        <v>455</v>
      </c>
      <c r="P387" t="s">
        <v>662</v>
      </c>
    </row>
    <row r="388" spans="1:16" x14ac:dyDescent="0.25">
      <c r="A388" t="s">
        <v>292</v>
      </c>
      <c r="B388" t="s">
        <v>77</v>
      </c>
      <c r="C388">
        <v>1</v>
      </c>
      <c r="D388" t="str">
        <f t="shared" si="18"/>
        <v>apiaceae/daucus/carota</v>
      </c>
      <c r="H388" t="str">
        <f t="shared" si="19"/>
        <v>quacken.kill</v>
      </c>
      <c r="I388">
        <v>1</v>
      </c>
      <c r="J388" t="str">
        <f t="shared" si="20"/>
        <v>daucus_carota</v>
      </c>
      <c r="O388" t="s">
        <v>455</v>
      </c>
      <c r="P388" t="s">
        <v>662</v>
      </c>
    </row>
    <row r="389" spans="1:16" x14ac:dyDescent="0.25">
      <c r="A389" t="s">
        <v>318</v>
      </c>
      <c r="B389" t="s">
        <v>77</v>
      </c>
      <c r="C389">
        <v>1</v>
      </c>
      <c r="D389" t="str">
        <f t="shared" si="18"/>
        <v>apiaceae/daucus/carota</v>
      </c>
      <c r="H389" t="str">
        <f t="shared" si="19"/>
        <v>sterling.creek</v>
      </c>
      <c r="I389">
        <v>1</v>
      </c>
      <c r="J389" t="str">
        <f t="shared" si="20"/>
        <v>daucus_carota</v>
      </c>
      <c r="O389" t="s">
        <v>455</v>
      </c>
      <c r="P389" t="s">
        <v>662</v>
      </c>
    </row>
    <row r="390" spans="1:16" x14ac:dyDescent="0.25">
      <c r="A390" t="s">
        <v>251</v>
      </c>
      <c r="B390" t="s">
        <v>253</v>
      </c>
      <c r="C390">
        <v>1</v>
      </c>
      <c r="D390" t="str">
        <f t="shared" si="18"/>
        <v>caryophyllaceae/dianthus/armeria</v>
      </c>
      <c r="H390" t="str">
        <f t="shared" si="19"/>
        <v>keyser.kill</v>
      </c>
      <c r="I390">
        <v>1</v>
      </c>
      <c r="J390" t="str">
        <f t="shared" si="20"/>
        <v>dianthus_armeria</v>
      </c>
      <c r="O390" t="s">
        <v>566</v>
      </c>
      <c r="P390" t="s">
        <v>785</v>
      </c>
    </row>
    <row r="391" spans="1:16" x14ac:dyDescent="0.25">
      <c r="A391" t="s">
        <v>75</v>
      </c>
      <c r="B391" t="s">
        <v>78</v>
      </c>
      <c r="C391">
        <v>1</v>
      </c>
      <c r="D391" t="str">
        <f t="shared" si="18"/>
        <v>poaceae/dichanthelium/clandestinum</v>
      </c>
      <c r="H391" t="str">
        <f t="shared" si="19"/>
        <v>battenkill</v>
      </c>
      <c r="I391">
        <v>1</v>
      </c>
      <c r="J391" t="str">
        <f t="shared" si="20"/>
        <v>dichanthelium_clandestinum</v>
      </c>
      <c r="O391" t="s">
        <v>456</v>
      </c>
      <c r="P391" t="s">
        <v>663</v>
      </c>
    </row>
    <row r="392" spans="1:16" x14ac:dyDescent="0.25">
      <c r="A392" t="s">
        <v>90</v>
      </c>
      <c r="B392" t="s">
        <v>78</v>
      </c>
      <c r="C392">
        <v>1</v>
      </c>
      <c r="D392" t="str">
        <f t="shared" si="18"/>
        <v>poaceae/dichanthelium/clandestinum</v>
      </c>
      <c r="H392" t="str">
        <f t="shared" si="19"/>
        <v>beaver.kill</v>
      </c>
      <c r="I392">
        <v>1</v>
      </c>
      <c r="J392" t="str">
        <f t="shared" si="20"/>
        <v>dichanthelium_clandestinum</v>
      </c>
      <c r="O392" t="s">
        <v>456</v>
      </c>
      <c r="P392" t="s">
        <v>663</v>
      </c>
    </row>
    <row r="393" spans="1:16" x14ac:dyDescent="0.25">
      <c r="A393" t="s">
        <v>145</v>
      </c>
      <c r="B393" t="s">
        <v>78</v>
      </c>
      <c r="C393">
        <v>1</v>
      </c>
      <c r="D393" t="str">
        <f t="shared" si="18"/>
        <v>poaceae/dichanthelium/clandestinum</v>
      </c>
      <c r="H393" t="str">
        <f t="shared" si="19"/>
        <v>cadman.creek</v>
      </c>
      <c r="I393">
        <v>1</v>
      </c>
      <c r="J393" t="str">
        <f t="shared" si="20"/>
        <v>dichanthelium_clandestinum</v>
      </c>
      <c r="O393" t="s">
        <v>456</v>
      </c>
      <c r="P393" t="s">
        <v>663</v>
      </c>
    </row>
    <row r="394" spans="1:16" x14ac:dyDescent="0.25">
      <c r="A394" t="s">
        <v>161</v>
      </c>
      <c r="B394" t="s">
        <v>78</v>
      </c>
      <c r="C394">
        <v>1</v>
      </c>
      <c r="D394" t="str">
        <f t="shared" si="18"/>
        <v>poaceae/dichanthelium/clandestinum</v>
      </c>
      <c r="H394" t="str">
        <f t="shared" si="19"/>
        <v>cedar.river</v>
      </c>
      <c r="I394">
        <v>1</v>
      </c>
      <c r="J394" t="str">
        <f t="shared" si="20"/>
        <v>dichanthelium_clandestinum</v>
      </c>
      <c r="O394" t="s">
        <v>456</v>
      </c>
      <c r="P394" t="s">
        <v>663</v>
      </c>
    </row>
    <row r="395" spans="1:16" x14ac:dyDescent="0.25">
      <c r="A395" t="s">
        <v>224</v>
      </c>
      <c r="B395" t="s">
        <v>78</v>
      </c>
      <c r="C395">
        <v>1</v>
      </c>
      <c r="D395" t="str">
        <f t="shared" si="18"/>
        <v>poaceae/dichanthelium/clandestinum</v>
      </c>
      <c r="H395" t="str">
        <f t="shared" si="19"/>
        <v>hans.creek</v>
      </c>
      <c r="I395">
        <v>1</v>
      </c>
      <c r="J395" t="str">
        <f t="shared" si="20"/>
        <v>dichanthelium_clandestinum</v>
      </c>
      <c r="O395" t="s">
        <v>456</v>
      </c>
      <c r="P395" t="s">
        <v>663</v>
      </c>
    </row>
    <row r="396" spans="1:16" x14ac:dyDescent="0.25">
      <c r="A396" t="s">
        <v>233</v>
      </c>
      <c r="B396" t="s">
        <v>78</v>
      </c>
      <c r="C396">
        <v>1</v>
      </c>
      <c r="D396" t="str">
        <f t="shared" si="18"/>
        <v>poaceae/dichanthelium/clandestinum</v>
      </c>
      <c r="H396" t="str">
        <f t="shared" si="19"/>
        <v>indian.brook</v>
      </c>
      <c r="I396">
        <v>1</v>
      </c>
      <c r="J396" t="str">
        <f t="shared" si="20"/>
        <v>dichanthelium_clandestinum</v>
      </c>
      <c r="O396" t="s">
        <v>456</v>
      </c>
      <c r="P396" t="s">
        <v>663</v>
      </c>
    </row>
    <row r="397" spans="1:16" x14ac:dyDescent="0.25">
      <c r="A397" t="s">
        <v>239</v>
      </c>
      <c r="B397" t="s">
        <v>78</v>
      </c>
      <c r="C397">
        <v>1</v>
      </c>
      <c r="D397" t="str">
        <f t="shared" si="18"/>
        <v>poaceae/dichanthelium/clandestinum</v>
      </c>
      <c r="H397" t="str">
        <f t="shared" si="19"/>
        <v>indian.kill</v>
      </c>
      <c r="I397">
        <v>1</v>
      </c>
      <c r="J397" t="str">
        <f t="shared" si="20"/>
        <v>dichanthelium_clandestinum</v>
      </c>
      <c r="O397" t="s">
        <v>456</v>
      </c>
      <c r="P397" t="s">
        <v>663</v>
      </c>
    </row>
    <row r="398" spans="1:16" x14ac:dyDescent="0.25">
      <c r="A398" t="s">
        <v>244</v>
      </c>
      <c r="B398" t="s">
        <v>78</v>
      </c>
      <c r="C398">
        <v>1</v>
      </c>
      <c r="D398" t="str">
        <f t="shared" si="18"/>
        <v>poaceae/dichanthelium/clandestinum</v>
      </c>
      <c r="H398" t="str">
        <f t="shared" si="19"/>
        <v>kayaderosseras.creek</v>
      </c>
      <c r="I398">
        <v>1</v>
      </c>
      <c r="J398" t="str">
        <f t="shared" si="20"/>
        <v>dichanthelium_clandestinum</v>
      </c>
      <c r="O398" t="s">
        <v>456</v>
      </c>
      <c r="P398" t="s">
        <v>663</v>
      </c>
    </row>
    <row r="399" spans="1:16" x14ac:dyDescent="0.25">
      <c r="A399" t="s">
        <v>248</v>
      </c>
      <c r="B399" t="s">
        <v>78</v>
      </c>
      <c r="C399">
        <v>1</v>
      </c>
      <c r="D399" t="str">
        <f t="shared" si="18"/>
        <v>poaceae/dichanthelium/clandestinum</v>
      </c>
      <c r="H399" t="str">
        <f t="shared" si="19"/>
        <v>kennyetto.creek</v>
      </c>
      <c r="I399">
        <v>1</v>
      </c>
      <c r="J399" t="str">
        <f t="shared" si="20"/>
        <v>dichanthelium_clandestinum</v>
      </c>
      <c r="O399" t="s">
        <v>456</v>
      </c>
      <c r="P399" t="s">
        <v>663</v>
      </c>
    </row>
    <row r="400" spans="1:16" x14ac:dyDescent="0.25">
      <c r="A400" t="s">
        <v>259</v>
      </c>
      <c r="B400" t="s">
        <v>78</v>
      </c>
      <c r="C400">
        <v>1</v>
      </c>
      <c r="D400" t="str">
        <f t="shared" si="18"/>
        <v>poaceae/dichanthelium/clandestinum</v>
      </c>
      <c r="H400" t="str">
        <f t="shared" si="19"/>
        <v>kinderhook.creek</v>
      </c>
      <c r="I400">
        <v>1</v>
      </c>
      <c r="J400" t="str">
        <f t="shared" si="20"/>
        <v>dichanthelium_clandestinum</v>
      </c>
      <c r="O400" t="s">
        <v>456</v>
      </c>
      <c r="P400" t="s">
        <v>663</v>
      </c>
    </row>
    <row r="401" spans="1:16" x14ac:dyDescent="0.25">
      <c r="A401" t="s">
        <v>270</v>
      </c>
      <c r="B401" t="s">
        <v>78</v>
      </c>
      <c r="C401">
        <v>1</v>
      </c>
      <c r="D401" t="str">
        <f t="shared" si="18"/>
        <v>poaceae/dichanthelium/clandestinum</v>
      </c>
      <c r="H401" t="str">
        <f t="shared" si="19"/>
        <v>mill.brook</v>
      </c>
      <c r="I401">
        <v>1</v>
      </c>
      <c r="J401" t="str">
        <f t="shared" si="20"/>
        <v>dichanthelium_clandestinum</v>
      </c>
      <c r="O401" t="s">
        <v>456</v>
      </c>
      <c r="P401" t="s">
        <v>663</v>
      </c>
    </row>
    <row r="402" spans="1:16" x14ac:dyDescent="0.25">
      <c r="A402" t="s">
        <v>279</v>
      </c>
      <c r="B402" t="s">
        <v>78</v>
      </c>
      <c r="C402">
        <v>1</v>
      </c>
      <c r="D402" t="str">
        <f t="shared" si="18"/>
        <v>poaceae/dichanthelium/clandestinum</v>
      </c>
      <c r="H402" t="str">
        <f t="shared" si="19"/>
        <v>north.branch.west.stony.creek</v>
      </c>
      <c r="I402">
        <v>1</v>
      </c>
      <c r="J402" t="str">
        <f t="shared" si="20"/>
        <v>dichanthelium_clandestinum</v>
      </c>
      <c r="O402" t="s">
        <v>456</v>
      </c>
      <c r="P402" t="s">
        <v>663</v>
      </c>
    </row>
    <row r="403" spans="1:16" x14ac:dyDescent="0.25">
      <c r="A403" t="s">
        <v>289</v>
      </c>
      <c r="B403" t="s">
        <v>78</v>
      </c>
      <c r="C403">
        <v>1</v>
      </c>
      <c r="D403" t="str">
        <f t="shared" si="18"/>
        <v>poaceae/dichanthelium/clandestinum</v>
      </c>
      <c r="H403" t="str">
        <f t="shared" si="19"/>
        <v>potic.creek</v>
      </c>
      <c r="I403">
        <v>1</v>
      </c>
      <c r="J403" t="str">
        <f t="shared" si="20"/>
        <v>dichanthelium_clandestinum</v>
      </c>
      <c r="O403" t="s">
        <v>456</v>
      </c>
      <c r="P403" t="s">
        <v>663</v>
      </c>
    </row>
    <row r="404" spans="1:16" x14ac:dyDescent="0.25">
      <c r="A404" t="s">
        <v>292</v>
      </c>
      <c r="B404" t="s">
        <v>78</v>
      </c>
      <c r="C404">
        <v>1</v>
      </c>
      <c r="D404" t="str">
        <f t="shared" si="18"/>
        <v>poaceae/dichanthelium/clandestinum</v>
      </c>
      <c r="H404" t="str">
        <f t="shared" si="19"/>
        <v>quacken.kill</v>
      </c>
      <c r="I404">
        <v>1</v>
      </c>
      <c r="J404" t="str">
        <f t="shared" si="20"/>
        <v>dichanthelium_clandestinum</v>
      </c>
      <c r="O404" t="s">
        <v>456</v>
      </c>
      <c r="P404" t="s">
        <v>663</v>
      </c>
    </row>
    <row r="405" spans="1:16" x14ac:dyDescent="0.25">
      <c r="A405" t="s">
        <v>305</v>
      </c>
      <c r="B405" t="s">
        <v>78</v>
      </c>
      <c r="C405">
        <v>1</v>
      </c>
      <c r="D405" t="str">
        <f t="shared" si="18"/>
        <v>poaceae/dichanthelium/clandestinum</v>
      </c>
      <c r="H405" t="str">
        <f t="shared" si="19"/>
        <v>roeliff.jansen.kill</v>
      </c>
      <c r="I405">
        <v>1</v>
      </c>
      <c r="J405" t="str">
        <f t="shared" si="20"/>
        <v>dichanthelium_clandestinum</v>
      </c>
      <c r="O405" t="s">
        <v>456</v>
      </c>
      <c r="P405" t="s">
        <v>663</v>
      </c>
    </row>
    <row r="406" spans="1:16" x14ac:dyDescent="0.25">
      <c r="A406" t="s">
        <v>314</v>
      </c>
      <c r="B406" t="s">
        <v>78</v>
      </c>
      <c r="C406">
        <v>1</v>
      </c>
      <c r="D406" t="str">
        <f t="shared" si="18"/>
        <v>poaceae/dichanthelium/clandestinum</v>
      </c>
      <c r="H406" t="str">
        <f t="shared" si="19"/>
        <v>snook.kill</v>
      </c>
      <c r="I406">
        <v>1</v>
      </c>
      <c r="J406" t="str">
        <f t="shared" si="20"/>
        <v>dichanthelium_clandestinum</v>
      </c>
      <c r="O406" t="s">
        <v>456</v>
      </c>
      <c r="P406" t="s">
        <v>663</v>
      </c>
    </row>
    <row r="407" spans="1:16" x14ac:dyDescent="0.25">
      <c r="A407" t="s">
        <v>335</v>
      </c>
      <c r="B407" t="s">
        <v>78</v>
      </c>
      <c r="C407">
        <v>1</v>
      </c>
      <c r="D407" t="str">
        <f t="shared" si="18"/>
        <v>poaceae/dichanthelium/clandestinum</v>
      </c>
      <c r="H407" t="str">
        <f t="shared" si="19"/>
        <v>trout.brook</v>
      </c>
      <c r="I407">
        <v>1</v>
      </c>
      <c r="J407" t="str">
        <f t="shared" si="20"/>
        <v>dichanthelium_clandestinum</v>
      </c>
      <c r="O407" t="s">
        <v>456</v>
      </c>
      <c r="P407" t="s">
        <v>663</v>
      </c>
    </row>
    <row r="408" spans="1:16" x14ac:dyDescent="0.25">
      <c r="A408" t="s">
        <v>244</v>
      </c>
      <c r="B408" t="s">
        <v>245</v>
      </c>
      <c r="C408">
        <v>1</v>
      </c>
      <c r="D408" t="str">
        <f t="shared" si="18"/>
        <v>poaceae/digitaria/sanguinalis</v>
      </c>
      <c r="H408" t="str">
        <f t="shared" si="19"/>
        <v>kayaderosseras.creek</v>
      </c>
      <c r="I408">
        <v>1</v>
      </c>
      <c r="J408" t="str">
        <f t="shared" si="20"/>
        <v>digitaria_sanguinalis</v>
      </c>
      <c r="O408" t="s">
        <v>561</v>
      </c>
      <c r="P408" t="s">
        <v>781</v>
      </c>
    </row>
    <row r="409" spans="1:16" x14ac:dyDescent="0.25">
      <c r="A409" t="s">
        <v>210</v>
      </c>
      <c r="B409" t="s">
        <v>214</v>
      </c>
      <c r="C409">
        <v>1</v>
      </c>
      <c r="D409" t="str">
        <f t="shared" si="18"/>
        <v>dioscoreaceae/dioscorea/villosa</v>
      </c>
      <c r="H409" t="str">
        <f t="shared" si="19"/>
        <v>fishkill.creek</v>
      </c>
      <c r="I409">
        <v>1</v>
      </c>
      <c r="J409" t="str">
        <f t="shared" si="20"/>
        <v>dioscorea_villosa</v>
      </c>
      <c r="O409" t="s">
        <v>547</v>
      </c>
      <c r="P409" t="s">
        <v>710</v>
      </c>
    </row>
    <row r="410" spans="1:16" x14ac:dyDescent="0.25">
      <c r="A410" t="s">
        <v>118</v>
      </c>
      <c r="B410" t="s">
        <v>122</v>
      </c>
      <c r="C410">
        <v>1</v>
      </c>
      <c r="D410" t="str">
        <f t="shared" si="18"/>
        <v>asteraceae/doellingeria/umbellata</v>
      </c>
      <c r="H410" t="str">
        <f t="shared" si="19"/>
        <v>boreas.river</v>
      </c>
      <c r="I410">
        <v>1</v>
      </c>
      <c r="J410" t="str">
        <f t="shared" si="20"/>
        <v>doellingeria_umbellata</v>
      </c>
      <c r="O410" t="s">
        <v>486</v>
      </c>
      <c r="P410" t="s">
        <v>698</v>
      </c>
    </row>
    <row r="411" spans="1:16" x14ac:dyDescent="0.25">
      <c r="A411" t="s">
        <v>161</v>
      </c>
      <c r="B411" t="s">
        <v>122</v>
      </c>
      <c r="C411">
        <v>1</v>
      </c>
      <c r="D411" t="str">
        <f t="shared" si="18"/>
        <v>asteraceae/doellingeria/umbellata</v>
      </c>
      <c r="H411" t="str">
        <f t="shared" si="19"/>
        <v>cedar.river</v>
      </c>
      <c r="I411">
        <v>1</v>
      </c>
      <c r="J411" t="str">
        <f t="shared" si="20"/>
        <v>doellingeria_umbellata</v>
      </c>
      <c r="O411" t="s">
        <v>486</v>
      </c>
      <c r="P411" t="s">
        <v>698</v>
      </c>
    </row>
    <row r="412" spans="1:16" x14ac:dyDescent="0.25">
      <c r="A412" t="s">
        <v>188</v>
      </c>
      <c r="B412" t="s">
        <v>122</v>
      </c>
      <c r="C412">
        <v>1</v>
      </c>
      <c r="D412" t="str">
        <f t="shared" si="18"/>
        <v>asteraceae/doellingeria/umbellata</v>
      </c>
      <c r="H412" t="str">
        <f t="shared" si="19"/>
        <v>daly.creek</v>
      </c>
      <c r="I412">
        <v>1</v>
      </c>
      <c r="J412" t="str">
        <f t="shared" si="20"/>
        <v>doellingeria_umbellata</v>
      </c>
      <c r="O412" t="s">
        <v>486</v>
      </c>
      <c r="P412" t="s">
        <v>698</v>
      </c>
    </row>
    <row r="413" spans="1:16" x14ac:dyDescent="0.25">
      <c r="A413" t="s">
        <v>218</v>
      </c>
      <c r="B413" t="s">
        <v>122</v>
      </c>
      <c r="C413">
        <v>1</v>
      </c>
      <c r="D413" t="str">
        <f t="shared" si="18"/>
        <v>asteraceae/doellingeria/umbellata</v>
      </c>
      <c r="H413" t="str">
        <f t="shared" si="19"/>
        <v>four.mile.brook</v>
      </c>
      <c r="I413">
        <v>1</v>
      </c>
      <c r="J413" t="str">
        <f t="shared" si="20"/>
        <v>doellingeria_umbellata</v>
      </c>
      <c r="O413" t="s">
        <v>486</v>
      </c>
      <c r="P413" t="s">
        <v>698</v>
      </c>
    </row>
    <row r="414" spans="1:16" x14ac:dyDescent="0.25">
      <c r="A414" t="s">
        <v>224</v>
      </c>
      <c r="B414" t="s">
        <v>122</v>
      </c>
      <c r="C414">
        <v>1</v>
      </c>
      <c r="D414" t="str">
        <f t="shared" si="18"/>
        <v>asteraceae/doellingeria/umbellata</v>
      </c>
      <c r="H414" t="str">
        <f t="shared" si="19"/>
        <v>hans.creek</v>
      </c>
      <c r="I414">
        <v>1</v>
      </c>
      <c r="J414" t="str">
        <f t="shared" si="20"/>
        <v>doellingeria_umbellata</v>
      </c>
      <c r="O414" t="s">
        <v>486</v>
      </c>
      <c r="P414" t="s">
        <v>698</v>
      </c>
    </row>
    <row r="415" spans="1:16" x14ac:dyDescent="0.25">
      <c r="A415" t="s">
        <v>226</v>
      </c>
      <c r="B415" t="s">
        <v>122</v>
      </c>
      <c r="C415">
        <v>1</v>
      </c>
      <c r="D415" t="str">
        <f t="shared" si="18"/>
        <v>asteraceae/doellingeria/umbellata</v>
      </c>
      <c r="H415" t="str">
        <f t="shared" si="19"/>
        <v>hudson.river</v>
      </c>
      <c r="I415">
        <v>1</v>
      </c>
      <c r="J415" t="str">
        <f t="shared" si="20"/>
        <v>doellingeria_umbellata</v>
      </c>
      <c r="O415" t="s">
        <v>486</v>
      </c>
      <c r="P415" t="s">
        <v>698</v>
      </c>
    </row>
    <row r="416" spans="1:16" x14ac:dyDescent="0.25">
      <c r="A416" t="s">
        <v>242</v>
      </c>
      <c r="B416" t="s">
        <v>122</v>
      </c>
      <c r="C416">
        <v>1</v>
      </c>
      <c r="D416" t="str">
        <f t="shared" si="18"/>
        <v>asteraceae/doellingeria/umbellata</v>
      </c>
      <c r="H416" t="str">
        <f t="shared" si="19"/>
        <v>jassup.river</v>
      </c>
      <c r="I416">
        <v>1</v>
      </c>
      <c r="J416" t="str">
        <f t="shared" si="20"/>
        <v>doellingeria_umbellata</v>
      </c>
      <c r="O416" t="s">
        <v>486</v>
      </c>
      <c r="P416" t="s">
        <v>698</v>
      </c>
    </row>
    <row r="417" spans="1:16" x14ac:dyDescent="0.25">
      <c r="A417" t="s">
        <v>267</v>
      </c>
      <c r="B417" t="s">
        <v>122</v>
      </c>
      <c r="C417">
        <v>1</v>
      </c>
      <c r="D417" t="str">
        <f t="shared" si="18"/>
        <v>asteraceae/doellingeria/umbellata</v>
      </c>
      <c r="H417" t="str">
        <f t="shared" si="19"/>
        <v>lansing.kill</v>
      </c>
      <c r="I417">
        <v>1</v>
      </c>
      <c r="J417" t="str">
        <f t="shared" si="20"/>
        <v>doellingeria_umbellata</v>
      </c>
      <c r="O417" t="s">
        <v>486</v>
      </c>
      <c r="P417" t="s">
        <v>698</v>
      </c>
    </row>
    <row r="418" spans="1:16" x14ac:dyDescent="0.25">
      <c r="A418" t="s">
        <v>270</v>
      </c>
      <c r="B418" t="s">
        <v>122</v>
      </c>
      <c r="C418">
        <v>1</v>
      </c>
      <c r="D418" t="str">
        <f t="shared" si="18"/>
        <v>asteraceae/doellingeria/umbellata</v>
      </c>
      <c r="H418" t="str">
        <f t="shared" si="19"/>
        <v>mill.brook</v>
      </c>
      <c r="I418">
        <v>1</v>
      </c>
      <c r="J418" t="str">
        <f t="shared" si="20"/>
        <v>doellingeria_umbellata</v>
      </c>
      <c r="O418" t="s">
        <v>486</v>
      </c>
      <c r="P418" t="s">
        <v>698</v>
      </c>
    </row>
    <row r="419" spans="1:16" x14ac:dyDescent="0.25">
      <c r="A419" t="s">
        <v>271</v>
      </c>
      <c r="B419" t="s">
        <v>122</v>
      </c>
      <c r="C419">
        <v>1</v>
      </c>
      <c r="D419" t="str">
        <f t="shared" si="18"/>
        <v>asteraceae/doellingeria/umbellata</v>
      </c>
      <c r="H419" t="str">
        <f t="shared" si="19"/>
        <v>mill.creek</v>
      </c>
      <c r="I419">
        <v>1</v>
      </c>
      <c r="J419" t="str">
        <f t="shared" si="20"/>
        <v>doellingeria_umbellata</v>
      </c>
      <c r="O419" t="s">
        <v>486</v>
      </c>
      <c r="P419" t="s">
        <v>698</v>
      </c>
    </row>
    <row r="420" spans="1:16" x14ac:dyDescent="0.25">
      <c r="A420" t="s">
        <v>275</v>
      </c>
      <c r="B420" t="s">
        <v>122</v>
      </c>
      <c r="C420">
        <v>1</v>
      </c>
      <c r="D420" t="str">
        <f t="shared" si="18"/>
        <v>asteraceae/doellingeria/umbellata</v>
      </c>
      <c r="H420" t="str">
        <f t="shared" si="19"/>
        <v>minots.corner.road</v>
      </c>
      <c r="I420">
        <v>1</v>
      </c>
      <c r="J420" t="str">
        <f t="shared" si="20"/>
        <v>doellingeria_umbellata</v>
      </c>
      <c r="O420" t="s">
        <v>486</v>
      </c>
      <c r="P420" t="s">
        <v>698</v>
      </c>
    </row>
    <row r="421" spans="1:16" x14ac:dyDescent="0.25">
      <c r="A421" t="s">
        <v>279</v>
      </c>
      <c r="B421" t="s">
        <v>122</v>
      </c>
      <c r="C421">
        <v>1</v>
      </c>
      <c r="D421" t="str">
        <f t="shared" si="18"/>
        <v>asteraceae/doellingeria/umbellata</v>
      </c>
      <c r="H421" t="str">
        <f t="shared" si="19"/>
        <v>north.branch.west.stony.creek</v>
      </c>
      <c r="I421">
        <v>1</v>
      </c>
      <c r="J421" t="str">
        <f t="shared" si="20"/>
        <v>doellingeria_umbellata</v>
      </c>
      <c r="O421" t="s">
        <v>486</v>
      </c>
      <c r="P421" t="s">
        <v>698</v>
      </c>
    </row>
    <row r="422" spans="1:16" x14ac:dyDescent="0.25">
      <c r="A422" t="s">
        <v>297</v>
      </c>
      <c r="B422" t="s">
        <v>122</v>
      </c>
      <c r="C422">
        <v>1</v>
      </c>
      <c r="D422" t="str">
        <f t="shared" si="18"/>
        <v>asteraceae/doellingeria/umbellata</v>
      </c>
      <c r="H422" t="str">
        <f t="shared" si="19"/>
        <v>robbs.creek</v>
      </c>
      <c r="I422">
        <v>1</v>
      </c>
      <c r="J422" t="str">
        <f t="shared" si="20"/>
        <v>doellingeria_umbellata</v>
      </c>
      <c r="O422" t="s">
        <v>486</v>
      </c>
      <c r="P422" t="s">
        <v>698</v>
      </c>
    </row>
    <row r="423" spans="1:16" x14ac:dyDescent="0.25">
      <c r="A423" t="s">
        <v>314</v>
      </c>
      <c r="B423" t="s">
        <v>122</v>
      </c>
      <c r="C423">
        <v>1</v>
      </c>
      <c r="D423" t="str">
        <f t="shared" si="18"/>
        <v>asteraceae/doellingeria/umbellata</v>
      </c>
      <c r="H423" t="str">
        <f t="shared" si="19"/>
        <v>snook.kill</v>
      </c>
      <c r="I423">
        <v>1</v>
      </c>
      <c r="J423" t="str">
        <f t="shared" si="20"/>
        <v>doellingeria_umbellata</v>
      </c>
      <c r="O423" t="s">
        <v>486</v>
      </c>
      <c r="P423" t="s">
        <v>698</v>
      </c>
    </row>
    <row r="424" spans="1:16" x14ac:dyDescent="0.25">
      <c r="A424" t="s">
        <v>321</v>
      </c>
      <c r="B424" t="s">
        <v>122</v>
      </c>
      <c r="C424">
        <v>1</v>
      </c>
      <c r="D424" t="str">
        <f t="shared" si="18"/>
        <v>asteraceae/doellingeria/umbellata</v>
      </c>
      <c r="H424" t="str">
        <f t="shared" si="19"/>
        <v>stewart.creek</v>
      </c>
      <c r="I424">
        <v>1</v>
      </c>
      <c r="J424" t="str">
        <f t="shared" si="20"/>
        <v>doellingeria_umbellata</v>
      </c>
      <c r="O424" t="s">
        <v>486</v>
      </c>
      <c r="P424" t="s">
        <v>698</v>
      </c>
    </row>
    <row r="425" spans="1:16" x14ac:dyDescent="0.25">
      <c r="A425" t="s">
        <v>335</v>
      </c>
      <c r="B425" t="s">
        <v>122</v>
      </c>
      <c r="C425">
        <v>1</v>
      </c>
      <c r="D425" t="str">
        <f t="shared" si="18"/>
        <v>asteraceae/doellingeria/umbellata</v>
      </c>
      <c r="H425" t="str">
        <f t="shared" si="19"/>
        <v>trout.brook</v>
      </c>
      <c r="I425">
        <v>1</v>
      </c>
      <c r="J425" t="str">
        <f t="shared" si="20"/>
        <v>doellingeria_umbellata</v>
      </c>
      <c r="O425" t="s">
        <v>486</v>
      </c>
      <c r="P425" t="s">
        <v>698</v>
      </c>
    </row>
    <row r="426" spans="1:16" x14ac:dyDescent="0.25">
      <c r="A426" t="s">
        <v>267</v>
      </c>
      <c r="B426" t="s">
        <v>269</v>
      </c>
      <c r="C426">
        <v>1</v>
      </c>
      <c r="D426" t="str">
        <f t="shared" si="18"/>
        <v>dryopteridaceae/dryopteris/carthusiana</v>
      </c>
      <c r="H426" t="str">
        <f t="shared" si="19"/>
        <v>lansing.kill</v>
      </c>
      <c r="I426">
        <v>1</v>
      </c>
      <c r="J426" t="str">
        <f t="shared" si="20"/>
        <v>dryopteris_carthusiana</v>
      </c>
      <c r="O426" t="s">
        <v>540</v>
      </c>
      <c r="P426" t="s">
        <v>796</v>
      </c>
    </row>
    <row r="427" spans="1:16" x14ac:dyDescent="0.25">
      <c r="A427" t="s">
        <v>321</v>
      </c>
      <c r="B427" t="s">
        <v>269</v>
      </c>
      <c r="C427">
        <v>1</v>
      </c>
      <c r="D427" t="str">
        <f t="shared" si="18"/>
        <v>dryopteridaceae/dryopteris/carthusiana</v>
      </c>
      <c r="H427" t="str">
        <f t="shared" si="19"/>
        <v>stewart.creek</v>
      </c>
      <c r="I427">
        <v>1</v>
      </c>
      <c r="J427" t="str">
        <f t="shared" si="20"/>
        <v>dryopteris_carthusiana</v>
      </c>
      <c r="O427" t="s">
        <v>540</v>
      </c>
      <c r="P427" t="s">
        <v>796</v>
      </c>
    </row>
    <row r="428" spans="1:16" x14ac:dyDescent="0.25">
      <c r="A428" t="s">
        <v>189</v>
      </c>
      <c r="B428" t="s">
        <v>192</v>
      </c>
      <c r="C428">
        <v>1</v>
      </c>
      <c r="D428" t="str">
        <f t="shared" si="18"/>
        <v>dryopteridaceae/dryopteris/cristata</v>
      </c>
      <c r="H428" t="str">
        <f t="shared" si="19"/>
        <v>evas.kill</v>
      </c>
      <c r="I428">
        <v>1</v>
      </c>
      <c r="J428" t="str">
        <f t="shared" si="20"/>
        <v>dryopteris_cristata</v>
      </c>
      <c r="O428" t="s">
        <v>540</v>
      </c>
      <c r="P428" t="s">
        <v>746</v>
      </c>
    </row>
    <row r="429" spans="1:16" x14ac:dyDescent="0.25">
      <c r="A429" t="s">
        <v>45</v>
      </c>
      <c r="B429" t="s">
        <v>54</v>
      </c>
      <c r="C429">
        <v>1</v>
      </c>
      <c r="D429" t="str">
        <f t="shared" si="18"/>
        <v>cucurbitaceae/echinocystis/lobata</v>
      </c>
      <c r="H429" t="str">
        <f t="shared" si="19"/>
        <v>ballston.creek</v>
      </c>
      <c r="I429">
        <v>1</v>
      </c>
      <c r="J429" t="str">
        <f t="shared" si="20"/>
        <v>echinocystis_lobata</v>
      </c>
      <c r="O429" t="s">
        <v>424</v>
      </c>
      <c r="P429" t="s">
        <v>644</v>
      </c>
    </row>
    <row r="430" spans="1:16" x14ac:dyDescent="0.25">
      <c r="A430" t="s">
        <v>244</v>
      </c>
      <c r="B430" t="s">
        <v>54</v>
      </c>
      <c r="C430">
        <v>1</v>
      </c>
      <c r="D430" t="str">
        <f t="shared" si="18"/>
        <v>cucurbitaceae/echinocystis/lobata</v>
      </c>
      <c r="H430" t="str">
        <f t="shared" si="19"/>
        <v>kayaderosseras.creek</v>
      </c>
      <c r="I430">
        <v>1</v>
      </c>
      <c r="J430" t="str">
        <f t="shared" si="20"/>
        <v>echinocystis_lobata</v>
      </c>
      <c r="O430" t="s">
        <v>424</v>
      </c>
      <c r="P430" t="s">
        <v>644</v>
      </c>
    </row>
    <row r="431" spans="1:16" x14ac:dyDescent="0.25">
      <c r="A431" t="s">
        <v>3</v>
      </c>
      <c r="B431" t="s">
        <v>15</v>
      </c>
      <c r="C431">
        <v>1</v>
      </c>
      <c r="D431" t="str">
        <f t="shared" si="18"/>
        <v>poaceae/elymus/canadensis</v>
      </c>
      <c r="H431" t="str">
        <f t="shared" si="19"/>
        <v>alplaus.kill</v>
      </c>
      <c r="I431">
        <v>1</v>
      </c>
      <c r="J431" t="str">
        <f t="shared" si="20"/>
        <v>elymus_canadensis</v>
      </c>
      <c r="O431" t="s">
        <v>367</v>
      </c>
      <c r="P431" t="s">
        <v>608</v>
      </c>
    </row>
    <row r="432" spans="1:16" x14ac:dyDescent="0.25">
      <c r="A432" t="s">
        <v>3</v>
      </c>
      <c r="B432" t="s">
        <v>15</v>
      </c>
      <c r="C432">
        <v>1</v>
      </c>
      <c r="D432" t="str">
        <f t="shared" si="18"/>
        <v>poaceae/elymus/canadensis</v>
      </c>
      <c r="H432" t="str">
        <f t="shared" si="19"/>
        <v>alplaus.kill</v>
      </c>
      <c r="I432">
        <v>1</v>
      </c>
      <c r="J432" t="str">
        <f t="shared" si="20"/>
        <v>elymus_canadensis</v>
      </c>
      <c r="O432" t="s">
        <v>367</v>
      </c>
      <c r="P432" t="s">
        <v>608</v>
      </c>
    </row>
    <row r="433" spans="1:16" x14ac:dyDescent="0.25">
      <c r="A433" t="s">
        <v>118</v>
      </c>
      <c r="B433" t="s">
        <v>15</v>
      </c>
      <c r="C433">
        <v>1</v>
      </c>
      <c r="D433" t="str">
        <f t="shared" si="18"/>
        <v>poaceae/elymus/canadensis</v>
      </c>
      <c r="H433" t="str">
        <f t="shared" si="19"/>
        <v>boreas.river</v>
      </c>
      <c r="I433">
        <v>1</v>
      </c>
      <c r="J433" t="str">
        <f t="shared" si="20"/>
        <v>elymus_canadensis</v>
      </c>
      <c r="O433" t="s">
        <v>367</v>
      </c>
      <c r="P433" t="s">
        <v>608</v>
      </c>
    </row>
    <row r="434" spans="1:16" x14ac:dyDescent="0.25">
      <c r="A434" t="s">
        <v>145</v>
      </c>
      <c r="B434" t="s">
        <v>15</v>
      </c>
      <c r="C434">
        <v>1</v>
      </c>
      <c r="D434" t="str">
        <f t="shared" si="18"/>
        <v>poaceae/elymus/canadensis</v>
      </c>
      <c r="H434" t="str">
        <f t="shared" si="19"/>
        <v>cadman.creek</v>
      </c>
      <c r="I434">
        <v>1</v>
      </c>
      <c r="J434" t="str">
        <f t="shared" si="20"/>
        <v>elymus_canadensis</v>
      </c>
      <c r="O434" t="s">
        <v>367</v>
      </c>
      <c r="P434" t="s">
        <v>608</v>
      </c>
    </row>
    <row r="435" spans="1:16" x14ac:dyDescent="0.25">
      <c r="A435" t="s">
        <v>226</v>
      </c>
      <c r="B435" t="s">
        <v>15</v>
      </c>
      <c r="C435">
        <v>1</v>
      </c>
      <c r="D435" t="str">
        <f t="shared" si="18"/>
        <v>poaceae/elymus/canadensis</v>
      </c>
      <c r="H435" t="str">
        <f t="shared" si="19"/>
        <v>hudson.river</v>
      </c>
      <c r="I435">
        <v>1</v>
      </c>
      <c r="J435" t="str">
        <f t="shared" si="20"/>
        <v>elymus_canadensis</v>
      </c>
      <c r="O435" t="s">
        <v>367</v>
      </c>
      <c r="P435" t="s">
        <v>608</v>
      </c>
    </row>
    <row r="436" spans="1:16" x14ac:dyDescent="0.25">
      <c r="A436" t="s">
        <v>239</v>
      </c>
      <c r="B436" t="s">
        <v>15</v>
      </c>
      <c r="C436">
        <v>1</v>
      </c>
      <c r="D436" t="str">
        <f t="shared" si="18"/>
        <v>poaceae/elymus/canadensis</v>
      </c>
      <c r="H436" t="str">
        <f t="shared" si="19"/>
        <v>indian.kill</v>
      </c>
      <c r="I436">
        <v>1</v>
      </c>
      <c r="J436" t="str">
        <f t="shared" si="20"/>
        <v>elymus_canadensis</v>
      </c>
      <c r="O436" t="s">
        <v>367</v>
      </c>
      <c r="P436" t="s">
        <v>608</v>
      </c>
    </row>
    <row r="437" spans="1:16" x14ac:dyDescent="0.25">
      <c r="A437" t="s">
        <v>242</v>
      </c>
      <c r="B437" t="s">
        <v>15</v>
      </c>
      <c r="C437">
        <v>1</v>
      </c>
      <c r="D437" t="str">
        <f t="shared" si="18"/>
        <v>poaceae/elymus/canadensis</v>
      </c>
      <c r="H437" t="str">
        <f t="shared" si="19"/>
        <v>jassup.river</v>
      </c>
      <c r="I437">
        <v>1</v>
      </c>
      <c r="J437" t="str">
        <f t="shared" si="20"/>
        <v>elymus_canadensis</v>
      </c>
      <c r="O437" t="s">
        <v>367</v>
      </c>
      <c r="P437" t="s">
        <v>608</v>
      </c>
    </row>
    <row r="438" spans="1:16" x14ac:dyDescent="0.25">
      <c r="A438" t="s">
        <v>259</v>
      </c>
      <c r="B438" t="s">
        <v>15</v>
      </c>
      <c r="C438">
        <v>1</v>
      </c>
      <c r="D438" t="str">
        <f t="shared" si="18"/>
        <v>poaceae/elymus/canadensis</v>
      </c>
      <c r="H438" t="str">
        <f t="shared" si="19"/>
        <v>kinderhook.creek</v>
      </c>
      <c r="I438">
        <v>1</v>
      </c>
      <c r="J438" t="str">
        <f t="shared" si="20"/>
        <v>elymus_canadensis</v>
      </c>
      <c r="O438" t="s">
        <v>367</v>
      </c>
      <c r="P438" t="s">
        <v>608</v>
      </c>
    </row>
    <row r="439" spans="1:16" x14ac:dyDescent="0.25">
      <c r="A439" t="s">
        <v>270</v>
      </c>
      <c r="B439" t="s">
        <v>15</v>
      </c>
      <c r="C439">
        <v>1</v>
      </c>
      <c r="D439" t="str">
        <f t="shared" si="18"/>
        <v>poaceae/elymus/canadensis</v>
      </c>
      <c r="H439" t="str">
        <f t="shared" si="19"/>
        <v>mill.brook</v>
      </c>
      <c r="I439">
        <v>1</v>
      </c>
      <c r="J439" t="str">
        <f t="shared" si="20"/>
        <v>elymus_canadensis</v>
      </c>
      <c r="O439" t="s">
        <v>367</v>
      </c>
      <c r="P439" t="s">
        <v>608</v>
      </c>
    </row>
    <row r="440" spans="1:16" x14ac:dyDescent="0.25">
      <c r="A440" t="s">
        <v>278</v>
      </c>
      <c r="B440" t="s">
        <v>15</v>
      </c>
      <c r="C440">
        <v>1</v>
      </c>
      <c r="D440" t="str">
        <f t="shared" si="18"/>
        <v>poaceae/elymus/canadensis</v>
      </c>
      <c r="H440" t="str">
        <f t="shared" si="19"/>
        <v>new.pond.brook</v>
      </c>
      <c r="I440">
        <v>1</v>
      </c>
      <c r="J440" t="str">
        <f t="shared" si="20"/>
        <v>elymus_canadensis</v>
      </c>
      <c r="O440" t="s">
        <v>367</v>
      </c>
      <c r="P440" t="s">
        <v>608</v>
      </c>
    </row>
    <row r="441" spans="1:16" x14ac:dyDescent="0.25">
      <c r="A441" t="s">
        <v>286</v>
      </c>
      <c r="B441" t="s">
        <v>15</v>
      </c>
      <c r="C441">
        <v>1</v>
      </c>
      <c r="D441" t="str">
        <f t="shared" si="18"/>
        <v>poaceae/elymus/canadensis</v>
      </c>
      <c r="H441" t="str">
        <f t="shared" si="19"/>
        <v>plotter.kill</v>
      </c>
      <c r="I441">
        <v>1</v>
      </c>
      <c r="J441" t="str">
        <f t="shared" si="20"/>
        <v>elymus_canadensis</v>
      </c>
      <c r="O441" t="s">
        <v>367</v>
      </c>
      <c r="P441" t="s">
        <v>608</v>
      </c>
    </row>
    <row r="442" spans="1:16" x14ac:dyDescent="0.25">
      <c r="A442" t="s">
        <v>292</v>
      </c>
      <c r="B442" t="s">
        <v>15</v>
      </c>
      <c r="C442">
        <v>1</v>
      </c>
      <c r="D442" t="str">
        <f t="shared" si="18"/>
        <v>poaceae/elymus/canadensis</v>
      </c>
      <c r="H442" t="str">
        <f t="shared" si="19"/>
        <v>quacken.kill</v>
      </c>
      <c r="I442">
        <v>1</v>
      </c>
      <c r="J442" t="str">
        <f t="shared" si="20"/>
        <v>elymus_canadensis</v>
      </c>
      <c r="O442" t="s">
        <v>367</v>
      </c>
      <c r="P442" t="s">
        <v>608</v>
      </c>
    </row>
    <row r="443" spans="1:16" x14ac:dyDescent="0.25">
      <c r="A443" t="s">
        <v>297</v>
      </c>
      <c r="B443" t="s">
        <v>15</v>
      </c>
      <c r="C443">
        <v>1</v>
      </c>
      <c r="D443" t="str">
        <f t="shared" si="18"/>
        <v>poaceae/elymus/canadensis</v>
      </c>
      <c r="H443" t="str">
        <f t="shared" si="19"/>
        <v>robbs.creek</v>
      </c>
      <c r="I443">
        <v>1</v>
      </c>
      <c r="J443" t="str">
        <f t="shared" si="20"/>
        <v>elymus_canadensis</v>
      </c>
      <c r="O443" t="s">
        <v>367</v>
      </c>
      <c r="P443" t="s">
        <v>608</v>
      </c>
    </row>
    <row r="444" spans="1:16" x14ac:dyDescent="0.25">
      <c r="A444" t="s">
        <v>314</v>
      </c>
      <c r="B444" t="s">
        <v>15</v>
      </c>
      <c r="C444">
        <v>1</v>
      </c>
      <c r="D444" t="str">
        <f t="shared" si="18"/>
        <v>poaceae/elymus/canadensis</v>
      </c>
      <c r="H444" t="str">
        <f t="shared" si="19"/>
        <v>snook.kill</v>
      </c>
      <c r="I444">
        <v>1</v>
      </c>
      <c r="J444" t="str">
        <f t="shared" si="20"/>
        <v>elymus_canadensis</v>
      </c>
      <c r="O444" t="s">
        <v>367</v>
      </c>
      <c r="P444" t="s">
        <v>608</v>
      </c>
    </row>
    <row r="445" spans="1:16" x14ac:dyDescent="0.25">
      <c r="A445" t="s">
        <v>326</v>
      </c>
      <c r="B445" t="s">
        <v>328</v>
      </c>
      <c r="C445">
        <v>1</v>
      </c>
      <c r="D445" t="str">
        <f t="shared" si="18"/>
        <v>poaceae/elymus/hystrix</v>
      </c>
      <c r="H445" t="str">
        <f t="shared" si="19"/>
        <v>stony.creek</v>
      </c>
      <c r="I445">
        <v>1</v>
      </c>
      <c r="J445" t="str">
        <f t="shared" si="20"/>
        <v>elymus_hystrix</v>
      </c>
      <c r="O445" t="s">
        <v>367</v>
      </c>
      <c r="P445" t="s">
        <v>823</v>
      </c>
    </row>
    <row r="446" spans="1:16" x14ac:dyDescent="0.25">
      <c r="A446" t="s">
        <v>200</v>
      </c>
      <c r="B446" t="s">
        <v>204</v>
      </c>
      <c r="C446">
        <v>1</v>
      </c>
      <c r="D446" t="str">
        <f t="shared" si="18"/>
        <v>poaceae/elymus/repens</v>
      </c>
      <c r="H446" t="str">
        <f t="shared" si="19"/>
        <v>fawn.lake</v>
      </c>
      <c r="I446">
        <v>1</v>
      </c>
      <c r="J446" t="str">
        <f t="shared" si="20"/>
        <v>elymus_repens</v>
      </c>
      <c r="O446" t="s">
        <v>367</v>
      </c>
      <c r="P446" t="s">
        <v>756</v>
      </c>
    </row>
    <row r="447" spans="1:16" x14ac:dyDescent="0.25">
      <c r="A447" t="s">
        <v>161</v>
      </c>
      <c r="B447" t="s">
        <v>163</v>
      </c>
      <c r="C447">
        <v>1</v>
      </c>
      <c r="D447" t="str">
        <f t="shared" si="18"/>
        <v>poaceae/elymus/trachycaulus</v>
      </c>
      <c r="H447" t="str">
        <f t="shared" si="19"/>
        <v>cedar.river</v>
      </c>
      <c r="I447">
        <v>1</v>
      </c>
      <c r="J447" t="str">
        <f t="shared" si="20"/>
        <v>elymus_trachycaulus</v>
      </c>
      <c r="O447" t="s">
        <v>367</v>
      </c>
      <c r="P447" t="s">
        <v>731</v>
      </c>
    </row>
    <row r="448" spans="1:16" x14ac:dyDescent="0.25">
      <c r="A448" t="s">
        <v>90</v>
      </c>
      <c r="B448" t="s">
        <v>93</v>
      </c>
      <c r="C448">
        <v>1</v>
      </c>
      <c r="D448" t="str">
        <f t="shared" si="18"/>
        <v>poaceae/elymus/virginicus</v>
      </c>
      <c r="H448" t="str">
        <f t="shared" si="19"/>
        <v>beaver.kill</v>
      </c>
      <c r="I448">
        <v>1</v>
      </c>
      <c r="J448" t="str">
        <f t="shared" si="20"/>
        <v>elymus_virginicus</v>
      </c>
      <c r="O448" t="s">
        <v>367</v>
      </c>
      <c r="P448" t="s">
        <v>674</v>
      </c>
    </row>
    <row r="449" spans="1:16" x14ac:dyDescent="0.25">
      <c r="A449" t="s">
        <v>310</v>
      </c>
      <c r="B449" t="s">
        <v>93</v>
      </c>
      <c r="C449">
        <v>1</v>
      </c>
      <c r="D449" t="str">
        <f t="shared" si="18"/>
        <v>poaceae/elymus/virginicus</v>
      </c>
      <c r="H449" t="str">
        <f t="shared" si="19"/>
        <v>saw.kill</v>
      </c>
      <c r="I449">
        <v>1</v>
      </c>
      <c r="J449" t="str">
        <f t="shared" si="20"/>
        <v>elymus_virginicus</v>
      </c>
      <c r="O449" t="s">
        <v>367</v>
      </c>
      <c r="P449" t="s">
        <v>674</v>
      </c>
    </row>
    <row r="450" spans="1:16" x14ac:dyDescent="0.25">
      <c r="A450" t="s">
        <v>189</v>
      </c>
      <c r="B450" t="s">
        <v>193</v>
      </c>
      <c r="C450">
        <v>1</v>
      </c>
      <c r="D450" t="str">
        <f t="shared" si="18"/>
        <v>onagraceae/epilobium/ciliatum</v>
      </c>
      <c r="H450" t="str">
        <f t="shared" si="19"/>
        <v>evas.kill</v>
      </c>
      <c r="I450">
        <v>1</v>
      </c>
      <c r="J450" t="str">
        <f t="shared" si="20"/>
        <v>epilobium_ciliatum</v>
      </c>
      <c r="O450" t="s">
        <v>541</v>
      </c>
      <c r="P450" t="s">
        <v>747</v>
      </c>
    </row>
    <row r="451" spans="1:16" x14ac:dyDescent="0.25">
      <c r="A451" t="s">
        <v>314</v>
      </c>
      <c r="B451" t="s">
        <v>193</v>
      </c>
      <c r="C451">
        <v>1</v>
      </c>
      <c r="D451" t="str">
        <f t="shared" ref="D451:D514" si="21">VLOOKUP(B451,S$1:T$287,2)</f>
        <v>onagraceae/epilobium/ciliatum</v>
      </c>
      <c r="H451" t="str">
        <f t="shared" ref="H451:H514" si="22">LOWER(SUBSTITUTE(A451," ","."))</f>
        <v>snook.kill</v>
      </c>
      <c r="I451">
        <v>1</v>
      </c>
      <c r="J451" t="str">
        <f t="shared" ref="J451:J514" si="23">LOWER(O451&amp;"_"&amp;P451)</f>
        <v>epilobium_ciliatum</v>
      </c>
      <c r="O451" t="s">
        <v>541</v>
      </c>
      <c r="P451" t="s">
        <v>747</v>
      </c>
    </row>
    <row r="452" spans="1:16" x14ac:dyDescent="0.25">
      <c r="A452" t="s">
        <v>45</v>
      </c>
      <c r="B452" t="s">
        <v>55</v>
      </c>
      <c r="C452">
        <v>1</v>
      </c>
      <c r="D452" t="str">
        <f t="shared" si="21"/>
        <v>orchidaceae/epipactis/helleborine</v>
      </c>
      <c r="H452" t="str">
        <f t="shared" si="22"/>
        <v>ballston.creek</v>
      </c>
      <c r="I452">
        <v>1</v>
      </c>
      <c r="J452" t="str">
        <f t="shared" si="23"/>
        <v>epipactis_helleborine</v>
      </c>
      <c r="O452" t="s">
        <v>426</v>
      </c>
      <c r="P452" t="s">
        <v>645</v>
      </c>
    </row>
    <row r="453" spans="1:16" x14ac:dyDescent="0.25">
      <c r="A453" t="s">
        <v>267</v>
      </c>
      <c r="B453" t="s">
        <v>55</v>
      </c>
      <c r="C453">
        <v>1</v>
      </c>
      <c r="D453" t="str">
        <f t="shared" si="21"/>
        <v>orchidaceae/epipactis/helleborine</v>
      </c>
      <c r="H453" t="str">
        <f t="shared" si="22"/>
        <v>lansing.kill</v>
      </c>
      <c r="I453">
        <v>1</v>
      </c>
      <c r="J453" t="str">
        <f t="shared" si="23"/>
        <v>epipactis_helleborine</v>
      </c>
      <c r="O453" t="s">
        <v>426</v>
      </c>
      <c r="P453" t="s">
        <v>645</v>
      </c>
    </row>
    <row r="454" spans="1:16" x14ac:dyDescent="0.25">
      <c r="A454" t="s">
        <v>318</v>
      </c>
      <c r="B454" t="s">
        <v>55</v>
      </c>
      <c r="C454">
        <v>1</v>
      </c>
      <c r="D454" t="str">
        <f t="shared" si="21"/>
        <v>orchidaceae/epipactis/helleborine</v>
      </c>
      <c r="H454" t="str">
        <f t="shared" si="22"/>
        <v>sterling.creek</v>
      </c>
      <c r="I454">
        <v>1</v>
      </c>
      <c r="J454" t="str">
        <f t="shared" si="23"/>
        <v>epipactis_helleborine</v>
      </c>
      <c r="O454" t="s">
        <v>426</v>
      </c>
      <c r="P454" t="s">
        <v>645</v>
      </c>
    </row>
    <row r="455" spans="1:16" x14ac:dyDescent="0.25">
      <c r="A455" t="s">
        <v>326</v>
      </c>
      <c r="B455" t="s">
        <v>55</v>
      </c>
      <c r="C455">
        <v>1</v>
      </c>
      <c r="D455" t="str">
        <f t="shared" si="21"/>
        <v>orchidaceae/epipactis/helleborine</v>
      </c>
      <c r="H455" t="str">
        <f t="shared" si="22"/>
        <v>stony.creek</v>
      </c>
      <c r="I455">
        <v>1</v>
      </c>
      <c r="J455" t="str">
        <f t="shared" si="23"/>
        <v>epipactis_helleborine</v>
      </c>
      <c r="O455" t="s">
        <v>426</v>
      </c>
      <c r="P455" t="s">
        <v>645</v>
      </c>
    </row>
    <row r="456" spans="1:16" x14ac:dyDescent="0.25">
      <c r="A456" t="s">
        <v>337</v>
      </c>
      <c r="B456" t="s">
        <v>55</v>
      </c>
      <c r="C456">
        <v>1</v>
      </c>
      <c r="D456" t="str">
        <f t="shared" si="21"/>
        <v>orchidaceae/epipactis/helleborine</v>
      </c>
      <c r="H456" t="str">
        <f t="shared" si="22"/>
        <v>valatie.kill</v>
      </c>
      <c r="I456">
        <v>1</v>
      </c>
      <c r="J456" t="str">
        <f t="shared" si="23"/>
        <v>epipactis_helleborine</v>
      </c>
      <c r="O456" t="s">
        <v>426</v>
      </c>
      <c r="P456" t="s">
        <v>645</v>
      </c>
    </row>
    <row r="457" spans="1:16" x14ac:dyDescent="0.25">
      <c r="A457" t="s">
        <v>75</v>
      </c>
      <c r="B457" t="s">
        <v>79</v>
      </c>
      <c r="C457">
        <v>1</v>
      </c>
      <c r="D457" t="str">
        <f t="shared" si="21"/>
        <v>equisetaceae/equisetum/fluviatile</v>
      </c>
      <c r="H457" t="str">
        <f t="shared" si="22"/>
        <v>battenkill</v>
      </c>
      <c r="I457">
        <v>1</v>
      </c>
      <c r="J457" t="str">
        <f t="shared" si="23"/>
        <v>equisetum_fluviatile</v>
      </c>
      <c r="O457" t="s">
        <v>369</v>
      </c>
      <c r="P457" t="s">
        <v>664</v>
      </c>
    </row>
    <row r="458" spans="1:16" x14ac:dyDescent="0.25">
      <c r="A458" t="s">
        <v>251</v>
      </c>
      <c r="B458" t="s">
        <v>79</v>
      </c>
      <c r="C458">
        <v>1</v>
      </c>
      <c r="D458" t="str">
        <f t="shared" si="21"/>
        <v>equisetaceae/equisetum/fluviatile</v>
      </c>
      <c r="H458" t="str">
        <f t="shared" si="22"/>
        <v>keyser.kill</v>
      </c>
      <c r="I458">
        <v>1</v>
      </c>
      <c r="J458" t="str">
        <f t="shared" si="23"/>
        <v>equisetum_fluviatile</v>
      </c>
      <c r="O458" t="s">
        <v>369</v>
      </c>
      <c r="P458" t="s">
        <v>664</v>
      </c>
    </row>
    <row r="459" spans="1:16" x14ac:dyDescent="0.25">
      <c r="A459" t="s">
        <v>332</v>
      </c>
      <c r="B459" t="s">
        <v>79</v>
      </c>
      <c r="C459">
        <v>1</v>
      </c>
      <c r="D459" t="str">
        <f t="shared" si="21"/>
        <v>equisetaceae/equisetum/fluviatile</v>
      </c>
      <c r="H459" t="str">
        <f t="shared" si="22"/>
        <v>timmerman.creek</v>
      </c>
      <c r="I459">
        <v>1</v>
      </c>
      <c r="J459" t="str">
        <f t="shared" si="23"/>
        <v>equisetum_fluviatile</v>
      </c>
      <c r="O459" t="s">
        <v>369</v>
      </c>
      <c r="P459" t="s">
        <v>664</v>
      </c>
    </row>
    <row r="460" spans="1:16" x14ac:dyDescent="0.25">
      <c r="A460" t="s">
        <v>332</v>
      </c>
      <c r="B460" t="s">
        <v>333</v>
      </c>
      <c r="C460">
        <v>1</v>
      </c>
      <c r="D460" t="str">
        <f t="shared" si="21"/>
        <v>equisetaceae/equisetum/hyemale</v>
      </c>
      <c r="H460" t="str">
        <f t="shared" si="22"/>
        <v>timmerman.creek</v>
      </c>
      <c r="I460">
        <v>1</v>
      </c>
      <c r="J460" t="str">
        <f t="shared" si="23"/>
        <v>equisetum_hyemale</v>
      </c>
      <c r="O460" t="s">
        <v>369</v>
      </c>
      <c r="P460" t="s">
        <v>825</v>
      </c>
    </row>
    <row r="461" spans="1:16" x14ac:dyDescent="0.25">
      <c r="A461" t="s">
        <v>161</v>
      </c>
      <c r="B461" t="s">
        <v>164</v>
      </c>
      <c r="C461">
        <v>1</v>
      </c>
      <c r="D461" t="str">
        <f t="shared" si="21"/>
        <v>equisetaceae/equisetum/palustre</v>
      </c>
      <c r="H461" t="str">
        <f t="shared" si="22"/>
        <v>cedar.river</v>
      </c>
      <c r="I461">
        <v>1</v>
      </c>
      <c r="J461" t="str">
        <f t="shared" si="23"/>
        <v>equisetum_palustre</v>
      </c>
      <c r="O461" t="s">
        <v>369</v>
      </c>
      <c r="P461" t="s">
        <v>614</v>
      </c>
    </row>
    <row r="462" spans="1:16" x14ac:dyDescent="0.25">
      <c r="A462" t="s">
        <v>3</v>
      </c>
      <c r="B462" t="s">
        <v>16</v>
      </c>
      <c r="C462">
        <v>1</v>
      </c>
      <c r="D462" t="str">
        <f t="shared" si="21"/>
        <v>equisetaceae/equisetum/pratense</v>
      </c>
      <c r="H462" t="str">
        <f t="shared" si="22"/>
        <v>alplaus.kill</v>
      </c>
      <c r="I462">
        <v>1</v>
      </c>
      <c r="J462" t="str">
        <f t="shared" si="23"/>
        <v>equisetum_pratense</v>
      </c>
      <c r="O462" t="s">
        <v>369</v>
      </c>
      <c r="P462" t="s">
        <v>609</v>
      </c>
    </row>
    <row r="463" spans="1:16" x14ac:dyDescent="0.25">
      <c r="A463" t="s">
        <v>118</v>
      </c>
      <c r="B463" t="s">
        <v>16</v>
      </c>
      <c r="C463">
        <v>1</v>
      </c>
      <c r="D463" t="str">
        <f t="shared" si="21"/>
        <v>equisetaceae/equisetum/pratense</v>
      </c>
      <c r="H463" t="str">
        <f t="shared" si="22"/>
        <v>boreas.river</v>
      </c>
      <c r="I463">
        <v>1</v>
      </c>
      <c r="J463" t="str">
        <f t="shared" si="23"/>
        <v>equisetum_pratense</v>
      </c>
      <c r="O463" t="s">
        <v>369</v>
      </c>
      <c r="P463" t="s">
        <v>609</v>
      </c>
    </row>
    <row r="464" spans="1:16" x14ac:dyDescent="0.25">
      <c r="A464" t="s">
        <v>224</v>
      </c>
      <c r="B464" t="s">
        <v>16</v>
      </c>
      <c r="C464">
        <v>1</v>
      </c>
      <c r="D464" t="str">
        <f t="shared" si="21"/>
        <v>equisetaceae/equisetum/pratense</v>
      </c>
      <c r="H464" t="str">
        <f t="shared" si="22"/>
        <v>hans.creek</v>
      </c>
      <c r="I464">
        <v>1</v>
      </c>
      <c r="J464" t="str">
        <f t="shared" si="23"/>
        <v>equisetum_pratense</v>
      </c>
      <c r="O464" t="s">
        <v>369</v>
      </c>
      <c r="P464" t="s">
        <v>609</v>
      </c>
    </row>
    <row r="465" spans="1:16" x14ac:dyDescent="0.25">
      <c r="A465" t="s">
        <v>289</v>
      </c>
      <c r="B465" t="s">
        <v>16</v>
      </c>
      <c r="C465">
        <v>1</v>
      </c>
      <c r="D465" t="str">
        <f t="shared" si="21"/>
        <v>equisetaceae/equisetum/pratense</v>
      </c>
      <c r="H465" t="str">
        <f t="shared" si="22"/>
        <v>potic.creek</v>
      </c>
      <c r="I465">
        <v>1</v>
      </c>
      <c r="J465" t="str">
        <f t="shared" si="23"/>
        <v>equisetum_pratense</v>
      </c>
      <c r="O465" t="s">
        <v>369</v>
      </c>
      <c r="P465" t="s">
        <v>609</v>
      </c>
    </row>
    <row r="466" spans="1:16" x14ac:dyDescent="0.25">
      <c r="A466" t="s">
        <v>312</v>
      </c>
      <c r="B466" t="s">
        <v>16</v>
      </c>
      <c r="C466">
        <v>1</v>
      </c>
      <c r="D466" t="str">
        <f t="shared" si="21"/>
        <v>equisetaceae/equisetum/pratense</v>
      </c>
      <c r="H466" t="str">
        <f t="shared" si="22"/>
        <v>sherriff.lake.outlet</v>
      </c>
      <c r="I466">
        <v>1</v>
      </c>
      <c r="J466" t="str">
        <f t="shared" si="23"/>
        <v>equisetum_pratense</v>
      </c>
      <c r="O466" t="s">
        <v>369</v>
      </c>
      <c r="P466" t="s">
        <v>609</v>
      </c>
    </row>
    <row r="467" spans="1:16" x14ac:dyDescent="0.25">
      <c r="A467" t="s">
        <v>314</v>
      </c>
      <c r="B467" t="s">
        <v>16</v>
      </c>
      <c r="C467">
        <v>1</v>
      </c>
      <c r="D467" t="str">
        <f t="shared" si="21"/>
        <v>equisetaceae/equisetum/pratense</v>
      </c>
      <c r="H467" t="str">
        <f t="shared" si="22"/>
        <v>snook.kill</v>
      </c>
      <c r="I467">
        <v>1</v>
      </c>
      <c r="J467" t="str">
        <f t="shared" si="23"/>
        <v>equisetum_pratense</v>
      </c>
      <c r="O467" t="s">
        <v>369</v>
      </c>
      <c r="P467" t="s">
        <v>609</v>
      </c>
    </row>
    <row r="468" spans="1:16" x14ac:dyDescent="0.25">
      <c r="A468" t="s">
        <v>318</v>
      </c>
      <c r="B468" t="s">
        <v>16</v>
      </c>
      <c r="C468">
        <v>1</v>
      </c>
      <c r="D468" t="str">
        <f t="shared" si="21"/>
        <v>equisetaceae/equisetum/pratense</v>
      </c>
      <c r="H468" t="str">
        <f t="shared" si="22"/>
        <v>sterling.creek</v>
      </c>
      <c r="I468">
        <v>1</v>
      </c>
      <c r="J468" t="str">
        <f t="shared" si="23"/>
        <v>equisetum_pratense</v>
      </c>
      <c r="O468" t="s">
        <v>369</v>
      </c>
      <c r="P468" t="s">
        <v>609</v>
      </c>
    </row>
    <row r="469" spans="1:16" x14ac:dyDescent="0.25">
      <c r="A469" t="s">
        <v>339</v>
      </c>
      <c r="B469" t="s">
        <v>16</v>
      </c>
      <c r="C469">
        <v>1</v>
      </c>
      <c r="D469" t="str">
        <f t="shared" si="21"/>
        <v>equisetaceae/equisetum/pratense</v>
      </c>
      <c r="H469" t="str">
        <f t="shared" si="22"/>
        <v>wappinger.creek</v>
      </c>
      <c r="I469">
        <v>1</v>
      </c>
      <c r="J469" t="str">
        <f t="shared" si="23"/>
        <v>equisetum_pratense</v>
      </c>
      <c r="O469" t="s">
        <v>369</v>
      </c>
      <c r="P469" t="s">
        <v>609</v>
      </c>
    </row>
    <row r="470" spans="1:16" x14ac:dyDescent="0.25">
      <c r="A470" t="s">
        <v>251</v>
      </c>
      <c r="B470" t="s">
        <v>254</v>
      </c>
      <c r="C470">
        <v>1</v>
      </c>
      <c r="D470" t="str">
        <f t="shared" si="21"/>
        <v>asteraceae/erigeron/annuus</v>
      </c>
      <c r="H470" t="str">
        <f t="shared" si="22"/>
        <v>keyser.kill</v>
      </c>
      <c r="I470">
        <v>1</v>
      </c>
      <c r="J470" t="str">
        <f t="shared" si="23"/>
        <v>erigeron_annuus</v>
      </c>
      <c r="O470" t="s">
        <v>567</v>
      </c>
      <c r="P470" t="s">
        <v>786</v>
      </c>
    </row>
    <row r="471" spans="1:16" x14ac:dyDescent="0.25">
      <c r="A471" t="s">
        <v>259</v>
      </c>
      <c r="B471" t="s">
        <v>254</v>
      </c>
      <c r="C471">
        <v>1</v>
      </c>
      <c r="D471" t="str">
        <f t="shared" si="21"/>
        <v>asteraceae/erigeron/annuus</v>
      </c>
      <c r="H471" t="str">
        <f t="shared" si="22"/>
        <v>kinderhook.creek</v>
      </c>
      <c r="I471">
        <v>1</v>
      </c>
      <c r="J471" t="str">
        <f t="shared" si="23"/>
        <v>erigeron_annuus</v>
      </c>
      <c r="O471" t="s">
        <v>567</v>
      </c>
      <c r="P471" t="s">
        <v>786</v>
      </c>
    </row>
    <row r="472" spans="1:16" x14ac:dyDescent="0.25">
      <c r="A472" t="s">
        <v>262</v>
      </c>
      <c r="B472" t="s">
        <v>254</v>
      </c>
      <c r="C472">
        <v>1</v>
      </c>
      <c r="D472" t="str">
        <f t="shared" si="21"/>
        <v>asteraceae/erigeron/annuus</v>
      </c>
      <c r="H472" t="str">
        <f t="shared" si="22"/>
        <v>landsman.kill</v>
      </c>
      <c r="I472">
        <v>1</v>
      </c>
      <c r="J472" t="str">
        <f t="shared" si="23"/>
        <v>erigeron_annuus</v>
      </c>
      <c r="O472" t="s">
        <v>567</v>
      </c>
      <c r="P472" t="s">
        <v>786</v>
      </c>
    </row>
    <row r="473" spans="1:16" x14ac:dyDescent="0.25">
      <c r="A473" t="s">
        <v>283</v>
      </c>
      <c r="B473" t="s">
        <v>254</v>
      </c>
      <c r="C473">
        <v>1</v>
      </c>
      <c r="D473" t="str">
        <f t="shared" si="21"/>
        <v>asteraceae/erigeron/annuus</v>
      </c>
      <c r="H473" t="str">
        <f t="shared" si="22"/>
        <v>paragon.brook</v>
      </c>
      <c r="I473">
        <v>1</v>
      </c>
      <c r="J473" t="str">
        <f t="shared" si="23"/>
        <v>erigeron_annuus</v>
      </c>
      <c r="O473" t="s">
        <v>567</v>
      </c>
      <c r="P473" t="s">
        <v>786</v>
      </c>
    </row>
    <row r="474" spans="1:16" x14ac:dyDescent="0.25">
      <c r="A474" t="s">
        <v>289</v>
      </c>
      <c r="B474" t="s">
        <v>254</v>
      </c>
      <c r="C474">
        <v>1</v>
      </c>
      <c r="D474" t="str">
        <f t="shared" si="21"/>
        <v>asteraceae/erigeron/annuus</v>
      </c>
      <c r="H474" t="str">
        <f t="shared" si="22"/>
        <v>potic.creek</v>
      </c>
      <c r="I474">
        <v>1</v>
      </c>
      <c r="J474" t="str">
        <f t="shared" si="23"/>
        <v>erigeron_annuus</v>
      </c>
      <c r="O474" t="s">
        <v>567</v>
      </c>
      <c r="P474" t="s">
        <v>786</v>
      </c>
    </row>
    <row r="475" spans="1:16" x14ac:dyDescent="0.25">
      <c r="A475" t="s">
        <v>75</v>
      </c>
      <c r="B475" t="s">
        <v>80</v>
      </c>
      <c r="C475">
        <v>1</v>
      </c>
      <c r="D475" t="str">
        <f t="shared" si="21"/>
        <v>celastraceae/euonymus/alatus</v>
      </c>
      <c r="H475" t="str">
        <f t="shared" si="22"/>
        <v>battenkill</v>
      </c>
      <c r="I475">
        <v>1</v>
      </c>
      <c r="J475" t="str">
        <f t="shared" si="23"/>
        <v>euonymus_alatus</v>
      </c>
      <c r="O475" t="s">
        <v>458</v>
      </c>
      <c r="P475" t="s">
        <v>665</v>
      </c>
    </row>
    <row r="476" spans="1:16" x14ac:dyDescent="0.25">
      <c r="A476" t="s">
        <v>262</v>
      </c>
      <c r="B476" t="s">
        <v>80</v>
      </c>
      <c r="C476">
        <v>1</v>
      </c>
      <c r="D476" t="str">
        <f t="shared" si="21"/>
        <v>celastraceae/euonymus/alatus</v>
      </c>
      <c r="H476" t="str">
        <f t="shared" si="22"/>
        <v>landsman.kill</v>
      </c>
      <c r="I476">
        <v>1</v>
      </c>
      <c r="J476" t="str">
        <f t="shared" si="23"/>
        <v>euonymus_alatus</v>
      </c>
      <c r="O476" t="s">
        <v>458</v>
      </c>
      <c r="P476" t="s">
        <v>665</v>
      </c>
    </row>
    <row r="477" spans="1:16" x14ac:dyDescent="0.25">
      <c r="A477" t="s">
        <v>189</v>
      </c>
      <c r="B477" t="s">
        <v>194</v>
      </c>
      <c r="C477">
        <v>1</v>
      </c>
      <c r="D477" t="str">
        <f t="shared" si="21"/>
        <v>asteraceae/eupatorium/perfoliatum</v>
      </c>
      <c r="H477" t="str">
        <f t="shared" si="22"/>
        <v>evas.kill</v>
      </c>
      <c r="I477">
        <v>1</v>
      </c>
      <c r="J477" t="str">
        <f t="shared" si="23"/>
        <v>eupatorium_perfoliatum</v>
      </c>
      <c r="O477" t="s">
        <v>372</v>
      </c>
      <c r="P477" t="s">
        <v>748</v>
      </c>
    </row>
    <row r="478" spans="1:16" x14ac:dyDescent="0.25">
      <c r="A478" t="s">
        <v>200</v>
      </c>
      <c r="B478" t="s">
        <v>194</v>
      </c>
      <c r="C478">
        <v>1</v>
      </c>
      <c r="D478" t="str">
        <f t="shared" si="21"/>
        <v>asteraceae/eupatorium/perfoliatum</v>
      </c>
      <c r="H478" t="str">
        <f t="shared" si="22"/>
        <v>fawn.lake</v>
      </c>
      <c r="I478">
        <v>1</v>
      </c>
      <c r="J478" t="str">
        <f t="shared" si="23"/>
        <v>eupatorium_perfoliatum</v>
      </c>
      <c r="O478" t="s">
        <v>372</v>
      </c>
      <c r="P478" t="s">
        <v>748</v>
      </c>
    </row>
    <row r="479" spans="1:16" x14ac:dyDescent="0.25">
      <c r="A479" t="s">
        <v>270</v>
      </c>
      <c r="B479" t="s">
        <v>194</v>
      </c>
      <c r="C479">
        <v>1</v>
      </c>
      <c r="D479" t="str">
        <f t="shared" si="21"/>
        <v>asteraceae/eupatorium/perfoliatum</v>
      </c>
      <c r="H479" t="str">
        <f t="shared" si="22"/>
        <v>mill.brook</v>
      </c>
      <c r="I479">
        <v>1</v>
      </c>
      <c r="J479" t="str">
        <f t="shared" si="23"/>
        <v>eupatorium_perfoliatum</v>
      </c>
      <c r="O479" t="s">
        <v>372</v>
      </c>
      <c r="P479" t="s">
        <v>748</v>
      </c>
    </row>
    <row r="480" spans="1:16" x14ac:dyDescent="0.25">
      <c r="A480" t="s">
        <v>297</v>
      </c>
      <c r="B480" t="s">
        <v>194</v>
      </c>
      <c r="C480">
        <v>1</v>
      </c>
      <c r="D480" t="str">
        <f t="shared" si="21"/>
        <v>asteraceae/eupatorium/perfoliatum</v>
      </c>
      <c r="H480" t="str">
        <f t="shared" si="22"/>
        <v>robbs.creek</v>
      </c>
      <c r="I480">
        <v>1</v>
      </c>
      <c r="J480" t="str">
        <f t="shared" si="23"/>
        <v>eupatorium_perfoliatum</v>
      </c>
      <c r="O480" t="s">
        <v>372</v>
      </c>
      <c r="P480" t="s">
        <v>748</v>
      </c>
    </row>
    <row r="481" spans="1:16" x14ac:dyDescent="0.25">
      <c r="A481" t="s">
        <v>341</v>
      </c>
      <c r="B481" t="s">
        <v>194</v>
      </c>
      <c r="C481">
        <v>1</v>
      </c>
      <c r="D481" t="str">
        <f t="shared" si="21"/>
        <v>asteraceae/eupatorium/perfoliatum</v>
      </c>
      <c r="H481" t="str">
        <f t="shared" si="22"/>
        <v>wharton.hollow.creek</v>
      </c>
      <c r="I481">
        <v>1</v>
      </c>
      <c r="J481" t="str">
        <f t="shared" si="23"/>
        <v>eupatorium_perfoliatum</v>
      </c>
      <c r="O481" t="s">
        <v>372</v>
      </c>
      <c r="P481" t="s">
        <v>748</v>
      </c>
    </row>
    <row r="482" spans="1:16" x14ac:dyDescent="0.25">
      <c r="A482" t="s">
        <v>244</v>
      </c>
      <c r="B482" t="s">
        <v>246</v>
      </c>
      <c r="C482">
        <v>1</v>
      </c>
      <c r="D482" t="str">
        <f t="shared" si="21"/>
        <v>euphorbiaceae/euphorbia/maculata</v>
      </c>
      <c r="H482" t="str">
        <f t="shared" si="22"/>
        <v>kayaderosseras.creek</v>
      </c>
      <c r="I482">
        <v>1</v>
      </c>
      <c r="J482" t="str">
        <f t="shared" si="23"/>
        <v>euphorbia_maculata</v>
      </c>
      <c r="O482" t="s">
        <v>563</v>
      </c>
      <c r="P482" t="s">
        <v>641</v>
      </c>
    </row>
    <row r="483" spans="1:16" x14ac:dyDescent="0.25">
      <c r="A483" t="s">
        <v>3</v>
      </c>
      <c r="B483" t="s">
        <v>17</v>
      </c>
      <c r="C483">
        <v>1</v>
      </c>
      <c r="D483" t="str">
        <f t="shared" si="21"/>
        <v>asteraceae/eurybia/divaricata</v>
      </c>
      <c r="H483" t="str">
        <f t="shared" si="22"/>
        <v>alplaus.kill</v>
      </c>
      <c r="I483">
        <v>1</v>
      </c>
      <c r="J483" t="str">
        <f t="shared" si="23"/>
        <v>eurybia_divaricata</v>
      </c>
      <c r="O483" t="s">
        <v>370</v>
      </c>
      <c r="P483" t="s">
        <v>610</v>
      </c>
    </row>
    <row r="484" spans="1:16" x14ac:dyDescent="0.25">
      <c r="A484" t="s">
        <v>45</v>
      </c>
      <c r="B484" t="s">
        <v>17</v>
      </c>
      <c r="C484">
        <v>1</v>
      </c>
      <c r="D484" t="str">
        <f t="shared" si="21"/>
        <v>asteraceae/eurybia/divaricata</v>
      </c>
      <c r="H484" t="str">
        <f t="shared" si="22"/>
        <v>ballston.creek</v>
      </c>
      <c r="I484">
        <v>1</v>
      </c>
      <c r="J484" t="str">
        <f t="shared" si="23"/>
        <v>eurybia_divaricata</v>
      </c>
      <c r="O484" t="s">
        <v>370</v>
      </c>
      <c r="P484" t="s">
        <v>610</v>
      </c>
    </row>
    <row r="485" spans="1:16" x14ac:dyDescent="0.25">
      <c r="A485" t="s">
        <v>75</v>
      </c>
      <c r="B485" t="s">
        <v>17</v>
      </c>
      <c r="C485">
        <v>1</v>
      </c>
      <c r="D485" t="str">
        <f t="shared" si="21"/>
        <v>asteraceae/eurybia/divaricata</v>
      </c>
      <c r="H485" t="str">
        <f t="shared" si="22"/>
        <v>battenkill</v>
      </c>
      <c r="I485">
        <v>1</v>
      </c>
      <c r="J485" t="str">
        <f t="shared" si="23"/>
        <v>eurybia_divaricata</v>
      </c>
      <c r="O485" t="s">
        <v>370</v>
      </c>
      <c r="P485" t="s">
        <v>610</v>
      </c>
    </row>
    <row r="486" spans="1:16" x14ac:dyDescent="0.25">
      <c r="A486" t="s">
        <v>188</v>
      </c>
      <c r="B486" t="s">
        <v>17</v>
      </c>
      <c r="C486">
        <v>1</v>
      </c>
      <c r="D486" t="str">
        <f t="shared" si="21"/>
        <v>asteraceae/eurybia/divaricata</v>
      </c>
      <c r="H486" t="str">
        <f t="shared" si="22"/>
        <v>daly.creek</v>
      </c>
      <c r="I486">
        <v>1</v>
      </c>
      <c r="J486" t="str">
        <f t="shared" si="23"/>
        <v>eurybia_divaricata</v>
      </c>
      <c r="O486" t="s">
        <v>370</v>
      </c>
      <c r="P486" t="s">
        <v>610</v>
      </c>
    </row>
    <row r="487" spans="1:16" x14ac:dyDescent="0.25">
      <c r="A487" t="s">
        <v>200</v>
      </c>
      <c r="B487" t="s">
        <v>17</v>
      </c>
      <c r="C487">
        <v>1</v>
      </c>
      <c r="D487" t="str">
        <f t="shared" si="21"/>
        <v>asteraceae/eurybia/divaricata</v>
      </c>
      <c r="H487" t="str">
        <f t="shared" si="22"/>
        <v>fawn.lake</v>
      </c>
      <c r="I487">
        <v>1</v>
      </c>
      <c r="J487" t="str">
        <f t="shared" si="23"/>
        <v>eurybia_divaricata</v>
      </c>
      <c r="O487" t="s">
        <v>370</v>
      </c>
      <c r="P487" t="s">
        <v>610</v>
      </c>
    </row>
    <row r="488" spans="1:16" x14ac:dyDescent="0.25">
      <c r="A488" t="s">
        <v>222</v>
      </c>
      <c r="B488" t="s">
        <v>17</v>
      </c>
      <c r="C488">
        <v>1</v>
      </c>
      <c r="D488" t="str">
        <f t="shared" si="21"/>
        <v>asteraceae/eurybia/divaricata</v>
      </c>
      <c r="H488" t="str">
        <f t="shared" si="22"/>
        <v>green.river</v>
      </c>
      <c r="I488">
        <v>1</v>
      </c>
      <c r="J488" t="str">
        <f t="shared" si="23"/>
        <v>eurybia_divaricata</v>
      </c>
      <c r="O488" t="s">
        <v>370</v>
      </c>
      <c r="P488" t="s">
        <v>610</v>
      </c>
    </row>
    <row r="489" spans="1:16" x14ac:dyDescent="0.25">
      <c r="A489" t="s">
        <v>224</v>
      </c>
      <c r="B489" t="s">
        <v>17</v>
      </c>
      <c r="C489">
        <v>1</v>
      </c>
      <c r="D489" t="str">
        <f t="shared" si="21"/>
        <v>asteraceae/eurybia/divaricata</v>
      </c>
      <c r="H489" t="str">
        <f t="shared" si="22"/>
        <v>hans.creek</v>
      </c>
      <c r="I489">
        <v>1</v>
      </c>
      <c r="J489" t="str">
        <f t="shared" si="23"/>
        <v>eurybia_divaricata</v>
      </c>
      <c r="O489" t="s">
        <v>370</v>
      </c>
      <c r="P489" t="s">
        <v>610</v>
      </c>
    </row>
    <row r="490" spans="1:16" x14ac:dyDescent="0.25">
      <c r="A490" t="s">
        <v>233</v>
      </c>
      <c r="B490" t="s">
        <v>17</v>
      </c>
      <c r="C490">
        <v>1</v>
      </c>
      <c r="D490" t="str">
        <f t="shared" si="21"/>
        <v>asteraceae/eurybia/divaricata</v>
      </c>
      <c r="H490" t="str">
        <f t="shared" si="22"/>
        <v>indian.brook</v>
      </c>
      <c r="I490">
        <v>1</v>
      </c>
      <c r="J490" t="str">
        <f t="shared" si="23"/>
        <v>eurybia_divaricata</v>
      </c>
      <c r="O490" t="s">
        <v>370</v>
      </c>
      <c r="P490" t="s">
        <v>610</v>
      </c>
    </row>
    <row r="491" spans="1:16" x14ac:dyDescent="0.25">
      <c r="A491" t="s">
        <v>239</v>
      </c>
      <c r="B491" t="s">
        <v>17</v>
      </c>
      <c r="C491">
        <v>1</v>
      </c>
      <c r="D491" t="str">
        <f t="shared" si="21"/>
        <v>asteraceae/eurybia/divaricata</v>
      </c>
      <c r="H491" t="str">
        <f t="shared" si="22"/>
        <v>indian.kill</v>
      </c>
      <c r="I491">
        <v>1</v>
      </c>
      <c r="J491" t="str">
        <f t="shared" si="23"/>
        <v>eurybia_divaricata</v>
      </c>
      <c r="O491" t="s">
        <v>370</v>
      </c>
      <c r="P491" t="s">
        <v>610</v>
      </c>
    </row>
    <row r="492" spans="1:16" x14ac:dyDescent="0.25">
      <c r="A492" t="s">
        <v>259</v>
      </c>
      <c r="B492" t="s">
        <v>17</v>
      </c>
      <c r="C492">
        <v>1</v>
      </c>
      <c r="D492" t="str">
        <f t="shared" si="21"/>
        <v>asteraceae/eurybia/divaricata</v>
      </c>
      <c r="H492" t="str">
        <f t="shared" si="22"/>
        <v>kinderhook.creek</v>
      </c>
      <c r="I492">
        <v>1</v>
      </c>
      <c r="J492" t="str">
        <f t="shared" si="23"/>
        <v>eurybia_divaricata</v>
      </c>
      <c r="O492" t="s">
        <v>370</v>
      </c>
      <c r="P492" t="s">
        <v>610</v>
      </c>
    </row>
    <row r="493" spans="1:16" x14ac:dyDescent="0.25">
      <c r="A493" t="s">
        <v>267</v>
      </c>
      <c r="B493" t="s">
        <v>17</v>
      </c>
      <c r="C493">
        <v>1</v>
      </c>
      <c r="D493" t="str">
        <f t="shared" si="21"/>
        <v>asteraceae/eurybia/divaricata</v>
      </c>
      <c r="H493" t="str">
        <f t="shared" si="22"/>
        <v>lansing.kill</v>
      </c>
      <c r="I493">
        <v>1</v>
      </c>
      <c r="J493" t="str">
        <f t="shared" si="23"/>
        <v>eurybia_divaricata</v>
      </c>
      <c r="O493" t="s">
        <v>370</v>
      </c>
      <c r="P493" t="s">
        <v>610</v>
      </c>
    </row>
    <row r="494" spans="1:16" x14ac:dyDescent="0.25">
      <c r="A494" t="s">
        <v>289</v>
      </c>
      <c r="B494" t="s">
        <v>17</v>
      </c>
      <c r="C494">
        <v>1</v>
      </c>
      <c r="D494" t="str">
        <f t="shared" si="21"/>
        <v>asteraceae/eurybia/divaricata</v>
      </c>
      <c r="H494" t="str">
        <f t="shared" si="22"/>
        <v>potic.creek</v>
      </c>
      <c r="I494">
        <v>1</v>
      </c>
      <c r="J494" t="str">
        <f t="shared" si="23"/>
        <v>eurybia_divaricata</v>
      </c>
      <c r="O494" t="s">
        <v>370</v>
      </c>
      <c r="P494" t="s">
        <v>610</v>
      </c>
    </row>
    <row r="495" spans="1:16" x14ac:dyDescent="0.25">
      <c r="A495" t="s">
        <v>292</v>
      </c>
      <c r="B495" t="s">
        <v>17</v>
      </c>
      <c r="C495">
        <v>1</v>
      </c>
      <c r="D495" t="str">
        <f t="shared" si="21"/>
        <v>asteraceae/eurybia/divaricata</v>
      </c>
      <c r="H495" t="str">
        <f t="shared" si="22"/>
        <v>quacken.kill</v>
      </c>
      <c r="I495">
        <v>1</v>
      </c>
      <c r="J495" t="str">
        <f t="shared" si="23"/>
        <v>eurybia_divaricata</v>
      </c>
      <c r="O495" t="s">
        <v>370</v>
      </c>
      <c r="P495" t="s">
        <v>610</v>
      </c>
    </row>
    <row r="496" spans="1:16" x14ac:dyDescent="0.25">
      <c r="A496" t="s">
        <v>326</v>
      </c>
      <c r="B496" t="s">
        <v>17</v>
      </c>
      <c r="C496">
        <v>1</v>
      </c>
      <c r="D496" t="str">
        <f t="shared" si="21"/>
        <v>asteraceae/eurybia/divaricata</v>
      </c>
      <c r="H496" t="str">
        <f t="shared" si="22"/>
        <v>stony.creek</v>
      </c>
      <c r="I496">
        <v>1</v>
      </c>
      <c r="J496" t="str">
        <f t="shared" si="23"/>
        <v>eurybia_divaricata</v>
      </c>
      <c r="O496" t="s">
        <v>370</v>
      </c>
      <c r="P496" t="s">
        <v>610</v>
      </c>
    </row>
    <row r="497" spans="1:16" x14ac:dyDescent="0.25">
      <c r="A497" t="s">
        <v>337</v>
      </c>
      <c r="B497" t="s">
        <v>17</v>
      </c>
      <c r="C497">
        <v>1</v>
      </c>
      <c r="D497" t="str">
        <f t="shared" si="21"/>
        <v>asteraceae/eurybia/divaricata</v>
      </c>
      <c r="H497" t="str">
        <f t="shared" si="22"/>
        <v>valatie.kill</v>
      </c>
      <c r="I497">
        <v>1</v>
      </c>
      <c r="J497" t="str">
        <f t="shared" si="23"/>
        <v>eurybia_divaricata</v>
      </c>
      <c r="O497" t="s">
        <v>370</v>
      </c>
      <c r="P497" t="s">
        <v>610</v>
      </c>
    </row>
    <row r="498" spans="1:16" x14ac:dyDescent="0.25">
      <c r="A498" t="s">
        <v>161</v>
      </c>
      <c r="B498" t="s">
        <v>165</v>
      </c>
      <c r="C498">
        <v>1</v>
      </c>
      <c r="D498" t="str">
        <f t="shared" si="21"/>
        <v>asteraceae/euthamia/caroliniana</v>
      </c>
      <c r="H498" t="str">
        <f t="shared" si="22"/>
        <v>cedar.river</v>
      </c>
      <c r="I498">
        <v>1</v>
      </c>
      <c r="J498" t="str">
        <f t="shared" si="23"/>
        <v>euthamia_caroliniana</v>
      </c>
      <c r="O498" t="s">
        <v>468</v>
      </c>
      <c r="P498" t="s">
        <v>639</v>
      </c>
    </row>
    <row r="499" spans="1:16" x14ac:dyDescent="0.25">
      <c r="A499" t="s">
        <v>90</v>
      </c>
      <c r="B499" t="s">
        <v>94</v>
      </c>
      <c r="C499">
        <v>1</v>
      </c>
      <c r="D499" t="str">
        <f t="shared" si="21"/>
        <v>asteraceae/euthamia/graminifolia</v>
      </c>
      <c r="H499" t="str">
        <f t="shared" si="22"/>
        <v>beaver.kill</v>
      </c>
      <c r="I499">
        <v>1</v>
      </c>
      <c r="J499" t="str">
        <f t="shared" si="23"/>
        <v>euthamia_graminifolia</v>
      </c>
      <c r="O499" t="s">
        <v>468</v>
      </c>
      <c r="P499" t="s">
        <v>675</v>
      </c>
    </row>
    <row r="500" spans="1:16" x14ac:dyDescent="0.25">
      <c r="A500" t="s">
        <v>118</v>
      </c>
      <c r="B500" t="s">
        <v>94</v>
      </c>
      <c r="C500">
        <v>1</v>
      </c>
      <c r="D500" t="str">
        <f t="shared" si="21"/>
        <v>asteraceae/euthamia/graminifolia</v>
      </c>
      <c r="H500" t="str">
        <f t="shared" si="22"/>
        <v>boreas.river</v>
      </c>
      <c r="I500">
        <v>1</v>
      </c>
      <c r="J500" t="str">
        <f t="shared" si="23"/>
        <v>euthamia_graminifolia</v>
      </c>
      <c r="O500" t="s">
        <v>468</v>
      </c>
      <c r="P500" t="s">
        <v>675</v>
      </c>
    </row>
    <row r="501" spans="1:16" x14ac:dyDescent="0.25">
      <c r="A501" t="s">
        <v>161</v>
      </c>
      <c r="B501" t="s">
        <v>94</v>
      </c>
      <c r="C501">
        <v>1</v>
      </c>
      <c r="D501" t="str">
        <f t="shared" si="21"/>
        <v>asteraceae/euthamia/graminifolia</v>
      </c>
      <c r="H501" t="str">
        <f t="shared" si="22"/>
        <v>cedar.river</v>
      </c>
      <c r="I501">
        <v>1</v>
      </c>
      <c r="J501" t="str">
        <f t="shared" si="23"/>
        <v>euthamia_graminifolia</v>
      </c>
      <c r="O501" t="s">
        <v>468</v>
      </c>
      <c r="P501" t="s">
        <v>675</v>
      </c>
    </row>
    <row r="502" spans="1:16" x14ac:dyDescent="0.25">
      <c r="A502" t="s">
        <v>170</v>
      </c>
      <c r="B502" t="s">
        <v>94</v>
      </c>
      <c r="C502">
        <v>1</v>
      </c>
      <c r="D502" t="str">
        <f t="shared" si="21"/>
        <v>asteraceae/euthamia/graminifolia</v>
      </c>
      <c r="H502" t="str">
        <f t="shared" si="22"/>
        <v>chester.creek</v>
      </c>
      <c r="I502">
        <v>1</v>
      </c>
      <c r="J502" t="str">
        <f t="shared" si="23"/>
        <v>euthamia_graminifolia</v>
      </c>
      <c r="O502" t="s">
        <v>468</v>
      </c>
      <c r="P502" t="s">
        <v>675</v>
      </c>
    </row>
    <row r="503" spans="1:16" x14ac:dyDescent="0.25">
      <c r="A503" t="s">
        <v>218</v>
      </c>
      <c r="B503" t="s">
        <v>94</v>
      </c>
      <c r="C503">
        <v>1</v>
      </c>
      <c r="D503" t="str">
        <f t="shared" si="21"/>
        <v>asteraceae/euthamia/graminifolia</v>
      </c>
      <c r="H503" t="str">
        <f t="shared" si="22"/>
        <v>four.mile.brook</v>
      </c>
      <c r="I503">
        <v>1</v>
      </c>
      <c r="J503" t="str">
        <f t="shared" si="23"/>
        <v>euthamia_graminifolia</v>
      </c>
      <c r="O503" t="s">
        <v>468</v>
      </c>
      <c r="P503" t="s">
        <v>675</v>
      </c>
    </row>
    <row r="504" spans="1:16" x14ac:dyDescent="0.25">
      <c r="A504" t="s">
        <v>242</v>
      </c>
      <c r="B504" t="s">
        <v>94</v>
      </c>
      <c r="C504">
        <v>1</v>
      </c>
      <c r="D504" t="str">
        <f t="shared" si="21"/>
        <v>asteraceae/euthamia/graminifolia</v>
      </c>
      <c r="H504" t="str">
        <f t="shared" si="22"/>
        <v>jassup.river</v>
      </c>
      <c r="I504">
        <v>1</v>
      </c>
      <c r="J504" t="str">
        <f t="shared" si="23"/>
        <v>euthamia_graminifolia</v>
      </c>
      <c r="O504" t="s">
        <v>468</v>
      </c>
      <c r="P504" t="s">
        <v>675</v>
      </c>
    </row>
    <row r="505" spans="1:16" x14ac:dyDescent="0.25">
      <c r="A505" t="s">
        <v>248</v>
      </c>
      <c r="B505" t="s">
        <v>94</v>
      </c>
      <c r="C505">
        <v>1</v>
      </c>
      <c r="D505" t="str">
        <f t="shared" si="21"/>
        <v>asteraceae/euthamia/graminifolia</v>
      </c>
      <c r="H505" t="str">
        <f t="shared" si="22"/>
        <v>kennyetto.creek</v>
      </c>
      <c r="I505">
        <v>1</v>
      </c>
      <c r="J505" t="str">
        <f t="shared" si="23"/>
        <v>euthamia_graminifolia</v>
      </c>
      <c r="O505" t="s">
        <v>468</v>
      </c>
      <c r="P505" t="s">
        <v>675</v>
      </c>
    </row>
    <row r="506" spans="1:16" x14ac:dyDescent="0.25">
      <c r="A506" t="s">
        <v>262</v>
      </c>
      <c r="B506" t="s">
        <v>94</v>
      </c>
      <c r="C506">
        <v>1</v>
      </c>
      <c r="D506" t="str">
        <f t="shared" si="21"/>
        <v>asteraceae/euthamia/graminifolia</v>
      </c>
      <c r="H506" t="str">
        <f t="shared" si="22"/>
        <v>landsman.kill</v>
      </c>
      <c r="I506">
        <v>1</v>
      </c>
      <c r="J506" t="str">
        <f t="shared" si="23"/>
        <v>euthamia_graminifolia</v>
      </c>
      <c r="O506" t="s">
        <v>468</v>
      </c>
      <c r="P506" t="s">
        <v>675</v>
      </c>
    </row>
    <row r="507" spans="1:16" x14ac:dyDescent="0.25">
      <c r="A507" t="s">
        <v>279</v>
      </c>
      <c r="B507" t="s">
        <v>94</v>
      </c>
      <c r="C507">
        <v>1</v>
      </c>
      <c r="D507" t="str">
        <f t="shared" si="21"/>
        <v>asteraceae/euthamia/graminifolia</v>
      </c>
      <c r="H507" t="str">
        <f t="shared" si="22"/>
        <v>north.branch.west.stony.creek</v>
      </c>
      <c r="I507">
        <v>1</v>
      </c>
      <c r="J507" t="str">
        <f t="shared" si="23"/>
        <v>euthamia_graminifolia</v>
      </c>
      <c r="O507" t="s">
        <v>468</v>
      </c>
      <c r="P507" t="s">
        <v>675</v>
      </c>
    </row>
    <row r="508" spans="1:16" x14ac:dyDescent="0.25">
      <c r="A508" t="s">
        <v>289</v>
      </c>
      <c r="B508" t="s">
        <v>94</v>
      </c>
      <c r="C508">
        <v>1</v>
      </c>
      <c r="D508" t="str">
        <f t="shared" si="21"/>
        <v>asteraceae/euthamia/graminifolia</v>
      </c>
      <c r="H508" t="str">
        <f t="shared" si="22"/>
        <v>potic.creek</v>
      </c>
      <c r="I508">
        <v>1</v>
      </c>
      <c r="J508" t="str">
        <f t="shared" si="23"/>
        <v>euthamia_graminifolia</v>
      </c>
      <c r="O508" t="s">
        <v>468</v>
      </c>
      <c r="P508" t="s">
        <v>675</v>
      </c>
    </row>
    <row r="509" spans="1:16" x14ac:dyDescent="0.25">
      <c r="A509" t="s">
        <v>297</v>
      </c>
      <c r="B509" t="s">
        <v>94</v>
      </c>
      <c r="C509">
        <v>1</v>
      </c>
      <c r="D509" t="str">
        <f t="shared" si="21"/>
        <v>asteraceae/euthamia/graminifolia</v>
      </c>
      <c r="H509" t="str">
        <f t="shared" si="22"/>
        <v>robbs.creek</v>
      </c>
      <c r="I509">
        <v>1</v>
      </c>
      <c r="J509" t="str">
        <f t="shared" si="23"/>
        <v>euthamia_graminifolia</v>
      </c>
      <c r="O509" t="s">
        <v>468</v>
      </c>
      <c r="P509" t="s">
        <v>675</v>
      </c>
    </row>
    <row r="510" spans="1:16" x14ac:dyDescent="0.25">
      <c r="A510" t="s">
        <v>318</v>
      </c>
      <c r="B510" t="s">
        <v>94</v>
      </c>
      <c r="C510">
        <v>1</v>
      </c>
      <c r="D510" t="str">
        <f t="shared" si="21"/>
        <v>asteraceae/euthamia/graminifolia</v>
      </c>
      <c r="H510" t="str">
        <f t="shared" si="22"/>
        <v>sterling.creek</v>
      </c>
      <c r="I510">
        <v>1</v>
      </c>
      <c r="J510" t="str">
        <f t="shared" si="23"/>
        <v>euthamia_graminifolia</v>
      </c>
      <c r="O510" t="s">
        <v>468</v>
      </c>
      <c r="P510" t="s">
        <v>675</v>
      </c>
    </row>
    <row r="511" spans="1:16" x14ac:dyDescent="0.25">
      <c r="A511" t="s">
        <v>3</v>
      </c>
      <c r="B511" t="s">
        <v>18</v>
      </c>
      <c r="C511">
        <v>1</v>
      </c>
      <c r="D511" t="str">
        <f t="shared" si="21"/>
        <v>asteraceae/eutrochium/maculatum</v>
      </c>
      <c r="H511" t="str">
        <f t="shared" si="22"/>
        <v>alplaus.kill</v>
      </c>
      <c r="I511">
        <v>1</v>
      </c>
      <c r="J511" t="str">
        <f t="shared" si="23"/>
        <v>eutrochium_maculatum</v>
      </c>
      <c r="O511" t="s">
        <v>371</v>
      </c>
      <c r="P511" t="s">
        <v>611</v>
      </c>
    </row>
    <row r="512" spans="1:16" x14ac:dyDescent="0.25">
      <c r="A512" t="s">
        <v>118</v>
      </c>
      <c r="B512" t="s">
        <v>18</v>
      </c>
      <c r="C512">
        <v>1</v>
      </c>
      <c r="D512" t="str">
        <f t="shared" si="21"/>
        <v>asteraceae/eutrochium/maculatum</v>
      </c>
      <c r="H512" t="str">
        <f t="shared" si="22"/>
        <v>boreas.river</v>
      </c>
      <c r="I512">
        <v>1</v>
      </c>
      <c r="J512" t="str">
        <f t="shared" si="23"/>
        <v>eutrochium_maculatum</v>
      </c>
      <c r="O512" t="s">
        <v>371</v>
      </c>
      <c r="P512" t="s">
        <v>611</v>
      </c>
    </row>
    <row r="513" spans="1:16" x14ac:dyDescent="0.25">
      <c r="A513" t="s">
        <v>161</v>
      </c>
      <c r="B513" t="s">
        <v>18</v>
      </c>
      <c r="C513">
        <v>1</v>
      </c>
      <c r="D513" t="str">
        <f t="shared" si="21"/>
        <v>asteraceae/eutrochium/maculatum</v>
      </c>
      <c r="H513" t="str">
        <f t="shared" si="22"/>
        <v>cedar.river</v>
      </c>
      <c r="I513">
        <v>1</v>
      </c>
      <c r="J513" t="str">
        <f t="shared" si="23"/>
        <v>eutrochium_maculatum</v>
      </c>
      <c r="O513" t="s">
        <v>371</v>
      </c>
      <c r="P513" t="s">
        <v>611</v>
      </c>
    </row>
    <row r="514" spans="1:16" x14ac:dyDescent="0.25">
      <c r="A514" t="s">
        <v>161</v>
      </c>
      <c r="B514" t="s">
        <v>18</v>
      </c>
      <c r="C514">
        <v>1</v>
      </c>
      <c r="D514" t="str">
        <f t="shared" si="21"/>
        <v>asteraceae/eutrochium/maculatum</v>
      </c>
      <c r="H514" t="str">
        <f t="shared" si="22"/>
        <v>cedar.river</v>
      </c>
      <c r="I514">
        <v>1</v>
      </c>
      <c r="J514" t="str">
        <f t="shared" si="23"/>
        <v>eutrochium_maculatum</v>
      </c>
      <c r="O514" t="s">
        <v>371</v>
      </c>
      <c r="P514" t="s">
        <v>611</v>
      </c>
    </row>
    <row r="515" spans="1:16" x14ac:dyDescent="0.25">
      <c r="A515" t="s">
        <v>177</v>
      </c>
      <c r="B515" t="s">
        <v>18</v>
      </c>
      <c r="C515">
        <v>1</v>
      </c>
      <c r="D515" t="str">
        <f t="shared" ref="D515:D578" si="24">VLOOKUP(B515,S$1:T$287,2)</f>
        <v>asteraceae/eutrochium/maculatum</v>
      </c>
      <c r="H515" t="str">
        <f t="shared" ref="H515:H578" si="25">LOWER(SUBSTITUTE(A515," ","."))</f>
        <v>cobleskill.creek</v>
      </c>
      <c r="I515">
        <v>1</v>
      </c>
      <c r="J515" t="str">
        <f t="shared" ref="J515:J578" si="26">LOWER(O515&amp;"_"&amp;P515)</f>
        <v>eutrochium_maculatum</v>
      </c>
      <c r="O515" t="s">
        <v>371</v>
      </c>
      <c r="P515" t="s">
        <v>611</v>
      </c>
    </row>
    <row r="516" spans="1:16" x14ac:dyDescent="0.25">
      <c r="A516" t="s">
        <v>189</v>
      </c>
      <c r="B516" t="s">
        <v>18</v>
      </c>
      <c r="C516">
        <v>1</v>
      </c>
      <c r="D516" t="str">
        <f t="shared" si="24"/>
        <v>asteraceae/eutrochium/maculatum</v>
      </c>
      <c r="H516" t="str">
        <f t="shared" si="25"/>
        <v>evas.kill</v>
      </c>
      <c r="I516">
        <v>1</v>
      </c>
      <c r="J516" t="str">
        <f t="shared" si="26"/>
        <v>eutrochium_maculatum</v>
      </c>
      <c r="O516" t="s">
        <v>371</v>
      </c>
      <c r="P516" t="s">
        <v>611</v>
      </c>
    </row>
    <row r="517" spans="1:16" x14ac:dyDescent="0.25">
      <c r="A517" t="s">
        <v>200</v>
      </c>
      <c r="B517" t="s">
        <v>18</v>
      </c>
      <c r="C517">
        <v>1</v>
      </c>
      <c r="D517" t="str">
        <f t="shared" si="24"/>
        <v>asteraceae/eutrochium/maculatum</v>
      </c>
      <c r="H517" t="str">
        <f t="shared" si="25"/>
        <v>fawn.lake</v>
      </c>
      <c r="I517">
        <v>1</v>
      </c>
      <c r="J517" t="str">
        <f t="shared" si="26"/>
        <v>eutrochium_maculatum</v>
      </c>
      <c r="O517" t="s">
        <v>371</v>
      </c>
      <c r="P517" t="s">
        <v>611</v>
      </c>
    </row>
    <row r="518" spans="1:16" x14ac:dyDescent="0.25">
      <c r="A518" t="s">
        <v>218</v>
      </c>
      <c r="B518" t="s">
        <v>18</v>
      </c>
      <c r="C518">
        <v>1</v>
      </c>
      <c r="D518" t="str">
        <f t="shared" si="24"/>
        <v>asteraceae/eutrochium/maculatum</v>
      </c>
      <c r="H518" t="str">
        <f t="shared" si="25"/>
        <v>four.mile.brook</v>
      </c>
      <c r="I518">
        <v>1</v>
      </c>
      <c r="J518" t="str">
        <f t="shared" si="26"/>
        <v>eutrochium_maculatum</v>
      </c>
      <c r="O518" t="s">
        <v>371</v>
      </c>
      <c r="P518" t="s">
        <v>611</v>
      </c>
    </row>
    <row r="519" spans="1:16" x14ac:dyDescent="0.25">
      <c r="A519" t="s">
        <v>222</v>
      </c>
      <c r="B519" t="s">
        <v>18</v>
      </c>
      <c r="C519">
        <v>1</v>
      </c>
      <c r="D519" t="str">
        <f t="shared" si="24"/>
        <v>asteraceae/eutrochium/maculatum</v>
      </c>
      <c r="H519" t="str">
        <f t="shared" si="25"/>
        <v>green.river</v>
      </c>
      <c r="I519">
        <v>1</v>
      </c>
      <c r="J519" t="str">
        <f t="shared" si="26"/>
        <v>eutrochium_maculatum</v>
      </c>
      <c r="O519" t="s">
        <v>371</v>
      </c>
      <c r="P519" t="s">
        <v>611</v>
      </c>
    </row>
    <row r="520" spans="1:16" x14ac:dyDescent="0.25">
      <c r="A520" t="s">
        <v>226</v>
      </c>
      <c r="B520" t="s">
        <v>18</v>
      </c>
      <c r="C520">
        <v>1</v>
      </c>
      <c r="D520" t="str">
        <f t="shared" si="24"/>
        <v>asteraceae/eutrochium/maculatum</v>
      </c>
      <c r="H520" t="str">
        <f t="shared" si="25"/>
        <v>hudson.river</v>
      </c>
      <c r="I520">
        <v>1</v>
      </c>
      <c r="J520" t="str">
        <f t="shared" si="26"/>
        <v>eutrochium_maculatum</v>
      </c>
      <c r="O520" t="s">
        <v>371</v>
      </c>
      <c r="P520" t="s">
        <v>611</v>
      </c>
    </row>
    <row r="521" spans="1:16" x14ac:dyDescent="0.25">
      <c r="A521" t="s">
        <v>251</v>
      </c>
      <c r="B521" t="s">
        <v>18</v>
      </c>
      <c r="C521">
        <v>1</v>
      </c>
      <c r="D521" t="str">
        <f t="shared" si="24"/>
        <v>asteraceae/eutrochium/maculatum</v>
      </c>
      <c r="H521" t="str">
        <f t="shared" si="25"/>
        <v>keyser.kill</v>
      </c>
      <c r="I521">
        <v>1</v>
      </c>
      <c r="J521" t="str">
        <f t="shared" si="26"/>
        <v>eutrochium_maculatum</v>
      </c>
      <c r="O521" t="s">
        <v>371</v>
      </c>
      <c r="P521" t="s">
        <v>611</v>
      </c>
    </row>
    <row r="522" spans="1:16" x14ac:dyDescent="0.25">
      <c r="A522" t="s">
        <v>270</v>
      </c>
      <c r="B522" t="s">
        <v>18</v>
      </c>
      <c r="C522">
        <v>1</v>
      </c>
      <c r="D522" t="str">
        <f t="shared" si="24"/>
        <v>asteraceae/eutrochium/maculatum</v>
      </c>
      <c r="H522" t="str">
        <f t="shared" si="25"/>
        <v>mill.brook</v>
      </c>
      <c r="I522">
        <v>1</v>
      </c>
      <c r="J522" t="str">
        <f t="shared" si="26"/>
        <v>eutrochium_maculatum</v>
      </c>
      <c r="O522" t="s">
        <v>371</v>
      </c>
      <c r="P522" t="s">
        <v>611</v>
      </c>
    </row>
    <row r="523" spans="1:16" x14ac:dyDescent="0.25">
      <c r="A523" t="s">
        <v>271</v>
      </c>
      <c r="B523" t="s">
        <v>18</v>
      </c>
      <c r="C523">
        <v>1</v>
      </c>
      <c r="D523" t="str">
        <f t="shared" si="24"/>
        <v>asteraceae/eutrochium/maculatum</v>
      </c>
      <c r="H523" t="str">
        <f t="shared" si="25"/>
        <v>mill.creek</v>
      </c>
      <c r="I523">
        <v>1</v>
      </c>
      <c r="J523" t="str">
        <f t="shared" si="26"/>
        <v>eutrochium_maculatum</v>
      </c>
      <c r="O523" t="s">
        <v>371</v>
      </c>
      <c r="P523" t="s">
        <v>611</v>
      </c>
    </row>
    <row r="524" spans="1:16" x14ac:dyDescent="0.25">
      <c r="A524" t="s">
        <v>276</v>
      </c>
      <c r="B524" t="s">
        <v>18</v>
      </c>
      <c r="C524">
        <v>1</v>
      </c>
      <c r="D524" t="str">
        <f t="shared" si="24"/>
        <v>asteraceae/eutrochium/maculatum</v>
      </c>
      <c r="H524" t="str">
        <f t="shared" si="25"/>
        <v>mohawk.river</v>
      </c>
      <c r="I524">
        <v>1</v>
      </c>
      <c r="J524" t="str">
        <f t="shared" si="26"/>
        <v>eutrochium_maculatum</v>
      </c>
      <c r="O524" t="s">
        <v>371</v>
      </c>
      <c r="P524" t="s">
        <v>611</v>
      </c>
    </row>
    <row r="525" spans="1:16" x14ac:dyDescent="0.25">
      <c r="A525" t="s">
        <v>279</v>
      </c>
      <c r="B525" t="s">
        <v>18</v>
      </c>
      <c r="C525">
        <v>1</v>
      </c>
      <c r="D525" t="str">
        <f t="shared" si="24"/>
        <v>asteraceae/eutrochium/maculatum</v>
      </c>
      <c r="H525" t="str">
        <f t="shared" si="25"/>
        <v>north.branch.west.stony.creek</v>
      </c>
      <c r="I525">
        <v>1</v>
      </c>
      <c r="J525" t="str">
        <f t="shared" si="26"/>
        <v>eutrochium_maculatum</v>
      </c>
      <c r="O525" t="s">
        <v>371</v>
      </c>
      <c r="P525" t="s">
        <v>611</v>
      </c>
    </row>
    <row r="526" spans="1:16" x14ac:dyDescent="0.25">
      <c r="A526" t="s">
        <v>279</v>
      </c>
      <c r="B526" t="s">
        <v>18</v>
      </c>
      <c r="C526">
        <v>1</v>
      </c>
      <c r="D526" t="str">
        <f t="shared" si="24"/>
        <v>asteraceae/eutrochium/maculatum</v>
      </c>
      <c r="H526" t="str">
        <f t="shared" si="25"/>
        <v>north.branch.west.stony.creek</v>
      </c>
      <c r="I526">
        <v>1</v>
      </c>
      <c r="J526" t="str">
        <f t="shared" si="26"/>
        <v>eutrochium_maculatum</v>
      </c>
      <c r="O526" t="s">
        <v>371</v>
      </c>
      <c r="P526" t="s">
        <v>611</v>
      </c>
    </row>
    <row r="527" spans="1:16" x14ac:dyDescent="0.25">
      <c r="A527" t="s">
        <v>283</v>
      </c>
      <c r="B527" t="s">
        <v>18</v>
      </c>
      <c r="C527">
        <v>1</v>
      </c>
      <c r="D527" t="str">
        <f t="shared" si="24"/>
        <v>asteraceae/eutrochium/maculatum</v>
      </c>
      <c r="H527" t="str">
        <f t="shared" si="25"/>
        <v>paragon.brook</v>
      </c>
      <c r="I527">
        <v>1</v>
      </c>
      <c r="J527" t="str">
        <f t="shared" si="26"/>
        <v>eutrochium_maculatum</v>
      </c>
      <c r="O527" t="s">
        <v>371</v>
      </c>
      <c r="P527" t="s">
        <v>611</v>
      </c>
    </row>
    <row r="528" spans="1:16" x14ac:dyDescent="0.25">
      <c r="A528" t="s">
        <v>292</v>
      </c>
      <c r="B528" t="s">
        <v>18</v>
      </c>
      <c r="C528">
        <v>1</v>
      </c>
      <c r="D528" t="str">
        <f t="shared" si="24"/>
        <v>asteraceae/eutrochium/maculatum</v>
      </c>
      <c r="H528" t="str">
        <f t="shared" si="25"/>
        <v>quacken.kill</v>
      </c>
      <c r="I528">
        <v>1</v>
      </c>
      <c r="J528" t="str">
        <f t="shared" si="26"/>
        <v>eutrochium_maculatum</v>
      </c>
      <c r="O528" t="s">
        <v>371</v>
      </c>
      <c r="P528" t="s">
        <v>611</v>
      </c>
    </row>
    <row r="529" spans="1:16" x14ac:dyDescent="0.25">
      <c r="A529" t="s">
        <v>297</v>
      </c>
      <c r="B529" t="s">
        <v>18</v>
      </c>
      <c r="C529">
        <v>1</v>
      </c>
      <c r="D529" t="str">
        <f t="shared" si="24"/>
        <v>asteraceae/eutrochium/maculatum</v>
      </c>
      <c r="H529" t="str">
        <f t="shared" si="25"/>
        <v>robbs.creek</v>
      </c>
      <c r="I529">
        <v>1</v>
      </c>
      <c r="J529" t="str">
        <f t="shared" si="26"/>
        <v>eutrochium_maculatum</v>
      </c>
      <c r="O529" t="s">
        <v>371</v>
      </c>
      <c r="P529" t="s">
        <v>611</v>
      </c>
    </row>
    <row r="530" spans="1:16" x14ac:dyDescent="0.25">
      <c r="A530" t="s">
        <v>312</v>
      </c>
      <c r="B530" t="s">
        <v>18</v>
      </c>
      <c r="C530">
        <v>1</v>
      </c>
      <c r="D530" t="str">
        <f t="shared" si="24"/>
        <v>asteraceae/eutrochium/maculatum</v>
      </c>
      <c r="H530" t="str">
        <f t="shared" si="25"/>
        <v>sherriff.lake.outlet</v>
      </c>
      <c r="I530">
        <v>1</v>
      </c>
      <c r="J530" t="str">
        <f t="shared" si="26"/>
        <v>eutrochium_maculatum</v>
      </c>
      <c r="O530" t="s">
        <v>371</v>
      </c>
      <c r="P530" t="s">
        <v>611</v>
      </c>
    </row>
    <row r="531" spans="1:16" x14ac:dyDescent="0.25">
      <c r="A531" t="s">
        <v>312</v>
      </c>
      <c r="B531" t="s">
        <v>18</v>
      </c>
      <c r="C531">
        <v>1</v>
      </c>
      <c r="D531" t="str">
        <f t="shared" si="24"/>
        <v>asteraceae/eutrochium/maculatum</v>
      </c>
      <c r="H531" t="str">
        <f t="shared" si="25"/>
        <v>sherriff.lake.outlet</v>
      </c>
      <c r="I531">
        <v>1</v>
      </c>
      <c r="J531" t="str">
        <f t="shared" si="26"/>
        <v>eutrochium_maculatum</v>
      </c>
      <c r="O531" t="s">
        <v>371</v>
      </c>
      <c r="P531" t="s">
        <v>611</v>
      </c>
    </row>
    <row r="532" spans="1:16" x14ac:dyDescent="0.25">
      <c r="A532" t="s">
        <v>332</v>
      </c>
      <c r="B532" t="s">
        <v>18</v>
      </c>
      <c r="C532">
        <v>1</v>
      </c>
      <c r="D532" t="str">
        <f t="shared" si="24"/>
        <v>asteraceae/eutrochium/maculatum</v>
      </c>
      <c r="H532" t="str">
        <f t="shared" si="25"/>
        <v>timmerman.creek</v>
      </c>
      <c r="I532">
        <v>1</v>
      </c>
      <c r="J532" t="str">
        <f t="shared" si="26"/>
        <v>eutrochium_maculatum</v>
      </c>
      <c r="O532" t="s">
        <v>371</v>
      </c>
      <c r="P532" t="s">
        <v>611</v>
      </c>
    </row>
    <row r="533" spans="1:16" x14ac:dyDescent="0.25">
      <c r="A533" t="s">
        <v>335</v>
      </c>
      <c r="B533" t="s">
        <v>18</v>
      </c>
      <c r="C533">
        <v>1</v>
      </c>
      <c r="D533" t="str">
        <f t="shared" si="24"/>
        <v>asteraceae/eutrochium/maculatum</v>
      </c>
      <c r="H533" t="str">
        <f t="shared" si="25"/>
        <v>trout.brook</v>
      </c>
      <c r="I533">
        <v>1</v>
      </c>
      <c r="J533" t="str">
        <f t="shared" si="26"/>
        <v>eutrochium_maculatum</v>
      </c>
      <c r="O533" t="s">
        <v>371</v>
      </c>
      <c r="P533" t="s">
        <v>611</v>
      </c>
    </row>
    <row r="534" spans="1:16" x14ac:dyDescent="0.25">
      <c r="A534" t="s">
        <v>341</v>
      </c>
      <c r="B534" t="s">
        <v>18</v>
      </c>
      <c r="C534">
        <v>1</v>
      </c>
      <c r="D534" t="str">
        <f t="shared" si="24"/>
        <v>asteraceae/eutrochium/maculatum</v>
      </c>
      <c r="H534" t="str">
        <f t="shared" si="25"/>
        <v>wharton.hollow.creek</v>
      </c>
      <c r="I534">
        <v>1</v>
      </c>
      <c r="J534" t="str">
        <f t="shared" si="26"/>
        <v>eutrochium_maculatum</v>
      </c>
      <c r="O534" t="s">
        <v>371</v>
      </c>
      <c r="P534" t="s">
        <v>611</v>
      </c>
    </row>
    <row r="535" spans="1:16" x14ac:dyDescent="0.25">
      <c r="A535" t="s">
        <v>3</v>
      </c>
      <c r="B535" t="s">
        <v>19</v>
      </c>
      <c r="C535">
        <v>1</v>
      </c>
      <c r="D535" t="str">
        <f t="shared" si="24"/>
        <v>asteraceae/eutrochium/purpureum</v>
      </c>
      <c r="H535" t="str">
        <f t="shared" si="25"/>
        <v>alplaus.kill</v>
      </c>
      <c r="I535">
        <v>1</v>
      </c>
      <c r="J535" t="str">
        <f t="shared" si="26"/>
        <v>eutrochium_purpureum</v>
      </c>
      <c r="O535" t="s">
        <v>371</v>
      </c>
      <c r="P535" t="s">
        <v>612</v>
      </c>
    </row>
    <row r="536" spans="1:16" x14ac:dyDescent="0.25">
      <c r="A536" t="s">
        <v>145</v>
      </c>
      <c r="B536" t="s">
        <v>19</v>
      </c>
      <c r="C536">
        <v>1</v>
      </c>
      <c r="D536" t="str">
        <f t="shared" si="24"/>
        <v>asteraceae/eutrochium/purpureum</v>
      </c>
      <c r="H536" t="str">
        <f t="shared" si="25"/>
        <v>cadman.creek</v>
      </c>
      <c r="I536">
        <v>1</v>
      </c>
      <c r="J536" t="str">
        <f t="shared" si="26"/>
        <v>eutrochium_purpureum</v>
      </c>
      <c r="O536" t="s">
        <v>371</v>
      </c>
      <c r="P536" t="s">
        <v>612</v>
      </c>
    </row>
    <row r="537" spans="1:16" x14ac:dyDescent="0.25">
      <c r="A537" t="s">
        <v>224</v>
      </c>
      <c r="B537" t="s">
        <v>19</v>
      </c>
      <c r="C537">
        <v>1</v>
      </c>
      <c r="D537" t="str">
        <f t="shared" si="24"/>
        <v>asteraceae/eutrochium/purpureum</v>
      </c>
      <c r="H537" t="str">
        <f t="shared" si="25"/>
        <v>hans.creek</v>
      </c>
      <c r="I537">
        <v>1</v>
      </c>
      <c r="J537" t="str">
        <f t="shared" si="26"/>
        <v>eutrochium_purpureum</v>
      </c>
      <c r="O537" t="s">
        <v>371</v>
      </c>
      <c r="P537" t="s">
        <v>612</v>
      </c>
    </row>
    <row r="538" spans="1:16" x14ac:dyDescent="0.25">
      <c r="A538" t="s">
        <v>224</v>
      </c>
      <c r="B538" t="s">
        <v>19</v>
      </c>
      <c r="C538">
        <v>1</v>
      </c>
      <c r="D538" t="str">
        <f t="shared" si="24"/>
        <v>asteraceae/eutrochium/purpureum</v>
      </c>
      <c r="H538" t="str">
        <f t="shared" si="25"/>
        <v>hans.creek</v>
      </c>
      <c r="I538">
        <v>1</v>
      </c>
      <c r="J538" t="str">
        <f t="shared" si="26"/>
        <v>eutrochium_purpureum</v>
      </c>
      <c r="O538" t="s">
        <v>371</v>
      </c>
      <c r="P538" t="s">
        <v>612</v>
      </c>
    </row>
    <row r="539" spans="1:16" x14ac:dyDescent="0.25">
      <c r="A539" t="s">
        <v>239</v>
      </c>
      <c r="B539" t="s">
        <v>19</v>
      </c>
      <c r="C539">
        <v>1</v>
      </c>
      <c r="D539" t="str">
        <f t="shared" si="24"/>
        <v>asteraceae/eutrochium/purpureum</v>
      </c>
      <c r="H539" t="str">
        <f t="shared" si="25"/>
        <v>indian.kill</v>
      </c>
      <c r="I539">
        <v>1</v>
      </c>
      <c r="J539" t="str">
        <f t="shared" si="26"/>
        <v>eutrochium_purpureum</v>
      </c>
      <c r="O539" t="s">
        <v>371</v>
      </c>
      <c r="P539" t="s">
        <v>612</v>
      </c>
    </row>
    <row r="540" spans="1:16" x14ac:dyDescent="0.25">
      <c r="A540" t="s">
        <v>248</v>
      </c>
      <c r="B540" t="s">
        <v>19</v>
      </c>
      <c r="C540">
        <v>1</v>
      </c>
      <c r="D540" t="str">
        <f t="shared" si="24"/>
        <v>asteraceae/eutrochium/purpureum</v>
      </c>
      <c r="H540" t="str">
        <f t="shared" si="25"/>
        <v>kennyetto.creek</v>
      </c>
      <c r="I540">
        <v>1</v>
      </c>
      <c r="J540" t="str">
        <f t="shared" si="26"/>
        <v>eutrochium_purpureum</v>
      </c>
      <c r="O540" t="s">
        <v>371</v>
      </c>
      <c r="P540" t="s">
        <v>612</v>
      </c>
    </row>
    <row r="541" spans="1:16" x14ac:dyDescent="0.25">
      <c r="A541" t="s">
        <v>259</v>
      </c>
      <c r="B541" t="s">
        <v>19</v>
      </c>
      <c r="C541">
        <v>1</v>
      </c>
      <c r="D541" t="str">
        <f t="shared" si="24"/>
        <v>asteraceae/eutrochium/purpureum</v>
      </c>
      <c r="H541" t="str">
        <f t="shared" si="25"/>
        <v>kinderhook.creek</v>
      </c>
      <c r="I541">
        <v>1</v>
      </c>
      <c r="J541" t="str">
        <f t="shared" si="26"/>
        <v>eutrochium_purpureum</v>
      </c>
      <c r="O541" t="s">
        <v>371</v>
      </c>
      <c r="P541" t="s">
        <v>612</v>
      </c>
    </row>
    <row r="542" spans="1:16" x14ac:dyDescent="0.25">
      <c r="A542" t="s">
        <v>278</v>
      </c>
      <c r="B542" t="s">
        <v>19</v>
      </c>
      <c r="C542">
        <v>1</v>
      </c>
      <c r="D542" t="str">
        <f t="shared" si="24"/>
        <v>asteraceae/eutrochium/purpureum</v>
      </c>
      <c r="H542" t="str">
        <f t="shared" si="25"/>
        <v>new.pond.brook</v>
      </c>
      <c r="I542">
        <v>1</v>
      </c>
      <c r="J542" t="str">
        <f t="shared" si="26"/>
        <v>eutrochium_purpureum</v>
      </c>
      <c r="O542" t="s">
        <v>371</v>
      </c>
      <c r="P542" t="s">
        <v>612</v>
      </c>
    </row>
    <row r="543" spans="1:16" x14ac:dyDescent="0.25">
      <c r="A543" t="s">
        <v>292</v>
      </c>
      <c r="B543" t="s">
        <v>19</v>
      </c>
      <c r="C543">
        <v>1</v>
      </c>
      <c r="D543" t="str">
        <f t="shared" si="24"/>
        <v>asteraceae/eutrochium/purpureum</v>
      </c>
      <c r="H543" t="str">
        <f t="shared" si="25"/>
        <v>quacken.kill</v>
      </c>
      <c r="I543">
        <v>1</v>
      </c>
      <c r="J543" t="str">
        <f t="shared" si="26"/>
        <v>eutrochium_purpureum</v>
      </c>
      <c r="O543" t="s">
        <v>371</v>
      </c>
      <c r="P543" t="s">
        <v>612</v>
      </c>
    </row>
    <row r="544" spans="1:16" x14ac:dyDescent="0.25">
      <c r="A544" t="s">
        <v>297</v>
      </c>
      <c r="B544" t="s">
        <v>19</v>
      </c>
      <c r="C544">
        <v>1</v>
      </c>
      <c r="D544" t="str">
        <f t="shared" si="24"/>
        <v>asteraceae/eutrochium/purpureum</v>
      </c>
      <c r="H544" t="str">
        <f t="shared" si="25"/>
        <v>robbs.creek</v>
      </c>
      <c r="I544">
        <v>1</v>
      </c>
      <c r="J544" t="str">
        <f t="shared" si="26"/>
        <v>eutrochium_purpureum</v>
      </c>
      <c r="O544" t="s">
        <v>371</v>
      </c>
      <c r="P544" t="s">
        <v>612</v>
      </c>
    </row>
    <row r="545" spans="1:16" x14ac:dyDescent="0.25">
      <c r="A545" t="s">
        <v>312</v>
      </c>
      <c r="B545" t="s">
        <v>19</v>
      </c>
      <c r="C545">
        <v>1</v>
      </c>
      <c r="D545" t="str">
        <f t="shared" si="24"/>
        <v>asteraceae/eutrochium/purpureum</v>
      </c>
      <c r="H545" t="str">
        <f t="shared" si="25"/>
        <v>sherriff.lake.outlet</v>
      </c>
      <c r="I545">
        <v>1</v>
      </c>
      <c r="J545" t="str">
        <f t="shared" si="26"/>
        <v>eutrochium_purpureum</v>
      </c>
      <c r="O545" t="s">
        <v>371</v>
      </c>
      <c r="P545" t="s">
        <v>612</v>
      </c>
    </row>
    <row r="546" spans="1:16" x14ac:dyDescent="0.25">
      <c r="A546" t="s">
        <v>314</v>
      </c>
      <c r="B546" t="s">
        <v>19</v>
      </c>
      <c r="C546">
        <v>1</v>
      </c>
      <c r="D546" t="str">
        <f t="shared" si="24"/>
        <v>asteraceae/eutrochium/purpureum</v>
      </c>
      <c r="H546" t="str">
        <f t="shared" si="25"/>
        <v>snook.kill</v>
      </c>
      <c r="I546">
        <v>1</v>
      </c>
      <c r="J546" t="str">
        <f t="shared" si="26"/>
        <v>eutrochium_purpureum</v>
      </c>
      <c r="O546" t="s">
        <v>371</v>
      </c>
      <c r="P546" t="s">
        <v>612</v>
      </c>
    </row>
    <row r="547" spans="1:16" x14ac:dyDescent="0.25">
      <c r="A547" t="s">
        <v>3</v>
      </c>
      <c r="B547" t="s">
        <v>20</v>
      </c>
      <c r="C547">
        <v>1</v>
      </c>
      <c r="D547" t="str">
        <f t="shared" si="24"/>
        <v>fagaceae/fagus/grandifolia</v>
      </c>
      <c r="H547" t="str">
        <f t="shared" si="25"/>
        <v>alplaus.kill</v>
      </c>
      <c r="I547">
        <v>1</v>
      </c>
      <c r="J547" t="str">
        <f t="shared" si="26"/>
        <v>fagus_grandifolia</v>
      </c>
      <c r="O547" t="s">
        <v>374</v>
      </c>
      <c r="P547" t="s">
        <v>613</v>
      </c>
    </row>
    <row r="548" spans="1:16" x14ac:dyDescent="0.25">
      <c r="A548" t="s">
        <v>134</v>
      </c>
      <c r="B548" t="s">
        <v>20</v>
      </c>
      <c r="C548">
        <v>1</v>
      </c>
      <c r="D548" t="str">
        <f t="shared" si="24"/>
        <v>fagaceae/fagus/grandifolia</v>
      </c>
      <c r="H548" t="str">
        <f t="shared" si="25"/>
        <v>bullhead.pond.brook</v>
      </c>
      <c r="I548">
        <v>1</v>
      </c>
      <c r="J548" t="str">
        <f t="shared" si="26"/>
        <v>fagus_grandifolia</v>
      </c>
      <c r="O548" t="s">
        <v>374</v>
      </c>
      <c r="P548" t="s">
        <v>613</v>
      </c>
    </row>
    <row r="549" spans="1:16" x14ac:dyDescent="0.25">
      <c r="A549" t="s">
        <v>145</v>
      </c>
      <c r="B549" t="s">
        <v>20</v>
      </c>
      <c r="C549">
        <v>1</v>
      </c>
      <c r="D549" t="str">
        <f t="shared" si="24"/>
        <v>fagaceae/fagus/grandifolia</v>
      </c>
      <c r="H549" t="str">
        <f t="shared" si="25"/>
        <v>cadman.creek</v>
      </c>
      <c r="I549">
        <v>1</v>
      </c>
      <c r="J549" t="str">
        <f t="shared" si="26"/>
        <v>fagus_grandifolia</v>
      </c>
      <c r="O549" t="s">
        <v>374</v>
      </c>
      <c r="P549" t="s">
        <v>613</v>
      </c>
    </row>
    <row r="550" spans="1:16" x14ac:dyDescent="0.25">
      <c r="A550" t="s">
        <v>275</v>
      </c>
      <c r="B550" t="s">
        <v>20</v>
      </c>
      <c r="C550">
        <v>1</v>
      </c>
      <c r="D550" t="str">
        <f t="shared" si="24"/>
        <v>fagaceae/fagus/grandifolia</v>
      </c>
      <c r="H550" t="str">
        <f t="shared" si="25"/>
        <v>minots.corner.road</v>
      </c>
      <c r="I550">
        <v>1</v>
      </c>
      <c r="J550" t="str">
        <f t="shared" si="26"/>
        <v>fagus_grandifolia</v>
      </c>
      <c r="O550" t="s">
        <v>374</v>
      </c>
      <c r="P550" t="s">
        <v>613</v>
      </c>
    </row>
    <row r="551" spans="1:16" x14ac:dyDescent="0.25">
      <c r="A551" t="s">
        <v>312</v>
      </c>
      <c r="B551" t="s">
        <v>20</v>
      </c>
      <c r="C551">
        <v>1</v>
      </c>
      <c r="D551" t="str">
        <f t="shared" si="24"/>
        <v>fagaceae/fagus/grandifolia</v>
      </c>
      <c r="H551" t="str">
        <f t="shared" si="25"/>
        <v>sherriff.lake.outlet</v>
      </c>
      <c r="I551">
        <v>1</v>
      </c>
      <c r="J551" t="str">
        <f t="shared" si="26"/>
        <v>fagus_grandifolia</v>
      </c>
      <c r="O551" t="s">
        <v>374</v>
      </c>
      <c r="P551" t="s">
        <v>613</v>
      </c>
    </row>
    <row r="552" spans="1:16" x14ac:dyDescent="0.25">
      <c r="A552" t="s">
        <v>103</v>
      </c>
      <c r="B552" t="s">
        <v>108</v>
      </c>
      <c r="C552">
        <v>1</v>
      </c>
      <c r="D552" t="str">
        <f t="shared" si="24"/>
        <v>rosaceae/fragaria/vesca</v>
      </c>
      <c r="H552" t="str">
        <f t="shared" si="25"/>
        <v>big.brook</v>
      </c>
      <c r="I552">
        <v>1</v>
      </c>
      <c r="J552" t="str">
        <f t="shared" si="26"/>
        <v>fragaria_vesca</v>
      </c>
      <c r="O552" t="s">
        <v>477</v>
      </c>
      <c r="P552" t="s">
        <v>688</v>
      </c>
    </row>
    <row r="553" spans="1:16" x14ac:dyDescent="0.25">
      <c r="A553" t="s">
        <v>161</v>
      </c>
      <c r="B553" t="s">
        <v>108</v>
      </c>
      <c r="C553">
        <v>1</v>
      </c>
      <c r="D553" t="str">
        <f t="shared" si="24"/>
        <v>rosaceae/fragaria/vesca</v>
      </c>
      <c r="H553" t="str">
        <f t="shared" si="25"/>
        <v>cedar.river</v>
      </c>
      <c r="I553">
        <v>1</v>
      </c>
      <c r="J553" t="str">
        <f t="shared" si="26"/>
        <v>fragaria_vesca</v>
      </c>
      <c r="O553" t="s">
        <v>477</v>
      </c>
      <c r="P553" t="s">
        <v>688</v>
      </c>
    </row>
    <row r="554" spans="1:16" x14ac:dyDescent="0.25">
      <c r="A554" t="s">
        <v>218</v>
      </c>
      <c r="B554" t="s">
        <v>108</v>
      </c>
      <c r="C554">
        <v>1</v>
      </c>
      <c r="D554" t="str">
        <f t="shared" si="24"/>
        <v>rosaceae/fragaria/vesca</v>
      </c>
      <c r="H554" t="str">
        <f t="shared" si="25"/>
        <v>four.mile.brook</v>
      </c>
      <c r="I554">
        <v>1</v>
      </c>
      <c r="J554" t="str">
        <f t="shared" si="26"/>
        <v>fragaria_vesca</v>
      </c>
      <c r="O554" t="s">
        <v>477</v>
      </c>
      <c r="P554" t="s">
        <v>688</v>
      </c>
    </row>
    <row r="555" spans="1:16" x14ac:dyDescent="0.25">
      <c r="A555" t="s">
        <v>224</v>
      </c>
      <c r="B555" t="s">
        <v>108</v>
      </c>
      <c r="C555">
        <v>1</v>
      </c>
      <c r="D555" t="str">
        <f t="shared" si="24"/>
        <v>rosaceae/fragaria/vesca</v>
      </c>
      <c r="H555" t="str">
        <f t="shared" si="25"/>
        <v>hans.creek</v>
      </c>
      <c r="I555">
        <v>1</v>
      </c>
      <c r="J555" t="str">
        <f t="shared" si="26"/>
        <v>fragaria_vesca</v>
      </c>
      <c r="O555" t="s">
        <v>477</v>
      </c>
      <c r="P555" t="s">
        <v>688</v>
      </c>
    </row>
    <row r="556" spans="1:16" x14ac:dyDescent="0.25">
      <c r="A556" t="s">
        <v>267</v>
      </c>
      <c r="B556" t="s">
        <v>108</v>
      </c>
      <c r="C556">
        <v>1</v>
      </c>
      <c r="D556" t="str">
        <f t="shared" si="24"/>
        <v>rosaceae/fragaria/vesca</v>
      </c>
      <c r="H556" t="str">
        <f t="shared" si="25"/>
        <v>lansing.kill</v>
      </c>
      <c r="I556">
        <v>1</v>
      </c>
      <c r="J556" t="str">
        <f t="shared" si="26"/>
        <v>fragaria_vesca</v>
      </c>
      <c r="O556" t="s">
        <v>477</v>
      </c>
      <c r="P556" t="s">
        <v>688</v>
      </c>
    </row>
    <row r="557" spans="1:16" x14ac:dyDescent="0.25">
      <c r="A557" t="s">
        <v>271</v>
      </c>
      <c r="B557" t="s">
        <v>108</v>
      </c>
      <c r="C557">
        <v>1</v>
      </c>
      <c r="D557" t="str">
        <f t="shared" si="24"/>
        <v>rosaceae/fragaria/vesca</v>
      </c>
      <c r="H557" t="str">
        <f t="shared" si="25"/>
        <v>mill.creek</v>
      </c>
      <c r="I557">
        <v>1</v>
      </c>
      <c r="J557" t="str">
        <f t="shared" si="26"/>
        <v>fragaria_vesca</v>
      </c>
      <c r="O557" t="s">
        <v>477</v>
      </c>
      <c r="P557" t="s">
        <v>688</v>
      </c>
    </row>
    <row r="558" spans="1:16" x14ac:dyDescent="0.25">
      <c r="A558" t="s">
        <v>275</v>
      </c>
      <c r="B558" t="s">
        <v>108</v>
      </c>
      <c r="C558">
        <v>1</v>
      </c>
      <c r="D558" t="str">
        <f t="shared" si="24"/>
        <v>rosaceae/fragaria/vesca</v>
      </c>
      <c r="H558" t="str">
        <f t="shared" si="25"/>
        <v>minots.corner.road</v>
      </c>
      <c r="I558">
        <v>1</v>
      </c>
      <c r="J558" t="str">
        <f t="shared" si="26"/>
        <v>fragaria_vesca</v>
      </c>
      <c r="O558" t="s">
        <v>477</v>
      </c>
      <c r="P558" t="s">
        <v>688</v>
      </c>
    </row>
    <row r="559" spans="1:16" x14ac:dyDescent="0.25">
      <c r="A559" t="s">
        <v>278</v>
      </c>
      <c r="B559" t="s">
        <v>108</v>
      </c>
      <c r="C559">
        <v>1</v>
      </c>
      <c r="D559" t="str">
        <f t="shared" si="24"/>
        <v>rosaceae/fragaria/vesca</v>
      </c>
      <c r="H559" t="str">
        <f t="shared" si="25"/>
        <v>new.pond.brook</v>
      </c>
      <c r="I559">
        <v>1</v>
      </c>
      <c r="J559" t="str">
        <f t="shared" si="26"/>
        <v>fragaria_vesca</v>
      </c>
      <c r="O559" t="s">
        <v>477</v>
      </c>
      <c r="P559" t="s">
        <v>688</v>
      </c>
    </row>
    <row r="560" spans="1:16" x14ac:dyDescent="0.25">
      <c r="A560" t="s">
        <v>283</v>
      </c>
      <c r="B560" t="s">
        <v>108</v>
      </c>
      <c r="C560">
        <v>1</v>
      </c>
      <c r="D560" t="str">
        <f t="shared" si="24"/>
        <v>rosaceae/fragaria/vesca</v>
      </c>
      <c r="H560" t="str">
        <f t="shared" si="25"/>
        <v>paragon.brook</v>
      </c>
      <c r="I560">
        <v>1</v>
      </c>
      <c r="J560" t="str">
        <f t="shared" si="26"/>
        <v>fragaria_vesca</v>
      </c>
      <c r="O560" t="s">
        <v>477</v>
      </c>
      <c r="P560" t="s">
        <v>688</v>
      </c>
    </row>
    <row r="561" spans="1:16" x14ac:dyDescent="0.25">
      <c r="A561" t="s">
        <v>297</v>
      </c>
      <c r="B561" t="s">
        <v>108</v>
      </c>
      <c r="C561">
        <v>1</v>
      </c>
      <c r="D561" t="str">
        <f t="shared" si="24"/>
        <v>rosaceae/fragaria/vesca</v>
      </c>
      <c r="H561" t="str">
        <f t="shared" si="25"/>
        <v>robbs.creek</v>
      </c>
      <c r="I561">
        <v>1</v>
      </c>
      <c r="J561" t="str">
        <f t="shared" si="26"/>
        <v>fragaria_vesca</v>
      </c>
      <c r="O561" t="s">
        <v>477</v>
      </c>
      <c r="P561" t="s">
        <v>688</v>
      </c>
    </row>
    <row r="562" spans="1:16" x14ac:dyDescent="0.25">
      <c r="A562" t="s">
        <v>318</v>
      </c>
      <c r="B562" t="s">
        <v>108</v>
      </c>
      <c r="C562">
        <v>1</v>
      </c>
      <c r="D562" t="str">
        <f t="shared" si="24"/>
        <v>rosaceae/fragaria/vesca</v>
      </c>
      <c r="H562" t="str">
        <f t="shared" si="25"/>
        <v>sterling.creek</v>
      </c>
      <c r="I562">
        <v>1</v>
      </c>
      <c r="J562" t="str">
        <f t="shared" si="26"/>
        <v>fragaria_vesca</v>
      </c>
      <c r="O562" t="s">
        <v>477</v>
      </c>
      <c r="P562" t="s">
        <v>688</v>
      </c>
    </row>
    <row r="563" spans="1:16" x14ac:dyDescent="0.25">
      <c r="A563" t="s">
        <v>321</v>
      </c>
      <c r="B563" t="s">
        <v>108</v>
      </c>
      <c r="C563">
        <v>1</v>
      </c>
      <c r="D563" t="str">
        <f t="shared" si="24"/>
        <v>rosaceae/fragaria/vesca</v>
      </c>
      <c r="H563" t="str">
        <f t="shared" si="25"/>
        <v>stewart.creek</v>
      </c>
      <c r="I563">
        <v>1</v>
      </c>
      <c r="J563" t="str">
        <f t="shared" si="26"/>
        <v>fragaria_vesca</v>
      </c>
      <c r="O563" t="s">
        <v>477</v>
      </c>
      <c r="P563" t="s">
        <v>688</v>
      </c>
    </row>
    <row r="564" spans="1:16" x14ac:dyDescent="0.25">
      <c r="A564" t="s">
        <v>332</v>
      </c>
      <c r="B564" t="s">
        <v>108</v>
      </c>
      <c r="C564">
        <v>1</v>
      </c>
      <c r="D564" t="str">
        <f t="shared" si="24"/>
        <v>rosaceae/fragaria/vesca</v>
      </c>
      <c r="H564" t="str">
        <f t="shared" si="25"/>
        <v>timmerman.creek</v>
      </c>
      <c r="I564">
        <v>1</v>
      </c>
      <c r="J564" t="str">
        <f t="shared" si="26"/>
        <v>fragaria_vesca</v>
      </c>
      <c r="O564" t="s">
        <v>477</v>
      </c>
      <c r="P564" t="s">
        <v>688</v>
      </c>
    </row>
    <row r="565" spans="1:16" x14ac:dyDescent="0.25">
      <c r="A565" t="s">
        <v>45</v>
      </c>
      <c r="B565" t="s">
        <v>56</v>
      </c>
      <c r="C565">
        <v>1</v>
      </c>
      <c r="D565" t="str">
        <f t="shared" si="24"/>
        <v>oleaceae/fraxinus/americana</v>
      </c>
      <c r="H565" t="str">
        <f t="shared" si="25"/>
        <v>ballston.creek</v>
      </c>
      <c r="I565">
        <v>1</v>
      </c>
      <c r="J565" t="str">
        <f t="shared" si="26"/>
        <v>fraxinus_americana</v>
      </c>
      <c r="O565" t="s">
        <v>428</v>
      </c>
      <c r="P565" t="s">
        <v>634</v>
      </c>
    </row>
    <row r="566" spans="1:16" x14ac:dyDescent="0.25">
      <c r="A566" t="s">
        <v>75</v>
      </c>
      <c r="B566" t="s">
        <v>56</v>
      </c>
      <c r="C566">
        <v>1</v>
      </c>
      <c r="D566" t="str">
        <f t="shared" si="24"/>
        <v>oleaceae/fraxinus/americana</v>
      </c>
      <c r="H566" t="str">
        <f t="shared" si="25"/>
        <v>battenkill</v>
      </c>
      <c r="I566">
        <v>1</v>
      </c>
      <c r="J566" t="str">
        <f t="shared" si="26"/>
        <v>fraxinus_americana</v>
      </c>
      <c r="O566" t="s">
        <v>428</v>
      </c>
      <c r="P566" t="s">
        <v>634</v>
      </c>
    </row>
    <row r="567" spans="1:16" x14ac:dyDescent="0.25">
      <c r="A567" t="s">
        <v>103</v>
      </c>
      <c r="B567" t="s">
        <v>56</v>
      </c>
      <c r="C567">
        <v>1</v>
      </c>
      <c r="D567" t="str">
        <f t="shared" si="24"/>
        <v>oleaceae/fraxinus/americana</v>
      </c>
      <c r="H567" t="str">
        <f t="shared" si="25"/>
        <v>big.brook</v>
      </c>
      <c r="I567">
        <v>1</v>
      </c>
      <c r="J567" t="str">
        <f t="shared" si="26"/>
        <v>fraxinus_americana</v>
      </c>
      <c r="O567" t="s">
        <v>428</v>
      </c>
      <c r="P567" t="s">
        <v>634</v>
      </c>
    </row>
    <row r="568" spans="1:16" x14ac:dyDescent="0.25">
      <c r="A568" t="s">
        <v>134</v>
      </c>
      <c r="B568" t="s">
        <v>56</v>
      </c>
      <c r="C568">
        <v>1</v>
      </c>
      <c r="D568" t="str">
        <f t="shared" si="24"/>
        <v>oleaceae/fraxinus/americana</v>
      </c>
      <c r="H568" t="str">
        <f t="shared" si="25"/>
        <v>bullhead.pond.brook</v>
      </c>
      <c r="I568">
        <v>1</v>
      </c>
      <c r="J568" t="str">
        <f t="shared" si="26"/>
        <v>fraxinus_americana</v>
      </c>
      <c r="O568" t="s">
        <v>428</v>
      </c>
      <c r="P568" t="s">
        <v>634</v>
      </c>
    </row>
    <row r="569" spans="1:16" x14ac:dyDescent="0.25">
      <c r="A569" t="s">
        <v>200</v>
      </c>
      <c r="B569" t="s">
        <v>56</v>
      </c>
      <c r="C569">
        <v>1</v>
      </c>
      <c r="D569" t="str">
        <f t="shared" si="24"/>
        <v>oleaceae/fraxinus/americana</v>
      </c>
      <c r="H569" t="str">
        <f t="shared" si="25"/>
        <v>fawn.lake</v>
      </c>
      <c r="I569">
        <v>1</v>
      </c>
      <c r="J569" t="str">
        <f t="shared" si="26"/>
        <v>fraxinus_americana</v>
      </c>
      <c r="O569" t="s">
        <v>428</v>
      </c>
      <c r="P569" t="s">
        <v>634</v>
      </c>
    </row>
    <row r="570" spans="1:16" x14ac:dyDescent="0.25">
      <c r="A570" t="s">
        <v>210</v>
      </c>
      <c r="B570" t="s">
        <v>56</v>
      </c>
      <c r="C570">
        <v>1</v>
      </c>
      <c r="D570" t="str">
        <f t="shared" si="24"/>
        <v>oleaceae/fraxinus/americana</v>
      </c>
      <c r="H570" t="str">
        <f t="shared" si="25"/>
        <v>fishkill.creek</v>
      </c>
      <c r="I570">
        <v>1</v>
      </c>
      <c r="J570" t="str">
        <f t="shared" si="26"/>
        <v>fraxinus_americana</v>
      </c>
      <c r="O570" t="s">
        <v>428</v>
      </c>
      <c r="P570" t="s">
        <v>634</v>
      </c>
    </row>
    <row r="571" spans="1:16" x14ac:dyDescent="0.25">
      <c r="A571" t="s">
        <v>224</v>
      </c>
      <c r="B571" t="s">
        <v>56</v>
      </c>
      <c r="C571">
        <v>1</v>
      </c>
      <c r="D571" t="str">
        <f t="shared" si="24"/>
        <v>oleaceae/fraxinus/americana</v>
      </c>
      <c r="H571" t="str">
        <f t="shared" si="25"/>
        <v>hans.creek</v>
      </c>
      <c r="I571">
        <v>1</v>
      </c>
      <c r="J571" t="str">
        <f t="shared" si="26"/>
        <v>fraxinus_americana</v>
      </c>
      <c r="O571" t="s">
        <v>428</v>
      </c>
      <c r="P571" t="s">
        <v>634</v>
      </c>
    </row>
    <row r="572" spans="1:16" x14ac:dyDescent="0.25">
      <c r="A572" t="s">
        <v>239</v>
      </c>
      <c r="B572" t="s">
        <v>56</v>
      </c>
      <c r="C572">
        <v>1</v>
      </c>
      <c r="D572" t="str">
        <f t="shared" si="24"/>
        <v>oleaceae/fraxinus/americana</v>
      </c>
      <c r="H572" t="str">
        <f t="shared" si="25"/>
        <v>indian.kill</v>
      </c>
      <c r="I572">
        <v>1</v>
      </c>
      <c r="J572" t="str">
        <f t="shared" si="26"/>
        <v>fraxinus_americana</v>
      </c>
      <c r="O572" t="s">
        <v>428</v>
      </c>
      <c r="P572" t="s">
        <v>634</v>
      </c>
    </row>
    <row r="573" spans="1:16" x14ac:dyDescent="0.25">
      <c r="A573" t="s">
        <v>259</v>
      </c>
      <c r="B573" t="s">
        <v>56</v>
      </c>
      <c r="C573">
        <v>1</v>
      </c>
      <c r="D573" t="str">
        <f t="shared" si="24"/>
        <v>oleaceae/fraxinus/americana</v>
      </c>
      <c r="H573" t="str">
        <f t="shared" si="25"/>
        <v>kinderhook.creek</v>
      </c>
      <c r="I573">
        <v>1</v>
      </c>
      <c r="J573" t="str">
        <f t="shared" si="26"/>
        <v>fraxinus_americana</v>
      </c>
      <c r="O573" t="s">
        <v>428</v>
      </c>
      <c r="P573" t="s">
        <v>634</v>
      </c>
    </row>
    <row r="574" spans="1:16" x14ac:dyDescent="0.25">
      <c r="A574" t="s">
        <v>267</v>
      </c>
      <c r="B574" t="s">
        <v>56</v>
      </c>
      <c r="C574">
        <v>1</v>
      </c>
      <c r="D574" t="str">
        <f t="shared" si="24"/>
        <v>oleaceae/fraxinus/americana</v>
      </c>
      <c r="H574" t="str">
        <f t="shared" si="25"/>
        <v>lansing.kill</v>
      </c>
      <c r="I574">
        <v>1</v>
      </c>
      <c r="J574" t="str">
        <f t="shared" si="26"/>
        <v>fraxinus_americana</v>
      </c>
      <c r="O574" t="s">
        <v>428</v>
      </c>
      <c r="P574" t="s">
        <v>634</v>
      </c>
    </row>
    <row r="575" spans="1:16" x14ac:dyDescent="0.25">
      <c r="A575" t="s">
        <v>275</v>
      </c>
      <c r="B575" t="s">
        <v>56</v>
      </c>
      <c r="C575">
        <v>1</v>
      </c>
      <c r="D575" t="str">
        <f t="shared" si="24"/>
        <v>oleaceae/fraxinus/americana</v>
      </c>
      <c r="H575" t="str">
        <f t="shared" si="25"/>
        <v>minots.corner.road</v>
      </c>
      <c r="I575">
        <v>1</v>
      </c>
      <c r="J575" t="str">
        <f t="shared" si="26"/>
        <v>fraxinus_americana</v>
      </c>
      <c r="O575" t="s">
        <v>428</v>
      </c>
      <c r="P575" t="s">
        <v>634</v>
      </c>
    </row>
    <row r="576" spans="1:16" x14ac:dyDescent="0.25">
      <c r="A576" t="s">
        <v>279</v>
      </c>
      <c r="B576" t="s">
        <v>56</v>
      </c>
      <c r="C576">
        <v>1</v>
      </c>
      <c r="D576" t="str">
        <f t="shared" si="24"/>
        <v>oleaceae/fraxinus/americana</v>
      </c>
      <c r="H576" t="str">
        <f t="shared" si="25"/>
        <v>north.branch.west.stony.creek</v>
      </c>
      <c r="I576">
        <v>1</v>
      </c>
      <c r="J576" t="str">
        <f t="shared" si="26"/>
        <v>fraxinus_americana</v>
      </c>
      <c r="O576" t="s">
        <v>428</v>
      </c>
      <c r="P576" t="s">
        <v>634</v>
      </c>
    </row>
    <row r="577" spans="1:16" x14ac:dyDescent="0.25">
      <c r="A577" t="s">
        <v>292</v>
      </c>
      <c r="B577" t="s">
        <v>56</v>
      </c>
      <c r="C577">
        <v>1</v>
      </c>
      <c r="D577" t="str">
        <f t="shared" si="24"/>
        <v>oleaceae/fraxinus/americana</v>
      </c>
      <c r="H577" t="str">
        <f t="shared" si="25"/>
        <v>quacken.kill</v>
      </c>
      <c r="I577">
        <v>1</v>
      </c>
      <c r="J577" t="str">
        <f t="shared" si="26"/>
        <v>fraxinus_americana</v>
      </c>
      <c r="O577" t="s">
        <v>428</v>
      </c>
      <c r="P577" t="s">
        <v>634</v>
      </c>
    </row>
    <row r="578" spans="1:16" x14ac:dyDescent="0.25">
      <c r="A578" t="s">
        <v>310</v>
      </c>
      <c r="B578" t="s">
        <v>56</v>
      </c>
      <c r="C578">
        <v>1</v>
      </c>
      <c r="D578" t="str">
        <f t="shared" si="24"/>
        <v>oleaceae/fraxinus/americana</v>
      </c>
      <c r="H578" t="str">
        <f t="shared" si="25"/>
        <v>saw.kill</v>
      </c>
      <c r="I578">
        <v>1</v>
      </c>
      <c r="J578" t="str">
        <f t="shared" si="26"/>
        <v>fraxinus_americana</v>
      </c>
      <c r="O578" t="s">
        <v>428</v>
      </c>
      <c r="P578" t="s">
        <v>634</v>
      </c>
    </row>
    <row r="579" spans="1:16" x14ac:dyDescent="0.25">
      <c r="A579" t="s">
        <v>315</v>
      </c>
      <c r="B579" t="s">
        <v>56</v>
      </c>
      <c r="C579">
        <v>1</v>
      </c>
      <c r="D579" t="str">
        <f t="shared" ref="D579:D642" si="27">VLOOKUP(B579,S$1:T$287,2)</f>
        <v>oleaceae/fraxinus/americana</v>
      </c>
      <c r="H579" t="str">
        <f t="shared" ref="H579:H642" si="28">LOWER(SUBSTITUTE(A579," ","."))</f>
        <v>sprout.creek</v>
      </c>
      <c r="I579">
        <v>1</v>
      </c>
      <c r="J579" t="str">
        <f t="shared" ref="J579:J642" si="29">LOWER(O579&amp;"_"&amp;P579)</f>
        <v>fraxinus_americana</v>
      </c>
      <c r="O579" t="s">
        <v>428</v>
      </c>
      <c r="P579" t="s">
        <v>634</v>
      </c>
    </row>
    <row r="580" spans="1:16" x14ac:dyDescent="0.25">
      <c r="A580" t="s">
        <v>317</v>
      </c>
      <c r="B580" t="s">
        <v>56</v>
      </c>
      <c r="C580">
        <v>1</v>
      </c>
      <c r="D580" t="str">
        <f t="shared" si="27"/>
        <v>oleaceae/fraxinus/americana</v>
      </c>
      <c r="H580" t="str">
        <f t="shared" si="28"/>
        <v>steele.creek</v>
      </c>
      <c r="I580">
        <v>1</v>
      </c>
      <c r="J580" t="str">
        <f t="shared" si="29"/>
        <v>fraxinus_americana</v>
      </c>
      <c r="O580" t="s">
        <v>428</v>
      </c>
      <c r="P580" t="s">
        <v>634</v>
      </c>
    </row>
    <row r="581" spans="1:16" x14ac:dyDescent="0.25">
      <c r="A581" t="s">
        <v>326</v>
      </c>
      <c r="B581" t="s">
        <v>56</v>
      </c>
      <c r="C581">
        <v>1</v>
      </c>
      <c r="D581" t="str">
        <f t="shared" si="27"/>
        <v>oleaceae/fraxinus/americana</v>
      </c>
      <c r="H581" t="str">
        <f t="shared" si="28"/>
        <v>stony.creek</v>
      </c>
      <c r="I581">
        <v>1</v>
      </c>
      <c r="J581" t="str">
        <f t="shared" si="29"/>
        <v>fraxinus_americana</v>
      </c>
      <c r="O581" t="s">
        <v>428</v>
      </c>
      <c r="P581" t="s">
        <v>634</v>
      </c>
    </row>
    <row r="582" spans="1:16" x14ac:dyDescent="0.25">
      <c r="A582" t="s">
        <v>335</v>
      </c>
      <c r="B582" t="s">
        <v>56</v>
      </c>
      <c r="C582">
        <v>1</v>
      </c>
      <c r="D582" t="str">
        <f t="shared" si="27"/>
        <v>oleaceae/fraxinus/americana</v>
      </c>
      <c r="H582" t="str">
        <f t="shared" si="28"/>
        <v>trout.brook</v>
      </c>
      <c r="I582">
        <v>1</v>
      </c>
      <c r="J582" t="str">
        <f t="shared" si="29"/>
        <v>fraxinus_americana</v>
      </c>
      <c r="O582" t="s">
        <v>428</v>
      </c>
      <c r="P582" t="s">
        <v>634</v>
      </c>
    </row>
    <row r="583" spans="1:16" x14ac:dyDescent="0.25">
      <c r="A583" t="s">
        <v>337</v>
      </c>
      <c r="B583" t="s">
        <v>56</v>
      </c>
      <c r="C583">
        <v>1</v>
      </c>
      <c r="D583" t="str">
        <f t="shared" si="27"/>
        <v>oleaceae/fraxinus/americana</v>
      </c>
      <c r="H583" t="str">
        <f t="shared" si="28"/>
        <v>valatie.kill</v>
      </c>
      <c r="I583">
        <v>1</v>
      </c>
      <c r="J583" t="str">
        <f t="shared" si="29"/>
        <v>fraxinus_americana</v>
      </c>
      <c r="O583" t="s">
        <v>428</v>
      </c>
      <c r="P583" t="s">
        <v>634</v>
      </c>
    </row>
    <row r="584" spans="1:16" x14ac:dyDescent="0.25">
      <c r="A584" t="s">
        <v>341</v>
      </c>
      <c r="B584" t="s">
        <v>56</v>
      </c>
      <c r="C584">
        <v>1</v>
      </c>
      <c r="D584" t="str">
        <f t="shared" si="27"/>
        <v>oleaceae/fraxinus/americana</v>
      </c>
      <c r="H584" t="str">
        <f t="shared" si="28"/>
        <v>wharton.hollow.creek</v>
      </c>
      <c r="I584">
        <v>1</v>
      </c>
      <c r="J584" t="str">
        <f t="shared" si="29"/>
        <v>fraxinus_americana</v>
      </c>
      <c r="O584" t="s">
        <v>428</v>
      </c>
      <c r="P584" t="s">
        <v>634</v>
      </c>
    </row>
    <row r="585" spans="1:16" x14ac:dyDescent="0.25">
      <c r="A585" t="s">
        <v>321</v>
      </c>
      <c r="B585" t="s">
        <v>324</v>
      </c>
      <c r="C585">
        <v>1</v>
      </c>
      <c r="D585" t="str">
        <f t="shared" si="27"/>
        <v>oleaceae/fraxinus/nigra</v>
      </c>
      <c r="H585" t="str">
        <f t="shared" si="28"/>
        <v>stewart.creek</v>
      </c>
      <c r="I585">
        <v>1</v>
      </c>
      <c r="J585" t="str">
        <f t="shared" si="29"/>
        <v>fraxinus_nigra</v>
      </c>
      <c r="O585" t="s">
        <v>428</v>
      </c>
      <c r="P585" t="s">
        <v>670</v>
      </c>
    </row>
    <row r="586" spans="1:16" x14ac:dyDescent="0.25">
      <c r="A586" t="s">
        <v>289</v>
      </c>
      <c r="B586" t="s">
        <v>290</v>
      </c>
      <c r="C586">
        <v>1</v>
      </c>
      <c r="D586" t="str">
        <f t="shared" si="27"/>
        <v>oleaceae/fraxinus/pennsylvanica</v>
      </c>
      <c r="H586" t="str">
        <f t="shared" si="28"/>
        <v>potic.creek</v>
      </c>
      <c r="I586">
        <v>1</v>
      </c>
      <c r="J586" t="str">
        <f t="shared" si="29"/>
        <v>fraxinus_pennsylvanica</v>
      </c>
      <c r="O586" t="s">
        <v>428</v>
      </c>
      <c r="P586" t="s">
        <v>802</v>
      </c>
    </row>
    <row r="587" spans="1:16" x14ac:dyDescent="0.25">
      <c r="A587" t="s">
        <v>103</v>
      </c>
      <c r="B587" t="s">
        <v>109</v>
      </c>
      <c r="C587">
        <v>1</v>
      </c>
      <c r="D587" t="str">
        <f t="shared" si="27"/>
        <v>rubiaceae/galium/aparine</v>
      </c>
      <c r="H587" t="str">
        <f t="shared" si="28"/>
        <v>big.brook</v>
      </c>
      <c r="I587">
        <v>1</v>
      </c>
      <c r="J587" t="str">
        <f t="shared" si="29"/>
        <v>galium_aparine</v>
      </c>
      <c r="O587" t="s">
        <v>376</v>
      </c>
      <c r="P587" t="s">
        <v>689</v>
      </c>
    </row>
    <row r="588" spans="1:16" x14ac:dyDescent="0.25">
      <c r="A588" t="s">
        <v>200</v>
      </c>
      <c r="B588" t="s">
        <v>109</v>
      </c>
      <c r="C588">
        <v>1</v>
      </c>
      <c r="D588" t="str">
        <f t="shared" si="27"/>
        <v>rubiaceae/galium/aparine</v>
      </c>
      <c r="H588" t="str">
        <f t="shared" si="28"/>
        <v>fawn.lake</v>
      </c>
      <c r="I588">
        <v>1</v>
      </c>
      <c r="J588" t="str">
        <f t="shared" si="29"/>
        <v>galium_aparine</v>
      </c>
      <c r="O588" t="s">
        <v>376</v>
      </c>
      <c r="P588" t="s">
        <v>689</v>
      </c>
    </row>
    <row r="589" spans="1:16" x14ac:dyDescent="0.25">
      <c r="A589" t="s">
        <v>218</v>
      </c>
      <c r="B589" t="s">
        <v>109</v>
      </c>
      <c r="C589">
        <v>1</v>
      </c>
      <c r="D589" t="str">
        <f t="shared" si="27"/>
        <v>rubiaceae/galium/aparine</v>
      </c>
      <c r="H589" t="str">
        <f t="shared" si="28"/>
        <v>four.mile.brook</v>
      </c>
      <c r="I589">
        <v>1</v>
      </c>
      <c r="J589" t="str">
        <f t="shared" si="29"/>
        <v>galium_aparine</v>
      </c>
      <c r="O589" t="s">
        <v>376</v>
      </c>
      <c r="P589" t="s">
        <v>689</v>
      </c>
    </row>
    <row r="590" spans="1:16" x14ac:dyDescent="0.25">
      <c r="A590" t="s">
        <v>297</v>
      </c>
      <c r="B590" t="s">
        <v>109</v>
      </c>
      <c r="C590">
        <v>1</v>
      </c>
      <c r="D590" t="str">
        <f t="shared" si="27"/>
        <v>rubiaceae/galium/aparine</v>
      </c>
      <c r="H590" t="str">
        <f t="shared" si="28"/>
        <v>robbs.creek</v>
      </c>
      <c r="I590">
        <v>1</v>
      </c>
      <c r="J590" t="str">
        <f t="shared" si="29"/>
        <v>galium_aparine</v>
      </c>
      <c r="O590" t="s">
        <v>376</v>
      </c>
      <c r="P590" t="s">
        <v>689</v>
      </c>
    </row>
    <row r="591" spans="1:16" x14ac:dyDescent="0.25">
      <c r="A591" t="s">
        <v>318</v>
      </c>
      <c r="B591" t="s">
        <v>109</v>
      </c>
      <c r="C591">
        <v>1</v>
      </c>
      <c r="D591" t="str">
        <f t="shared" si="27"/>
        <v>rubiaceae/galium/aparine</v>
      </c>
      <c r="H591" t="str">
        <f t="shared" si="28"/>
        <v>sterling.creek</v>
      </c>
      <c r="I591">
        <v>1</v>
      </c>
      <c r="J591" t="str">
        <f t="shared" si="29"/>
        <v>galium_aparine</v>
      </c>
      <c r="O591" t="s">
        <v>376</v>
      </c>
      <c r="P591" t="s">
        <v>689</v>
      </c>
    </row>
    <row r="592" spans="1:16" x14ac:dyDescent="0.25">
      <c r="A592" t="s">
        <v>145</v>
      </c>
      <c r="B592" t="s">
        <v>151</v>
      </c>
      <c r="C592">
        <v>1</v>
      </c>
      <c r="D592" t="str">
        <f t="shared" si="27"/>
        <v>rubiaceae/galium/asprellum</v>
      </c>
      <c r="H592" t="str">
        <f t="shared" si="28"/>
        <v>cadman.creek</v>
      </c>
      <c r="I592">
        <v>1</v>
      </c>
      <c r="J592" t="str">
        <f t="shared" si="29"/>
        <v>galium_asprellum</v>
      </c>
      <c r="O592" t="s">
        <v>376</v>
      </c>
      <c r="P592" t="s">
        <v>721</v>
      </c>
    </row>
    <row r="593" spans="1:16" x14ac:dyDescent="0.25">
      <c r="A593" t="s">
        <v>188</v>
      </c>
      <c r="B593" t="s">
        <v>151</v>
      </c>
      <c r="C593">
        <v>1</v>
      </c>
      <c r="D593" t="str">
        <f t="shared" si="27"/>
        <v>rubiaceae/galium/asprellum</v>
      </c>
      <c r="H593" t="str">
        <f t="shared" si="28"/>
        <v>daly.creek</v>
      </c>
      <c r="I593">
        <v>1</v>
      </c>
      <c r="J593" t="str">
        <f t="shared" si="29"/>
        <v>galium_asprellum</v>
      </c>
      <c r="O593" t="s">
        <v>376</v>
      </c>
      <c r="P593" t="s">
        <v>721</v>
      </c>
    </row>
    <row r="594" spans="1:16" x14ac:dyDescent="0.25">
      <c r="A594" t="s">
        <v>218</v>
      </c>
      <c r="B594" t="s">
        <v>151</v>
      </c>
      <c r="C594">
        <v>1</v>
      </c>
      <c r="D594" t="str">
        <f t="shared" si="27"/>
        <v>rubiaceae/galium/asprellum</v>
      </c>
      <c r="H594" t="str">
        <f t="shared" si="28"/>
        <v>four.mile.brook</v>
      </c>
      <c r="I594">
        <v>1</v>
      </c>
      <c r="J594" t="str">
        <f t="shared" si="29"/>
        <v>galium_asprellum</v>
      </c>
      <c r="O594" t="s">
        <v>376</v>
      </c>
      <c r="P594" t="s">
        <v>721</v>
      </c>
    </row>
    <row r="595" spans="1:16" x14ac:dyDescent="0.25">
      <c r="A595" t="s">
        <v>226</v>
      </c>
      <c r="B595" t="s">
        <v>151</v>
      </c>
      <c r="C595">
        <v>1</v>
      </c>
      <c r="D595" t="str">
        <f t="shared" si="27"/>
        <v>rubiaceae/galium/asprellum</v>
      </c>
      <c r="H595" t="str">
        <f t="shared" si="28"/>
        <v>hudson.river</v>
      </c>
      <c r="I595">
        <v>1</v>
      </c>
      <c r="J595" t="str">
        <f t="shared" si="29"/>
        <v>galium_asprellum</v>
      </c>
      <c r="O595" t="s">
        <v>376</v>
      </c>
      <c r="P595" t="s">
        <v>721</v>
      </c>
    </row>
    <row r="596" spans="1:16" x14ac:dyDescent="0.25">
      <c r="A596" t="s">
        <v>270</v>
      </c>
      <c r="B596" t="s">
        <v>151</v>
      </c>
      <c r="C596">
        <v>1</v>
      </c>
      <c r="D596" t="str">
        <f t="shared" si="27"/>
        <v>rubiaceae/galium/asprellum</v>
      </c>
      <c r="H596" t="str">
        <f t="shared" si="28"/>
        <v>mill.brook</v>
      </c>
      <c r="I596">
        <v>1</v>
      </c>
      <c r="J596" t="str">
        <f t="shared" si="29"/>
        <v>galium_asprellum</v>
      </c>
      <c r="O596" t="s">
        <v>376</v>
      </c>
      <c r="P596" t="s">
        <v>721</v>
      </c>
    </row>
    <row r="597" spans="1:16" x14ac:dyDescent="0.25">
      <c r="A597" t="s">
        <v>271</v>
      </c>
      <c r="B597" t="s">
        <v>151</v>
      </c>
      <c r="C597">
        <v>1</v>
      </c>
      <c r="D597" t="str">
        <f t="shared" si="27"/>
        <v>rubiaceae/galium/asprellum</v>
      </c>
      <c r="H597" t="str">
        <f t="shared" si="28"/>
        <v>mill.creek</v>
      </c>
      <c r="I597">
        <v>1</v>
      </c>
      <c r="J597" t="str">
        <f t="shared" si="29"/>
        <v>galium_asprellum</v>
      </c>
      <c r="O597" t="s">
        <v>376</v>
      </c>
      <c r="P597" t="s">
        <v>721</v>
      </c>
    </row>
    <row r="598" spans="1:16" x14ac:dyDescent="0.25">
      <c r="A598" t="s">
        <v>283</v>
      </c>
      <c r="B598" t="s">
        <v>151</v>
      </c>
      <c r="C598">
        <v>1</v>
      </c>
      <c r="D598" t="str">
        <f t="shared" si="27"/>
        <v>rubiaceae/galium/asprellum</v>
      </c>
      <c r="H598" t="str">
        <f t="shared" si="28"/>
        <v>paragon.brook</v>
      </c>
      <c r="I598">
        <v>1</v>
      </c>
      <c r="J598" t="str">
        <f t="shared" si="29"/>
        <v>galium_asprellum</v>
      </c>
      <c r="O598" t="s">
        <v>376</v>
      </c>
      <c r="P598" t="s">
        <v>721</v>
      </c>
    </row>
    <row r="599" spans="1:16" x14ac:dyDescent="0.25">
      <c r="A599" t="s">
        <v>312</v>
      </c>
      <c r="B599" t="s">
        <v>151</v>
      </c>
      <c r="C599">
        <v>1</v>
      </c>
      <c r="D599" t="str">
        <f t="shared" si="27"/>
        <v>rubiaceae/galium/asprellum</v>
      </c>
      <c r="H599" t="str">
        <f t="shared" si="28"/>
        <v>sherriff.lake.outlet</v>
      </c>
      <c r="I599">
        <v>1</v>
      </c>
      <c r="J599" t="str">
        <f t="shared" si="29"/>
        <v>galium_asprellum</v>
      </c>
      <c r="O599" t="s">
        <v>376</v>
      </c>
      <c r="P599" t="s">
        <v>721</v>
      </c>
    </row>
    <row r="600" spans="1:16" x14ac:dyDescent="0.25">
      <c r="A600" t="s">
        <v>332</v>
      </c>
      <c r="B600" t="s">
        <v>151</v>
      </c>
      <c r="C600">
        <v>1</v>
      </c>
      <c r="D600" t="str">
        <f t="shared" si="27"/>
        <v>rubiaceae/galium/asprellum</v>
      </c>
      <c r="H600" t="str">
        <f t="shared" si="28"/>
        <v>timmerman.creek</v>
      </c>
      <c r="I600">
        <v>1</v>
      </c>
      <c r="J600" t="str">
        <f t="shared" si="29"/>
        <v>galium_asprellum</v>
      </c>
      <c r="O600" t="s">
        <v>376</v>
      </c>
      <c r="P600" t="s">
        <v>721</v>
      </c>
    </row>
    <row r="601" spans="1:16" x14ac:dyDescent="0.25">
      <c r="A601" t="s">
        <v>90</v>
      </c>
      <c r="B601" t="s">
        <v>95</v>
      </c>
      <c r="C601">
        <v>1</v>
      </c>
      <c r="D601" t="str">
        <f t="shared" si="27"/>
        <v>rubiaceae/galium/boreale</v>
      </c>
      <c r="H601" t="str">
        <f t="shared" si="28"/>
        <v>beaver.kill</v>
      </c>
      <c r="I601">
        <v>1</v>
      </c>
      <c r="J601" t="str">
        <f t="shared" si="29"/>
        <v>galium_boreale</v>
      </c>
      <c r="O601" t="s">
        <v>376</v>
      </c>
      <c r="P601" t="s">
        <v>676</v>
      </c>
    </row>
    <row r="602" spans="1:16" x14ac:dyDescent="0.25">
      <c r="A602" t="s">
        <v>339</v>
      </c>
      <c r="B602" t="s">
        <v>95</v>
      </c>
      <c r="C602">
        <v>1</v>
      </c>
      <c r="D602" t="str">
        <f t="shared" si="27"/>
        <v>rubiaceae/galium/boreale</v>
      </c>
      <c r="H602" t="str">
        <f t="shared" si="28"/>
        <v>wappinger.creek</v>
      </c>
      <c r="I602">
        <v>1</v>
      </c>
      <c r="J602" t="str">
        <f t="shared" si="29"/>
        <v>galium_boreale</v>
      </c>
      <c r="O602" t="s">
        <v>376</v>
      </c>
      <c r="P602" t="s">
        <v>676</v>
      </c>
    </row>
    <row r="603" spans="1:16" x14ac:dyDescent="0.25">
      <c r="A603" t="s">
        <v>341</v>
      </c>
      <c r="B603" t="s">
        <v>95</v>
      </c>
      <c r="C603">
        <v>1</v>
      </c>
      <c r="D603" t="str">
        <f t="shared" si="27"/>
        <v>rubiaceae/galium/boreale</v>
      </c>
      <c r="H603" t="str">
        <f t="shared" si="28"/>
        <v>wharton.hollow.creek</v>
      </c>
      <c r="I603">
        <v>1</v>
      </c>
      <c r="J603" t="str">
        <f t="shared" si="29"/>
        <v>galium_boreale</v>
      </c>
      <c r="O603" t="s">
        <v>376</v>
      </c>
      <c r="P603" t="s">
        <v>676</v>
      </c>
    </row>
    <row r="604" spans="1:16" x14ac:dyDescent="0.25">
      <c r="A604" t="s">
        <v>177</v>
      </c>
      <c r="B604" t="s">
        <v>180</v>
      </c>
      <c r="C604">
        <v>1</v>
      </c>
      <c r="D604" t="str">
        <f t="shared" si="27"/>
        <v>rubiaceae/galium/mollugo</v>
      </c>
      <c r="H604" t="str">
        <f t="shared" si="28"/>
        <v>cobleskill.creek</v>
      </c>
      <c r="I604">
        <v>1</v>
      </c>
      <c r="J604" t="str">
        <f t="shared" si="29"/>
        <v>galium_mollugo</v>
      </c>
      <c r="O604" t="s">
        <v>376</v>
      </c>
      <c r="P604" t="s">
        <v>739</v>
      </c>
    </row>
    <row r="605" spans="1:16" x14ac:dyDescent="0.25">
      <c r="A605" t="s">
        <v>200</v>
      </c>
      <c r="B605" t="s">
        <v>180</v>
      </c>
      <c r="C605">
        <v>1</v>
      </c>
      <c r="D605" t="str">
        <f t="shared" si="27"/>
        <v>rubiaceae/galium/mollugo</v>
      </c>
      <c r="H605" t="str">
        <f t="shared" si="28"/>
        <v>fawn.lake</v>
      </c>
      <c r="I605">
        <v>1</v>
      </c>
      <c r="J605" t="str">
        <f t="shared" si="29"/>
        <v>galium_mollugo</v>
      </c>
      <c r="O605" t="s">
        <v>376</v>
      </c>
      <c r="P605" t="s">
        <v>739</v>
      </c>
    </row>
    <row r="606" spans="1:16" x14ac:dyDescent="0.25">
      <c r="A606" t="s">
        <v>251</v>
      </c>
      <c r="B606" t="s">
        <v>180</v>
      </c>
      <c r="C606">
        <v>1</v>
      </c>
      <c r="D606" t="str">
        <f t="shared" si="27"/>
        <v>rubiaceae/galium/mollugo</v>
      </c>
      <c r="H606" t="str">
        <f t="shared" si="28"/>
        <v>keyser.kill</v>
      </c>
      <c r="I606">
        <v>1</v>
      </c>
      <c r="J606" t="str">
        <f t="shared" si="29"/>
        <v>galium_mollugo</v>
      </c>
      <c r="O606" t="s">
        <v>376</v>
      </c>
      <c r="P606" t="s">
        <v>739</v>
      </c>
    </row>
    <row r="607" spans="1:16" x14ac:dyDescent="0.25">
      <c r="A607" t="s">
        <v>341</v>
      </c>
      <c r="B607" t="s">
        <v>180</v>
      </c>
      <c r="C607">
        <v>1</v>
      </c>
      <c r="D607" t="str">
        <f t="shared" si="27"/>
        <v>rubiaceae/galium/mollugo</v>
      </c>
      <c r="H607" t="str">
        <f t="shared" si="28"/>
        <v>wharton.hollow.creek</v>
      </c>
      <c r="I607">
        <v>1</v>
      </c>
      <c r="J607" t="str">
        <f t="shared" si="29"/>
        <v>galium_mollugo</v>
      </c>
      <c r="O607" t="s">
        <v>376</v>
      </c>
      <c r="P607" t="s">
        <v>739</v>
      </c>
    </row>
    <row r="608" spans="1:16" x14ac:dyDescent="0.25">
      <c r="A608" t="s">
        <v>3</v>
      </c>
      <c r="B608" t="s">
        <v>21</v>
      </c>
      <c r="C608">
        <v>1</v>
      </c>
      <c r="D608" t="str">
        <f t="shared" si="27"/>
        <v>rubiaceae/galium/palustre</v>
      </c>
      <c r="H608" t="str">
        <f t="shared" si="28"/>
        <v>alplaus.kill</v>
      </c>
      <c r="I608">
        <v>1</v>
      </c>
      <c r="J608" t="str">
        <f t="shared" si="29"/>
        <v>galium_palustre</v>
      </c>
      <c r="O608" t="s">
        <v>376</v>
      </c>
      <c r="P608" t="s">
        <v>614</v>
      </c>
    </row>
    <row r="609" spans="1:16" x14ac:dyDescent="0.25">
      <c r="A609" t="s">
        <v>45</v>
      </c>
      <c r="B609" t="s">
        <v>21</v>
      </c>
      <c r="C609">
        <v>1</v>
      </c>
      <c r="D609" t="str">
        <f t="shared" si="27"/>
        <v>rubiaceae/galium/palustre</v>
      </c>
      <c r="H609" t="str">
        <f t="shared" si="28"/>
        <v>ballston.creek</v>
      </c>
      <c r="I609">
        <v>1</v>
      </c>
      <c r="J609" t="str">
        <f t="shared" si="29"/>
        <v>galium_palustre</v>
      </c>
      <c r="O609" t="s">
        <v>376</v>
      </c>
      <c r="P609" t="s">
        <v>614</v>
      </c>
    </row>
    <row r="610" spans="1:16" x14ac:dyDescent="0.25">
      <c r="A610" t="s">
        <v>75</v>
      </c>
      <c r="B610" t="s">
        <v>21</v>
      </c>
      <c r="C610">
        <v>1</v>
      </c>
      <c r="D610" t="str">
        <f t="shared" si="27"/>
        <v>rubiaceae/galium/palustre</v>
      </c>
      <c r="H610" t="str">
        <f t="shared" si="28"/>
        <v>battenkill</v>
      </c>
      <c r="I610">
        <v>1</v>
      </c>
      <c r="J610" t="str">
        <f t="shared" si="29"/>
        <v>galium_palustre</v>
      </c>
      <c r="O610" t="s">
        <v>376</v>
      </c>
      <c r="P610" t="s">
        <v>614</v>
      </c>
    </row>
    <row r="611" spans="1:16" x14ac:dyDescent="0.25">
      <c r="A611" t="s">
        <v>90</v>
      </c>
      <c r="B611" t="s">
        <v>21</v>
      </c>
      <c r="C611">
        <v>1</v>
      </c>
      <c r="D611" t="str">
        <f t="shared" si="27"/>
        <v>rubiaceae/galium/palustre</v>
      </c>
      <c r="H611" t="str">
        <f t="shared" si="28"/>
        <v>beaver.kill</v>
      </c>
      <c r="I611">
        <v>1</v>
      </c>
      <c r="J611" t="str">
        <f t="shared" si="29"/>
        <v>galium_palustre</v>
      </c>
      <c r="O611" t="s">
        <v>376</v>
      </c>
      <c r="P611" t="s">
        <v>614</v>
      </c>
    </row>
    <row r="612" spans="1:16" x14ac:dyDescent="0.25">
      <c r="A612" t="s">
        <v>161</v>
      </c>
      <c r="B612" t="s">
        <v>21</v>
      </c>
      <c r="C612">
        <v>1</v>
      </c>
      <c r="D612" t="str">
        <f t="shared" si="27"/>
        <v>rubiaceae/galium/palustre</v>
      </c>
      <c r="H612" t="str">
        <f t="shared" si="28"/>
        <v>cedar.river</v>
      </c>
      <c r="I612">
        <v>1</v>
      </c>
      <c r="J612" t="str">
        <f t="shared" si="29"/>
        <v>galium_palustre</v>
      </c>
      <c r="O612" t="s">
        <v>376</v>
      </c>
      <c r="P612" t="s">
        <v>614</v>
      </c>
    </row>
    <row r="613" spans="1:16" x14ac:dyDescent="0.25">
      <c r="A613" t="s">
        <v>170</v>
      </c>
      <c r="B613" t="s">
        <v>21</v>
      </c>
      <c r="C613">
        <v>1</v>
      </c>
      <c r="D613" t="str">
        <f t="shared" si="27"/>
        <v>rubiaceae/galium/palustre</v>
      </c>
      <c r="H613" t="str">
        <f t="shared" si="28"/>
        <v>chester.creek</v>
      </c>
      <c r="I613">
        <v>1</v>
      </c>
      <c r="J613" t="str">
        <f t="shared" si="29"/>
        <v>galium_palustre</v>
      </c>
      <c r="O613" t="s">
        <v>376</v>
      </c>
      <c r="P613" t="s">
        <v>614</v>
      </c>
    </row>
    <row r="614" spans="1:16" x14ac:dyDescent="0.25">
      <c r="A614" t="s">
        <v>242</v>
      </c>
      <c r="B614" t="s">
        <v>21</v>
      </c>
      <c r="C614">
        <v>1</v>
      </c>
      <c r="D614" t="str">
        <f t="shared" si="27"/>
        <v>rubiaceae/galium/palustre</v>
      </c>
      <c r="H614" t="str">
        <f t="shared" si="28"/>
        <v>jassup.river</v>
      </c>
      <c r="I614">
        <v>1</v>
      </c>
      <c r="J614" t="str">
        <f t="shared" si="29"/>
        <v>galium_palustre</v>
      </c>
      <c r="O614" t="s">
        <v>376</v>
      </c>
      <c r="P614" t="s">
        <v>614</v>
      </c>
    </row>
    <row r="615" spans="1:16" x14ac:dyDescent="0.25">
      <c r="A615" t="s">
        <v>248</v>
      </c>
      <c r="B615" t="s">
        <v>21</v>
      </c>
      <c r="C615">
        <v>1</v>
      </c>
      <c r="D615" t="str">
        <f t="shared" si="27"/>
        <v>rubiaceae/galium/palustre</v>
      </c>
      <c r="H615" t="str">
        <f t="shared" si="28"/>
        <v>kennyetto.creek</v>
      </c>
      <c r="I615">
        <v>1</v>
      </c>
      <c r="J615" t="str">
        <f t="shared" si="29"/>
        <v>galium_palustre</v>
      </c>
      <c r="O615" t="s">
        <v>376</v>
      </c>
      <c r="P615" t="s">
        <v>614</v>
      </c>
    </row>
    <row r="616" spans="1:16" x14ac:dyDescent="0.25">
      <c r="A616" t="s">
        <v>259</v>
      </c>
      <c r="B616" t="s">
        <v>21</v>
      </c>
      <c r="C616">
        <v>1</v>
      </c>
      <c r="D616" t="str">
        <f t="shared" si="27"/>
        <v>rubiaceae/galium/palustre</v>
      </c>
      <c r="H616" t="str">
        <f t="shared" si="28"/>
        <v>kinderhook.creek</v>
      </c>
      <c r="I616">
        <v>1</v>
      </c>
      <c r="J616" t="str">
        <f t="shared" si="29"/>
        <v>galium_palustre</v>
      </c>
      <c r="O616" t="s">
        <v>376</v>
      </c>
      <c r="P616" t="s">
        <v>614</v>
      </c>
    </row>
    <row r="617" spans="1:16" x14ac:dyDescent="0.25">
      <c r="A617" t="s">
        <v>262</v>
      </c>
      <c r="B617" t="s">
        <v>21</v>
      </c>
      <c r="C617">
        <v>1</v>
      </c>
      <c r="D617" t="str">
        <f t="shared" si="27"/>
        <v>rubiaceae/galium/palustre</v>
      </c>
      <c r="H617" t="str">
        <f t="shared" si="28"/>
        <v>landsman.kill</v>
      </c>
      <c r="I617">
        <v>1</v>
      </c>
      <c r="J617" t="str">
        <f t="shared" si="29"/>
        <v>galium_palustre</v>
      </c>
      <c r="O617" t="s">
        <v>376</v>
      </c>
      <c r="P617" t="s">
        <v>614</v>
      </c>
    </row>
    <row r="618" spans="1:16" x14ac:dyDescent="0.25">
      <c r="A618" t="s">
        <v>276</v>
      </c>
      <c r="B618" t="s">
        <v>21</v>
      </c>
      <c r="C618">
        <v>1</v>
      </c>
      <c r="D618" t="str">
        <f t="shared" si="27"/>
        <v>rubiaceae/galium/palustre</v>
      </c>
      <c r="H618" t="str">
        <f t="shared" si="28"/>
        <v>mohawk.river</v>
      </c>
      <c r="I618">
        <v>1</v>
      </c>
      <c r="J618" t="str">
        <f t="shared" si="29"/>
        <v>galium_palustre</v>
      </c>
      <c r="O618" t="s">
        <v>376</v>
      </c>
      <c r="P618" t="s">
        <v>614</v>
      </c>
    </row>
    <row r="619" spans="1:16" x14ac:dyDescent="0.25">
      <c r="A619" t="s">
        <v>289</v>
      </c>
      <c r="B619" t="s">
        <v>21</v>
      </c>
      <c r="C619">
        <v>1</v>
      </c>
      <c r="D619" t="str">
        <f t="shared" si="27"/>
        <v>rubiaceae/galium/palustre</v>
      </c>
      <c r="H619" t="str">
        <f t="shared" si="28"/>
        <v>potic.creek</v>
      </c>
      <c r="I619">
        <v>1</v>
      </c>
      <c r="J619" t="str">
        <f t="shared" si="29"/>
        <v>galium_palustre</v>
      </c>
      <c r="O619" t="s">
        <v>376</v>
      </c>
      <c r="P619" t="s">
        <v>614</v>
      </c>
    </row>
    <row r="620" spans="1:16" x14ac:dyDescent="0.25">
      <c r="A620" t="s">
        <v>292</v>
      </c>
      <c r="B620" t="s">
        <v>21</v>
      </c>
      <c r="C620">
        <v>1</v>
      </c>
      <c r="D620" t="str">
        <f t="shared" si="27"/>
        <v>rubiaceae/galium/palustre</v>
      </c>
      <c r="H620" t="str">
        <f t="shared" si="28"/>
        <v>quacken.kill</v>
      </c>
      <c r="I620">
        <v>1</v>
      </c>
      <c r="J620" t="str">
        <f t="shared" si="29"/>
        <v>galium_palustre</v>
      </c>
      <c r="O620" t="s">
        <v>376</v>
      </c>
      <c r="P620" t="s">
        <v>614</v>
      </c>
    </row>
    <row r="621" spans="1:16" x14ac:dyDescent="0.25">
      <c r="A621" t="s">
        <v>305</v>
      </c>
      <c r="B621" t="s">
        <v>21</v>
      </c>
      <c r="C621">
        <v>1</v>
      </c>
      <c r="D621" t="str">
        <f t="shared" si="27"/>
        <v>rubiaceae/galium/palustre</v>
      </c>
      <c r="H621" t="str">
        <f t="shared" si="28"/>
        <v>roeliff.jansen.kill</v>
      </c>
      <c r="I621">
        <v>1</v>
      </c>
      <c r="J621" t="str">
        <f t="shared" si="29"/>
        <v>galium_palustre</v>
      </c>
      <c r="O621" t="s">
        <v>376</v>
      </c>
      <c r="P621" t="s">
        <v>614</v>
      </c>
    </row>
    <row r="622" spans="1:16" x14ac:dyDescent="0.25">
      <c r="A622" t="s">
        <v>326</v>
      </c>
      <c r="B622" t="s">
        <v>21</v>
      </c>
      <c r="C622">
        <v>1</v>
      </c>
      <c r="D622" t="str">
        <f t="shared" si="27"/>
        <v>rubiaceae/galium/palustre</v>
      </c>
      <c r="H622" t="str">
        <f t="shared" si="28"/>
        <v>stony.creek</v>
      </c>
      <c r="I622">
        <v>1</v>
      </c>
      <c r="J622" t="str">
        <f t="shared" si="29"/>
        <v>galium_palustre</v>
      </c>
      <c r="O622" t="s">
        <v>376</v>
      </c>
      <c r="P622" t="s">
        <v>614</v>
      </c>
    </row>
    <row r="623" spans="1:16" x14ac:dyDescent="0.25">
      <c r="A623" t="s">
        <v>341</v>
      </c>
      <c r="B623" t="s">
        <v>21</v>
      </c>
      <c r="C623">
        <v>1</v>
      </c>
      <c r="D623" t="str">
        <f t="shared" si="27"/>
        <v>rubiaceae/galium/palustre</v>
      </c>
      <c r="H623" t="str">
        <f t="shared" si="28"/>
        <v>wharton.hollow.creek</v>
      </c>
      <c r="I623">
        <v>1</v>
      </c>
      <c r="J623" t="str">
        <f t="shared" si="29"/>
        <v>galium_palustre</v>
      </c>
      <c r="O623" t="s">
        <v>376</v>
      </c>
      <c r="P623" t="s">
        <v>614</v>
      </c>
    </row>
    <row r="624" spans="1:16" x14ac:dyDescent="0.25">
      <c r="A624" t="s">
        <v>305</v>
      </c>
      <c r="B624" t="s">
        <v>306</v>
      </c>
      <c r="C624">
        <v>1</v>
      </c>
      <c r="D624" t="str">
        <f t="shared" si="27"/>
        <v>rubiaceae/galium/triflorum</v>
      </c>
      <c r="H624" t="str">
        <f t="shared" si="28"/>
        <v>roeliff.jansen.kill</v>
      </c>
      <c r="I624">
        <v>1</v>
      </c>
      <c r="J624" t="str">
        <f t="shared" si="29"/>
        <v>galium_triflorum</v>
      </c>
      <c r="O624" t="s">
        <v>376</v>
      </c>
      <c r="P624" t="s">
        <v>813</v>
      </c>
    </row>
    <row r="625" spans="1:16" x14ac:dyDescent="0.25">
      <c r="A625" t="s">
        <v>226</v>
      </c>
      <c r="B625" t="s">
        <v>228</v>
      </c>
      <c r="C625">
        <v>1</v>
      </c>
      <c r="D625" t="str">
        <f t="shared" si="27"/>
        <v>gentianaceae/gentiana/linearis</v>
      </c>
      <c r="H625" t="str">
        <f t="shared" si="28"/>
        <v>hudson.river</v>
      </c>
      <c r="I625">
        <v>1</v>
      </c>
      <c r="J625" t="str">
        <f t="shared" si="29"/>
        <v>gentiana_linearis</v>
      </c>
      <c r="O625" t="s">
        <v>551</v>
      </c>
      <c r="P625" t="s">
        <v>771</v>
      </c>
    </row>
    <row r="626" spans="1:16" x14ac:dyDescent="0.25">
      <c r="A626" t="s">
        <v>262</v>
      </c>
      <c r="B626" t="s">
        <v>264</v>
      </c>
      <c r="C626">
        <v>1</v>
      </c>
      <c r="D626" t="str">
        <f t="shared" si="27"/>
        <v>rosaceae/geum/canadense</v>
      </c>
      <c r="H626" t="str">
        <f t="shared" si="28"/>
        <v>landsman.kill</v>
      </c>
      <c r="I626">
        <v>1</v>
      </c>
      <c r="J626" t="str">
        <f t="shared" si="29"/>
        <v>geum_canadense</v>
      </c>
      <c r="O626" t="s">
        <v>573</v>
      </c>
      <c r="P626" t="s">
        <v>792</v>
      </c>
    </row>
    <row r="627" spans="1:16" x14ac:dyDescent="0.25">
      <c r="A627" t="s">
        <v>276</v>
      </c>
      <c r="B627" t="s">
        <v>264</v>
      </c>
      <c r="C627">
        <v>1</v>
      </c>
      <c r="D627" t="str">
        <f t="shared" si="27"/>
        <v>rosaceae/geum/canadense</v>
      </c>
      <c r="H627" t="str">
        <f t="shared" si="28"/>
        <v>mohawk.river</v>
      </c>
      <c r="I627">
        <v>1</v>
      </c>
      <c r="J627" t="str">
        <f t="shared" si="29"/>
        <v>geum_canadense</v>
      </c>
      <c r="O627" t="s">
        <v>573</v>
      </c>
      <c r="P627" t="s">
        <v>792</v>
      </c>
    </row>
    <row r="628" spans="1:16" x14ac:dyDescent="0.25">
      <c r="A628" t="s">
        <v>305</v>
      </c>
      <c r="B628" t="s">
        <v>264</v>
      </c>
      <c r="C628">
        <v>1</v>
      </c>
      <c r="D628" t="str">
        <f t="shared" si="27"/>
        <v>rosaceae/geum/canadense</v>
      </c>
      <c r="H628" t="str">
        <f t="shared" si="28"/>
        <v>roeliff.jansen.kill</v>
      </c>
      <c r="I628">
        <v>1</v>
      </c>
      <c r="J628" t="str">
        <f t="shared" si="29"/>
        <v>geum_canadense</v>
      </c>
      <c r="O628" t="s">
        <v>573</v>
      </c>
      <c r="P628" t="s">
        <v>792</v>
      </c>
    </row>
    <row r="629" spans="1:16" x14ac:dyDescent="0.25">
      <c r="A629" t="s">
        <v>314</v>
      </c>
      <c r="B629" t="s">
        <v>264</v>
      </c>
      <c r="C629">
        <v>1</v>
      </c>
      <c r="D629" t="str">
        <f t="shared" si="27"/>
        <v>rosaceae/geum/canadense</v>
      </c>
      <c r="H629" t="str">
        <f t="shared" si="28"/>
        <v>snook.kill</v>
      </c>
      <c r="I629">
        <v>1</v>
      </c>
      <c r="J629" t="str">
        <f t="shared" si="29"/>
        <v>geum_canadense</v>
      </c>
      <c r="O629" t="s">
        <v>573</v>
      </c>
      <c r="P629" t="s">
        <v>792</v>
      </c>
    </row>
    <row r="630" spans="1:16" x14ac:dyDescent="0.25">
      <c r="A630" t="s">
        <v>45</v>
      </c>
      <c r="B630" t="s">
        <v>57</v>
      </c>
      <c r="C630">
        <v>1</v>
      </c>
      <c r="D630" t="str">
        <f t="shared" si="27"/>
        <v>lamiaceae/glechoma/hederacea</v>
      </c>
      <c r="H630" t="str">
        <f t="shared" si="28"/>
        <v>ballston.creek</v>
      </c>
      <c r="I630">
        <v>1</v>
      </c>
      <c r="J630" t="str">
        <f t="shared" si="29"/>
        <v>glechoma_hederacea</v>
      </c>
      <c r="O630" t="s">
        <v>430</v>
      </c>
      <c r="P630" t="s">
        <v>646</v>
      </c>
    </row>
    <row r="631" spans="1:16" x14ac:dyDescent="0.25">
      <c r="A631" t="s">
        <v>177</v>
      </c>
      <c r="B631" t="s">
        <v>57</v>
      </c>
      <c r="C631">
        <v>1</v>
      </c>
      <c r="D631" t="str">
        <f t="shared" si="27"/>
        <v>lamiaceae/glechoma/hederacea</v>
      </c>
      <c r="H631" t="str">
        <f t="shared" si="28"/>
        <v>cobleskill.creek</v>
      </c>
      <c r="I631">
        <v>1</v>
      </c>
      <c r="J631" t="str">
        <f t="shared" si="29"/>
        <v>glechoma_hederacea</v>
      </c>
      <c r="O631" t="s">
        <v>430</v>
      </c>
      <c r="P631" t="s">
        <v>646</v>
      </c>
    </row>
    <row r="632" spans="1:16" x14ac:dyDescent="0.25">
      <c r="A632" t="s">
        <v>224</v>
      </c>
      <c r="B632" t="s">
        <v>57</v>
      </c>
      <c r="C632">
        <v>1</v>
      </c>
      <c r="D632" t="str">
        <f t="shared" si="27"/>
        <v>lamiaceae/glechoma/hederacea</v>
      </c>
      <c r="H632" t="str">
        <f t="shared" si="28"/>
        <v>hans.creek</v>
      </c>
      <c r="I632">
        <v>1</v>
      </c>
      <c r="J632" t="str">
        <f t="shared" si="29"/>
        <v>glechoma_hederacea</v>
      </c>
      <c r="O632" t="s">
        <v>430</v>
      </c>
      <c r="P632" t="s">
        <v>646</v>
      </c>
    </row>
    <row r="633" spans="1:16" x14ac:dyDescent="0.25">
      <c r="A633" t="s">
        <v>262</v>
      </c>
      <c r="B633" t="s">
        <v>57</v>
      </c>
      <c r="C633">
        <v>1</v>
      </c>
      <c r="D633" t="str">
        <f t="shared" si="27"/>
        <v>lamiaceae/glechoma/hederacea</v>
      </c>
      <c r="H633" t="str">
        <f t="shared" si="28"/>
        <v>landsman.kill</v>
      </c>
      <c r="I633">
        <v>1</v>
      </c>
      <c r="J633" t="str">
        <f t="shared" si="29"/>
        <v>glechoma_hederacea</v>
      </c>
      <c r="O633" t="s">
        <v>430</v>
      </c>
      <c r="P633" t="s">
        <v>646</v>
      </c>
    </row>
    <row r="634" spans="1:16" x14ac:dyDescent="0.25">
      <c r="A634" t="s">
        <v>271</v>
      </c>
      <c r="B634" t="s">
        <v>57</v>
      </c>
      <c r="C634">
        <v>1</v>
      </c>
      <c r="D634" t="str">
        <f t="shared" si="27"/>
        <v>lamiaceae/glechoma/hederacea</v>
      </c>
      <c r="H634" t="str">
        <f t="shared" si="28"/>
        <v>mill.creek</v>
      </c>
      <c r="I634">
        <v>1</v>
      </c>
      <c r="J634" t="str">
        <f t="shared" si="29"/>
        <v>glechoma_hederacea</v>
      </c>
      <c r="O634" t="s">
        <v>430</v>
      </c>
      <c r="P634" t="s">
        <v>646</v>
      </c>
    </row>
    <row r="635" spans="1:16" x14ac:dyDescent="0.25">
      <c r="A635" t="s">
        <v>275</v>
      </c>
      <c r="B635" t="s">
        <v>57</v>
      </c>
      <c r="C635">
        <v>1</v>
      </c>
      <c r="D635" t="str">
        <f t="shared" si="27"/>
        <v>lamiaceae/glechoma/hederacea</v>
      </c>
      <c r="H635" t="str">
        <f t="shared" si="28"/>
        <v>minots.corner.road</v>
      </c>
      <c r="I635">
        <v>1</v>
      </c>
      <c r="J635" t="str">
        <f t="shared" si="29"/>
        <v>glechoma_hederacea</v>
      </c>
      <c r="O635" t="s">
        <v>430</v>
      </c>
      <c r="P635" t="s">
        <v>646</v>
      </c>
    </row>
    <row r="636" spans="1:16" x14ac:dyDescent="0.25">
      <c r="A636" t="s">
        <v>276</v>
      </c>
      <c r="B636" t="s">
        <v>57</v>
      </c>
      <c r="C636">
        <v>1</v>
      </c>
      <c r="D636" t="str">
        <f t="shared" si="27"/>
        <v>lamiaceae/glechoma/hederacea</v>
      </c>
      <c r="H636" t="str">
        <f t="shared" si="28"/>
        <v>mohawk.river</v>
      </c>
      <c r="I636">
        <v>1</v>
      </c>
      <c r="J636" t="str">
        <f t="shared" si="29"/>
        <v>glechoma_hederacea</v>
      </c>
      <c r="O636" t="s">
        <v>430</v>
      </c>
      <c r="P636" t="s">
        <v>646</v>
      </c>
    </row>
    <row r="637" spans="1:16" x14ac:dyDescent="0.25">
      <c r="A637" t="s">
        <v>279</v>
      </c>
      <c r="B637" t="s">
        <v>57</v>
      </c>
      <c r="C637">
        <v>1</v>
      </c>
      <c r="D637" t="str">
        <f t="shared" si="27"/>
        <v>lamiaceae/glechoma/hederacea</v>
      </c>
      <c r="H637" t="str">
        <f t="shared" si="28"/>
        <v>north.branch.west.stony.creek</v>
      </c>
      <c r="I637">
        <v>1</v>
      </c>
      <c r="J637" t="str">
        <f t="shared" si="29"/>
        <v>glechoma_hederacea</v>
      </c>
      <c r="O637" t="s">
        <v>430</v>
      </c>
      <c r="P637" t="s">
        <v>646</v>
      </c>
    </row>
    <row r="638" spans="1:16" x14ac:dyDescent="0.25">
      <c r="A638" t="s">
        <v>292</v>
      </c>
      <c r="B638" t="s">
        <v>57</v>
      </c>
      <c r="C638">
        <v>1</v>
      </c>
      <c r="D638" t="str">
        <f t="shared" si="27"/>
        <v>lamiaceae/glechoma/hederacea</v>
      </c>
      <c r="H638" t="str">
        <f t="shared" si="28"/>
        <v>quacken.kill</v>
      </c>
      <c r="I638">
        <v>1</v>
      </c>
      <c r="J638" t="str">
        <f t="shared" si="29"/>
        <v>glechoma_hederacea</v>
      </c>
      <c r="O638" t="s">
        <v>430</v>
      </c>
      <c r="P638" t="s">
        <v>646</v>
      </c>
    </row>
    <row r="639" spans="1:16" x14ac:dyDescent="0.25">
      <c r="A639" t="s">
        <v>314</v>
      </c>
      <c r="B639" t="s">
        <v>57</v>
      </c>
      <c r="C639">
        <v>1</v>
      </c>
      <c r="D639" t="str">
        <f t="shared" si="27"/>
        <v>lamiaceae/glechoma/hederacea</v>
      </c>
      <c r="H639" t="str">
        <f t="shared" si="28"/>
        <v>snook.kill</v>
      </c>
      <c r="I639">
        <v>1</v>
      </c>
      <c r="J639" t="str">
        <f t="shared" si="29"/>
        <v>glechoma_hederacea</v>
      </c>
      <c r="O639" t="s">
        <v>430</v>
      </c>
      <c r="P639" t="s">
        <v>646</v>
      </c>
    </row>
    <row r="640" spans="1:16" x14ac:dyDescent="0.25">
      <c r="A640" t="s">
        <v>317</v>
      </c>
      <c r="B640" t="s">
        <v>57</v>
      </c>
      <c r="C640">
        <v>1</v>
      </c>
      <c r="D640" t="str">
        <f t="shared" si="27"/>
        <v>lamiaceae/glechoma/hederacea</v>
      </c>
      <c r="H640" t="str">
        <f t="shared" si="28"/>
        <v>steele.creek</v>
      </c>
      <c r="I640">
        <v>1</v>
      </c>
      <c r="J640" t="str">
        <f t="shared" si="29"/>
        <v>glechoma_hederacea</v>
      </c>
      <c r="O640" t="s">
        <v>430</v>
      </c>
      <c r="P640" t="s">
        <v>646</v>
      </c>
    </row>
    <row r="641" spans="1:16" x14ac:dyDescent="0.25">
      <c r="A641" t="s">
        <v>45</v>
      </c>
      <c r="B641" t="s">
        <v>58</v>
      </c>
      <c r="C641">
        <v>1</v>
      </c>
      <c r="D641" t="str">
        <f t="shared" si="27"/>
        <v>poaceae/glyceria/striata</v>
      </c>
      <c r="H641" t="str">
        <f t="shared" si="28"/>
        <v>ballston.creek</v>
      </c>
      <c r="I641">
        <v>1</v>
      </c>
      <c r="J641" t="str">
        <f t="shared" si="29"/>
        <v>glyceria_striata</v>
      </c>
      <c r="O641" t="s">
        <v>431</v>
      </c>
      <c r="P641" t="s">
        <v>647</v>
      </c>
    </row>
    <row r="642" spans="1:16" x14ac:dyDescent="0.25">
      <c r="A642" t="s">
        <v>145</v>
      </c>
      <c r="B642" t="s">
        <v>58</v>
      </c>
      <c r="C642">
        <v>1</v>
      </c>
      <c r="D642" t="str">
        <f t="shared" si="27"/>
        <v>poaceae/glyceria/striata</v>
      </c>
      <c r="H642" t="str">
        <f t="shared" si="28"/>
        <v>cadman.creek</v>
      </c>
      <c r="I642">
        <v>1</v>
      </c>
      <c r="J642" t="str">
        <f t="shared" si="29"/>
        <v>glyceria_striata</v>
      </c>
      <c r="O642" t="s">
        <v>431</v>
      </c>
      <c r="P642" t="s">
        <v>647</v>
      </c>
    </row>
    <row r="643" spans="1:16" x14ac:dyDescent="0.25">
      <c r="A643" t="s">
        <v>188</v>
      </c>
      <c r="B643" t="s">
        <v>58</v>
      </c>
      <c r="C643">
        <v>1</v>
      </c>
      <c r="D643" t="str">
        <f t="shared" ref="D643:D706" si="30">VLOOKUP(B643,S$1:T$287,2)</f>
        <v>poaceae/glyceria/striata</v>
      </c>
      <c r="H643" t="str">
        <f t="shared" ref="H643:H706" si="31">LOWER(SUBSTITUTE(A643," ","."))</f>
        <v>daly.creek</v>
      </c>
      <c r="I643">
        <v>1</v>
      </c>
      <c r="J643" t="str">
        <f t="shared" ref="J643:J706" si="32">LOWER(O643&amp;"_"&amp;P643)</f>
        <v>glyceria_striata</v>
      </c>
      <c r="O643" t="s">
        <v>431</v>
      </c>
      <c r="P643" t="s">
        <v>647</v>
      </c>
    </row>
    <row r="644" spans="1:16" x14ac:dyDescent="0.25">
      <c r="A644" t="s">
        <v>218</v>
      </c>
      <c r="B644" t="s">
        <v>58</v>
      </c>
      <c r="C644">
        <v>1</v>
      </c>
      <c r="D644" t="str">
        <f t="shared" si="30"/>
        <v>poaceae/glyceria/striata</v>
      </c>
      <c r="H644" t="str">
        <f t="shared" si="31"/>
        <v>four.mile.brook</v>
      </c>
      <c r="I644">
        <v>1</v>
      </c>
      <c r="J644" t="str">
        <f t="shared" si="32"/>
        <v>glyceria_striata</v>
      </c>
      <c r="O644" t="s">
        <v>431</v>
      </c>
      <c r="P644" t="s">
        <v>647</v>
      </c>
    </row>
    <row r="645" spans="1:16" x14ac:dyDescent="0.25">
      <c r="A645" t="s">
        <v>218</v>
      </c>
      <c r="B645" t="s">
        <v>58</v>
      </c>
      <c r="C645">
        <v>1</v>
      </c>
      <c r="D645" t="str">
        <f t="shared" si="30"/>
        <v>poaceae/glyceria/striata</v>
      </c>
      <c r="H645" t="str">
        <f t="shared" si="31"/>
        <v>four.mile.brook</v>
      </c>
      <c r="I645">
        <v>1</v>
      </c>
      <c r="J645" t="str">
        <f t="shared" si="32"/>
        <v>glyceria_striata</v>
      </c>
      <c r="O645" t="s">
        <v>431</v>
      </c>
      <c r="P645" t="s">
        <v>647</v>
      </c>
    </row>
    <row r="646" spans="1:16" x14ac:dyDescent="0.25">
      <c r="A646" t="s">
        <v>239</v>
      </c>
      <c r="B646" t="s">
        <v>58</v>
      </c>
      <c r="C646">
        <v>1</v>
      </c>
      <c r="D646" t="str">
        <f t="shared" si="30"/>
        <v>poaceae/glyceria/striata</v>
      </c>
      <c r="H646" t="str">
        <f t="shared" si="31"/>
        <v>indian.kill</v>
      </c>
      <c r="I646">
        <v>1</v>
      </c>
      <c r="J646" t="str">
        <f t="shared" si="32"/>
        <v>glyceria_striata</v>
      </c>
      <c r="O646" t="s">
        <v>431</v>
      </c>
      <c r="P646" t="s">
        <v>647</v>
      </c>
    </row>
    <row r="647" spans="1:16" x14ac:dyDescent="0.25">
      <c r="A647" t="s">
        <v>251</v>
      </c>
      <c r="B647" t="s">
        <v>58</v>
      </c>
      <c r="C647">
        <v>1</v>
      </c>
      <c r="D647" t="str">
        <f t="shared" si="30"/>
        <v>poaceae/glyceria/striata</v>
      </c>
      <c r="H647" t="str">
        <f t="shared" si="31"/>
        <v>keyser.kill</v>
      </c>
      <c r="I647">
        <v>1</v>
      </c>
      <c r="J647" t="str">
        <f t="shared" si="32"/>
        <v>glyceria_striata</v>
      </c>
      <c r="O647" t="s">
        <v>431</v>
      </c>
      <c r="P647" t="s">
        <v>647</v>
      </c>
    </row>
    <row r="648" spans="1:16" x14ac:dyDescent="0.25">
      <c r="A648" t="s">
        <v>270</v>
      </c>
      <c r="B648" t="s">
        <v>58</v>
      </c>
      <c r="C648">
        <v>1</v>
      </c>
      <c r="D648" t="str">
        <f t="shared" si="30"/>
        <v>poaceae/glyceria/striata</v>
      </c>
      <c r="H648" t="str">
        <f t="shared" si="31"/>
        <v>mill.brook</v>
      </c>
      <c r="I648">
        <v>1</v>
      </c>
      <c r="J648" t="str">
        <f t="shared" si="32"/>
        <v>glyceria_striata</v>
      </c>
      <c r="O648" t="s">
        <v>431</v>
      </c>
      <c r="P648" t="s">
        <v>647</v>
      </c>
    </row>
    <row r="649" spans="1:16" x14ac:dyDescent="0.25">
      <c r="A649" t="s">
        <v>271</v>
      </c>
      <c r="B649" t="s">
        <v>58</v>
      </c>
      <c r="C649">
        <v>1</v>
      </c>
      <c r="D649" t="str">
        <f t="shared" si="30"/>
        <v>poaceae/glyceria/striata</v>
      </c>
      <c r="H649" t="str">
        <f t="shared" si="31"/>
        <v>mill.creek</v>
      </c>
      <c r="I649">
        <v>1</v>
      </c>
      <c r="J649" t="str">
        <f t="shared" si="32"/>
        <v>glyceria_striata</v>
      </c>
      <c r="O649" t="s">
        <v>431</v>
      </c>
      <c r="P649" t="s">
        <v>647</v>
      </c>
    </row>
    <row r="650" spans="1:16" x14ac:dyDescent="0.25">
      <c r="A650" t="s">
        <v>278</v>
      </c>
      <c r="B650" t="s">
        <v>58</v>
      </c>
      <c r="C650">
        <v>1</v>
      </c>
      <c r="D650" t="str">
        <f t="shared" si="30"/>
        <v>poaceae/glyceria/striata</v>
      </c>
      <c r="H650" t="str">
        <f t="shared" si="31"/>
        <v>new.pond.brook</v>
      </c>
      <c r="I650">
        <v>1</v>
      </c>
      <c r="J650" t="str">
        <f t="shared" si="32"/>
        <v>glyceria_striata</v>
      </c>
      <c r="O650" t="s">
        <v>431</v>
      </c>
      <c r="P650" t="s">
        <v>647</v>
      </c>
    </row>
    <row r="651" spans="1:16" x14ac:dyDescent="0.25">
      <c r="A651" t="s">
        <v>278</v>
      </c>
      <c r="B651" t="s">
        <v>58</v>
      </c>
      <c r="C651">
        <v>1</v>
      </c>
      <c r="D651" t="str">
        <f t="shared" si="30"/>
        <v>poaceae/glyceria/striata</v>
      </c>
      <c r="H651" t="str">
        <f t="shared" si="31"/>
        <v>new.pond.brook</v>
      </c>
      <c r="I651">
        <v>1</v>
      </c>
      <c r="J651" t="str">
        <f t="shared" si="32"/>
        <v>glyceria_striata</v>
      </c>
      <c r="O651" t="s">
        <v>431</v>
      </c>
      <c r="P651" t="s">
        <v>647</v>
      </c>
    </row>
    <row r="652" spans="1:16" x14ac:dyDescent="0.25">
      <c r="A652" t="s">
        <v>279</v>
      </c>
      <c r="B652" t="s">
        <v>58</v>
      </c>
      <c r="C652">
        <v>1</v>
      </c>
      <c r="D652" t="str">
        <f t="shared" si="30"/>
        <v>poaceae/glyceria/striata</v>
      </c>
      <c r="H652" t="str">
        <f t="shared" si="31"/>
        <v>north.branch.west.stony.creek</v>
      </c>
      <c r="I652">
        <v>1</v>
      </c>
      <c r="J652" t="str">
        <f t="shared" si="32"/>
        <v>glyceria_striata</v>
      </c>
      <c r="O652" t="s">
        <v>431</v>
      </c>
      <c r="P652" t="s">
        <v>647</v>
      </c>
    </row>
    <row r="653" spans="1:16" x14ac:dyDescent="0.25">
      <c r="A653" t="s">
        <v>297</v>
      </c>
      <c r="B653" t="s">
        <v>58</v>
      </c>
      <c r="C653">
        <v>1</v>
      </c>
      <c r="D653" t="str">
        <f t="shared" si="30"/>
        <v>poaceae/glyceria/striata</v>
      </c>
      <c r="H653" t="str">
        <f t="shared" si="31"/>
        <v>robbs.creek</v>
      </c>
      <c r="I653">
        <v>1</v>
      </c>
      <c r="J653" t="str">
        <f t="shared" si="32"/>
        <v>glyceria_striata</v>
      </c>
      <c r="O653" t="s">
        <v>431</v>
      </c>
      <c r="P653" t="s">
        <v>647</v>
      </c>
    </row>
    <row r="654" spans="1:16" x14ac:dyDescent="0.25">
      <c r="A654" t="s">
        <v>312</v>
      </c>
      <c r="B654" t="s">
        <v>58</v>
      </c>
      <c r="C654">
        <v>1</v>
      </c>
      <c r="D654" t="str">
        <f t="shared" si="30"/>
        <v>poaceae/glyceria/striata</v>
      </c>
      <c r="H654" t="str">
        <f t="shared" si="31"/>
        <v>sherriff.lake.outlet</v>
      </c>
      <c r="I654">
        <v>1</v>
      </c>
      <c r="J654" t="str">
        <f t="shared" si="32"/>
        <v>glyceria_striata</v>
      </c>
      <c r="O654" t="s">
        <v>431</v>
      </c>
      <c r="P654" t="s">
        <v>647</v>
      </c>
    </row>
    <row r="655" spans="1:16" x14ac:dyDescent="0.25">
      <c r="A655" t="s">
        <v>332</v>
      </c>
      <c r="B655" t="s">
        <v>58</v>
      </c>
      <c r="C655">
        <v>1</v>
      </c>
      <c r="D655" t="str">
        <f t="shared" si="30"/>
        <v>poaceae/glyceria/striata</v>
      </c>
      <c r="H655" t="str">
        <f t="shared" si="31"/>
        <v>timmerman.creek</v>
      </c>
      <c r="I655">
        <v>1</v>
      </c>
      <c r="J655" t="str">
        <f t="shared" si="32"/>
        <v>glyceria_striata</v>
      </c>
      <c r="O655" t="s">
        <v>431</v>
      </c>
      <c r="P655" t="s">
        <v>647</v>
      </c>
    </row>
    <row r="656" spans="1:16" x14ac:dyDescent="0.25">
      <c r="A656" t="s">
        <v>45</v>
      </c>
      <c r="B656" t="s">
        <v>59</v>
      </c>
      <c r="C656">
        <v>1</v>
      </c>
      <c r="D656" t="str">
        <f t="shared" si="30"/>
        <v>hamamelidaceae/hamamelis/virginiana</v>
      </c>
      <c r="H656" t="str">
        <f t="shared" si="31"/>
        <v>ballston.creek</v>
      </c>
      <c r="I656">
        <v>1</v>
      </c>
      <c r="J656" t="str">
        <f t="shared" si="32"/>
        <v>hamamelis_virginiana</v>
      </c>
      <c r="O656" t="s">
        <v>433</v>
      </c>
      <c r="P656" t="s">
        <v>620</v>
      </c>
    </row>
    <row r="657" spans="1:16" x14ac:dyDescent="0.25">
      <c r="A657" t="s">
        <v>224</v>
      </c>
      <c r="B657" t="s">
        <v>59</v>
      </c>
      <c r="C657">
        <v>1</v>
      </c>
      <c r="D657" t="str">
        <f t="shared" si="30"/>
        <v>hamamelidaceae/hamamelis/virginiana</v>
      </c>
      <c r="H657" t="str">
        <f t="shared" si="31"/>
        <v>hans.creek</v>
      </c>
      <c r="I657">
        <v>1</v>
      </c>
      <c r="J657" t="str">
        <f t="shared" si="32"/>
        <v>hamamelis_virginiana</v>
      </c>
      <c r="O657" t="s">
        <v>433</v>
      </c>
      <c r="P657" t="s">
        <v>620</v>
      </c>
    </row>
    <row r="658" spans="1:16" x14ac:dyDescent="0.25">
      <c r="A658" t="s">
        <v>310</v>
      </c>
      <c r="B658" t="s">
        <v>59</v>
      </c>
      <c r="C658">
        <v>1</v>
      </c>
      <c r="D658" t="str">
        <f t="shared" si="30"/>
        <v>hamamelidaceae/hamamelis/virginiana</v>
      </c>
      <c r="H658" t="str">
        <f t="shared" si="31"/>
        <v>saw.kill</v>
      </c>
      <c r="I658">
        <v>1</v>
      </c>
      <c r="J658" t="str">
        <f t="shared" si="32"/>
        <v>hamamelis_virginiana</v>
      </c>
      <c r="O658" t="s">
        <v>433</v>
      </c>
      <c r="P658" t="s">
        <v>620</v>
      </c>
    </row>
    <row r="659" spans="1:16" x14ac:dyDescent="0.25">
      <c r="A659" t="s">
        <v>318</v>
      </c>
      <c r="B659" t="s">
        <v>59</v>
      </c>
      <c r="C659">
        <v>1</v>
      </c>
      <c r="D659" t="str">
        <f t="shared" si="30"/>
        <v>hamamelidaceae/hamamelis/virginiana</v>
      </c>
      <c r="H659" t="str">
        <f t="shared" si="31"/>
        <v>sterling.creek</v>
      </c>
      <c r="I659">
        <v>1</v>
      </c>
      <c r="J659" t="str">
        <f t="shared" si="32"/>
        <v>hamamelis_virginiana</v>
      </c>
      <c r="O659" t="s">
        <v>433</v>
      </c>
      <c r="P659" t="s">
        <v>620</v>
      </c>
    </row>
    <row r="660" spans="1:16" x14ac:dyDescent="0.25">
      <c r="A660" t="s">
        <v>45</v>
      </c>
      <c r="B660" t="s">
        <v>60</v>
      </c>
      <c r="C660">
        <v>1</v>
      </c>
      <c r="D660" t="str">
        <f t="shared" si="30"/>
        <v>asteraceae/helianthus/divaricatus</v>
      </c>
      <c r="H660" t="str">
        <f t="shared" si="31"/>
        <v>ballston.creek</v>
      </c>
      <c r="I660">
        <v>1</v>
      </c>
      <c r="J660" t="str">
        <f t="shared" si="32"/>
        <v>helianthus_divaricatus</v>
      </c>
      <c r="O660" t="s">
        <v>434</v>
      </c>
      <c r="P660" t="s">
        <v>648</v>
      </c>
    </row>
    <row r="661" spans="1:16" x14ac:dyDescent="0.25">
      <c r="A661" t="s">
        <v>244</v>
      </c>
      <c r="B661" t="s">
        <v>60</v>
      </c>
      <c r="C661">
        <v>1</v>
      </c>
      <c r="D661" t="str">
        <f t="shared" si="30"/>
        <v>asteraceae/helianthus/divaricatus</v>
      </c>
      <c r="H661" t="str">
        <f t="shared" si="31"/>
        <v>kayaderosseras.creek</v>
      </c>
      <c r="I661">
        <v>1</v>
      </c>
      <c r="J661" t="str">
        <f t="shared" si="32"/>
        <v>helianthus_divaricatus</v>
      </c>
      <c r="O661" t="s">
        <v>434</v>
      </c>
      <c r="P661" t="s">
        <v>648</v>
      </c>
    </row>
    <row r="662" spans="1:16" x14ac:dyDescent="0.25">
      <c r="A662" t="s">
        <v>317</v>
      </c>
      <c r="B662" t="s">
        <v>60</v>
      </c>
      <c r="C662">
        <v>1</v>
      </c>
      <c r="D662" t="str">
        <f t="shared" si="30"/>
        <v>asteraceae/helianthus/divaricatus</v>
      </c>
      <c r="H662" t="str">
        <f t="shared" si="31"/>
        <v>steele.creek</v>
      </c>
      <c r="I662">
        <v>1</v>
      </c>
      <c r="J662" t="str">
        <f t="shared" si="32"/>
        <v>helianthus_divaricatus</v>
      </c>
      <c r="O662" t="s">
        <v>434</v>
      </c>
      <c r="P662" t="s">
        <v>648</v>
      </c>
    </row>
    <row r="663" spans="1:16" x14ac:dyDescent="0.25">
      <c r="A663" t="s">
        <v>75</v>
      </c>
      <c r="B663" t="s">
        <v>81</v>
      </c>
      <c r="C663">
        <v>1</v>
      </c>
      <c r="D663" t="str">
        <f t="shared" si="30"/>
        <v>asteraceae/helianthus/strumosus</v>
      </c>
      <c r="H663" t="str">
        <f t="shared" si="31"/>
        <v>battenkill</v>
      </c>
      <c r="I663">
        <v>1</v>
      </c>
      <c r="J663" t="str">
        <f t="shared" si="32"/>
        <v>helianthus_strumosus</v>
      </c>
      <c r="O663" t="s">
        <v>434</v>
      </c>
      <c r="P663" t="s">
        <v>666</v>
      </c>
    </row>
    <row r="664" spans="1:16" x14ac:dyDescent="0.25">
      <c r="A664" t="s">
        <v>337</v>
      </c>
      <c r="B664" t="s">
        <v>81</v>
      </c>
      <c r="C664">
        <v>1</v>
      </c>
      <c r="D664" t="str">
        <f t="shared" si="30"/>
        <v>asteraceae/helianthus/strumosus</v>
      </c>
      <c r="H664" t="str">
        <f t="shared" si="31"/>
        <v>valatie.kill</v>
      </c>
      <c r="I664">
        <v>1</v>
      </c>
      <c r="J664" t="str">
        <f t="shared" si="32"/>
        <v>helianthus_strumosus</v>
      </c>
      <c r="O664" t="s">
        <v>434</v>
      </c>
      <c r="P664" t="s">
        <v>666</v>
      </c>
    </row>
    <row r="665" spans="1:16" x14ac:dyDescent="0.25">
      <c r="A665" t="s">
        <v>292</v>
      </c>
      <c r="B665" t="s">
        <v>294</v>
      </c>
      <c r="C665">
        <v>1</v>
      </c>
      <c r="D665" t="str">
        <f t="shared" si="30"/>
        <v>asteraceae/helianthus/tuberosus</v>
      </c>
      <c r="H665" t="str">
        <f t="shared" si="31"/>
        <v>quacken.kill</v>
      </c>
      <c r="I665">
        <v>1</v>
      </c>
      <c r="J665" t="str">
        <f t="shared" si="32"/>
        <v>helianthus_tuberosus</v>
      </c>
      <c r="O665" t="s">
        <v>434</v>
      </c>
      <c r="P665" t="s">
        <v>805</v>
      </c>
    </row>
    <row r="666" spans="1:16" x14ac:dyDescent="0.25">
      <c r="A666" t="s">
        <v>283</v>
      </c>
      <c r="B666" t="s">
        <v>284</v>
      </c>
      <c r="C666">
        <v>1</v>
      </c>
      <c r="D666" t="str">
        <f t="shared" si="30"/>
        <v>liliaceae/hemerocallis/fulva</v>
      </c>
      <c r="H666" t="str">
        <f t="shared" si="31"/>
        <v>paragon.brook</v>
      </c>
      <c r="I666">
        <v>1</v>
      </c>
      <c r="J666" t="str">
        <f t="shared" si="32"/>
        <v>hemerocallis_fulva</v>
      </c>
      <c r="O666" t="s">
        <v>582</v>
      </c>
      <c r="P666" t="s">
        <v>801</v>
      </c>
    </row>
    <row r="667" spans="1:16" x14ac:dyDescent="0.25">
      <c r="A667" t="s">
        <v>134</v>
      </c>
      <c r="B667" t="s">
        <v>137</v>
      </c>
      <c r="C667">
        <v>1</v>
      </c>
      <c r="D667" t="str">
        <f t="shared" si="30"/>
        <v>saxifragaceae/heuchera/villosa</v>
      </c>
      <c r="H667" t="str">
        <f t="shared" si="31"/>
        <v>bullhead.pond.brook</v>
      </c>
      <c r="I667">
        <v>1</v>
      </c>
      <c r="J667" t="str">
        <f t="shared" si="32"/>
        <v>heuchera_villosa</v>
      </c>
      <c r="O667" t="s">
        <v>502</v>
      </c>
      <c r="P667" t="s">
        <v>710</v>
      </c>
    </row>
    <row r="668" spans="1:16" x14ac:dyDescent="0.25">
      <c r="A668" t="s">
        <v>145</v>
      </c>
      <c r="B668" t="s">
        <v>137</v>
      </c>
      <c r="C668">
        <v>1</v>
      </c>
      <c r="D668" t="str">
        <f t="shared" si="30"/>
        <v>saxifragaceae/heuchera/villosa</v>
      </c>
      <c r="H668" t="str">
        <f t="shared" si="31"/>
        <v>cadman.creek</v>
      </c>
      <c r="I668">
        <v>1</v>
      </c>
      <c r="J668" t="str">
        <f t="shared" si="32"/>
        <v>heuchera_villosa</v>
      </c>
      <c r="O668" t="s">
        <v>502</v>
      </c>
      <c r="P668" t="s">
        <v>710</v>
      </c>
    </row>
    <row r="669" spans="1:16" x14ac:dyDescent="0.25">
      <c r="A669" t="s">
        <v>188</v>
      </c>
      <c r="B669" t="s">
        <v>137</v>
      </c>
      <c r="C669">
        <v>1</v>
      </c>
      <c r="D669" t="str">
        <f t="shared" si="30"/>
        <v>saxifragaceae/heuchera/villosa</v>
      </c>
      <c r="H669" t="str">
        <f t="shared" si="31"/>
        <v>daly.creek</v>
      </c>
      <c r="I669">
        <v>1</v>
      </c>
      <c r="J669" t="str">
        <f t="shared" si="32"/>
        <v>heuchera_villosa</v>
      </c>
      <c r="O669" t="s">
        <v>502</v>
      </c>
      <c r="P669" t="s">
        <v>710</v>
      </c>
    </row>
    <row r="670" spans="1:16" x14ac:dyDescent="0.25">
      <c r="A670" t="s">
        <v>297</v>
      </c>
      <c r="B670" t="s">
        <v>137</v>
      </c>
      <c r="C670">
        <v>1</v>
      </c>
      <c r="D670" t="str">
        <f t="shared" si="30"/>
        <v>saxifragaceae/heuchera/villosa</v>
      </c>
      <c r="H670" t="str">
        <f t="shared" si="31"/>
        <v>robbs.creek</v>
      </c>
      <c r="I670">
        <v>1</v>
      </c>
      <c r="J670" t="str">
        <f t="shared" si="32"/>
        <v>heuchera_villosa</v>
      </c>
      <c r="O670" t="s">
        <v>502</v>
      </c>
      <c r="P670" t="s">
        <v>710</v>
      </c>
    </row>
    <row r="671" spans="1:16" x14ac:dyDescent="0.25">
      <c r="A671" t="s">
        <v>321</v>
      </c>
      <c r="B671" t="s">
        <v>137</v>
      </c>
      <c r="C671">
        <v>1</v>
      </c>
      <c r="D671" t="str">
        <f t="shared" si="30"/>
        <v>saxifragaceae/heuchera/villosa</v>
      </c>
      <c r="H671" t="str">
        <f t="shared" si="31"/>
        <v>stewart.creek</v>
      </c>
      <c r="I671">
        <v>1</v>
      </c>
      <c r="J671" t="str">
        <f t="shared" si="32"/>
        <v>heuchera_villosa</v>
      </c>
      <c r="O671" t="s">
        <v>502</v>
      </c>
      <c r="P671" t="s">
        <v>710</v>
      </c>
    </row>
    <row r="672" spans="1:16" x14ac:dyDescent="0.25">
      <c r="A672" t="s">
        <v>297</v>
      </c>
      <c r="B672" t="s">
        <v>300</v>
      </c>
      <c r="C672">
        <v>1</v>
      </c>
      <c r="D672" t="str">
        <f t="shared" si="30"/>
        <v>clusiaceae/hypericum/mutilum</v>
      </c>
      <c r="H672" t="str">
        <f t="shared" si="31"/>
        <v>robbs.creek</v>
      </c>
      <c r="I672">
        <v>1</v>
      </c>
      <c r="J672" t="str">
        <f t="shared" si="32"/>
        <v>hypericum_mutilum</v>
      </c>
      <c r="O672" t="s">
        <v>526</v>
      </c>
      <c r="P672" t="s">
        <v>808</v>
      </c>
    </row>
    <row r="673" spans="1:16" x14ac:dyDescent="0.25">
      <c r="A673" t="s">
        <v>161</v>
      </c>
      <c r="B673" t="s">
        <v>166</v>
      </c>
      <c r="C673">
        <v>1</v>
      </c>
      <c r="D673" t="str">
        <f t="shared" si="30"/>
        <v>clusiaceae/hypericum/perforatum</v>
      </c>
      <c r="H673" t="str">
        <f t="shared" si="31"/>
        <v>cedar.river</v>
      </c>
      <c r="I673">
        <v>1</v>
      </c>
      <c r="J673" t="str">
        <f t="shared" si="32"/>
        <v>hypericum_perforatum</v>
      </c>
      <c r="O673" t="s">
        <v>526</v>
      </c>
      <c r="P673" t="s">
        <v>732</v>
      </c>
    </row>
    <row r="674" spans="1:16" x14ac:dyDescent="0.25">
      <c r="A674" t="s">
        <v>188</v>
      </c>
      <c r="B674" t="s">
        <v>166</v>
      </c>
      <c r="C674">
        <v>1</v>
      </c>
      <c r="D674" t="str">
        <f t="shared" si="30"/>
        <v>clusiaceae/hypericum/perforatum</v>
      </c>
      <c r="H674" t="str">
        <f t="shared" si="31"/>
        <v>daly.creek</v>
      </c>
      <c r="I674">
        <v>1</v>
      </c>
      <c r="J674" t="str">
        <f t="shared" si="32"/>
        <v>hypericum_perforatum</v>
      </c>
      <c r="O674" t="s">
        <v>526</v>
      </c>
      <c r="P674" t="s">
        <v>732</v>
      </c>
    </row>
    <row r="675" spans="1:16" x14ac:dyDescent="0.25">
      <c r="A675" t="s">
        <v>218</v>
      </c>
      <c r="B675" t="s">
        <v>166</v>
      </c>
      <c r="C675">
        <v>1</v>
      </c>
      <c r="D675" t="str">
        <f t="shared" si="30"/>
        <v>clusiaceae/hypericum/perforatum</v>
      </c>
      <c r="H675" t="str">
        <f t="shared" si="31"/>
        <v>four.mile.brook</v>
      </c>
      <c r="I675">
        <v>1</v>
      </c>
      <c r="J675" t="str">
        <f t="shared" si="32"/>
        <v>hypericum_perforatum</v>
      </c>
      <c r="O675" t="s">
        <v>526</v>
      </c>
      <c r="P675" t="s">
        <v>732</v>
      </c>
    </row>
    <row r="676" spans="1:16" x14ac:dyDescent="0.25">
      <c r="A676" t="s">
        <v>226</v>
      </c>
      <c r="B676" t="s">
        <v>166</v>
      </c>
      <c r="C676">
        <v>1</v>
      </c>
      <c r="D676" t="str">
        <f t="shared" si="30"/>
        <v>clusiaceae/hypericum/perforatum</v>
      </c>
      <c r="H676" t="str">
        <f t="shared" si="31"/>
        <v>hudson.river</v>
      </c>
      <c r="I676">
        <v>1</v>
      </c>
      <c r="J676" t="str">
        <f t="shared" si="32"/>
        <v>hypericum_perforatum</v>
      </c>
      <c r="O676" t="s">
        <v>526</v>
      </c>
      <c r="P676" t="s">
        <v>732</v>
      </c>
    </row>
    <row r="677" spans="1:16" x14ac:dyDescent="0.25">
      <c r="A677" t="s">
        <v>251</v>
      </c>
      <c r="B677" t="s">
        <v>166</v>
      </c>
      <c r="C677">
        <v>1</v>
      </c>
      <c r="D677" t="str">
        <f t="shared" si="30"/>
        <v>clusiaceae/hypericum/perforatum</v>
      </c>
      <c r="H677" t="str">
        <f t="shared" si="31"/>
        <v>keyser.kill</v>
      </c>
      <c r="I677">
        <v>1</v>
      </c>
      <c r="J677" t="str">
        <f t="shared" si="32"/>
        <v>hypericum_perforatum</v>
      </c>
      <c r="O677" t="s">
        <v>526</v>
      </c>
      <c r="P677" t="s">
        <v>732</v>
      </c>
    </row>
    <row r="678" spans="1:16" x14ac:dyDescent="0.25">
      <c r="A678" t="s">
        <v>259</v>
      </c>
      <c r="B678" t="s">
        <v>166</v>
      </c>
      <c r="C678">
        <v>1</v>
      </c>
      <c r="D678" t="str">
        <f t="shared" si="30"/>
        <v>clusiaceae/hypericum/perforatum</v>
      </c>
      <c r="H678" t="str">
        <f t="shared" si="31"/>
        <v>kinderhook.creek</v>
      </c>
      <c r="I678">
        <v>1</v>
      </c>
      <c r="J678" t="str">
        <f t="shared" si="32"/>
        <v>hypericum_perforatum</v>
      </c>
      <c r="O678" t="s">
        <v>526</v>
      </c>
      <c r="P678" t="s">
        <v>732</v>
      </c>
    </row>
    <row r="679" spans="1:16" x14ac:dyDescent="0.25">
      <c r="A679" t="s">
        <v>283</v>
      </c>
      <c r="B679" t="s">
        <v>166</v>
      </c>
      <c r="C679">
        <v>1</v>
      </c>
      <c r="D679" t="str">
        <f t="shared" si="30"/>
        <v>clusiaceae/hypericum/perforatum</v>
      </c>
      <c r="H679" t="str">
        <f t="shared" si="31"/>
        <v>paragon.brook</v>
      </c>
      <c r="I679">
        <v>1</v>
      </c>
      <c r="J679" t="str">
        <f t="shared" si="32"/>
        <v>hypericum_perforatum</v>
      </c>
      <c r="O679" t="s">
        <v>526</v>
      </c>
      <c r="P679" t="s">
        <v>732</v>
      </c>
    </row>
    <row r="680" spans="1:16" x14ac:dyDescent="0.25">
      <c r="A680" t="s">
        <v>318</v>
      </c>
      <c r="B680" t="s">
        <v>166</v>
      </c>
      <c r="C680">
        <v>1</v>
      </c>
      <c r="D680" t="str">
        <f t="shared" si="30"/>
        <v>clusiaceae/hypericum/perforatum</v>
      </c>
      <c r="H680" t="str">
        <f t="shared" si="31"/>
        <v>sterling.creek</v>
      </c>
      <c r="I680">
        <v>1</v>
      </c>
      <c r="J680" t="str">
        <f t="shared" si="32"/>
        <v>hypericum_perforatum</v>
      </c>
      <c r="O680" t="s">
        <v>526</v>
      </c>
      <c r="P680" t="s">
        <v>732</v>
      </c>
    </row>
    <row r="681" spans="1:16" x14ac:dyDescent="0.25">
      <c r="A681" t="s">
        <v>341</v>
      </c>
      <c r="B681" t="s">
        <v>166</v>
      </c>
      <c r="C681">
        <v>1</v>
      </c>
      <c r="D681" t="str">
        <f t="shared" si="30"/>
        <v>clusiaceae/hypericum/perforatum</v>
      </c>
      <c r="H681" t="str">
        <f t="shared" si="31"/>
        <v>wharton.hollow.creek</v>
      </c>
      <c r="I681">
        <v>1</v>
      </c>
      <c r="J681" t="str">
        <f t="shared" si="32"/>
        <v>hypericum_perforatum</v>
      </c>
      <c r="O681" t="s">
        <v>526</v>
      </c>
      <c r="P681" t="s">
        <v>732</v>
      </c>
    </row>
    <row r="682" spans="1:16" x14ac:dyDescent="0.25">
      <c r="A682" t="s">
        <v>326</v>
      </c>
      <c r="B682" t="s">
        <v>329</v>
      </c>
      <c r="C682">
        <v>1</v>
      </c>
      <c r="D682" t="str">
        <f t="shared" si="30"/>
        <v>clusiaceae/hypericum/punctatum</v>
      </c>
      <c r="H682" t="str">
        <f t="shared" si="31"/>
        <v>stony.creek</v>
      </c>
      <c r="I682">
        <v>1</v>
      </c>
      <c r="J682" t="str">
        <f t="shared" si="32"/>
        <v>hypericum_punctatum</v>
      </c>
      <c r="O682" t="s">
        <v>526</v>
      </c>
      <c r="P682" t="s">
        <v>750</v>
      </c>
    </row>
    <row r="683" spans="1:16" x14ac:dyDescent="0.25">
      <c r="A683" t="s">
        <v>45</v>
      </c>
      <c r="B683" t="s">
        <v>61</v>
      </c>
      <c r="C683">
        <v>1</v>
      </c>
      <c r="D683" t="str">
        <f t="shared" si="30"/>
        <v>balsaminaceae/impatiens/capensis</v>
      </c>
      <c r="H683" t="str">
        <f t="shared" si="31"/>
        <v>ballston.creek</v>
      </c>
      <c r="I683">
        <v>1</v>
      </c>
      <c r="J683" t="str">
        <f t="shared" si="32"/>
        <v>impatiens_capensis</v>
      </c>
      <c r="O683" t="s">
        <v>436</v>
      </c>
      <c r="P683" t="s">
        <v>649</v>
      </c>
    </row>
    <row r="684" spans="1:16" x14ac:dyDescent="0.25">
      <c r="A684" t="s">
        <v>90</v>
      </c>
      <c r="B684" t="s">
        <v>61</v>
      </c>
      <c r="C684">
        <v>1</v>
      </c>
      <c r="D684" t="str">
        <f t="shared" si="30"/>
        <v>balsaminaceae/impatiens/capensis</v>
      </c>
      <c r="H684" t="str">
        <f t="shared" si="31"/>
        <v>beaver.kill</v>
      </c>
      <c r="I684">
        <v>1</v>
      </c>
      <c r="J684" t="str">
        <f t="shared" si="32"/>
        <v>impatiens_capensis</v>
      </c>
      <c r="O684" t="s">
        <v>436</v>
      </c>
      <c r="P684" t="s">
        <v>649</v>
      </c>
    </row>
    <row r="685" spans="1:16" x14ac:dyDescent="0.25">
      <c r="A685" t="s">
        <v>134</v>
      </c>
      <c r="B685" t="s">
        <v>61</v>
      </c>
      <c r="C685">
        <v>1</v>
      </c>
      <c r="D685" t="str">
        <f t="shared" si="30"/>
        <v>balsaminaceae/impatiens/capensis</v>
      </c>
      <c r="H685" t="str">
        <f t="shared" si="31"/>
        <v>bullhead.pond.brook</v>
      </c>
      <c r="I685">
        <v>1</v>
      </c>
      <c r="J685" t="str">
        <f t="shared" si="32"/>
        <v>impatiens_capensis</v>
      </c>
      <c r="O685" t="s">
        <v>436</v>
      </c>
      <c r="P685" t="s">
        <v>649</v>
      </c>
    </row>
    <row r="686" spans="1:16" x14ac:dyDescent="0.25">
      <c r="A686" t="s">
        <v>188</v>
      </c>
      <c r="B686" t="s">
        <v>61</v>
      </c>
      <c r="C686">
        <v>1</v>
      </c>
      <c r="D686" t="str">
        <f t="shared" si="30"/>
        <v>balsaminaceae/impatiens/capensis</v>
      </c>
      <c r="H686" t="str">
        <f t="shared" si="31"/>
        <v>daly.creek</v>
      </c>
      <c r="I686">
        <v>1</v>
      </c>
      <c r="J686" t="str">
        <f t="shared" si="32"/>
        <v>impatiens_capensis</v>
      </c>
      <c r="O686" t="s">
        <v>436</v>
      </c>
      <c r="P686" t="s">
        <v>649</v>
      </c>
    </row>
    <row r="687" spans="1:16" x14ac:dyDescent="0.25">
      <c r="A687" t="s">
        <v>200</v>
      </c>
      <c r="B687" t="s">
        <v>61</v>
      </c>
      <c r="C687">
        <v>1</v>
      </c>
      <c r="D687" t="str">
        <f t="shared" si="30"/>
        <v>balsaminaceae/impatiens/capensis</v>
      </c>
      <c r="H687" t="str">
        <f t="shared" si="31"/>
        <v>fawn.lake</v>
      </c>
      <c r="I687">
        <v>1</v>
      </c>
      <c r="J687" t="str">
        <f t="shared" si="32"/>
        <v>impatiens_capensis</v>
      </c>
      <c r="O687" t="s">
        <v>436</v>
      </c>
      <c r="P687" t="s">
        <v>649</v>
      </c>
    </row>
    <row r="688" spans="1:16" x14ac:dyDescent="0.25">
      <c r="A688" t="s">
        <v>210</v>
      </c>
      <c r="B688" t="s">
        <v>61</v>
      </c>
      <c r="C688">
        <v>1</v>
      </c>
      <c r="D688" t="str">
        <f t="shared" si="30"/>
        <v>balsaminaceae/impatiens/capensis</v>
      </c>
      <c r="H688" t="str">
        <f t="shared" si="31"/>
        <v>fishkill.creek</v>
      </c>
      <c r="I688">
        <v>1</v>
      </c>
      <c r="J688" t="str">
        <f t="shared" si="32"/>
        <v>impatiens_capensis</v>
      </c>
      <c r="O688" t="s">
        <v>436</v>
      </c>
      <c r="P688" t="s">
        <v>649</v>
      </c>
    </row>
    <row r="689" spans="1:16" x14ac:dyDescent="0.25">
      <c r="A689" t="s">
        <v>233</v>
      </c>
      <c r="B689" t="s">
        <v>61</v>
      </c>
      <c r="C689">
        <v>1</v>
      </c>
      <c r="D689" t="str">
        <f t="shared" si="30"/>
        <v>balsaminaceae/impatiens/capensis</v>
      </c>
      <c r="H689" t="str">
        <f t="shared" si="31"/>
        <v>indian.brook</v>
      </c>
      <c r="I689">
        <v>1</v>
      </c>
      <c r="J689" t="str">
        <f t="shared" si="32"/>
        <v>impatiens_capensis</v>
      </c>
      <c r="O689" t="s">
        <v>436</v>
      </c>
      <c r="P689" t="s">
        <v>649</v>
      </c>
    </row>
    <row r="690" spans="1:16" x14ac:dyDescent="0.25">
      <c r="A690" t="s">
        <v>239</v>
      </c>
      <c r="B690" t="s">
        <v>61</v>
      </c>
      <c r="C690">
        <v>1</v>
      </c>
      <c r="D690" t="str">
        <f t="shared" si="30"/>
        <v>balsaminaceae/impatiens/capensis</v>
      </c>
      <c r="H690" t="str">
        <f t="shared" si="31"/>
        <v>indian.kill</v>
      </c>
      <c r="I690">
        <v>1</v>
      </c>
      <c r="J690" t="str">
        <f t="shared" si="32"/>
        <v>impatiens_capensis</v>
      </c>
      <c r="O690" t="s">
        <v>436</v>
      </c>
      <c r="P690" t="s">
        <v>649</v>
      </c>
    </row>
    <row r="691" spans="1:16" x14ac:dyDescent="0.25">
      <c r="A691" t="s">
        <v>251</v>
      </c>
      <c r="B691" t="s">
        <v>61</v>
      </c>
      <c r="C691">
        <v>1</v>
      </c>
      <c r="D691" t="str">
        <f t="shared" si="30"/>
        <v>balsaminaceae/impatiens/capensis</v>
      </c>
      <c r="H691" t="str">
        <f t="shared" si="31"/>
        <v>keyser.kill</v>
      </c>
      <c r="I691">
        <v>1</v>
      </c>
      <c r="J691" t="str">
        <f t="shared" si="32"/>
        <v>impatiens_capensis</v>
      </c>
      <c r="O691" t="s">
        <v>436</v>
      </c>
      <c r="P691" t="s">
        <v>649</v>
      </c>
    </row>
    <row r="692" spans="1:16" x14ac:dyDescent="0.25">
      <c r="A692" t="s">
        <v>262</v>
      </c>
      <c r="B692" t="s">
        <v>61</v>
      </c>
      <c r="C692">
        <v>1</v>
      </c>
      <c r="D692" t="str">
        <f t="shared" si="30"/>
        <v>balsaminaceae/impatiens/capensis</v>
      </c>
      <c r="H692" t="str">
        <f t="shared" si="31"/>
        <v>landsman.kill</v>
      </c>
      <c r="I692">
        <v>1</v>
      </c>
      <c r="J692" t="str">
        <f t="shared" si="32"/>
        <v>impatiens_capensis</v>
      </c>
      <c r="O692" t="s">
        <v>436</v>
      </c>
      <c r="P692" t="s">
        <v>649</v>
      </c>
    </row>
    <row r="693" spans="1:16" x14ac:dyDescent="0.25">
      <c r="A693" t="s">
        <v>267</v>
      </c>
      <c r="B693" t="s">
        <v>61</v>
      </c>
      <c r="C693">
        <v>1</v>
      </c>
      <c r="D693" t="str">
        <f t="shared" si="30"/>
        <v>balsaminaceae/impatiens/capensis</v>
      </c>
      <c r="H693" t="str">
        <f t="shared" si="31"/>
        <v>lansing.kill</v>
      </c>
      <c r="I693">
        <v>1</v>
      </c>
      <c r="J693" t="str">
        <f t="shared" si="32"/>
        <v>impatiens_capensis</v>
      </c>
      <c r="O693" t="s">
        <v>436</v>
      </c>
      <c r="P693" t="s">
        <v>649</v>
      </c>
    </row>
    <row r="694" spans="1:16" x14ac:dyDescent="0.25">
      <c r="A694" t="s">
        <v>286</v>
      </c>
      <c r="B694" t="s">
        <v>61</v>
      </c>
      <c r="C694">
        <v>1</v>
      </c>
      <c r="D694" t="str">
        <f t="shared" si="30"/>
        <v>balsaminaceae/impatiens/capensis</v>
      </c>
      <c r="H694" t="str">
        <f t="shared" si="31"/>
        <v>plotter.kill</v>
      </c>
      <c r="I694">
        <v>1</v>
      </c>
      <c r="J694" t="str">
        <f t="shared" si="32"/>
        <v>impatiens_capensis</v>
      </c>
      <c r="O694" t="s">
        <v>436</v>
      </c>
      <c r="P694" t="s">
        <v>649</v>
      </c>
    </row>
    <row r="695" spans="1:16" x14ac:dyDescent="0.25">
      <c r="A695" t="s">
        <v>289</v>
      </c>
      <c r="B695" t="s">
        <v>61</v>
      </c>
      <c r="C695">
        <v>1</v>
      </c>
      <c r="D695" t="str">
        <f t="shared" si="30"/>
        <v>balsaminaceae/impatiens/capensis</v>
      </c>
      <c r="H695" t="str">
        <f t="shared" si="31"/>
        <v>potic.creek</v>
      </c>
      <c r="I695">
        <v>1</v>
      </c>
      <c r="J695" t="str">
        <f t="shared" si="32"/>
        <v>impatiens_capensis</v>
      </c>
      <c r="O695" t="s">
        <v>436</v>
      </c>
      <c r="P695" t="s">
        <v>649</v>
      </c>
    </row>
    <row r="696" spans="1:16" x14ac:dyDescent="0.25">
      <c r="A696" t="s">
        <v>292</v>
      </c>
      <c r="B696" t="s">
        <v>61</v>
      </c>
      <c r="C696">
        <v>1</v>
      </c>
      <c r="D696" t="str">
        <f t="shared" si="30"/>
        <v>balsaminaceae/impatiens/capensis</v>
      </c>
      <c r="H696" t="str">
        <f t="shared" si="31"/>
        <v>quacken.kill</v>
      </c>
      <c r="I696">
        <v>1</v>
      </c>
      <c r="J696" t="str">
        <f t="shared" si="32"/>
        <v>impatiens_capensis</v>
      </c>
      <c r="O696" t="s">
        <v>436</v>
      </c>
      <c r="P696" t="s">
        <v>649</v>
      </c>
    </row>
    <row r="697" spans="1:16" x14ac:dyDescent="0.25">
      <c r="A697" t="s">
        <v>305</v>
      </c>
      <c r="B697" t="s">
        <v>61</v>
      </c>
      <c r="C697">
        <v>1</v>
      </c>
      <c r="D697" t="str">
        <f t="shared" si="30"/>
        <v>balsaminaceae/impatiens/capensis</v>
      </c>
      <c r="H697" t="str">
        <f t="shared" si="31"/>
        <v>roeliff.jansen.kill</v>
      </c>
      <c r="I697">
        <v>1</v>
      </c>
      <c r="J697" t="str">
        <f t="shared" si="32"/>
        <v>impatiens_capensis</v>
      </c>
      <c r="O697" t="s">
        <v>436</v>
      </c>
      <c r="P697" t="s">
        <v>649</v>
      </c>
    </row>
    <row r="698" spans="1:16" x14ac:dyDescent="0.25">
      <c r="A698" t="s">
        <v>310</v>
      </c>
      <c r="B698" t="s">
        <v>61</v>
      </c>
      <c r="C698">
        <v>1</v>
      </c>
      <c r="D698" t="str">
        <f t="shared" si="30"/>
        <v>balsaminaceae/impatiens/capensis</v>
      </c>
      <c r="H698" t="str">
        <f t="shared" si="31"/>
        <v>saw.kill</v>
      </c>
      <c r="I698">
        <v>1</v>
      </c>
      <c r="J698" t="str">
        <f t="shared" si="32"/>
        <v>impatiens_capensis</v>
      </c>
      <c r="O698" t="s">
        <v>436</v>
      </c>
      <c r="P698" t="s">
        <v>649</v>
      </c>
    </row>
    <row r="699" spans="1:16" x14ac:dyDescent="0.25">
      <c r="A699" t="s">
        <v>314</v>
      </c>
      <c r="B699" t="s">
        <v>61</v>
      </c>
      <c r="C699">
        <v>1</v>
      </c>
      <c r="D699" t="str">
        <f t="shared" si="30"/>
        <v>balsaminaceae/impatiens/capensis</v>
      </c>
      <c r="H699" t="str">
        <f t="shared" si="31"/>
        <v>snook.kill</v>
      </c>
      <c r="I699">
        <v>1</v>
      </c>
      <c r="J699" t="str">
        <f t="shared" si="32"/>
        <v>impatiens_capensis</v>
      </c>
      <c r="O699" t="s">
        <v>436</v>
      </c>
      <c r="P699" t="s">
        <v>649</v>
      </c>
    </row>
    <row r="700" spans="1:16" x14ac:dyDescent="0.25">
      <c r="A700" t="s">
        <v>315</v>
      </c>
      <c r="B700" t="s">
        <v>61</v>
      </c>
      <c r="C700">
        <v>1</v>
      </c>
      <c r="D700" t="str">
        <f t="shared" si="30"/>
        <v>balsaminaceae/impatiens/capensis</v>
      </c>
      <c r="H700" t="str">
        <f t="shared" si="31"/>
        <v>sprout.creek</v>
      </c>
      <c r="I700">
        <v>1</v>
      </c>
      <c r="J700" t="str">
        <f t="shared" si="32"/>
        <v>impatiens_capensis</v>
      </c>
      <c r="O700" t="s">
        <v>436</v>
      </c>
      <c r="P700" t="s">
        <v>649</v>
      </c>
    </row>
    <row r="701" spans="1:16" x14ac:dyDescent="0.25">
      <c r="A701" t="s">
        <v>326</v>
      </c>
      <c r="B701" t="s">
        <v>61</v>
      </c>
      <c r="C701">
        <v>1</v>
      </c>
      <c r="D701" t="str">
        <f t="shared" si="30"/>
        <v>balsaminaceae/impatiens/capensis</v>
      </c>
      <c r="H701" t="str">
        <f t="shared" si="31"/>
        <v>stony.creek</v>
      </c>
      <c r="I701">
        <v>1</v>
      </c>
      <c r="J701" t="str">
        <f t="shared" si="32"/>
        <v>impatiens_capensis</v>
      </c>
      <c r="O701" t="s">
        <v>436</v>
      </c>
      <c r="P701" t="s">
        <v>649</v>
      </c>
    </row>
    <row r="702" spans="1:16" x14ac:dyDescent="0.25">
      <c r="A702" t="s">
        <v>45</v>
      </c>
      <c r="B702" t="s">
        <v>62</v>
      </c>
      <c r="C702">
        <v>1</v>
      </c>
      <c r="D702" t="str">
        <f t="shared" si="30"/>
        <v>balsaminaceae/impatiens/pallida</v>
      </c>
      <c r="H702" t="str">
        <f t="shared" si="31"/>
        <v>ballston.creek</v>
      </c>
      <c r="I702">
        <v>1</v>
      </c>
      <c r="J702" t="str">
        <f t="shared" si="32"/>
        <v>impatiens_pallida</v>
      </c>
      <c r="O702" t="s">
        <v>436</v>
      </c>
      <c r="P702" t="s">
        <v>650</v>
      </c>
    </row>
    <row r="703" spans="1:16" x14ac:dyDescent="0.25">
      <c r="A703" t="s">
        <v>189</v>
      </c>
      <c r="B703" t="s">
        <v>62</v>
      </c>
      <c r="C703">
        <v>1</v>
      </c>
      <c r="D703" t="str">
        <f t="shared" si="30"/>
        <v>balsaminaceae/impatiens/pallida</v>
      </c>
      <c r="H703" t="str">
        <f t="shared" si="31"/>
        <v>evas.kill</v>
      </c>
      <c r="I703">
        <v>1</v>
      </c>
      <c r="J703" t="str">
        <f t="shared" si="32"/>
        <v>impatiens_pallida</v>
      </c>
      <c r="O703" t="s">
        <v>436</v>
      </c>
      <c r="P703" t="s">
        <v>650</v>
      </c>
    </row>
    <row r="704" spans="1:16" x14ac:dyDescent="0.25">
      <c r="A704" t="s">
        <v>276</v>
      </c>
      <c r="B704" t="s">
        <v>62</v>
      </c>
      <c r="C704">
        <v>1</v>
      </c>
      <c r="D704" t="str">
        <f t="shared" si="30"/>
        <v>balsaminaceae/impatiens/pallida</v>
      </c>
      <c r="H704" t="str">
        <f t="shared" si="31"/>
        <v>mohawk.river</v>
      </c>
      <c r="I704">
        <v>1</v>
      </c>
      <c r="J704" t="str">
        <f t="shared" si="32"/>
        <v>impatiens_pallida</v>
      </c>
      <c r="O704" t="s">
        <v>436</v>
      </c>
      <c r="P704" t="s">
        <v>650</v>
      </c>
    </row>
    <row r="705" spans="1:16" x14ac:dyDescent="0.25">
      <c r="A705" t="s">
        <v>286</v>
      </c>
      <c r="B705" t="s">
        <v>62</v>
      </c>
      <c r="C705">
        <v>1</v>
      </c>
      <c r="D705" t="str">
        <f t="shared" si="30"/>
        <v>balsaminaceae/impatiens/pallida</v>
      </c>
      <c r="H705" t="str">
        <f t="shared" si="31"/>
        <v>plotter.kill</v>
      </c>
      <c r="I705">
        <v>1</v>
      </c>
      <c r="J705" t="str">
        <f t="shared" si="32"/>
        <v>impatiens_pallida</v>
      </c>
      <c r="O705" t="s">
        <v>436</v>
      </c>
      <c r="P705" t="s">
        <v>650</v>
      </c>
    </row>
    <row r="706" spans="1:16" x14ac:dyDescent="0.25">
      <c r="A706" t="s">
        <v>145</v>
      </c>
      <c r="B706" t="s">
        <v>152</v>
      </c>
      <c r="C706">
        <v>1</v>
      </c>
      <c r="D706" t="str">
        <f t="shared" si="30"/>
        <v>juglandaceae/juglans/cinerea</v>
      </c>
      <c r="H706" t="str">
        <f t="shared" si="31"/>
        <v>cadman.creek</v>
      </c>
      <c r="I706">
        <v>1</v>
      </c>
      <c r="J706" t="str">
        <f t="shared" si="32"/>
        <v>juglans_cinerea</v>
      </c>
      <c r="O706" t="s">
        <v>519</v>
      </c>
      <c r="P706" t="s">
        <v>722</v>
      </c>
    </row>
    <row r="707" spans="1:16" x14ac:dyDescent="0.25">
      <c r="A707" t="s">
        <v>292</v>
      </c>
      <c r="B707" t="s">
        <v>152</v>
      </c>
      <c r="C707">
        <v>1</v>
      </c>
      <c r="D707" t="str">
        <f t="shared" ref="D707:D770" si="33">VLOOKUP(B707,S$1:T$287,2)</f>
        <v>juglandaceae/juglans/cinerea</v>
      </c>
      <c r="H707" t="str">
        <f t="shared" ref="H707:H770" si="34">LOWER(SUBSTITUTE(A707," ","."))</f>
        <v>quacken.kill</v>
      </c>
      <c r="I707">
        <v>1</v>
      </c>
      <c r="J707" t="str">
        <f t="shared" ref="J707:J770" si="35">LOWER(O707&amp;"_"&amp;P707)</f>
        <v>juglans_cinerea</v>
      </c>
      <c r="O707" t="s">
        <v>519</v>
      </c>
      <c r="P707" t="s">
        <v>722</v>
      </c>
    </row>
    <row r="708" spans="1:16" x14ac:dyDescent="0.25">
      <c r="A708" t="s">
        <v>226</v>
      </c>
      <c r="B708" t="s">
        <v>229</v>
      </c>
      <c r="C708">
        <v>1</v>
      </c>
      <c r="D708" t="str">
        <f t="shared" si="33"/>
        <v>juglandaceae/juglans/nigra</v>
      </c>
      <c r="H708" t="str">
        <f t="shared" si="34"/>
        <v>hudson.river</v>
      </c>
      <c r="I708">
        <v>1</v>
      </c>
      <c r="J708" t="str">
        <f t="shared" si="35"/>
        <v>juglans_nigra</v>
      </c>
      <c r="O708" t="s">
        <v>519</v>
      </c>
      <c r="P708" t="s">
        <v>670</v>
      </c>
    </row>
    <row r="709" spans="1:16" x14ac:dyDescent="0.25">
      <c r="A709" t="s">
        <v>262</v>
      </c>
      <c r="B709" t="s">
        <v>229</v>
      </c>
      <c r="C709">
        <v>1</v>
      </c>
      <c r="D709" t="str">
        <f t="shared" si="33"/>
        <v>juglandaceae/juglans/nigra</v>
      </c>
      <c r="H709" t="str">
        <f t="shared" si="34"/>
        <v>landsman.kill</v>
      </c>
      <c r="I709">
        <v>1</v>
      </c>
      <c r="J709" t="str">
        <f t="shared" si="35"/>
        <v>juglans_nigra</v>
      </c>
      <c r="O709" t="s">
        <v>519</v>
      </c>
      <c r="P709" t="s">
        <v>670</v>
      </c>
    </row>
    <row r="710" spans="1:16" x14ac:dyDescent="0.25">
      <c r="A710" t="s">
        <v>118</v>
      </c>
      <c r="B710" t="s">
        <v>123</v>
      </c>
      <c r="C710">
        <v>1</v>
      </c>
      <c r="D710" t="str">
        <f t="shared" si="33"/>
        <v>juncaceae/juncaceae/a</v>
      </c>
      <c r="H710" t="str">
        <f t="shared" si="34"/>
        <v>boreas.river</v>
      </c>
      <c r="I710">
        <v>1</v>
      </c>
      <c r="J710" t="str">
        <f t="shared" si="35"/>
        <v>juncaceae_a</v>
      </c>
      <c r="O710" t="s">
        <v>487</v>
      </c>
      <c r="P710" t="s">
        <v>829</v>
      </c>
    </row>
    <row r="711" spans="1:16" x14ac:dyDescent="0.25">
      <c r="A711" t="s">
        <v>170</v>
      </c>
      <c r="B711" t="s">
        <v>123</v>
      </c>
      <c r="C711">
        <v>1</v>
      </c>
      <c r="D711" t="str">
        <f t="shared" si="33"/>
        <v>juncaceae/juncaceae/a</v>
      </c>
      <c r="H711" t="str">
        <f t="shared" si="34"/>
        <v>chester.creek</v>
      </c>
      <c r="I711">
        <v>1</v>
      </c>
      <c r="J711" t="str">
        <f t="shared" si="35"/>
        <v>juncaceae_a</v>
      </c>
      <c r="O711" t="s">
        <v>487</v>
      </c>
      <c r="P711" t="s">
        <v>829</v>
      </c>
    </row>
    <row r="712" spans="1:16" x14ac:dyDescent="0.25">
      <c r="A712" t="s">
        <v>177</v>
      </c>
      <c r="B712" t="s">
        <v>123</v>
      </c>
      <c r="C712">
        <v>1</v>
      </c>
      <c r="D712" t="str">
        <f t="shared" si="33"/>
        <v>juncaceae/juncaceae/a</v>
      </c>
      <c r="H712" t="str">
        <f t="shared" si="34"/>
        <v>cobleskill.creek</v>
      </c>
      <c r="I712">
        <v>1</v>
      </c>
      <c r="J712" t="str">
        <f t="shared" si="35"/>
        <v>juncaceae_a</v>
      </c>
      <c r="O712" t="s">
        <v>487</v>
      </c>
      <c r="P712" t="s">
        <v>829</v>
      </c>
    </row>
    <row r="713" spans="1:16" x14ac:dyDescent="0.25">
      <c r="A713" t="s">
        <v>244</v>
      </c>
      <c r="B713" t="s">
        <v>123</v>
      </c>
      <c r="C713">
        <v>1</v>
      </c>
      <c r="D713" t="str">
        <f t="shared" si="33"/>
        <v>juncaceae/juncaceae/a</v>
      </c>
      <c r="H713" t="str">
        <f t="shared" si="34"/>
        <v>kayaderosseras.creek</v>
      </c>
      <c r="I713">
        <v>1</v>
      </c>
      <c r="J713" t="str">
        <f t="shared" si="35"/>
        <v>juncaceae_a</v>
      </c>
      <c r="O713" t="s">
        <v>487</v>
      </c>
      <c r="P713" t="s">
        <v>829</v>
      </c>
    </row>
    <row r="714" spans="1:16" x14ac:dyDescent="0.25">
      <c r="A714" t="s">
        <v>314</v>
      </c>
      <c r="B714" t="s">
        <v>123</v>
      </c>
      <c r="C714">
        <v>1</v>
      </c>
      <c r="D714" t="str">
        <f t="shared" si="33"/>
        <v>juncaceae/juncaceae/a</v>
      </c>
      <c r="H714" t="str">
        <f t="shared" si="34"/>
        <v>snook.kill</v>
      </c>
      <c r="I714">
        <v>1</v>
      </c>
      <c r="J714" t="str">
        <f t="shared" si="35"/>
        <v>juncaceae_a</v>
      </c>
      <c r="O714" t="s">
        <v>487</v>
      </c>
      <c r="P714" t="s">
        <v>829</v>
      </c>
    </row>
    <row r="715" spans="1:16" x14ac:dyDescent="0.25">
      <c r="A715" t="s">
        <v>218</v>
      </c>
      <c r="B715" t="s">
        <v>219</v>
      </c>
      <c r="C715">
        <v>1</v>
      </c>
      <c r="D715" t="str">
        <f t="shared" si="33"/>
        <v>juncaceae/juncus/articulatus</v>
      </c>
      <c r="H715" t="str">
        <f t="shared" si="34"/>
        <v>four.mile.brook</v>
      </c>
      <c r="I715">
        <v>1</v>
      </c>
      <c r="J715" t="str">
        <f t="shared" si="35"/>
        <v>juncus_articulatus</v>
      </c>
      <c r="O715" t="s">
        <v>527</v>
      </c>
      <c r="P715" t="s">
        <v>766</v>
      </c>
    </row>
    <row r="716" spans="1:16" x14ac:dyDescent="0.25">
      <c r="A716" t="s">
        <v>332</v>
      </c>
      <c r="B716" t="s">
        <v>219</v>
      </c>
      <c r="C716">
        <v>1</v>
      </c>
      <c r="D716" t="str">
        <f t="shared" si="33"/>
        <v>juncaceae/juncus/articulatus</v>
      </c>
      <c r="H716" t="str">
        <f t="shared" si="34"/>
        <v>timmerman.creek</v>
      </c>
      <c r="I716">
        <v>1</v>
      </c>
      <c r="J716" t="str">
        <f t="shared" si="35"/>
        <v>juncus_articulatus</v>
      </c>
      <c r="O716" t="s">
        <v>527</v>
      </c>
      <c r="P716" t="s">
        <v>766</v>
      </c>
    </row>
    <row r="717" spans="1:16" x14ac:dyDescent="0.25">
      <c r="A717" t="s">
        <v>161</v>
      </c>
      <c r="B717" t="s">
        <v>167</v>
      </c>
      <c r="C717">
        <v>1</v>
      </c>
      <c r="D717" t="str">
        <f t="shared" si="33"/>
        <v>juncaceae/juncus/filiformis</v>
      </c>
      <c r="H717" t="str">
        <f t="shared" si="34"/>
        <v>cedar.river</v>
      </c>
      <c r="I717">
        <v>1</v>
      </c>
      <c r="J717" t="str">
        <f t="shared" si="35"/>
        <v>juncus_filiformis</v>
      </c>
      <c r="O717" t="s">
        <v>527</v>
      </c>
      <c r="P717" t="s">
        <v>733</v>
      </c>
    </row>
    <row r="718" spans="1:16" x14ac:dyDescent="0.25">
      <c r="A718" t="s">
        <v>218</v>
      </c>
      <c r="B718" t="s">
        <v>167</v>
      </c>
      <c r="C718">
        <v>1</v>
      </c>
      <c r="D718" t="str">
        <f t="shared" si="33"/>
        <v>juncaceae/juncus/filiformis</v>
      </c>
      <c r="H718" t="str">
        <f t="shared" si="34"/>
        <v>four.mile.brook</v>
      </c>
      <c r="I718">
        <v>1</v>
      </c>
      <c r="J718" t="str">
        <f t="shared" si="35"/>
        <v>juncus_filiformis</v>
      </c>
      <c r="O718" t="s">
        <v>527</v>
      </c>
      <c r="P718" t="s">
        <v>733</v>
      </c>
    </row>
    <row r="719" spans="1:16" x14ac:dyDescent="0.25">
      <c r="A719" t="s">
        <v>3</v>
      </c>
      <c r="B719" t="s">
        <v>22</v>
      </c>
      <c r="C719">
        <v>1</v>
      </c>
      <c r="D719" t="str">
        <f t="shared" si="33"/>
        <v>urticaceae/laportea/canadensis</v>
      </c>
      <c r="H719" t="str">
        <f t="shared" si="34"/>
        <v>alplaus.kill</v>
      </c>
      <c r="I719">
        <v>1</v>
      </c>
      <c r="J719" t="str">
        <f t="shared" si="35"/>
        <v>laportea_canadensis</v>
      </c>
      <c r="O719" t="s">
        <v>378</v>
      </c>
      <c r="P719" t="s">
        <v>608</v>
      </c>
    </row>
    <row r="720" spans="1:16" x14ac:dyDescent="0.25">
      <c r="A720" t="s">
        <v>45</v>
      </c>
      <c r="B720" t="s">
        <v>22</v>
      </c>
      <c r="C720">
        <v>1</v>
      </c>
      <c r="D720" t="str">
        <f t="shared" si="33"/>
        <v>urticaceae/laportea/canadensis</v>
      </c>
      <c r="H720" t="str">
        <f t="shared" si="34"/>
        <v>ballston.creek</v>
      </c>
      <c r="I720">
        <v>1</v>
      </c>
      <c r="J720" t="str">
        <f t="shared" si="35"/>
        <v>laportea_canadensis</v>
      </c>
      <c r="O720" t="s">
        <v>378</v>
      </c>
      <c r="P720" t="s">
        <v>608</v>
      </c>
    </row>
    <row r="721" spans="1:16" x14ac:dyDescent="0.25">
      <c r="A721" t="s">
        <v>189</v>
      </c>
      <c r="B721" t="s">
        <v>22</v>
      </c>
      <c r="C721">
        <v>1</v>
      </c>
      <c r="D721" t="str">
        <f t="shared" si="33"/>
        <v>urticaceae/laportea/canadensis</v>
      </c>
      <c r="H721" t="str">
        <f t="shared" si="34"/>
        <v>evas.kill</v>
      </c>
      <c r="I721">
        <v>1</v>
      </c>
      <c r="J721" t="str">
        <f t="shared" si="35"/>
        <v>laportea_canadensis</v>
      </c>
      <c r="O721" t="s">
        <v>378</v>
      </c>
      <c r="P721" t="s">
        <v>608</v>
      </c>
    </row>
    <row r="722" spans="1:16" x14ac:dyDescent="0.25">
      <c r="A722" t="s">
        <v>262</v>
      </c>
      <c r="B722" t="s">
        <v>22</v>
      </c>
      <c r="C722">
        <v>1</v>
      </c>
      <c r="D722" t="str">
        <f t="shared" si="33"/>
        <v>urticaceae/laportea/canadensis</v>
      </c>
      <c r="H722" t="str">
        <f t="shared" si="34"/>
        <v>landsman.kill</v>
      </c>
      <c r="I722">
        <v>1</v>
      </c>
      <c r="J722" t="str">
        <f t="shared" si="35"/>
        <v>laportea_canadensis</v>
      </c>
      <c r="O722" t="s">
        <v>378</v>
      </c>
      <c r="P722" t="s">
        <v>608</v>
      </c>
    </row>
    <row r="723" spans="1:16" x14ac:dyDescent="0.25">
      <c r="A723" t="s">
        <v>314</v>
      </c>
      <c r="B723" t="s">
        <v>22</v>
      </c>
      <c r="C723">
        <v>1</v>
      </c>
      <c r="D723" t="str">
        <f t="shared" si="33"/>
        <v>urticaceae/laportea/canadensis</v>
      </c>
      <c r="H723" t="str">
        <f t="shared" si="34"/>
        <v>snook.kill</v>
      </c>
      <c r="I723">
        <v>1</v>
      </c>
      <c r="J723" t="str">
        <f t="shared" si="35"/>
        <v>laportea_canadensis</v>
      </c>
      <c r="O723" t="s">
        <v>378</v>
      </c>
      <c r="P723" t="s">
        <v>608</v>
      </c>
    </row>
    <row r="724" spans="1:16" x14ac:dyDescent="0.25">
      <c r="A724" t="s">
        <v>145</v>
      </c>
      <c r="B724" t="s">
        <v>153</v>
      </c>
      <c r="C724">
        <v>1</v>
      </c>
      <c r="D724" t="str">
        <f t="shared" si="33"/>
        <v>lamiaceae/leonurus/cardiaca</v>
      </c>
      <c r="H724" t="str">
        <f t="shared" si="34"/>
        <v>cadman.creek</v>
      </c>
      <c r="I724">
        <v>1</v>
      </c>
      <c r="J724" t="str">
        <f t="shared" si="35"/>
        <v>leonurus_cardiaca</v>
      </c>
      <c r="O724" t="s">
        <v>520</v>
      </c>
      <c r="P724" t="s">
        <v>723</v>
      </c>
    </row>
    <row r="725" spans="1:16" x14ac:dyDescent="0.25">
      <c r="A725" t="s">
        <v>292</v>
      </c>
      <c r="B725" t="s">
        <v>153</v>
      </c>
      <c r="C725">
        <v>1</v>
      </c>
      <c r="D725" t="str">
        <f t="shared" si="33"/>
        <v>lamiaceae/leonurus/cardiaca</v>
      </c>
      <c r="H725" t="str">
        <f t="shared" si="34"/>
        <v>quacken.kill</v>
      </c>
      <c r="I725">
        <v>1</v>
      </c>
      <c r="J725" t="str">
        <f t="shared" si="35"/>
        <v>leonurus_cardiaca</v>
      </c>
      <c r="O725" t="s">
        <v>520</v>
      </c>
      <c r="P725" t="s">
        <v>723</v>
      </c>
    </row>
    <row r="726" spans="1:16" x14ac:dyDescent="0.25">
      <c r="A726" t="s">
        <v>305</v>
      </c>
      <c r="B726" t="s">
        <v>153</v>
      </c>
      <c r="C726">
        <v>1</v>
      </c>
      <c r="D726" t="str">
        <f t="shared" si="33"/>
        <v>lamiaceae/leonurus/cardiaca</v>
      </c>
      <c r="H726" t="str">
        <f t="shared" si="34"/>
        <v>roeliff.jansen.kill</v>
      </c>
      <c r="I726">
        <v>1</v>
      </c>
      <c r="J726" t="str">
        <f t="shared" si="35"/>
        <v>leonurus_cardiaca</v>
      </c>
      <c r="O726" t="s">
        <v>520</v>
      </c>
      <c r="P726" t="s">
        <v>723</v>
      </c>
    </row>
    <row r="727" spans="1:16" x14ac:dyDescent="0.25">
      <c r="A727" t="s">
        <v>118</v>
      </c>
      <c r="B727" t="s">
        <v>124</v>
      </c>
      <c r="C727">
        <v>1</v>
      </c>
      <c r="D727" t="str">
        <f t="shared" si="33"/>
        <v>asteraceae/leucanthemum/vulgare</v>
      </c>
      <c r="H727" t="str">
        <f t="shared" si="34"/>
        <v>boreas.river</v>
      </c>
      <c r="I727">
        <v>1</v>
      </c>
      <c r="J727" t="str">
        <f t="shared" si="35"/>
        <v>leucanthemum_vulgare</v>
      </c>
      <c r="O727" t="s">
        <v>488</v>
      </c>
      <c r="P727" t="s">
        <v>673</v>
      </c>
    </row>
    <row r="728" spans="1:16" x14ac:dyDescent="0.25">
      <c r="A728" t="s">
        <v>161</v>
      </c>
      <c r="B728" t="s">
        <v>124</v>
      </c>
      <c r="C728">
        <v>1</v>
      </c>
      <c r="D728" t="str">
        <f t="shared" si="33"/>
        <v>asteraceae/leucanthemum/vulgare</v>
      </c>
      <c r="H728" t="str">
        <f t="shared" si="34"/>
        <v>cedar.river</v>
      </c>
      <c r="I728">
        <v>1</v>
      </c>
      <c r="J728" t="str">
        <f t="shared" si="35"/>
        <v>leucanthemum_vulgare</v>
      </c>
      <c r="O728" t="s">
        <v>488</v>
      </c>
      <c r="P728" t="s">
        <v>673</v>
      </c>
    </row>
    <row r="729" spans="1:16" x14ac:dyDescent="0.25">
      <c r="A729" t="s">
        <v>177</v>
      </c>
      <c r="B729" t="s">
        <v>124</v>
      </c>
      <c r="C729">
        <v>1</v>
      </c>
      <c r="D729" t="str">
        <f t="shared" si="33"/>
        <v>asteraceae/leucanthemum/vulgare</v>
      </c>
      <c r="H729" t="str">
        <f t="shared" si="34"/>
        <v>cobleskill.creek</v>
      </c>
      <c r="I729">
        <v>1</v>
      </c>
      <c r="J729" t="str">
        <f t="shared" si="35"/>
        <v>leucanthemum_vulgare</v>
      </c>
      <c r="O729" t="s">
        <v>488</v>
      </c>
      <c r="P729" t="s">
        <v>673</v>
      </c>
    </row>
    <row r="730" spans="1:16" x14ac:dyDescent="0.25">
      <c r="A730" t="s">
        <v>200</v>
      </c>
      <c r="B730" t="s">
        <v>124</v>
      </c>
      <c r="C730">
        <v>1</v>
      </c>
      <c r="D730" t="str">
        <f t="shared" si="33"/>
        <v>asteraceae/leucanthemum/vulgare</v>
      </c>
      <c r="H730" t="str">
        <f t="shared" si="34"/>
        <v>fawn.lake</v>
      </c>
      <c r="I730">
        <v>1</v>
      </c>
      <c r="J730" t="str">
        <f t="shared" si="35"/>
        <v>leucanthemum_vulgare</v>
      </c>
      <c r="O730" t="s">
        <v>488</v>
      </c>
      <c r="P730" t="s">
        <v>673</v>
      </c>
    </row>
    <row r="731" spans="1:16" x14ac:dyDescent="0.25">
      <c r="A731" t="s">
        <v>218</v>
      </c>
      <c r="B731" t="s">
        <v>124</v>
      </c>
      <c r="C731">
        <v>1</v>
      </c>
      <c r="D731" t="str">
        <f t="shared" si="33"/>
        <v>asteraceae/leucanthemum/vulgare</v>
      </c>
      <c r="H731" t="str">
        <f t="shared" si="34"/>
        <v>four.mile.brook</v>
      </c>
      <c r="I731">
        <v>1</v>
      </c>
      <c r="J731" t="str">
        <f t="shared" si="35"/>
        <v>leucanthemum_vulgare</v>
      </c>
      <c r="O731" t="s">
        <v>488</v>
      </c>
      <c r="P731" t="s">
        <v>673</v>
      </c>
    </row>
    <row r="732" spans="1:16" x14ac:dyDescent="0.25">
      <c r="A732" t="s">
        <v>251</v>
      </c>
      <c r="B732" t="s">
        <v>124</v>
      </c>
      <c r="C732">
        <v>1</v>
      </c>
      <c r="D732" t="str">
        <f t="shared" si="33"/>
        <v>asteraceae/leucanthemum/vulgare</v>
      </c>
      <c r="H732" t="str">
        <f t="shared" si="34"/>
        <v>keyser.kill</v>
      </c>
      <c r="I732">
        <v>1</v>
      </c>
      <c r="J732" t="str">
        <f t="shared" si="35"/>
        <v>leucanthemum_vulgare</v>
      </c>
      <c r="O732" t="s">
        <v>488</v>
      </c>
      <c r="P732" t="s">
        <v>673</v>
      </c>
    </row>
    <row r="733" spans="1:16" x14ac:dyDescent="0.25">
      <c r="A733" t="s">
        <v>161</v>
      </c>
      <c r="B733" t="s">
        <v>168</v>
      </c>
      <c r="C733">
        <v>1</v>
      </c>
      <c r="D733" t="str">
        <f t="shared" si="33"/>
        <v>scrophulariaceae/linaria/vulgaris</v>
      </c>
      <c r="H733" t="str">
        <f t="shared" si="34"/>
        <v>cedar.river</v>
      </c>
      <c r="I733">
        <v>1</v>
      </c>
      <c r="J733" t="str">
        <f t="shared" si="35"/>
        <v>linaria_vulgaris</v>
      </c>
      <c r="O733" t="s">
        <v>528</v>
      </c>
      <c r="P733" t="s">
        <v>686</v>
      </c>
    </row>
    <row r="734" spans="1:16" x14ac:dyDescent="0.25">
      <c r="A734" t="s">
        <v>233</v>
      </c>
      <c r="B734" t="s">
        <v>235</v>
      </c>
      <c r="C734">
        <v>1</v>
      </c>
      <c r="D734" t="str">
        <f t="shared" si="33"/>
        <v>lauraceae/lindera/benzoin</v>
      </c>
      <c r="H734" t="str">
        <f t="shared" si="34"/>
        <v>indian.brook</v>
      </c>
      <c r="I734">
        <v>1</v>
      </c>
      <c r="J734" t="str">
        <f t="shared" si="35"/>
        <v>lindera_benzoin</v>
      </c>
      <c r="O734" t="s">
        <v>556</v>
      </c>
      <c r="P734" t="s">
        <v>775</v>
      </c>
    </row>
    <row r="735" spans="1:16" x14ac:dyDescent="0.25">
      <c r="A735" t="s">
        <v>75</v>
      </c>
      <c r="B735" t="s">
        <v>82</v>
      </c>
      <c r="C735">
        <v>1</v>
      </c>
      <c r="D735" t="str">
        <f t="shared" si="33"/>
        <v>orchidaceae/liparis/loeselii</v>
      </c>
      <c r="H735" t="str">
        <f t="shared" si="34"/>
        <v>battenkill</v>
      </c>
      <c r="I735">
        <v>1</v>
      </c>
      <c r="J735" t="str">
        <f t="shared" si="35"/>
        <v>liparis_loeselii</v>
      </c>
      <c r="O735" t="s">
        <v>459</v>
      </c>
      <c r="P735" t="s">
        <v>667</v>
      </c>
    </row>
    <row r="736" spans="1:16" x14ac:dyDescent="0.25">
      <c r="A736" t="s">
        <v>271</v>
      </c>
      <c r="B736" t="s">
        <v>82</v>
      </c>
      <c r="C736">
        <v>1</v>
      </c>
      <c r="D736" t="str">
        <f t="shared" si="33"/>
        <v>orchidaceae/liparis/loeselii</v>
      </c>
      <c r="H736" t="str">
        <f t="shared" si="34"/>
        <v>mill.creek</v>
      </c>
      <c r="I736">
        <v>1</v>
      </c>
      <c r="J736" t="str">
        <f t="shared" si="35"/>
        <v>liparis_loeselii</v>
      </c>
      <c r="O736" t="s">
        <v>459</v>
      </c>
      <c r="P736" t="s">
        <v>667</v>
      </c>
    </row>
    <row r="737" spans="1:16" x14ac:dyDescent="0.25">
      <c r="A737" t="s">
        <v>321</v>
      </c>
      <c r="B737" t="s">
        <v>82</v>
      </c>
      <c r="C737">
        <v>1</v>
      </c>
      <c r="D737" t="str">
        <f t="shared" si="33"/>
        <v>orchidaceae/liparis/loeselii</v>
      </c>
      <c r="H737" t="str">
        <f t="shared" si="34"/>
        <v>stewart.creek</v>
      </c>
      <c r="I737">
        <v>1</v>
      </c>
      <c r="J737" t="str">
        <f t="shared" si="35"/>
        <v>liparis_loeselii</v>
      </c>
      <c r="O737" t="s">
        <v>459</v>
      </c>
      <c r="P737" t="s">
        <v>667</v>
      </c>
    </row>
    <row r="738" spans="1:16" x14ac:dyDescent="0.25">
      <c r="A738" t="s">
        <v>305</v>
      </c>
      <c r="B738" t="s">
        <v>307</v>
      </c>
      <c r="C738">
        <v>1</v>
      </c>
      <c r="D738" t="str">
        <f t="shared" si="33"/>
        <v>boraginaceae/lithospermum/officinale</v>
      </c>
      <c r="H738" t="str">
        <f t="shared" si="34"/>
        <v>roeliff.jansen.kill</v>
      </c>
      <c r="I738">
        <v>1</v>
      </c>
      <c r="J738" t="str">
        <f t="shared" si="35"/>
        <v>lithospermum_officinale</v>
      </c>
      <c r="O738" t="s">
        <v>587</v>
      </c>
      <c r="P738" t="s">
        <v>672</v>
      </c>
    </row>
    <row r="739" spans="1:16" x14ac:dyDescent="0.25">
      <c r="A739" t="s">
        <v>45</v>
      </c>
      <c r="B739" t="s">
        <v>63</v>
      </c>
      <c r="C739">
        <v>1</v>
      </c>
      <c r="D739" t="str">
        <f t="shared" si="33"/>
        <v>campanulaceae/lobelia/cardinalis</v>
      </c>
      <c r="H739" t="str">
        <f t="shared" si="34"/>
        <v>ballston.creek</v>
      </c>
      <c r="I739">
        <v>1</v>
      </c>
      <c r="J739" t="str">
        <f t="shared" si="35"/>
        <v>lobelia_cardinalis</v>
      </c>
      <c r="O739" t="s">
        <v>438</v>
      </c>
      <c r="P739" t="s">
        <v>651</v>
      </c>
    </row>
    <row r="740" spans="1:16" x14ac:dyDescent="0.25">
      <c r="A740" t="s">
        <v>242</v>
      </c>
      <c r="B740" t="s">
        <v>63</v>
      </c>
      <c r="C740">
        <v>1</v>
      </c>
      <c r="D740" t="str">
        <f t="shared" si="33"/>
        <v>campanulaceae/lobelia/cardinalis</v>
      </c>
      <c r="H740" t="str">
        <f t="shared" si="34"/>
        <v>jassup.river</v>
      </c>
      <c r="I740">
        <v>1</v>
      </c>
      <c r="J740" t="str">
        <f t="shared" si="35"/>
        <v>lobelia_cardinalis</v>
      </c>
      <c r="O740" t="s">
        <v>438</v>
      </c>
      <c r="P740" t="s">
        <v>651</v>
      </c>
    </row>
    <row r="741" spans="1:16" x14ac:dyDescent="0.25">
      <c r="A741" t="s">
        <v>270</v>
      </c>
      <c r="B741" t="s">
        <v>63</v>
      </c>
      <c r="C741">
        <v>1</v>
      </c>
      <c r="D741" t="str">
        <f t="shared" si="33"/>
        <v>campanulaceae/lobelia/cardinalis</v>
      </c>
      <c r="H741" t="str">
        <f t="shared" si="34"/>
        <v>mill.brook</v>
      </c>
      <c r="I741">
        <v>1</v>
      </c>
      <c r="J741" t="str">
        <f t="shared" si="35"/>
        <v>lobelia_cardinalis</v>
      </c>
      <c r="O741" t="s">
        <v>438</v>
      </c>
      <c r="P741" t="s">
        <v>651</v>
      </c>
    </row>
    <row r="742" spans="1:16" x14ac:dyDescent="0.25">
      <c r="A742" t="s">
        <v>271</v>
      </c>
      <c r="B742" t="s">
        <v>63</v>
      </c>
      <c r="C742">
        <v>1</v>
      </c>
      <c r="D742" t="str">
        <f t="shared" si="33"/>
        <v>campanulaceae/lobelia/cardinalis</v>
      </c>
      <c r="H742" t="str">
        <f t="shared" si="34"/>
        <v>mill.creek</v>
      </c>
      <c r="I742">
        <v>1</v>
      </c>
      <c r="J742" t="str">
        <f t="shared" si="35"/>
        <v>lobelia_cardinalis</v>
      </c>
      <c r="O742" t="s">
        <v>438</v>
      </c>
      <c r="P742" t="s">
        <v>651</v>
      </c>
    </row>
    <row r="743" spans="1:16" x14ac:dyDescent="0.25">
      <c r="A743" t="s">
        <v>283</v>
      </c>
      <c r="B743" t="s">
        <v>63</v>
      </c>
      <c r="C743">
        <v>1</v>
      </c>
      <c r="D743" t="str">
        <f t="shared" si="33"/>
        <v>campanulaceae/lobelia/cardinalis</v>
      </c>
      <c r="H743" t="str">
        <f t="shared" si="34"/>
        <v>paragon.brook</v>
      </c>
      <c r="I743">
        <v>1</v>
      </c>
      <c r="J743" t="str">
        <f t="shared" si="35"/>
        <v>lobelia_cardinalis</v>
      </c>
      <c r="O743" t="s">
        <v>438</v>
      </c>
      <c r="P743" t="s">
        <v>651</v>
      </c>
    </row>
    <row r="744" spans="1:16" x14ac:dyDescent="0.25">
      <c r="A744" t="s">
        <v>321</v>
      </c>
      <c r="B744" t="s">
        <v>63</v>
      </c>
      <c r="C744">
        <v>1</v>
      </c>
      <c r="D744" t="str">
        <f t="shared" si="33"/>
        <v>campanulaceae/lobelia/cardinalis</v>
      </c>
      <c r="H744" t="str">
        <f t="shared" si="34"/>
        <v>stewart.creek</v>
      </c>
      <c r="I744">
        <v>1</v>
      </c>
      <c r="J744" t="str">
        <f t="shared" si="35"/>
        <v>lobelia_cardinalis</v>
      </c>
      <c r="O744" t="s">
        <v>438</v>
      </c>
      <c r="P744" t="s">
        <v>651</v>
      </c>
    </row>
    <row r="745" spans="1:16" x14ac:dyDescent="0.25">
      <c r="A745" t="s">
        <v>332</v>
      </c>
      <c r="B745" t="s">
        <v>63</v>
      </c>
      <c r="C745">
        <v>1</v>
      </c>
      <c r="D745" t="str">
        <f t="shared" si="33"/>
        <v>campanulaceae/lobelia/cardinalis</v>
      </c>
      <c r="H745" t="str">
        <f t="shared" si="34"/>
        <v>timmerman.creek</v>
      </c>
      <c r="I745">
        <v>1</v>
      </c>
      <c r="J745" t="str">
        <f t="shared" si="35"/>
        <v>lobelia_cardinalis</v>
      </c>
      <c r="O745" t="s">
        <v>438</v>
      </c>
      <c r="P745" t="s">
        <v>651</v>
      </c>
    </row>
    <row r="746" spans="1:16" x14ac:dyDescent="0.25">
      <c r="A746" t="s">
        <v>335</v>
      </c>
      <c r="B746" t="s">
        <v>63</v>
      </c>
      <c r="C746">
        <v>1</v>
      </c>
      <c r="D746" t="str">
        <f t="shared" si="33"/>
        <v>campanulaceae/lobelia/cardinalis</v>
      </c>
      <c r="H746" t="str">
        <f t="shared" si="34"/>
        <v>trout.brook</v>
      </c>
      <c r="I746">
        <v>1</v>
      </c>
      <c r="J746" t="str">
        <f t="shared" si="35"/>
        <v>lobelia_cardinalis</v>
      </c>
      <c r="O746" t="s">
        <v>438</v>
      </c>
      <c r="P746" t="s">
        <v>651</v>
      </c>
    </row>
    <row r="747" spans="1:16" x14ac:dyDescent="0.25">
      <c r="A747" t="s">
        <v>259</v>
      </c>
      <c r="B747" t="s">
        <v>260</v>
      </c>
      <c r="C747">
        <v>1</v>
      </c>
      <c r="D747" t="str">
        <f t="shared" si="33"/>
        <v>campanulaceae/lobelia/inflata</v>
      </c>
      <c r="H747" t="str">
        <f t="shared" si="34"/>
        <v>kinderhook.creek</v>
      </c>
      <c r="I747">
        <v>1</v>
      </c>
      <c r="J747" t="str">
        <f t="shared" si="35"/>
        <v>lobelia_inflata</v>
      </c>
      <c r="O747" t="s">
        <v>438</v>
      </c>
      <c r="P747" t="s">
        <v>790</v>
      </c>
    </row>
    <row r="748" spans="1:16" x14ac:dyDescent="0.25">
      <c r="A748" t="s">
        <v>189</v>
      </c>
      <c r="B748" t="s">
        <v>195</v>
      </c>
      <c r="C748">
        <v>1</v>
      </c>
      <c r="D748" t="str">
        <f t="shared" si="33"/>
        <v>campanulaceae/lobelia/siphilitica</v>
      </c>
      <c r="H748" t="str">
        <f t="shared" si="34"/>
        <v>evas.kill</v>
      </c>
      <c r="I748">
        <v>1</v>
      </c>
      <c r="J748" t="str">
        <f t="shared" si="35"/>
        <v>lobelia_siphilitica</v>
      </c>
      <c r="O748" t="s">
        <v>438</v>
      </c>
      <c r="P748" t="s">
        <v>749</v>
      </c>
    </row>
    <row r="749" spans="1:16" x14ac:dyDescent="0.25">
      <c r="A749" t="s">
        <v>314</v>
      </c>
      <c r="B749" t="s">
        <v>195</v>
      </c>
      <c r="C749">
        <v>1</v>
      </c>
      <c r="D749" t="str">
        <f t="shared" si="33"/>
        <v>campanulaceae/lobelia/siphilitica</v>
      </c>
      <c r="H749" t="str">
        <f t="shared" si="34"/>
        <v>snook.kill</v>
      </c>
      <c r="I749">
        <v>1</v>
      </c>
      <c r="J749" t="str">
        <f t="shared" si="35"/>
        <v>lobelia_siphilitica</v>
      </c>
      <c r="O749" t="s">
        <v>438</v>
      </c>
      <c r="P749" t="s">
        <v>749</v>
      </c>
    </row>
    <row r="750" spans="1:16" x14ac:dyDescent="0.25">
      <c r="A750" t="s">
        <v>337</v>
      </c>
      <c r="B750" t="s">
        <v>338</v>
      </c>
      <c r="C750">
        <v>1</v>
      </c>
      <c r="D750" t="str">
        <f t="shared" si="33"/>
        <v>caprifoliaceae/lonicera/japonica</v>
      </c>
      <c r="H750" t="str">
        <f t="shared" si="34"/>
        <v>valatie.kill</v>
      </c>
      <c r="I750">
        <v>1</v>
      </c>
      <c r="J750" t="str">
        <f t="shared" si="35"/>
        <v>lonicera_japonica</v>
      </c>
      <c r="O750" t="s">
        <v>380</v>
      </c>
      <c r="P750" t="s">
        <v>826</v>
      </c>
    </row>
    <row r="751" spans="1:16" x14ac:dyDescent="0.25">
      <c r="A751" t="s">
        <v>3</v>
      </c>
      <c r="B751" t="s">
        <v>23</v>
      </c>
      <c r="C751">
        <v>1</v>
      </c>
      <c r="D751" t="str">
        <f t="shared" si="33"/>
        <v>caprifoliaceae/lonicera/morrowii</v>
      </c>
      <c r="H751" t="str">
        <f t="shared" si="34"/>
        <v>alplaus.kill</v>
      </c>
      <c r="I751">
        <v>1</v>
      </c>
      <c r="J751" t="str">
        <f t="shared" si="35"/>
        <v>lonicera_morrowii</v>
      </c>
      <c r="O751" t="s">
        <v>380</v>
      </c>
      <c r="P751" t="s">
        <v>615</v>
      </c>
    </row>
    <row r="752" spans="1:16" x14ac:dyDescent="0.25">
      <c r="A752" t="s">
        <v>45</v>
      </c>
      <c r="B752" t="s">
        <v>23</v>
      </c>
      <c r="C752">
        <v>1</v>
      </c>
      <c r="D752" t="str">
        <f t="shared" si="33"/>
        <v>caprifoliaceae/lonicera/morrowii</v>
      </c>
      <c r="H752" t="str">
        <f t="shared" si="34"/>
        <v>ballston.creek</v>
      </c>
      <c r="I752">
        <v>1</v>
      </c>
      <c r="J752" t="str">
        <f t="shared" si="35"/>
        <v>lonicera_morrowii</v>
      </c>
      <c r="O752" t="s">
        <v>380</v>
      </c>
      <c r="P752" t="s">
        <v>615</v>
      </c>
    </row>
    <row r="753" spans="1:16" x14ac:dyDescent="0.25">
      <c r="A753" t="s">
        <v>75</v>
      </c>
      <c r="B753" t="s">
        <v>23</v>
      </c>
      <c r="C753">
        <v>1</v>
      </c>
      <c r="D753" t="str">
        <f t="shared" si="33"/>
        <v>caprifoliaceae/lonicera/morrowii</v>
      </c>
      <c r="H753" t="str">
        <f t="shared" si="34"/>
        <v>battenkill</v>
      </c>
      <c r="I753">
        <v>1</v>
      </c>
      <c r="J753" t="str">
        <f t="shared" si="35"/>
        <v>lonicera_morrowii</v>
      </c>
      <c r="O753" t="s">
        <v>380</v>
      </c>
      <c r="P753" t="s">
        <v>615</v>
      </c>
    </row>
    <row r="754" spans="1:16" x14ac:dyDescent="0.25">
      <c r="A754" t="s">
        <v>90</v>
      </c>
      <c r="B754" t="s">
        <v>23</v>
      </c>
      <c r="C754">
        <v>1</v>
      </c>
      <c r="D754" t="str">
        <f t="shared" si="33"/>
        <v>caprifoliaceae/lonicera/morrowii</v>
      </c>
      <c r="H754" t="str">
        <f t="shared" si="34"/>
        <v>beaver.kill</v>
      </c>
      <c r="I754">
        <v>1</v>
      </c>
      <c r="J754" t="str">
        <f t="shared" si="35"/>
        <v>lonicera_morrowii</v>
      </c>
      <c r="O754" t="s">
        <v>380</v>
      </c>
      <c r="P754" t="s">
        <v>615</v>
      </c>
    </row>
    <row r="755" spans="1:16" x14ac:dyDescent="0.25">
      <c r="A755" t="s">
        <v>103</v>
      </c>
      <c r="B755" t="s">
        <v>23</v>
      </c>
      <c r="C755">
        <v>1</v>
      </c>
      <c r="D755" t="str">
        <f t="shared" si="33"/>
        <v>caprifoliaceae/lonicera/morrowii</v>
      </c>
      <c r="H755" t="str">
        <f t="shared" si="34"/>
        <v>big.brook</v>
      </c>
      <c r="I755">
        <v>1</v>
      </c>
      <c r="J755" t="str">
        <f t="shared" si="35"/>
        <v>lonicera_morrowii</v>
      </c>
      <c r="O755" t="s">
        <v>380</v>
      </c>
      <c r="P755" t="s">
        <v>615</v>
      </c>
    </row>
    <row r="756" spans="1:16" x14ac:dyDescent="0.25">
      <c r="A756" t="s">
        <v>200</v>
      </c>
      <c r="B756" t="s">
        <v>23</v>
      </c>
      <c r="C756">
        <v>1</v>
      </c>
      <c r="D756" t="str">
        <f t="shared" si="33"/>
        <v>caprifoliaceae/lonicera/morrowii</v>
      </c>
      <c r="H756" t="str">
        <f t="shared" si="34"/>
        <v>fawn.lake</v>
      </c>
      <c r="I756">
        <v>1</v>
      </c>
      <c r="J756" t="str">
        <f t="shared" si="35"/>
        <v>lonicera_morrowii</v>
      </c>
      <c r="O756" t="s">
        <v>380</v>
      </c>
      <c r="P756" t="s">
        <v>615</v>
      </c>
    </row>
    <row r="757" spans="1:16" x14ac:dyDescent="0.25">
      <c r="A757" t="s">
        <v>210</v>
      </c>
      <c r="B757" t="s">
        <v>23</v>
      </c>
      <c r="C757">
        <v>1</v>
      </c>
      <c r="D757" t="str">
        <f t="shared" si="33"/>
        <v>caprifoliaceae/lonicera/morrowii</v>
      </c>
      <c r="H757" t="str">
        <f t="shared" si="34"/>
        <v>fishkill.creek</v>
      </c>
      <c r="I757">
        <v>1</v>
      </c>
      <c r="J757" t="str">
        <f t="shared" si="35"/>
        <v>lonicera_morrowii</v>
      </c>
      <c r="O757" t="s">
        <v>380</v>
      </c>
      <c r="P757" t="s">
        <v>615</v>
      </c>
    </row>
    <row r="758" spans="1:16" x14ac:dyDescent="0.25">
      <c r="A758" t="s">
        <v>222</v>
      </c>
      <c r="B758" t="s">
        <v>23</v>
      </c>
      <c r="C758">
        <v>1</v>
      </c>
      <c r="D758" t="str">
        <f t="shared" si="33"/>
        <v>caprifoliaceae/lonicera/morrowii</v>
      </c>
      <c r="H758" t="str">
        <f t="shared" si="34"/>
        <v>green.river</v>
      </c>
      <c r="I758">
        <v>1</v>
      </c>
      <c r="J758" t="str">
        <f t="shared" si="35"/>
        <v>lonicera_morrowii</v>
      </c>
      <c r="O758" t="s">
        <v>380</v>
      </c>
      <c r="P758" t="s">
        <v>615</v>
      </c>
    </row>
    <row r="759" spans="1:16" x14ac:dyDescent="0.25">
      <c r="A759" t="s">
        <v>233</v>
      </c>
      <c r="B759" t="s">
        <v>23</v>
      </c>
      <c r="C759">
        <v>1</v>
      </c>
      <c r="D759" t="str">
        <f t="shared" si="33"/>
        <v>caprifoliaceae/lonicera/morrowii</v>
      </c>
      <c r="H759" t="str">
        <f t="shared" si="34"/>
        <v>indian.brook</v>
      </c>
      <c r="I759">
        <v>1</v>
      </c>
      <c r="J759" t="str">
        <f t="shared" si="35"/>
        <v>lonicera_morrowii</v>
      </c>
      <c r="O759" t="s">
        <v>380</v>
      </c>
      <c r="P759" t="s">
        <v>615</v>
      </c>
    </row>
    <row r="760" spans="1:16" x14ac:dyDescent="0.25">
      <c r="A760" t="s">
        <v>248</v>
      </c>
      <c r="B760" t="s">
        <v>23</v>
      </c>
      <c r="C760">
        <v>1</v>
      </c>
      <c r="D760" t="str">
        <f t="shared" si="33"/>
        <v>caprifoliaceae/lonicera/morrowii</v>
      </c>
      <c r="H760" t="str">
        <f t="shared" si="34"/>
        <v>kennyetto.creek</v>
      </c>
      <c r="I760">
        <v>1</v>
      </c>
      <c r="J760" t="str">
        <f t="shared" si="35"/>
        <v>lonicera_morrowii</v>
      </c>
      <c r="O760" t="s">
        <v>380</v>
      </c>
      <c r="P760" t="s">
        <v>615</v>
      </c>
    </row>
    <row r="761" spans="1:16" x14ac:dyDescent="0.25">
      <c r="A761" t="s">
        <v>259</v>
      </c>
      <c r="B761" t="s">
        <v>23</v>
      </c>
      <c r="C761">
        <v>1</v>
      </c>
      <c r="D761" t="str">
        <f t="shared" si="33"/>
        <v>caprifoliaceae/lonicera/morrowii</v>
      </c>
      <c r="H761" t="str">
        <f t="shared" si="34"/>
        <v>kinderhook.creek</v>
      </c>
      <c r="I761">
        <v>1</v>
      </c>
      <c r="J761" t="str">
        <f t="shared" si="35"/>
        <v>lonicera_morrowii</v>
      </c>
      <c r="O761" t="s">
        <v>380</v>
      </c>
      <c r="P761" t="s">
        <v>615</v>
      </c>
    </row>
    <row r="762" spans="1:16" x14ac:dyDescent="0.25">
      <c r="A762" t="s">
        <v>267</v>
      </c>
      <c r="B762" t="s">
        <v>23</v>
      </c>
      <c r="C762">
        <v>1</v>
      </c>
      <c r="D762" t="str">
        <f t="shared" si="33"/>
        <v>caprifoliaceae/lonicera/morrowii</v>
      </c>
      <c r="H762" t="str">
        <f t="shared" si="34"/>
        <v>lansing.kill</v>
      </c>
      <c r="I762">
        <v>1</v>
      </c>
      <c r="J762" t="str">
        <f t="shared" si="35"/>
        <v>lonicera_morrowii</v>
      </c>
      <c r="O762" t="s">
        <v>380</v>
      </c>
      <c r="P762" t="s">
        <v>615</v>
      </c>
    </row>
    <row r="763" spans="1:16" x14ac:dyDescent="0.25">
      <c r="A763" t="s">
        <v>275</v>
      </c>
      <c r="B763" t="s">
        <v>23</v>
      </c>
      <c r="C763">
        <v>1</v>
      </c>
      <c r="D763" t="str">
        <f t="shared" si="33"/>
        <v>caprifoliaceae/lonicera/morrowii</v>
      </c>
      <c r="H763" t="str">
        <f t="shared" si="34"/>
        <v>minots.corner.road</v>
      </c>
      <c r="I763">
        <v>1</v>
      </c>
      <c r="J763" t="str">
        <f t="shared" si="35"/>
        <v>lonicera_morrowii</v>
      </c>
      <c r="O763" t="s">
        <v>380</v>
      </c>
      <c r="P763" t="s">
        <v>615</v>
      </c>
    </row>
    <row r="764" spans="1:16" x14ac:dyDescent="0.25">
      <c r="A764" t="s">
        <v>276</v>
      </c>
      <c r="B764" t="s">
        <v>23</v>
      </c>
      <c r="C764">
        <v>1</v>
      </c>
      <c r="D764" t="str">
        <f t="shared" si="33"/>
        <v>caprifoliaceae/lonicera/morrowii</v>
      </c>
      <c r="H764" t="str">
        <f t="shared" si="34"/>
        <v>mohawk.river</v>
      </c>
      <c r="I764">
        <v>1</v>
      </c>
      <c r="J764" t="str">
        <f t="shared" si="35"/>
        <v>lonicera_morrowii</v>
      </c>
      <c r="O764" t="s">
        <v>380</v>
      </c>
      <c r="P764" t="s">
        <v>615</v>
      </c>
    </row>
    <row r="765" spans="1:16" x14ac:dyDescent="0.25">
      <c r="A765" t="s">
        <v>283</v>
      </c>
      <c r="B765" t="s">
        <v>23</v>
      </c>
      <c r="C765">
        <v>1</v>
      </c>
      <c r="D765" t="str">
        <f t="shared" si="33"/>
        <v>caprifoliaceae/lonicera/morrowii</v>
      </c>
      <c r="H765" t="str">
        <f t="shared" si="34"/>
        <v>paragon.brook</v>
      </c>
      <c r="I765">
        <v>1</v>
      </c>
      <c r="J765" t="str">
        <f t="shared" si="35"/>
        <v>lonicera_morrowii</v>
      </c>
      <c r="O765" t="s">
        <v>380</v>
      </c>
      <c r="P765" t="s">
        <v>615</v>
      </c>
    </row>
    <row r="766" spans="1:16" x14ac:dyDescent="0.25">
      <c r="A766" t="s">
        <v>283</v>
      </c>
      <c r="B766" t="s">
        <v>23</v>
      </c>
      <c r="C766">
        <v>1</v>
      </c>
      <c r="D766" t="str">
        <f t="shared" si="33"/>
        <v>caprifoliaceae/lonicera/morrowii</v>
      </c>
      <c r="H766" t="str">
        <f t="shared" si="34"/>
        <v>paragon.brook</v>
      </c>
      <c r="I766">
        <v>1</v>
      </c>
      <c r="J766" t="str">
        <f t="shared" si="35"/>
        <v>lonicera_morrowii</v>
      </c>
      <c r="O766" t="s">
        <v>380</v>
      </c>
      <c r="P766" t="s">
        <v>615</v>
      </c>
    </row>
    <row r="767" spans="1:16" x14ac:dyDescent="0.25">
      <c r="A767" t="s">
        <v>292</v>
      </c>
      <c r="B767" t="s">
        <v>23</v>
      </c>
      <c r="C767">
        <v>1</v>
      </c>
      <c r="D767" t="str">
        <f t="shared" si="33"/>
        <v>caprifoliaceae/lonicera/morrowii</v>
      </c>
      <c r="H767" t="str">
        <f t="shared" si="34"/>
        <v>quacken.kill</v>
      </c>
      <c r="I767">
        <v>1</v>
      </c>
      <c r="J767" t="str">
        <f t="shared" si="35"/>
        <v>lonicera_morrowii</v>
      </c>
      <c r="O767" t="s">
        <v>380</v>
      </c>
      <c r="P767" t="s">
        <v>615</v>
      </c>
    </row>
    <row r="768" spans="1:16" x14ac:dyDescent="0.25">
      <c r="A768" t="s">
        <v>314</v>
      </c>
      <c r="B768" t="s">
        <v>23</v>
      </c>
      <c r="C768">
        <v>1</v>
      </c>
      <c r="D768" t="str">
        <f t="shared" si="33"/>
        <v>caprifoliaceae/lonicera/morrowii</v>
      </c>
      <c r="H768" t="str">
        <f t="shared" si="34"/>
        <v>snook.kill</v>
      </c>
      <c r="I768">
        <v>1</v>
      </c>
      <c r="J768" t="str">
        <f t="shared" si="35"/>
        <v>lonicera_morrowii</v>
      </c>
      <c r="O768" t="s">
        <v>380</v>
      </c>
      <c r="P768" t="s">
        <v>615</v>
      </c>
    </row>
    <row r="769" spans="1:16" x14ac:dyDescent="0.25">
      <c r="A769" t="s">
        <v>317</v>
      </c>
      <c r="B769" t="s">
        <v>23</v>
      </c>
      <c r="C769">
        <v>1</v>
      </c>
      <c r="D769" t="str">
        <f t="shared" si="33"/>
        <v>caprifoliaceae/lonicera/morrowii</v>
      </c>
      <c r="H769" t="str">
        <f t="shared" si="34"/>
        <v>steele.creek</v>
      </c>
      <c r="I769">
        <v>1</v>
      </c>
      <c r="J769" t="str">
        <f t="shared" si="35"/>
        <v>lonicera_morrowii</v>
      </c>
      <c r="O769" t="s">
        <v>380</v>
      </c>
      <c r="P769" t="s">
        <v>615</v>
      </c>
    </row>
    <row r="770" spans="1:16" x14ac:dyDescent="0.25">
      <c r="A770" t="s">
        <v>318</v>
      </c>
      <c r="B770" t="s">
        <v>23</v>
      </c>
      <c r="C770">
        <v>1</v>
      </c>
      <c r="D770" t="str">
        <f t="shared" si="33"/>
        <v>caprifoliaceae/lonicera/morrowii</v>
      </c>
      <c r="H770" t="str">
        <f t="shared" si="34"/>
        <v>sterling.creek</v>
      </c>
      <c r="I770">
        <v>1</v>
      </c>
      <c r="J770" t="str">
        <f t="shared" si="35"/>
        <v>lonicera_morrowii</v>
      </c>
      <c r="O770" t="s">
        <v>380</v>
      </c>
      <c r="P770" t="s">
        <v>615</v>
      </c>
    </row>
    <row r="771" spans="1:16" x14ac:dyDescent="0.25">
      <c r="A771" t="s">
        <v>326</v>
      </c>
      <c r="B771" t="s">
        <v>23</v>
      </c>
      <c r="C771">
        <v>1</v>
      </c>
      <c r="D771" t="str">
        <f t="shared" ref="D771:D834" si="36">VLOOKUP(B771,S$1:T$287,2)</f>
        <v>caprifoliaceae/lonicera/morrowii</v>
      </c>
      <c r="H771" t="str">
        <f t="shared" ref="H771:H834" si="37">LOWER(SUBSTITUTE(A771," ","."))</f>
        <v>stony.creek</v>
      </c>
      <c r="I771">
        <v>1</v>
      </c>
      <c r="J771" t="str">
        <f t="shared" ref="J771:J834" si="38">LOWER(O771&amp;"_"&amp;P771)</f>
        <v>lonicera_morrowii</v>
      </c>
      <c r="O771" t="s">
        <v>380</v>
      </c>
      <c r="P771" t="s">
        <v>615</v>
      </c>
    </row>
    <row r="772" spans="1:16" x14ac:dyDescent="0.25">
      <c r="A772" t="s">
        <v>337</v>
      </c>
      <c r="B772" t="s">
        <v>23</v>
      </c>
      <c r="C772">
        <v>1</v>
      </c>
      <c r="D772" t="str">
        <f t="shared" si="36"/>
        <v>caprifoliaceae/lonicera/morrowii</v>
      </c>
      <c r="H772" t="str">
        <f t="shared" si="37"/>
        <v>valatie.kill</v>
      </c>
      <c r="I772">
        <v>1</v>
      </c>
      <c r="J772" t="str">
        <f t="shared" si="38"/>
        <v>lonicera_morrowii</v>
      </c>
      <c r="O772" t="s">
        <v>380</v>
      </c>
      <c r="P772" t="s">
        <v>615</v>
      </c>
    </row>
    <row r="773" spans="1:16" x14ac:dyDescent="0.25">
      <c r="A773" t="s">
        <v>118</v>
      </c>
      <c r="B773" t="s">
        <v>125</v>
      </c>
      <c r="C773">
        <v>1</v>
      </c>
      <c r="D773" t="str">
        <f t="shared" si="36"/>
        <v>fabaceae/lotus/corniculatus</v>
      </c>
      <c r="H773" t="str">
        <f t="shared" si="37"/>
        <v>boreas.river</v>
      </c>
      <c r="I773">
        <v>1</v>
      </c>
      <c r="J773" t="str">
        <f t="shared" si="38"/>
        <v>lotus_corniculatus</v>
      </c>
      <c r="O773" t="s">
        <v>489</v>
      </c>
      <c r="P773" t="s">
        <v>699</v>
      </c>
    </row>
    <row r="774" spans="1:16" x14ac:dyDescent="0.25">
      <c r="A774" t="s">
        <v>177</v>
      </c>
      <c r="B774" t="s">
        <v>125</v>
      </c>
      <c r="C774">
        <v>1</v>
      </c>
      <c r="D774" t="str">
        <f t="shared" si="36"/>
        <v>fabaceae/lotus/corniculatus</v>
      </c>
      <c r="H774" t="str">
        <f t="shared" si="37"/>
        <v>cobleskill.creek</v>
      </c>
      <c r="I774">
        <v>1</v>
      </c>
      <c r="J774" t="str">
        <f t="shared" si="38"/>
        <v>lotus_corniculatus</v>
      </c>
      <c r="O774" t="s">
        <v>489</v>
      </c>
      <c r="P774" t="s">
        <v>699</v>
      </c>
    </row>
    <row r="775" spans="1:16" x14ac:dyDescent="0.25">
      <c r="A775" t="s">
        <v>200</v>
      </c>
      <c r="B775" t="s">
        <v>125</v>
      </c>
      <c r="C775">
        <v>1</v>
      </c>
      <c r="D775" t="str">
        <f t="shared" si="36"/>
        <v>fabaceae/lotus/corniculatus</v>
      </c>
      <c r="H775" t="str">
        <f t="shared" si="37"/>
        <v>fawn.lake</v>
      </c>
      <c r="I775">
        <v>1</v>
      </c>
      <c r="J775" t="str">
        <f t="shared" si="38"/>
        <v>lotus_corniculatus</v>
      </c>
      <c r="O775" t="s">
        <v>489</v>
      </c>
      <c r="P775" t="s">
        <v>699</v>
      </c>
    </row>
    <row r="776" spans="1:16" x14ac:dyDescent="0.25">
      <c r="A776" t="s">
        <v>251</v>
      </c>
      <c r="B776" t="s">
        <v>125</v>
      </c>
      <c r="C776">
        <v>1</v>
      </c>
      <c r="D776" t="str">
        <f t="shared" si="36"/>
        <v>fabaceae/lotus/corniculatus</v>
      </c>
      <c r="H776" t="str">
        <f t="shared" si="37"/>
        <v>keyser.kill</v>
      </c>
      <c r="I776">
        <v>1</v>
      </c>
      <c r="J776" t="str">
        <f t="shared" si="38"/>
        <v>lotus_corniculatus</v>
      </c>
      <c r="O776" t="s">
        <v>489</v>
      </c>
      <c r="P776" t="s">
        <v>699</v>
      </c>
    </row>
    <row r="777" spans="1:16" x14ac:dyDescent="0.25">
      <c r="A777" t="s">
        <v>170</v>
      </c>
      <c r="B777" t="s">
        <v>171</v>
      </c>
      <c r="C777">
        <v>1</v>
      </c>
      <c r="D777" t="str">
        <f t="shared" si="36"/>
        <v>onagraceae/ludwigia/palustris</v>
      </c>
      <c r="H777" t="str">
        <f t="shared" si="37"/>
        <v>chester.creek</v>
      </c>
      <c r="I777">
        <v>1</v>
      </c>
      <c r="J777" t="str">
        <f t="shared" si="38"/>
        <v>ludwigia_palustris</v>
      </c>
      <c r="O777" t="s">
        <v>529</v>
      </c>
      <c r="P777" t="s">
        <v>734</v>
      </c>
    </row>
    <row r="778" spans="1:16" x14ac:dyDescent="0.25">
      <c r="A778" t="s">
        <v>242</v>
      </c>
      <c r="B778" t="s">
        <v>171</v>
      </c>
      <c r="C778">
        <v>1</v>
      </c>
      <c r="D778" t="str">
        <f t="shared" si="36"/>
        <v>onagraceae/ludwigia/palustris</v>
      </c>
      <c r="H778" t="str">
        <f t="shared" si="37"/>
        <v>jassup.river</v>
      </c>
      <c r="I778">
        <v>1</v>
      </c>
      <c r="J778" t="str">
        <f t="shared" si="38"/>
        <v>ludwigia_palustris</v>
      </c>
      <c r="O778" t="s">
        <v>529</v>
      </c>
      <c r="P778" t="s">
        <v>734</v>
      </c>
    </row>
    <row r="779" spans="1:16" x14ac:dyDescent="0.25">
      <c r="A779" t="s">
        <v>226</v>
      </c>
      <c r="B779" t="s">
        <v>230</v>
      </c>
      <c r="C779">
        <v>1</v>
      </c>
      <c r="D779" t="str">
        <f t="shared" si="36"/>
        <v>lamiaceae/lycopus/americanus</v>
      </c>
      <c r="H779" t="str">
        <f t="shared" si="37"/>
        <v>hudson.river</v>
      </c>
      <c r="I779">
        <v>1</v>
      </c>
      <c r="J779" t="str">
        <f t="shared" si="38"/>
        <v>lycopus_americanus</v>
      </c>
      <c r="O779" t="s">
        <v>490</v>
      </c>
      <c r="P779" t="s">
        <v>772</v>
      </c>
    </row>
    <row r="780" spans="1:16" x14ac:dyDescent="0.25">
      <c r="A780" t="s">
        <v>118</v>
      </c>
      <c r="B780" t="s">
        <v>126</v>
      </c>
      <c r="C780">
        <v>1</v>
      </c>
      <c r="D780" t="str">
        <f t="shared" si="36"/>
        <v>lamiaceae/lycopus/rubellus</v>
      </c>
      <c r="H780" t="str">
        <f t="shared" si="37"/>
        <v>boreas.river</v>
      </c>
      <c r="I780">
        <v>1</v>
      </c>
      <c r="J780" t="str">
        <f t="shared" si="38"/>
        <v>lycopus_rubellus</v>
      </c>
      <c r="O780" t="s">
        <v>490</v>
      </c>
      <c r="P780" t="s">
        <v>700</v>
      </c>
    </row>
    <row r="781" spans="1:16" x14ac:dyDescent="0.25">
      <c r="A781" t="s">
        <v>145</v>
      </c>
      <c r="B781" t="s">
        <v>126</v>
      </c>
      <c r="C781">
        <v>1</v>
      </c>
      <c r="D781" t="str">
        <f t="shared" si="36"/>
        <v>lamiaceae/lycopus/rubellus</v>
      </c>
      <c r="H781" t="str">
        <f t="shared" si="37"/>
        <v>cadman.creek</v>
      </c>
      <c r="I781">
        <v>1</v>
      </c>
      <c r="J781" t="str">
        <f t="shared" si="38"/>
        <v>lycopus_rubellus</v>
      </c>
      <c r="O781" t="s">
        <v>490</v>
      </c>
      <c r="P781" t="s">
        <v>700</v>
      </c>
    </row>
    <row r="782" spans="1:16" x14ac:dyDescent="0.25">
      <c r="A782" t="s">
        <v>161</v>
      </c>
      <c r="B782" t="s">
        <v>126</v>
      </c>
      <c r="C782">
        <v>1</v>
      </c>
      <c r="D782" t="str">
        <f t="shared" si="36"/>
        <v>lamiaceae/lycopus/rubellus</v>
      </c>
      <c r="H782" t="str">
        <f t="shared" si="37"/>
        <v>cedar.river</v>
      </c>
      <c r="I782">
        <v>1</v>
      </c>
      <c r="J782" t="str">
        <f t="shared" si="38"/>
        <v>lycopus_rubellus</v>
      </c>
      <c r="O782" t="s">
        <v>490</v>
      </c>
      <c r="P782" t="s">
        <v>700</v>
      </c>
    </row>
    <row r="783" spans="1:16" x14ac:dyDescent="0.25">
      <c r="A783" t="s">
        <v>170</v>
      </c>
      <c r="B783" t="s">
        <v>126</v>
      </c>
      <c r="C783">
        <v>1</v>
      </c>
      <c r="D783" t="str">
        <f t="shared" si="36"/>
        <v>lamiaceae/lycopus/rubellus</v>
      </c>
      <c r="H783" t="str">
        <f t="shared" si="37"/>
        <v>chester.creek</v>
      </c>
      <c r="I783">
        <v>1</v>
      </c>
      <c r="J783" t="str">
        <f t="shared" si="38"/>
        <v>lycopus_rubellus</v>
      </c>
      <c r="O783" t="s">
        <v>490</v>
      </c>
      <c r="P783" t="s">
        <v>700</v>
      </c>
    </row>
    <row r="784" spans="1:16" x14ac:dyDescent="0.25">
      <c r="A784" t="s">
        <v>189</v>
      </c>
      <c r="B784" t="s">
        <v>126</v>
      </c>
      <c r="C784">
        <v>1</v>
      </c>
      <c r="D784" t="str">
        <f t="shared" si="36"/>
        <v>lamiaceae/lycopus/rubellus</v>
      </c>
      <c r="H784" t="str">
        <f t="shared" si="37"/>
        <v>evas.kill</v>
      </c>
      <c r="I784">
        <v>1</v>
      </c>
      <c r="J784" t="str">
        <f t="shared" si="38"/>
        <v>lycopus_rubellus</v>
      </c>
      <c r="O784" t="s">
        <v>490</v>
      </c>
      <c r="P784" t="s">
        <v>700</v>
      </c>
    </row>
    <row r="785" spans="1:16" x14ac:dyDescent="0.25">
      <c r="A785" t="s">
        <v>218</v>
      </c>
      <c r="B785" t="s">
        <v>126</v>
      </c>
      <c r="C785">
        <v>1</v>
      </c>
      <c r="D785" t="str">
        <f t="shared" si="36"/>
        <v>lamiaceae/lycopus/rubellus</v>
      </c>
      <c r="H785" t="str">
        <f t="shared" si="37"/>
        <v>four.mile.brook</v>
      </c>
      <c r="I785">
        <v>1</v>
      </c>
      <c r="J785" t="str">
        <f t="shared" si="38"/>
        <v>lycopus_rubellus</v>
      </c>
      <c r="O785" t="s">
        <v>490</v>
      </c>
      <c r="P785" t="s">
        <v>700</v>
      </c>
    </row>
    <row r="786" spans="1:16" x14ac:dyDescent="0.25">
      <c r="A786" t="s">
        <v>267</v>
      </c>
      <c r="B786" t="s">
        <v>126</v>
      </c>
      <c r="C786">
        <v>1</v>
      </c>
      <c r="D786" t="str">
        <f t="shared" si="36"/>
        <v>lamiaceae/lycopus/rubellus</v>
      </c>
      <c r="H786" t="str">
        <f t="shared" si="37"/>
        <v>lansing.kill</v>
      </c>
      <c r="I786">
        <v>1</v>
      </c>
      <c r="J786" t="str">
        <f t="shared" si="38"/>
        <v>lycopus_rubellus</v>
      </c>
      <c r="O786" t="s">
        <v>490</v>
      </c>
      <c r="P786" t="s">
        <v>700</v>
      </c>
    </row>
    <row r="787" spans="1:16" x14ac:dyDescent="0.25">
      <c r="A787" t="s">
        <v>278</v>
      </c>
      <c r="B787" t="s">
        <v>126</v>
      </c>
      <c r="C787">
        <v>1</v>
      </c>
      <c r="D787" t="str">
        <f t="shared" si="36"/>
        <v>lamiaceae/lycopus/rubellus</v>
      </c>
      <c r="H787" t="str">
        <f t="shared" si="37"/>
        <v>new.pond.brook</v>
      </c>
      <c r="I787">
        <v>1</v>
      </c>
      <c r="J787" t="str">
        <f t="shared" si="38"/>
        <v>lycopus_rubellus</v>
      </c>
      <c r="O787" t="s">
        <v>490</v>
      </c>
      <c r="P787" t="s">
        <v>700</v>
      </c>
    </row>
    <row r="788" spans="1:16" x14ac:dyDescent="0.25">
      <c r="A788" t="s">
        <v>279</v>
      </c>
      <c r="B788" t="s">
        <v>126</v>
      </c>
      <c r="C788">
        <v>1</v>
      </c>
      <c r="D788" t="str">
        <f t="shared" si="36"/>
        <v>lamiaceae/lycopus/rubellus</v>
      </c>
      <c r="H788" t="str">
        <f t="shared" si="37"/>
        <v>north.branch.west.stony.creek</v>
      </c>
      <c r="I788">
        <v>1</v>
      </c>
      <c r="J788" t="str">
        <f t="shared" si="38"/>
        <v>lycopus_rubellus</v>
      </c>
      <c r="O788" t="s">
        <v>490</v>
      </c>
      <c r="P788" t="s">
        <v>700</v>
      </c>
    </row>
    <row r="789" spans="1:16" x14ac:dyDescent="0.25">
      <c r="A789" t="s">
        <v>297</v>
      </c>
      <c r="B789" t="s">
        <v>126</v>
      </c>
      <c r="C789">
        <v>1</v>
      </c>
      <c r="D789" t="str">
        <f t="shared" si="36"/>
        <v>lamiaceae/lycopus/rubellus</v>
      </c>
      <c r="H789" t="str">
        <f t="shared" si="37"/>
        <v>robbs.creek</v>
      </c>
      <c r="I789">
        <v>1</v>
      </c>
      <c r="J789" t="str">
        <f t="shared" si="38"/>
        <v>lycopus_rubellus</v>
      </c>
      <c r="O789" t="s">
        <v>490</v>
      </c>
      <c r="P789" t="s">
        <v>700</v>
      </c>
    </row>
    <row r="790" spans="1:16" x14ac:dyDescent="0.25">
      <c r="A790" t="s">
        <v>312</v>
      </c>
      <c r="B790" t="s">
        <v>126</v>
      </c>
      <c r="C790">
        <v>1</v>
      </c>
      <c r="D790" t="str">
        <f t="shared" si="36"/>
        <v>lamiaceae/lycopus/rubellus</v>
      </c>
      <c r="H790" t="str">
        <f t="shared" si="37"/>
        <v>sherriff.lake.outlet</v>
      </c>
      <c r="I790">
        <v>1</v>
      </c>
      <c r="J790" t="str">
        <f t="shared" si="38"/>
        <v>lycopus_rubellus</v>
      </c>
      <c r="O790" t="s">
        <v>490</v>
      </c>
      <c r="P790" t="s">
        <v>700</v>
      </c>
    </row>
    <row r="791" spans="1:16" x14ac:dyDescent="0.25">
      <c r="A791" t="s">
        <v>314</v>
      </c>
      <c r="B791" t="s">
        <v>126</v>
      </c>
      <c r="C791">
        <v>1</v>
      </c>
      <c r="D791" t="str">
        <f t="shared" si="36"/>
        <v>lamiaceae/lycopus/rubellus</v>
      </c>
      <c r="H791" t="str">
        <f t="shared" si="37"/>
        <v>snook.kill</v>
      </c>
      <c r="I791">
        <v>1</v>
      </c>
      <c r="J791" t="str">
        <f t="shared" si="38"/>
        <v>lycopus_rubellus</v>
      </c>
      <c r="O791" t="s">
        <v>490</v>
      </c>
      <c r="P791" t="s">
        <v>700</v>
      </c>
    </row>
    <row r="792" spans="1:16" x14ac:dyDescent="0.25">
      <c r="A792" t="s">
        <v>318</v>
      </c>
      <c r="B792" t="s">
        <v>126</v>
      </c>
      <c r="C792">
        <v>1</v>
      </c>
      <c r="D792" t="str">
        <f t="shared" si="36"/>
        <v>lamiaceae/lycopus/rubellus</v>
      </c>
      <c r="H792" t="str">
        <f t="shared" si="37"/>
        <v>sterling.creek</v>
      </c>
      <c r="I792">
        <v>1</v>
      </c>
      <c r="J792" t="str">
        <f t="shared" si="38"/>
        <v>lycopus_rubellus</v>
      </c>
      <c r="O792" t="s">
        <v>490</v>
      </c>
      <c r="P792" t="s">
        <v>700</v>
      </c>
    </row>
    <row r="793" spans="1:16" x14ac:dyDescent="0.25">
      <c r="A793" t="s">
        <v>321</v>
      </c>
      <c r="B793" t="s">
        <v>126</v>
      </c>
      <c r="C793">
        <v>1</v>
      </c>
      <c r="D793" t="str">
        <f t="shared" si="36"/>
        <v>lamiaceae/lycopus/rubellus</v>
      </c>
      <c r="H793" t="str">
        <f t="shared" si="37"/>
        <v>stewart.creek</v>
      </c>
      <c r="I793">
        <v>1</v>
      </c>
      <c r="J793" t="str">
        <f t="shared" si="38"/>
        <v>lycopus_rubellus</v>
      </c>
      <c r="O793" t="s">
        <v>490</v>
      </c>
      <c r="P793" t="s">
        <v>700</v>
      </c>
    </row>
    <row r="794" spans="1:16" x14ac:dyDescent="0.25">
      <c r="A794" t="s">
        <v>335</v>
      </c>
      <c r="B794" t="s">
        <v>126</v>
      </c>
      <c r="C794">
        <v>1</v>
      </c>
      <c r="D794" t="str">
        <f t="shared" si="36"/>
        <v>lamiaceae/lycopus/rubellus</v>
      </c>
      <c r="H794" t="str">
        <f t="shared" si="37"/>
        <v>trout.brook</v>
      </c>
      <c r="I794">
        <v>1</v>
      </c>
      <c r="J794" t="str">
        <f t="shared" si="38"/>
        <v>lycopus_rubellus</v>
      </c>
      <c r="O794" t="s">
        <v>490</v>
      </c>
      <c r="P794" t="s">
        <v>700</v>
      </c>
    </row>
    <row r="795" spans="1:16" x14ac:dyDescent="0.25">
      <c r="A795" t="s">
        <v>75</v>
      </c>
      <c r="B795" t="s">
        <v>83</v>
      </c>
      <c r="C795">
        <v>1</v>
      </c>
      <c r="D795" t="str">
        <f t="shared" si="36"/>
        <v>primulaceae/lysimachia/ciliata</v>
      </c>
      <c r="H795" t="str">
        <f t="shared" si="37"/>
        <v>battenkill</v>
      </c>
      <c r="I795">
        <v>1</v>
      </c>
      <c r="J795" t="str">
        <f t="shared" si="38"/>
        <v>lysimachia_ciliata</v>
      </c>
      <c r="O795" t="s">
        <v>440</v>
      </c>
      <c r="P795" t="s">
        <v>668</v>
      </c>
    </row>
    <row r="796" spans="1:16" x14ac:dyDescent="0.25">
      <c r="A796" t="s">
        <v>90</v>
      </c>
      <c r="B796" t="s">
        <v>83</v>
      </c>
      <c r="C796">
        <v>1</v>
      </c>
      <c r="D796" t="str">
        <f t="shared" si="36"/>
        <v>primulaceae/lysimachia/ciliata</v>
      </c>
      <c r="H796" t="str">
        <f t="shared" si="37"/>
        <v>beaver.kill</v>
      </c>
      <c r="I796">
        <v>1</v>
      </c>
      <c r="J796" t="str">
        <f t="shared" si="38"/>
        <v>lysimachia_ciliata</v>
      </c>
      <c r="O796" t="s">
        <v>440</v>
      </c>
      <c r="P796" t="s">
        <v>668</v>
      </c>
    </row>
    <row r="797" spans="1:16" x14ac:dyDescent="0.25">
      <c r="A797" t="s">
        <v>270</v>
      </c>
      <c r="B797" t="s">
        <v>83</v>
      </c>
      <c r="C797">
        <v>1</v>
      </c>
      <c r="D797" t="str">
        <f t="shared" si="36"/>
        <v>primulaceae/lysimachia/ciliata</v>
      </c>
      <c r="H797" t="str">
        <f t="shared" si="37"/>
        <v>mill.brook</v>
      </c>
      <c r="I797">
        <v>1</v>
      </c>
      <c r="J797" t="str">
        <f t="shared" si="38"/>
        <v>lysimachia_ciliata</v>
      </c>
      <c r="O797" t="s">
        <v>440</v>
      </c>
      <c r="P797" t="s">
        <v>668</v>
      </c>
    </row>
    <row r="798" spans="1:16" x14ac:dyDescent="0.25">
      <c r="A798" t="s">
        <v>276</v>
      </c>
      <c r="B798" t="s">
        <v>83</v>
      </c>
      <c r="C798">
        <v>1</v>
      </c>
      <c r="D798" t="str">
        <f t="shared" si="36"/>
        <v>primulaceae/lysimachia/ciliata</v>
      </c>
      <c r="H798" t="str">
        <f t="shared" si="37"/>
        <v>mohawk.river</v>
      </c>
      <c r="I798">
        <v>1</v>
      </c>
      <c r="J798" t="str">
        <f t="shared" si="38"/>
        <v>lysimachia_ciliata</v>
      </c>
      <c r="O798" t="s">
        <v>440</v>
      </c>
      <c r="P798" t="s">
        <v>668</v>
      </c>
    </row>
    <row r="799" spans="1:16" x14ac:dyDescent="0.25">
      <c r="A799" t="s">
        <v>341</v>
      </c>
      <c r="B799" t="s">
        <v>83</v>
      </c>
      <c r="C799">
        <v>1</v>
      </c>
      <c r="D799" t="str">
        <f t="shared" si="36"/>
        <v>primulaceae/lysimachia/ciliata</v>
      </c>
      <c r="H799" t="str">
        <f t="shared" si="37"/>
        <v>wharton.hollow.creek</v>
      </c>
      <c r="I799">
        <v>1</v>
      </c>
      <c r="J799" t="str">
        <f t="shared" si="38"/>
        <v>lysimachia_ciliata</v>
      </c>
      <c r="O799" t="s">
        <v>440</v>
      </c>
      <c r="P799" t="s">
        <v>668</v>
      </c>
    </row>
    <row r="800" spans="1:16" x14ac:dyDescent="0.25">
      <c r="A800" t="s">
        <v>45</v>
      </c>
      <c r="B800" t="s">
        <v>64</v>
      </c>
      <c r="C800">
        <v>1</v>
      </c>
      <c r="D800" t="str">
        <f t="shared" si="36"/>
        <v>primulaceae/lysimachia/nummularia</v>
      </c>
      <c r="H800" t="str">
        <f t="shared" si="37"/>
        <v>ballston.creek</v>
      </c>
      <c r="I800">
        <v>1</v>
      </c>
      <c r="J800" t="str">
        <f t="shared" si="38"/>
        <v>lysimachia_nummularia</v>
      </c>
      <c r="O800" t="s">
        <v>440</v>
      </c>
      <c r="P800" t="s">
        <v>652</v>
      </c>
    </row>
    <row r="801" spans="1:16" x14ac:dyDescent="0.25">
      <c r="A801" t="s">
        <v>75</v>
      </c>
      <c r="B801" t="s">
        <v>64</v>
      </c>
      <c r="C801">
        <v>1</v>
      </c>
      <c r="D801" t="str">
        <f t="shared" si="36"/>
        <v>primulaceae/lysimachia/nummularia</v>
      </c>
      <c r="H801" t="str">
        <f t="shared" si="37"/>
        <v>battenkill</v>
      </c>
      <c r="I801">
        <v>1</v>
      </c>
      <c r="J801" t="str">
        <f t="shared" si="38"/>
        <v>lysimachia_nummularia</v>
      </c>
      <c r="O801" t="s">
        <v>440</v>
      </c>
      <c r="P801" t="s">
        <v>652</v>
      </c>
    </row>
    <row r="802" spans="1:16" x14ac:dyDescent="0.25">
      <c r="A802" t="s">
        <v>103</v>
      </c>
      <c r="B802" t="s">
        <v>64</v>
      </c>
      <c r="C802">
        <v>1</v>
      </c>
      <c r="D802" t="str">
        <f t="shared" si="36"/>
        <v>primulaceae/lysimachia/nummularia</v>
      </c>
      <c r="H802" t="str">
        <f t="shared" si="37"/>
        <v>big.brook</v>
      </c>
      <c r="I802">
        <v>1</v>
      </c>
      <c r="J802" t="str">
        <f t="shared" si="38"/>
        <v>lysimachia_nummularia</v>
      </c>
      <c r="O802" t="s">
        <v>440</v>
      </c>
      <c r="P802" t="s">
        <v>652</v>
      </c>
    </row>
    <row r="803" spans="1:16" x14ac:dyDescent="0.25">
      <c r="A803" t="s">
        <v>210</v>
      </c>
      <c r="B803" t="s">
        <v>64</v>
      </c>
      <c r="C803">
        <v>1</v>
      </c>
      <c r="D803" t="str">
        <f t="shared" si="36"/>
        <v>primulaceae/lysimachia/nummularia</v>
      </c>
      <c r="H803" t="str">
        <f t="shared" si="37"/>
        <v>fishkill.creek</v>
      </c>
      <c r="I803">
        <v>1</v>
      </c>
      <c r="J803" t="str">
        <f t="shared" si="38"/>
        <v>lysimachia_nummularia</v>
      </c>
      <c r="O803" t="s">
        <v>440</v>
      </c>
      <c r="P803" t="s">
        <v>652</v>
      </c>
    </row>
    <row r="804" spans="1:16" x14ac:dyDescent="0.25">
      <c r="A804" t="s">
        <v>239</v>
      </c>
      <c r="B804" t="s">
        <v>64</v>
      </c>
      <c r="C804">
        <v>1</v>
      </c>
      <c r="D804" t="str">
        <f t="shared" si="36"/>
        <v>primulaceae/lysimachia/nummularia</v>
      </c>
      <c r="H804" t="str">
        <f t="shared" si="37"/>
        <v>indian.kill</v>
      </c>
      <c r="I804">
        <v>1</v>
      </c>
      <c r="J804" t="str">
        <f t="shared" si="38"/>
        <v>lysimachia_nummularia</v>
      </c>
      <c r="O804" t="s">
        <v>440</v>
      </c>
      <c r="P804" t="s">
        <v>652</v>
      </c>
    </row>
    <row r="805" spans="1:16" x14ac:dyDescent="0.25">
      <c r="A805" t="s">
        <v>275</v>
      </c>
      <c r="B805" t="s">
        <v>64</v>
      </c>
      <c r="C805">
        <v>1</v>
      </c>
      <c r="D805" t="str">
        <f t="shared" si="36"/>
        <v>primulaceae/lysimachia/nummularia</v>
      </c>
      <c r="H805" t="str">
        <f t="shared" si="37"/>
        <v>minots.corner.road</v>
      </c>
      <c r="I805">
        <v>1</v>
      </c>
      <c r="J805" t="str">
        <f t="shared" si="38"/>
        <v>lysimachia_nummularia</v>
      </c>
      <c r="O805" t="s">
        <v>440</v>
      </c>
      <c r="P805" t="s">
        <v>652</v>
      </c>
    </row>
    <row r="806" spans="1:16" x14ac:dyDescent="0.25">
      <c r="A806" t="s">
        <v>276</v>
      </c>
      <c r="B806" t="s">
        <v>64</v>
      </c>
      <c r="C806">
        <v>1</v>
      </c>
      <c r="D806" t="str">
        <f t="shared" si="36"/>
        <v>primulaceae/lysimachia/nummularia</v>
      </c>
      <c r="H806" t="str">
        <f t="shared" si="37"/>
        <v>mohawk.river</v>
      </c>
      <c r="I806">
        <v>1</v>
      </c>
      <c r="J806" t="str">
        <f t="shared" si="38"/>
        <v>lysimachia_nummularia</v>
      </c>
      <c r="O806" t="s">
        <v>440</v>
      </c>
      <c r="P806" t="s">
        <v>652</v>
      </c>
    </row>
    <row r="807" spans="1:16" x14ac:dyDescent="0.25">
      <c r="A807" t="s">
        <v>314</v>
      </c>
      <c r="B807" t="s">
        <v>64</v>
      </c>
      <c r="C807">
        <v>1</v>
      </c>
      <c r="D807" t="str">
        <f t="shared" si="36"/>
        <v>primulaceae/lysimachia/nummularia</v>
      </c>
      <c r="H807" t="str">
        <f t="shared" si="37"/>
        <v>snook.kill</v>
      </c>
      <c r="I807">
        <v>1</v>
      </c>
      <c r="J807" t="str">
        <f t="shared" si="38"/>
        <v>lysimachia_nummularia</v>
      </c>
      <c r="O807" t="s">
        <v>440</v>
      </c>
      <c r="P807" t="s">
        <v>652</v>
      </c>
    </row>
    <row r="808" spans="1:16" x14ac:dyDescent="0.25">
      <c r="A808" t="s">
        <v>318</v>
      </c>
      <c r="B808" t="s">
        <v>64</v>
      </c>
      <c r="C808">
        <v>1</v>
      </c>
      <c r="D808" t="str">
        <f t="shared" si="36"/>
        <v>primulaceae/lysimachia/nummularia</v>
      </c>
      <c r="H808" t="str">
        <f t="shared" si="37"/>
        <v>sterling.creek</v>
      </c>
      <c r="I808">
        <v>1</v>
      </c>
      <c r="J808" t="str">
        <f t="shared" si="38"/>
        <v>lysimachia_nummularia</v>
      </c>
      <c r="O808" t="s">
        <v>440</v>
      </c>
      <c r="P808" t="s">
        <v>652</v>
      </c>
    </row>
    <row r="809" spans="1:16" x14ac:dyDescent="0.25">
      <c r="A809" t="s">
        <v>339</v>
      </c>
      <c r="B809" t="s">
        <v>64</v>
      </c>
      <c r="C809">
        <v>1</v>
      </c>
      <c r="D809" t="str">
        <f t="shared" si="36"/>
        <v>primulaceae/lysimachia/nummularia</v>
      </c>
      <c r="H809" t="str">
        <f t="shared" si="37"/>
        <v>wappinger.creek</v>
      </c>
      <c r="I809">
        <v>1</v>
      </c>
      <c r="J809" t="str">
        <f t="shared" si="38"/>
        <v>lysimachia_nummularia</v>
      </c>
      <c r="O809" t="s">
        <v>440</v>
      </c>
      <c r="P809" t="s">
        <v>652</v>
      </c>
    </row>
    <row r="810" spans="1:16" x14ac:dyDescent="0.25">
      <c r="A810" t="s">
        <v>341</v>
      </c>
      <c r="B810" t="s">
        <v>64</v>
      </c>
      <c r="C810">
        <v>1</v>
      </c>
      <c r="D810" t="str">
        <f t="shared" si="36"/>
        <v>primulaceae/lysimachia/nummularia</v>
      </c>
      <c r="H810" t="str">
        <f t="shared" si="37"/>
        <v>wharton.hollow.creek</v>
      </c>
      <c r="I810">
        <v>1</v>
      </c>
      <c r="J810" t="str">
        <f t="shared" si="38"/>
        <v>lysimachia_nummularia</v>
      </c>
      <c r="O810" t="s">
        <v>440</v>
      </c>
      <c r="P810" t="s">
        <v>652</v>
      </c>
    </row>
    <row r="811" spans="1:16" x14ac:dyDescent="0.25">
      <c r="A811" t="s">
        <v>45</v>
      </c>
      <c r="B811" t="s">
        <v>65</v>
      </c>
      <c r="C811">
        <v>1</v>
      </c>
      <c r="D811" t="str">
        <f t="shared" si="36"/>
        <v>primulaceae/lysimachia/quadrifolia</v>
      </c>
      <c r="H811" t="str">
        <f t="shared" si="37"/>
        <v>ballston.creek</v>
      </c>
      <c r="I811">
        <v>1</v>
      </c>
      <c r="J811" t="str">
        <f t="shared" si="38"/>
        <v>lysimachia_quadrifolia</v>
      </c>
      <c r="O811" t="s">
        <v>440</v>
      </c>
      <c r="P811" t="s">
        <v>653</v>
      </c>
    </row>
    <row r="812" spans="1:16" x14ac:dyDescent="0.25">
      <c r="A812" t="s">
        <v>200</v>
      </c>
      <c r="B812" t="s">
        <v>205</v>
      </c>
      <c r="C812">
        <v>1</v>
      </c>
      <c r="D812" t="str">
        <f t="shared" si="36"/>
        <v>primulaceae/lysimachia/terrestris</v>
      </c>
      <c r="H812" t="str">
        <f t="shared" si="37"/>
        <v>fawn.lake</v>
      </c>
      <c r="I812">
        <v>1</v>
      </c>
      <c r="J812" t="str">
        <f t="shared" si="38"/>
        <v>lysimachia_terrestris</v>
      </c>
      <c r="O812" t="s">
        <v>440</v>
      </c>
      <c r="P812" t="s">
        <v>757</v>
      </c>
    </row>
    <row r="813" spans="1:16" x14ac:dyDescent="0.25">
      <c r="A813" t="s">
        <v>3</v>
      </c>
      <c r="B813" t="s">
        <v>24</v>
      </c>
      <c r="C813">
        <v>1</v>
      </c>
      <c r="D813" t="str">
        <f t="shared" si="36"/>
        <v>lythraceae/lythrum/salicaria</v>
      </c>
      <c r="H813" t="str">
        <f t="shared" si="37"/>
        <v>alplaus.kill</v>
      </c>
      <c r="I813">
        <v>1</v>
      </c>
      <c r="J813" t="str">
        <f t="shared" si="38"/>
        <v>lythrum_salicaria</v>
      </c>
      <c r="O813" t="s">
        <v>383</v>
      </c>
      <c r="P813" t="s">
        <v>616</v>
      </c>
    </row>
    <row r="814" spans="1:16" x14ac:dyDescent="0.25">
      <c r="A814" t="s">
        <v>45</v>
      </c>
      <c r="B814" t="s">
        <v>24</v>
      </c>
      <c r="C814">
        <v>1</v>
      </c>
      <c r="D814" t="str">
        <f t="shared" si="36"/>
        <v>lythraceae/lythrum/salicaria</v>
      </c>
      <c r="H814" t="str">
        <f t="shared" si="37"/>
        <v>ballston.creek</v>
      </c>
      <c r="I814">
        <v>1</v>
      </c>
      <c r="J814" t="str">
        <f t="shared" si="38"/>
        <v>lythrum_salicaria</v>
      </c>
      <c r="O814" t="s">
        <v>383</v>
      </c>
      <c r="P814" t="s">
        <v>616</v>
      </c>
    </row>
    <row r="815" spans="1:16" x14ac:dyDescent="0.25">
      <c r="A815" t="s">
        <v>177</v>
      </c>
      <c r="B815" t="s">
        <v>24</v>
      </c>
      <c r="C815">
        <v>1</v>
      </c>
      <c r="D815" t="str">
        <f t="shared" si="36"/>
        <v>lythraceae/lythrum/salicaria</v>
      </c>
      <c r="H815" t="str">
        <f t="shared" si="37"/>
        <v>cobleskill.creek</v>
      </c>
      <c r="I815">
        <v>1</v>
      </c>
      <c r="J815" t="str">
        <f t="shared" si="38"/>
        <v>lythrum_salicaria</v>
      </c>
      <c r="O815" t="s">
        <v>383</v>
      </c>
      <c r="P815" t="s">
        <v>616</v>
      </c>
    </row>
    <row r="816" spans="1:16" x14ac:dyDescent="0.25">
      <c r="A816" t="s">
        <v>189</v>
      </c>
      <c r="B816" t="s">
        <v>24</v>
      </c>
      <c r="C816">
        <v>1</v>
      </c>
      <c r="D816" t="str">
        <f t="shared" si="36"/>
        <v>lythraceae/lythrum/salicaria</v>
      </c>
      <c r="H816" t="str">
        <f t="shared" si="37"/>
        <v>evas.kill</v>
      </c>
      <c r="I816">
        <v>1</v>
      </c>
      <c r="J816" t="str">
        <f t="shared" si="38"/>
        <v>lythrum_salicaria</v>
      </c>
      <c r="O816" t="s">
        <v>383</v>
      </c>
      <c r="P816" t="s">
        <v>616</v>
      </c>
    </row>
    <row r="817" spans="1:16" x14ac:dyDescent="0.25">
      <c r="A817" t="s">
        <v>200</v>
      </c>
      <c r="B817" t="s">
        <v>24</v>
      </c>
      <c r="C817">
        <v>1</v>
      </c>
      <c r="D817" t="str">
        <f t="shared" si="36"/>
        <v>lythraceae/lythrum/salicaria</v>
      </c>
      <c r="H817" t="str">
        <f t="shared" si="37"/>
        <v>fawn.lake</v>
      </c>
      <c r="I817">
        <v>1</v>
      </c>
      <c r="J817" t="str">
        <f t="shared" si="38"/>
        <v>lythrum_salicaria</v>
      </c>
      <c r="O817" t="s">
        <v>383</v>
      </c>
      <c r="P817" t="s">
        <v>616</v>
      </c>
    </row>
    <row r="818" spans="1:16" x14ac:dyDescent="0.25">
      <c r="A818" t="s">
        <v>239</v>
      </c>
      <c r="B818" t="s">
        <v>24</v>
      </c>
      <c r="C818">
        <v>1</v>
      </c>
      <c r="D818" t="str">
        <f t="shared" si="36"/>
        <v>lythraceae/lythrum/salicaria</v>
      </c>
      <c r="H818" t="str">
        <f t="shared" si="37"/>
        <v>indian.kill</v>
      </c>
      <c r="I818">
        <v>1</v>
      </c>
      <c r="J818" t="str">
        <f t="shared" si="38"/>
        <v>lythrum_salicaria</v>
      </c>
      <c r="O818" t="s">
        <v>383</v>
      </c>
      <c r="P818" t="s">
        <v>616</v>
      </c>
    </row>
    <row r="819" spans="1:16" x14ac:dyDescent="0.25">
      <c r="A819" t="s">
        <v>244</v>
      </c>
      <c r="B819" t="s">
        <v>24</v>
      </c>
      <c r="C819">
        <v>1</v>
      </c>
      <c r="D819" t="str">
        <f t="shared" si="36"/>
        <v>lythraceae/lythrum/salicaria</v>
      </c>
      <c r="H819" t="str">
        <f t="shared" si="37"/>
        <v>kayaderosseras.creek</v>
      </c>
      <c r="I819">
        <v>1</v>
      </c>
      <c r="J819" t="str">
        <f t="shared" si="38"/>
        <v>lythrum_salicaria</v>
      </c>
      <c r="O819" t="s">
        <v>383</v>
      </c>
      <c r="P819" t="s">
        <v>616</v>
      </c>
    </row>
    <row r="820" spans="1:16" x14ac:dyDescent="0.25">
      <c r="A820" t="s">
        <v>262</v>
      </c>
      <c r="B820" t="s">
        <v>24</v>
      </c>
      <c r="C820">
        <v>1</v>
      </c>
      <c r="D820" t="str">
        <f t="shared" si="36"/>
        <v>lythraceae/lythrum/salicaria</v>
      </c>
      <c r="H820" t="str">
        <f t="shared" si="37"/>
        <v>landsman.kill</v>
      </c>
      <c r="I820">
        <v>1</v>
      </c>
      <c r="J820" t="str">
        <f t="shared" si="38"/>
        <v>lythrum_salicaria</v>
      </c>
      <c r="O820" t="s">
        <v>383</v>
      </c>
      <c r="P820" t="s">
        <v>616</v>
      </c>
    </row>
    <row r="821" spans="1:16" x14ac:dyDescent="0.25">
      <c r="A821" t="s">
        <v>286</v>
      </c>
      <c r="B821" t="s">
        <v>24</v>
      </c>
      <c r="C821">
        <v>1</v>
      </c>
      <c r="D821" t="str">
        <f t="shared" si="36"/>
        <v>lythraceae/lythrum/salicaria</v>
      </c>
      <c r="H821" t="str">
        <f t="shared" si="37"/>
        <v>plotter.kill</v>
      </c>
      <c r="I821">
        <v>1</v>
      </c>
      <c r="J821" t="str">
        <f t="shared" si="38"/>
        <v>lythrum_salicaria</v>
      </c>
      <c r="O821" t="s">
        <v>383</v>
      </c>
      <c r="P821" t="s">
        <v>616</v>
      </c>
    </row>
    <row r="822" spans="1:16" x14ac:dyDescent="0.25">
      <c r="A822" t="s">
        <v>305</v>
      </c>
      <c r="B822" t="s">
        <v>24</v>
      </c>
      <c r="C822">
        <v>1</v>
      </c>
      <c r="D822" t="str">
        <f t="shared" si="36"/>
        <v>lythraceae/lythrum/salicaria</v>
      </c>
      <c r="H822" t="str">
        <f t="shared" si="37"/>
        <v>roeliff.jansen.kill</v>
      </c>
      <c r="I822">
        <v>1</v>
      </c>
      <c r="J822" t="str">
        <f t="shared" si="38"/>
        <v>lythrum_salicaria</v>
      </c>
      <c r="O822" t="s">
        <v>383</v>
      </c>
      <c r="P822" t="s">
        <v>616</v>
      </c>
    </row>
    <row r="823" spans="1:16" x14ac:dyDescent="0.25">
      <c r="A823" t="s">
        <v>314</v>
      </c>
      <c r="B823" t="s">
        <v>24</v>
      </c>
      <c r="C823">
        <v>1</v>
      </c>
      <c r="D823" t="str">
        <f t="shared" si="36"/>
        <v>lythraceae/lythrum/salicaria</v>
      </c>
      <c r="H823" t="str">
        <f t="shared" si="37"/>
        <v>snook.kill</v>
      </c>
      <c r="I823">
        <v>1</v>
      </c>
      <c r="J823" t="str">
        <f t="shared" si="38"/>
        <v>lythrum_salicaria</v>
      </c>
      <c r="O823" t="s">
        <v>383</v>
      </c>
      <c r="P823" t="s">
        <v>616</v>
      </c>
    </row>
    <row r="824" spans="1:16" x14ac:dyDescent="0.25">
      <c r="A824" t="s">
        <v>315</v>
      </c>
      <c r="B824" t="s">
        <v>24</v>
      </c>
      <c r="C824">
        <v>1</v>
      </c>
      <c r="D824" t="str">
        <f t="shared" si="36"/>
        <v>lythraceae/lythrum/salicaria</v>
      </c>
      <c r="H824" t="str">
        <f t="shared" si="37"/>
        <v>sprout.creek</v>
      </c>
      <c r="I824">
        <v>1</v>
      </c>
      <c r="J824" t="str">
        <f t="shared" si="38"/>
        <v>lythrum_salicaria</v>
      </c>
      <c r="O824" t="s">
        <v>383</v>
      </c>
      <c r="P824" t="s">
        <v>616</v>
      </c>
    </row>
    <row r="825" spans="1:16" x14ac:dyDescent="0.25">
      <c r="A825" t="s">
        <v>339</v>
      </c>
      <c r="B825" t="s">
        <v>24</v>
      </c>
      <c r="C825">
        <v>1</v>
      </c>
      <c r="D825" t="str">
        <f t="shared" si="36"/>
        <v>lythraceae/lythrum/salicaria</v>
      </c>
      <c r="H825" t="str">
        <f t="shared" si="37"/>
        <v>wappinger.creek</v>
      </c>
      <c r="I825">
        <v>1</v>
      </c>
      <c r="J825" t="str">
        <f t="shared" si="38"/>
        <v>lythrum_salicaria</v>
      </c>
      <c r="O825" t="s">
        <v>383</v>
      </c>
      <c r="P825" t="s">
        <v>616</v>
      </c>
    </row>
    <row r="826" spans="1:16" x14ac:dyDescent="0.25">
      <c r="A826" t="s">
        <v>134</v>
      </c>
      <c r="B826" t="s">
        <v>138</v>
      </c>
      <c r="C826">
        <v>1</v>
      </c>
      <c r="D826" t="str">
        <f t="shared" si="36"/>
        <v>liliaceae/maianthemum/racemosum</v>
      </c>
      <c r="H826" t="str">
        <f t="shared" si="37"/>
        <v>bullhead.pond.brook</v>
      </c>
      <c r="I826">
        <v>1</v>
      </c>
      <c r="J826" t="str">
        <f t="shared" si="38"/>
        <v>maianthemum_racemosum</v>
      </c>
      <c r="O826" t="s">
        <v>504</v>
      </c>
      <c r="P826" t="s">
        <v>711</v>
      </c>
    </row>
    <row r="827" spans="1:16" x14ac:dyDescent="0.25">
      <c r="A827" t="s">
        <v>145</v>
      </c>
      <c r="B827" t="s">
        <v>138</v>
      </c>
      <c r="C827">
        <v>1</v>
      </c>
      <c r="D827" t="str">
        <f t="shared" si="36"/>
        <v>liliaceae/maianthemum/racemosum</v>
      </c>
      <c r="H827" t="str">
        <f t="shared" si="37"/>
        <v>cadman.creek</v>
      </c>
      <c r="I827">
        <v>1</v>
      </c>
      <c r="J827" t="str">
        <f t="shared" si="38"/>
        <v>maianthemum_racemosum</v>
      </c>
      <c r="O827" t="s">
        <v>504</v>
      </c>
      <c r="P827" t="s">
        <v>711</v>
      </c>
    </row>
    <row r="828" spans="1:16" x14ac:dyDescent="0.25">
      <c r="A828" t="s">
        <v>224</v>
      </c>
      <c r="B828" t="s">
        <v>138</v>
      </c>
      <c r="C828">
        <v>1</v>
      </c>
      <c r="D828" t="str">
        <f t="shared" si="36"/>
        <v>liliaceae/maianthemum/racemosum</v>
      </c>
      <c r="H828" t="str">
        <f t="shared" si="37"/>
        <v>hans.creek</v>
      </c>
      <c r="I828">
        <v>1</v>
      </c>
      <c r="J828" t="str">
        <f t="shared" si="38"/>
        <v>maianthemum_racemosum</v>
      </c>
      <c r="O828" t="s">
        <v>504</v>
      </c>
      <c r="P828" t="s">
        <v>711</v>
      </c>
    </row>
    <row r="829" spans="1:16" x14ac:dyDescent="0.25">
      <c r="A829" t="s">
        <v>239</v>
      </c>
      <c r="B829" t="s">
        <v>138</v>
      </c>
      <c r="C829">
        <v>1</v>
      </c>
      <c r="D829" t="str">
        <f t="shared" si="36"/>
        <v>liliaceae/maianthemum/racemosum</v>
      </c>
      <c r="H829" t="str">
        <f t="shared" si="37"/>
        <v>indian.kill</v>
      </c>
      <c r="I829">
        <v>1</v>
      </c>
      <c r="J829" t="str">
        <f t="shared" si="38"/>
        <v>maianthemum_racemosum</v>
      </c>
      <c r="O829" t="s">
        <v>504</v>
      </c>
      <c r="P829" t="s">
        <v>711</v>
      </c>
    </row>
    <row r="830" spans="1:16" x14ac:dyDescent="0.25">
      <c r="A830" t="s">
        <v>248</v>
      </c>
      <c r="B830" t="s">
        <v>138</v>
      </c>
      <c r="C830">
        <v>1</v>
      </c>
      <c r="D830" t="str">
        <f t="shared" si="36"/>
        <v>liliaceae/maianthemum/racemosum</v>
      </c>
      <c r="H830" t="str">
        <f t="shared" si="37"/>
        <v>kennyetto.creek</v>
      </c>
      <c r="I830">
        <v>1</v>
      </c>
      <c r="J830" t="str">
        <f t="shared" si="38"/>
        <v>maianthemum_racemosum</v>
      </c>
      <c r="O830" t="s">
        <v>504</v>
      </c>
      <c r="P830" t="s">
        <v>711</v>
      </c>
    </row>
    <row r="831" spans="1:16" x14ac:dyDescent="0.25">
      <c r="A831" t="s">
        <v>259</v>
      </c>
      <c r="B831" t="s">
        <v>138</v>
      </c>
      <c r="C831">
        <v>1</v>
      </c>
      <c r="D831" t="str">
        <f t="shared" si="36"/>
        <v>liliaceae/maianthemum/racemosum</v>
      </c>
      <c r="H831" t="str">
        <f t="shared" si="37"/>
        <v>kinderhook.creek</v>
      </c>
      <c r="I831">
        <v>1</v>
      </c>
      <c r="J831" t="str">
        <f t="shared" si="38"/>
        <v>maianthemum_racemosum</v>
      </c>
      <c r="O831" t="s">
        <v>504</v>
      </c>
      <c r="P831" t="s">
        <v>711</v>
      </c>
    </row>
    <row r="832" spans="1:16" x14ac:dyDescent="0.25">
      <c r="A832" t="s">
        <v>267</v>
      </c>
      <c r="B832" t="s">
        <v>138</v>
      </c>
      <c r="C832">
        <v>1</v>
      </c>
      <c r="D832" t="str">
        <f t="shared" si="36"/>
        <v>liliaceae/maianthemum/racemosum</v>
      </c>
      <c r="H832" t="str">
        <f t="shared" si="37"/>
        <v>lansing.kill</v>
      </c>
      <c r="I832">
        <v>1</v>
      </c>
      <c r="J832" t="str">
        <f t="shared" si="38"/>
        <v>maianthemum_racemosum</v>
      </c>
      <c r="O832" t="s">
        <v>504</v>
      </c>
      <c r="P832" t="s">
        <v>711</v>
      </c>
    </row>
    <row r="833" spans="1:16" x14ac:dyDescent="0.25">
      <c r="A833" t="s">
        <v>275</v>
      </c>
      <c r="B833" t="s">
        <v>138</v>
      </c>
      <c r="C833">
        <v>1</v>
      </c>
      <c r="D833" t="str">
        <f t="shared" si="36"/>
        <v>liliaceae/maianthemum/racemosum</v>
      </c>
      <c r="H833" t="str">
        <f t="shared" si="37"/>
        <v>minots.corner.road</v>
      </c>
      <c r="I833">
        <v>1</v>
      </c>
      <c r="J833" t="str">
        <f t="shared" si="38"/>
        <v>maianthemum_racemosum</v>
      </c>
      <c r="O833" t="s">
        <v>504</v>
      </c>
      <c r="P833" t="s">
        <v>711</v>
      </c>
    </row>
    <row r="834" spans="1:16" x14ac:dyDescent="0.25">
      <c r="A834" t="s">
        <v>276</v>
      </c>
      <c r="B834" t="s">
        <v>138</v>
      </c>
      <c r="C834">
        <v>1</v>
      </c>
      <c r="D834" t="str">
        <f t="shared" si="36"/>
        <v>liliaceae/maianthemum/racemosum</v>
      </c>
      <c r="H834" t="str">
        <f t="shared" si="37"/>
        <v>mohawk.river</v>
      </c>
      <c r="I834">
        <v>1</v>
      </c>
      <c r="J834" t="str">
        <f t="shared" si="38"/>
        <v>maianthemum_racemosum</v>
      </c>
      <c r="O834" t="s">
        <v>504</v>
      </c>
      <c r="P834" t="s">
        <v>711</v>
      </c>
    </row>
    <row r="835" spans="1:16" x14ac:dyDescent="0.25">
      <c r="A835" t="s">
        <v>279</v>
      </c>
      <c r="B835" t="s">
        <v>138</v>
      </c>
      <c r="C835">
        <v>1</v>
      </c>
      <c r="D835" t="str">
        <f t="shared" ref="D835:D898" si="39">VLOOKUP(B835,S$1:T$287,2)</f>
        <v>liliaceae/maianthemum/racemosum</v>
      </c>
      <c r="H835" t="str">
        <f t="shared" ref="H835:H898" si="40">LOWER(SUBSTITUTE(A835," ","."))</f>
        <v>north.branch.west.stony.creek</v>
      </c>
      <c r="I835">
        <v>1</v>
      </c>
      <c r="J835" t="str">
        <f t="shared" ref="J835:J898" si="41">LOWER(O835&amp;"_"&amp;P835)</f>
        <v>maianthemum_racemosum</v>
      </c>
      <c r="O835" t="s">
        <v>504</v>
      </c>
      <c r="P835" t="s">
        <v>711</v>
      </c>
    </row>
    <row r="836" spans="1:16" x14ac:dyDescent="0.25">
      <c r="A836" t="s">
        <v>297</v>
      </c>
      <c r="B836" t="s">
        <v>138</v>
      </c>
      <c r="C836">
        <v>1</v>
      </c>
      <c r="D836" t="str">
        <f t="shared" si="39"/>
        <v>liliaceae/maianthemum/racemosum</v>
      </c>
      <c r="H836" t="str">
        <f t="shared" si="40"/>
        <v>robbs.creek</v>
      </c>
      <c r="I836">
        <v>1</v>
      </c>
      <c r="J836" t="str">
        <f t="shared" si="41"/>
        <v>maianthemum_racemosum</v>
      </c>
      <c r="O836" t="s">
        <v>504</v>
      </c>
      <c r="P836" t="s">
        <v>711</v>
      </c>
    </row>
    <row r="837" spans="1:16" x14ac:dyDescent="0.25">
      <c r="A837" t="s">
        <v>321</v>
      </c>
      <c r="B837" t="s">
        <v>138</v>
      </c>
      <c r="C837">
        <v>1</v>
      </c>
      <c r="D837" t="str">
        <f t="shared" si="39"/>
        <v>liliaceae/maianthemum/racemosum</v>
      </c>
      <c r="H837" t="str">
        <f t="shared" si="40"/>
        <v>stewart.creek</v>
      </c>
      <c r="I837">
        <v>1</v>
      </c>
      <c r="J837" t="str">
        <f t="shared" si="41"/>
        <v>maianthemum_racemosum</v>
      </c>
      <c r="O837" t="s">
        <v>504</v>
      </c>
      <c r="P837" t="s">
        <v>711</v>
      </c>
    </row>
    <row r="838" spans="1:16" x14ac:dyDescent="0.25">
      <c r="A838" t="s">
        <v>335</v>
      </c>
      <c r="B838" t="s">
        <v>138</v>
      </c>
      <c r="C838">
        <v>1</v>
      </c>
      <c r="D838" t="str">
        <f t="shared" si="39"/>
        <v>liliaceae/maianthemum/racemosum</v>
      </c>
      <c r="H838" t="str">
        <f t="shared" si="40"/>
        <v>trout.brook</v>
      </c>
      <c r="I838">
        <v>1</v>
      </c>
      <c r="J838" t="str">
        <f t="shared" si="41"/>
        <v>maianthemum_racemosum</v>
      </c>
      <c r="O838" t="s">
        <v>504</v>
      </c>
      <c r="P838" t="s">
        <v>711</v>
      </c>
    </row>
    <row r="839" spans="1:16" x14ac:dyDescent="0.25">
      <c r="A839" t="s">
        <v>337</v>
      </c>
      <c r="B839" t="s">
        <v>138</v>
      </c>
      <c r="C839">
        <v>1</v>
      </c>
      <c r="D839" t="str">
        <f t="shared" si="39"/>
        <v>liliaceae/maianthemum/racemosum</v>
      </c>
      <c r="H839" t="str">
        <f t="shared" si="40"/>
        <v>valatie.kill</v>
      </c>
      <c r="I839">
        <v>1</v>
      </c>
      <c r="J839" t="str">
        <f t="shared" si="41"/>
        <v>maianthemum_racemosum</v>
      </c>
      <c r="O839" t="s">
        <v>504</v>
      </c>
      <c r="P839" t="s">
        <v>711</v>
      </c>
    </row>
    <row r="840" spans="1:16" x14ac:dyDescent="0.25">
      <c r="A840" t="s">
        <v>210</v>
      </c>
      <c r="B840" t="s">
        <v>215</v>
      </c>
      <c r="C840">
        <v>1</v>
      </c>
      <c r="D840" t="str">
        <f t="shared" si="39"/>
        <v>rosaceae/malus/pumila</v>
      </c>
      <c r="H840" t="str">
        <f t="shared" si="40"/>
        <v>fishkill.creek</v>
      </c>
      <c r="I840">
        <v>1</v>
      </c>
      <c r="J840" t="str">
        <f t="shared" si="41"/>
        <v>malus_pumila</v>
      </c>
      <c r="O840" t="s">
        <v>548</v>
      </c>
      <c r="P840" t="s">
        <v>623</v>
      </c>
    </row>
    <row r="841" spans="1:16" x14ac:dyDescent="0.25">
      <c r="A841" t="s">
        <v>259</v>
      </c>
      <c r="B841" t="s">
        <v>215</v>
      </c>
      <c r="C841">
        <v>1</v>
      </c>
      <c r="D841" t="str">
        <f t="shared" si="39"/>
        <v>rosaceae/malus/pumila</v>
      </c>
      <c r="H841" t="str">
        <f t="shared" si="40"/>
        <v>kinderhook.creek</v>
      </c>
      <c r="I841">
        <v>1</v>
      </c>
      <c r="J841" t="str">
        <f t="shared" si="41"/>
        <v>malus_pumila</v>
      </c>
      <c r="O841" t="s">
        <v>548</v>
      </c>
      <c r="P841" t="s">
        <v>623</v>
      </c>
    </row>
    <row r="842" spans="1:16" x14ac:dyDescent="0.25">
      <c r="A842" t="s">
        <v>3</v>
      </c>
      <c r="B842" t="s">
        <v>25</v>
      </c>
      <c r="C842">
        <v>1</v>
      </c>
      <c r="D842" t="str">
        <f t="shared" si="39"/>
        <v>dryopteridaceae/matteuccia/struthiopteris</v>
      </c>
      <c r="H842" t="str">
        <f t="shared" si="40"/>
        <v>alplaus.kill</v>
      </c>
      <c r="I842">
        <v>1</v>
      </c>
      <c r="J842" t="str">
        <f t="shared" si="41"/>
        <v>matteuccia_struthiopteris</v>
      </c>
      <c r="O842" t="s">
        <v>385</v>
      </c>
      <c r="P842" t="s">
        <v>617</v>
      </c>
    </row>
    <row r="843" spans="1:16" x14ac:dyDescent="0.25">
      <c r="A843" t="s">
        <v>45</v>
      </c>
      <c r="B843" t="s">
        <v>25</v>
      </c>
      <c r="C843">
        <v>1</v>
      </c>
      <c r="D843" t="str">
        <f t="shared" si="39"/>
        <v>dryopteridaceae/matteuccia/struthiopteris</v>
      </c>
      <c r="H843" t="str">
        <f t="shared" si="40"/>
        <v>ballston.creek</v>
      </c>
      <c r="I843">
        <v>1</v>
      </c>
      <c r="J843" t="str">
        <f t="shared" si="41"/>
        <v>matteuccia_struthiopteris</v>
      </c>
      <c r="O843" t="s">
        <v>385</v>
      </c>
      <c r="P843" t="s">
        <v>617</v>
      </c>
    </row>
    <row r="844" spans="1:16" x14ac:dyDescent="0.25">
      <c r="A844" t="s">
        <v>224</v>
      </c>
      <c r="B844" t="s">
        <v>25</v>
      </c>
      <c r="C844">
        <v>1</v>
      </c>
      <c r="D844" t="str">
        <f t="shared" si="39"/>
        <v>dryopteridaceae/matteuccia/struthiopteris</v>
      </c>
      <c r="H844" t="str">
        <f t="shared" si="40"/>
        <v>hans.creek</v>
      </c>
      <c r="I844">
        <v>1</v>
      </c>
      <c r="J844" t="str">
        <f t="shared" si="41"/>
        <v>matteuccia_struthiopteris</v>
      </c>
      <c r="O844" t="s">
        <v>385</v>
      </c>
      <c r="P844" t="s">
        <v>617</v>
      </c>
    </row>
    <row r="845" spans="1:16" x14ac:dyDescent="0.25">
      <c r="A845" t="s">
        <v>239</v>
      </c>
      <c r="B845" t="s">
        <v>25</v>
      </c>
      <c r="C845">
        <v>1</v>
      </c>
      <c r="D845" t="str">
        <f t="shared" si="39"/>
        <v>dryopteridaceae/matteuccia/struthiopteris</v>
      </c>
      <c r="H845" t="str">
        <f t="shared" si="40"/>
        <v>indian.kill</v>
      </c>
      <c r="I845">
        <v>1</v>
      </c>
      <c r="J845" t="str">
        <f t="shared" si="41"/>
        <v>matteuccia_struthiopteris</v>
      </c>
      <c r="O845" t="s">
        <v>385</v>
      </c>
      <c r="P845" t="s">
        <v>617</v>
      </c>
    </row>
    <row r="846" spans="1:16" x14ac:dyDescent="0.25">
      <c r="A846" t="s">
        <v>271</v>
      </c>
      <c r="B846" t="s">
        <v>25</v>
      </c>
      <c r="C846">
        <v>1</v>
      </c>
      <c r="D846" t="str">
        <f t="shared" si="39"/>
        <v>dryopteridaceae/matteuccia/struthiopteris</v>
      </c>
      <c r="H846" t="str">
        <f t="shared" si="40"/>
        <v>mill.creek</v>
      </c>
      <c r="I846">
        <v>1</v>
      </c>
      <c r="J846" t="str">
        <f t="shared" si="41"/>
        <v>matteuccia_struthiopteris</v>
      </c>
      <c r="O846" t="s">
        <v>385</v>
      </c>
      <c r="P846" t="s">
        <v>617</v>
      </c>
    </row>
    <row r="847" spans="1:16" x14ac:dyDescent="0.25">
      <c r="A847" t="s">
        <v>275</v>
      </c>
      <c r="B847" t="s">
        <v>25</v>
      </c>
      <c r="C847">
        <v>1</v>
      </c>
      <c r="D847" t="str">
        <f t="shared" si="39"/>
        <v>dryopteridaceae/matteuccia/struthiopteris</v>
      </c>
      <c r="H847" t="str">
        <f t="shared" si="40"/>
        <v>minots.corner.road</v>
      </c>
      <c r="I847">
        <v>1</v>
      </c>
      <c r="J847" t="str">
        <f t="shared" si="41"/>
        <v>matteuccia_struthiopteris</v>
      </c>
      <c r="O847" t="s">
        <v>385</v>
      </c>
      <c r="P847" t="s">
        <v>617</v>
      </c>
    </row>
    <row r="848" spans="1:16" x14ac:dyDescent="0.25">
      <c r="A848" t="s">
        <v>177</v>
      </c>
      <c r="B848" t="s">
        <v>181</v>
      </c>
      <c r="C848">
        <v>1</v>
      </c>
      <c r="D848" t="str">
        <f t="shared" si="39"/>
        <v>fabaceae/melilotus/officinalis</v>
      </c>
      <c r="H848" t="str">
        <f t="shared" si="40"/>
        <v>cobleskill.creek</v>
      </c>
      <c r="I848">
        <v>1</v>
      </c>
      <c r="J848" t="str">
        <f t="shared" si="41"/>
        <v>melilotus_officinalis</v>
      </c>
      <c r="O848" t="s">
        <v>534</v>
      </c>
      <c r="P848" t="s">
        <v>693</v>
      </c>
    </row>
    <row r="849" spans="1:16" x14ac:dyDescent="0.25">
      <c r="A849" t="s">
        <v>200</v>
      </c>
      <c r="B849" t="s">
        <v>181</v>
      </c>
      <c r="C849">
        <v>1</v>
      </c>
      <c r="D849" t="str">
        <f t="shared" si="39"/>
        <v>fabaceae/melilotus/officinalis</v>
      </c>
      <c r="H849" t="str">
        <f t="shared" si="40"/>
        <v>fawn.lake</v>
      </c>
      <c r="I849">
        <v>1</v>
      </c>
      <c r="J849" t="str">
        <f t="shared" si="41"/>
        <v>melilotus_officinalis</v>
      </c>
      <c r="O849" t="s">
        <v>534</v>
      </c>
      <c r="P849" t="s">
        <v>693</v>
      </c>
    </row>
    <row r="850" spans="1:16" x14ac:dyDescent="0.25">
      <c r="A850" t="s">
        <v>251</v>
      </c>
      <c r="B850" t="s">
        <v>181</v>
      </c>
      <c r="C850">
        <v>1</v>
      </c>
      <c r="D850" t="str">
        <f t="shared" si="39"/>
        <v>fabaceae/melilotus/officinalis</v>
      </c>
      <c r="H850" t="str">
        <f t="shared" si="40"/>
        <v>keyser.kill</v>
      </c>
      <c r="I850">
        <v>1</v>
      </c>
      <c r="J850" t="str">
        <f t="shared" si="41"/>
        <v>melilotus_officinalis</v>
      </c>
      <c r="O850" t="s">
        <v>534</v>
      </c>
      <c r="P850" t="s">
        <v>693</v>
      </c>
    </row>
    <row r="851" spans="1:16" x14ac:dyDescent="0.25">
      <c r="A851" t="s">
        <v>262</v>
      </c>
      <c r="B851" t="s">
        <v>181</v>
      </c>
      <c r="C851">
        <v>1</v>
      </c>
      <c r="D851" t="str">
        <f t="shared" si="39"/>
        <v>fabaceae/melilotus/officinalis</v>
      </c>
      <c r="H851" t="str">
        <f t="shared" si="40"/>
        <v>landsman.kill</v>
      </c>
      <c r="I851">
        <v>1</v>
      </c>
      <c r="J851" t="str">
        <f t="shared" si="41"/>
        <v>melilotus_officinalis</v>
      </c>
      <c r="O851" t="s">
        <v>534</v>
      </c>
      <c r="P851" t="s">
        <v>693</v>
      </c>
    </row>
    <row r="852" spans="1:16" x14ac:dyDescent="0.25">
      <c r="A852" t="s">
        <v>286</v>
      </c>
      <c r="B852" t="s">
        <v>181</v>
      </c>
      <c r="C852">
        <v>1</v>
      </c>
      <c r="D852" t="str">
        <f t="shared" si="39"/>
        <v>fabaceae/melilotus/officinalis</v>
      </c>
      <c r="H852" t="str">
        <f t="shared" si="40"/>
        <v>plotter.kill</v>
      </c>
      <c r="I852">
        <v>1</v>
      </c>
      <c r="J852" t="str">
        <f t="shared" si="41"/>
        <v>melilotus_officinalis</v>
      </c>
      <c r="O852" t="s">
        <v>534</v>
      </c>
      <c r="P852" t="s">
        <v>693</v>
      </c>
    </row>
    <row r="853" spans="1:16" x14ac:dyDescent="0.25">
      <c r="A853" t="s">
        <v>332</v>
      </c>
      <c r="B853" t="s">
        <v>181</v>
      </c>
      <c r="C853">
        <v>1</v>
      </c>
      <c r="D853" t="str">
        <f t="shared" si="39"/>
        <v>fabaceae/melilotus/officinalis</v>
      </c>
      <c r="H853" t="str">
        <f t="shared" si="40"/>
        <v>timmerman.creek</v>
      </c>
      <c r="I853">
        <v>1</v>
      </c>
      <c r="J853" t="str">
        <f t="shared" si="41"/>
        <v>melilotus_officinalis</v>
      </c>
      <c r="O853" t="s">
        <v>534</v>
      </c>
      <c r="P853" t="s">
        <v>693</v>
      </c>
    </row>
    <row r="854" spans="1:16" x14ac:dyDescent="0.25">
      <c r="A854" t="s">
        <v>341</v>
      </c>
      <c r="B854" t="s">
        <v>181</v>
      </c>
      <c r="C854">
        <v>1</v>
      </c>
      <c r="D854" t="str">
        <f t="shared" si="39"/>
        <v>fabaceae/melilotus/officinalis</v>
      </c>
      <c r="H854" t="str">
        <f t="shared" si="40"/>
        <v>wharton.hollow.creek</v>
      </c>
      <c r="I854">
        <v>1</v>
      </c>
      <c r="J854" t="str">
        <f t="shared" si="41"/>
        <v>melilotus_officinalis</v>
      </c>
      <c r="O854" t="s">
        <v>534</v>
      </c>
      <c r="P854" t="s">
        <v>693</v>
      </c>
    </row>
    <row r="855" spans="1:16" x14ac:dyDescent="0.25">
      <c r="A855" t="s">
        <v>242</v>
      </c>
      <c r="B855" t="s">
        <v>243</v>
      </c>
      <c r="C855">
        <v>1</v>
      </c>
      <c r="D855" t="str">
        <f t="shared" si="39"/>
        <v>scrophulariaceae/mimulus/ringens</v>
      </c>
      <c r="H855" t="str">
        <f t="shared" si="40"/>
        <v>jassup.river</v>
      </c>
      <c r="I855">
        <v>1</v>
      </c>
      <c r="J855" t="str">
        <f t="shared" si="41"/>
        <v>mimulus_ringens</v>
      </c>
      <c r="O855" t="s">
        <v>560</v>
      </c>
      <c r="P855" t="s">
        <v>780</v>
      </c>
    </row>
    <row r="856" spans="1:16" x14ac:dyDescent="0.25">
      <c r="A856" t="s">
        <v>244</v>
      </c>
      <c r="B856" t="s">
        <v>243</v>
      </c>
      <c r="C856">
        <v>1</v>
      </c>
      <c r="D856" t="str">
        <f t="shared" si="39"/>
        <v>scrophulariaceae/mimulus/ringens</v>
      </c>
      <c r="H856" t="str">
        <f t="shared" si="40"/>
        <v>kayaderosseras.creek</v>
      </c>
      <c r="I856">
        <v>1</v>
      </c>
      <c r="J856" t="str">
        <f t="shared" si="41"/>
        <v>mimulus_ringens</v>
      </c>
      <c r="O856" t="s">
        <v>560</v>
      </c>
      <c r="P856" t="s">
        <v>780</v>
      </c>
    </row>
    <row r="857" spans="1:16" x14ac:dyDescent="0.25">
      <c r="A857" t="s">
        <v>314</v>
      </c>
      <c r="B857" t="s">
        <v>243</v>
      </c>
      <c r="C857">
        <v>1</v>
      </c>
      <c r="D857" t="str">
        <f t="shared" si="39"/>
        <v>scrophulariaceae/mimulus/ringens</v>
      </c>
      <c r="H857" t="str">
        <f t="shared" si="40"/>
        <v>snook.kill</v>
      </c>
      <c r="I857">
        <v>1</v>
      </c>
      <c r="J857" t="str">
        <f t="shared" si="41"/>
        <v>mimulus_ringens</v>
      </c>
      <c r="O857" t="s">
        <v>560</v>
      </c>
      <c r="P857" t="s">
        <v>780</v>
      </c>
    </row>
    <row r="858" spans="1:16" x14ac:dyDescent="0.25">
      <c r="A858" t="s">
        <v>335</v>
      </c>
      <c r="B858" t="s">
        <v>336</v>
      </c>
      <c r="C858">
        <v>1</v>
      </c>
      <c r="D858" t="str">
        <f t="shared" si="39"/>
        <v>rubiaceae/mitchella/repens</v>
      </c>
      <c r="H858" t="str">
        <f t="shared" si="40"/>
        <v>trout.brook</v>
      </c>
      <c r="I858">
        <v>1</v>
      </c>
      <c r="J858" t="str">
        <f t="shared" si="41"/>
        <v>mitchella_repens</v>
      </c>
      <c r="O858" t="s">
        <v>597</v>
      </c>
      <c r="P858" t="s">
        <v>756</v>
      </c>
    </row>
    <row r="859" spans="1:16" x14ac:dyDescent="0.25">
      <c r="A859" t="s">
        <v>326</v>
      </c>
      <c r="B859" t="s">
        <v>330</v>
      </c>
      <c r="C859">
        <v>1</v>
      </c>
      <c r="D859" t="str">
        <f t="shared" si="39"/>
        <v>ericaceae/monotropa/uniflora</v>
      </c>
      <c r="H859" t="str">
        <f t="shared" si="40"/>
        <v>stony.creek</v>
      </c>
      <c r="I859">
        <v>1</v>
      </c>
      <c r="J859" t="str">
        <f t="shared" si="41"/>
        <v>monotropa_uniflora</v>
      </c>
      <c r="O859" t="s">
        <v>595</v>
      </c>
      <c r="P859" t="s">
        <v>824</v>
      </c>
    </row>
    <row r="860" spans="1:16" x14ac:dyDescent="0.25">
      <c r="A860" t="s">
        <v>292</v>
      </c>
      <c r="B860" t="s">
        <v>295</v>
      </c>
      <c r="C860">
        <v>1</v>
      </c>
      <c r="D860" t="str">
        <f t="shared" si="39"/>
        <v>poaceae/muhlenbergia/mexicana</v>
      </c>
      <c r="H860" t="str">
        <f t="shared" si="40"/>
        <v>quacken.kill</v>
      </c>
      <c r="I860">
        <v>1</v>
      </c>
      <c r="J860" t="str">
        <f t="shared" si="41"/>
        <v>muhlenbergia_mexicana</v>
      </c>
      <c r="O860" t="s">
        <v>584</v>
      </c>
      <c r="P860" t="s">
        <v>806</v>
      </c>
    </row>
    <row r="861" spans="1:16" x14ac:dyDescent="0.25">
      <c r="A861" t="s">
        <v>3</v>
      </c>
      <c r="B861" t="s">
        <v>26</v>
      </c>
      <c r="C861">
        <v>1</v>
      </c>
      <c r="D861" t="str">
        <f t="shared" si="39"/>
        <v>boraginaceae/myosotis/laxa</v>
      </c>
      <c r="H861" t="str">
        <f t="shared" si="40"/>
        <v>alplaus.kill</v>
      </c>
      <c r="I861">
        <v>1</v>
      </c>
      <c r="J861" t="str">
        <f t="shared" si="41"/>
        <v>myosotis_laxa</v>
      </c>
      <c r="O861" t="s">
        <v>387</v>
      </c>
      <c r="P861" t="s">
        <v>618</v>
      </c>
    </row>
    <row r="862" spans="1:16" x14ac:dyDescent="0.25">
      <c r="A862" t="s">
        <v>45</v>
      </c>
      <c r="B862" t="s">
        <v>26</v>
      </c>
      <c r="C862">
        <v>1</v>
      </c>
      <c r="D862" t="str">
        <f t="shared" si="39"/>
        <v>boraginaceae/myosotis/laxa</v>
      </c>
      <c r="H862" t="str">
        <f t="shared" si="40"/>
        <v>ballston.creek</v>
      </c>
      <c r="I862">
        <v>1</v>
      </c>
      <c r="J862" t="str">
        <f t="shared" si="41"/>
        <v>myosotis_laxa</v>
      </c>
      <c r="O862" t="s">
        <v>387</v>
      </c>
      <c r="P862" t="s">
        <v>618</v>
      </c>
    </row>
    <row r="863" spans="1:16" x14ac:dyDescent="0.25">
      <c r="A863" t="s">
        <v>189</v>
      </c>
      <c r="B863" t="s">
        <v>26</v>
      </c>
      <c r="C863">
        <v>1</v>
      </c>
      <c r="D863" t="str">
        <f t="shared" si="39"/>
        <v>boraginaceae/myosotis/laxa</v>
      </c>
      <c r="H863" t="str">
        <f t="shared" si="40"/>
        <v>evas.kill</v>
      </c>
      <c r="I863">
        <v>1</v>
      </c>
      <c r="J863" t="str">
        <f t="shared" si="41"/>
        <v>myosotis_laxa</v>
      </c>
      <c r="O863" t="s">
        <v>387</v>
      </c>
      <c r="P863" t="s">
        <v>618</v>
      </c>
    </row>
    <row r="864" spans="1:16" x14ac:dyDescent="0.25">
      <c r="A864" t="s">
        <v>244</v>
      </c>
      <c r="B864" t="s">
        <v>26</v>
      </c>
      <c r="C864">
        <v>1</v>
      </c>
      <c r="D864" t="str">
        <f t="shared" si="39"/>
        <v>boraginaceae/myosotis/laxa</v>
      </c>
      <c r="H864" t="str">
        <f t="shared" si="40"/>
        <v>kayaderosseras.creek</v>
      </c>
      <c r="I864">
        <v>1</v>
      </c>
      <c r="J864" t="str">
        <f t="shared" si="41"/>
        <v>myosotis_laxa</v>
      </c>
      <c r="O864" t="s">
        <v>387</v>
      </c>
      <c r="P864" t="s">
        <v>618</v>
      </c>
    </row>
    <row r="865" spans="1:16" x14ac:dyDescent="0.25">
      <c r="A865" t="s">
        <v>251</v>
      </c>
      <c r="B865" t="s">
        <v>26</v>
      </c>
      <c r="C865">
        <v>1</v>
      </c>
      <c r="D865" t="str">
        <f t="shared" si="39"/>
        <v>boraginaceae/myosotis/laxa</v>
      </c>
      <c r="H865" t="str">
        <f t="shared" si="40"/>
        <v>keyser.kill</v>
      </c>
      <c r="I865">
        <v>1</v>
      </c>
      <c r="J865" t="str">
        <f t="shared" si="41"/>
        <v>myosotis_laxa</v>
      </c>
      <c r="O865" t="s">
        <v>387</v>
      </c>
      <c r="P865" t="s">
        <v>618</v>
      </c>
    </row>
    <row r="866" spans="1:16" x14ac:dyDescent="0.25">
      <c r="A866" t="s">
        <v>177</v>
      </c>
      <c r="B866" t="s">
        <v>182</v>
      </c>
      <c r="C866">
        <v>1</v>
      </c>
      <c r="D866" t="str">
        <f t="shared" si="39"/>
        <v>boraginaceae/myosotis/scorpioides</v>
      </c>
      <c r="H866" t="str">
        <f t="shared" si="40"/>
        <v>cobleskill.creek</v>
      </c>
      <c r="I866">
        <v>1</v>
      </c>
      <c r="J866" t="str">
        <f t="shared" si="41"/>
        <v>myosotis_scorpioides</v>
      </c>
      <c r="O866" t="s">
        <v>387</v>
      </c>
      <c r="P866" t="s">
        <v>740</v>
      </c>
    </row>
    <row r="867" spans="1:16" x14ac:dyDescent="0.25">
      <c r="A867" t="s">
        <v>200</v>
      </c>
      <c r="B867" t="s">
        <v>182</v>
      </c>
      <c r="C867">
        <v>1</v>
      </c>
      <c r="D867" t="str">
        <f t="shared" si="39"/>
        <v>boraginaceae/myosotis/scorpioides</v>
      </c>
      <c r="H867" t="str">
        <f t="shared" si="40"/>
        <v>fawn.lake</v>
      </c>
      <c r="I867">
        <v>1</v>
      </c>
      <c r="J867" t="str">
        <f t="shared" si="41"/>
        <v>myosotis_scorpioides</v>
      </c>
      <c r="O867" t="s">
        <v>387</v>
      </c>
      <c r="P867" t="s">
        <v>740</v>
      </c>
    </row>
    <row r="868" spans="1:16" x14ac:dyDescent="0.25">
      <c r="A868" t="s">
        <v>341</v>
      </c>
      <c r="B868" t="s">
        <v>182</v>
      </c>
      <c r="C868">
        <v>1</v>
      </c>
      <c r="D868" t="str">
        <f t="shared" si="39"/>
        <v>boraginaceae/myosotis/scorpioides</v>
      </c>
      <c r="H868" t="str">
        <f t="shared" si="40"/>
        <v>wharton.hollow.creek</v>
      </c>
      <c r="I868">
        <v>1</v>
      </c>
      <c r="J868" t="str">
        <f t="shared" si="41"/>
        <v>myosotis_scorpioides</v>
      </c>
      <c r="O868" t="s">
        <v>387</v>
      </c>
      <c r="P868" t="s">
        <v>740</v>
      </c>
    </row>
    <row r="869" spans="1:16" x14ac:dyDescent="0.25">
      <c r="A869" t="s">
        <v>118</v>
      </c>
      <c r="B869" t="s">
        <v>127</v>
      </c>
      <c r="C869">
        <v>1</v>
      </c>
      <c r="D869" t="str">
        <f t="shared" si="39"/>
        <v>myricaceae/myrica/gale</v>
      </c>
      <c r="H869" t="str">
        <f t="shared" si="40"/>
        <v>boreas.river</v>
      </c>
      <c r="I869">
        <v>1</v>
      </c>
      <c r="J869" t="str">
        <f t="shared" si="41"/>
        <v>myrica_gale</v>
      </c>
      <c r="O869" t="s">
        <v>492</v>
      </c>
      <c r="P869" t="s">
        <v>701</v>
      </c>
    </row>
    <row r="870" spans="1:16" x14ac:dyDescent="0.25">
      <c r="A870" t="s">
        <v>170</v>
      </c>
      <c r="B870" t="s">
        <v>127</v>
      </c>
      <c r="C870">
        <v>1</v>
      </c>
      <c r="D870" t="str">
        <f t="shared" si="39"/>
        <v>myricaceae/myrica/gale</v>
      </c>
      <c r="H870" t="str">
        <f t="shared" si="40"/>
        <v>chester.creek</v>
      </c>
      <c r="I870">
        <v>1</v>
      </c>
      <c r="J870" t="str">
        <f t="shared" si="41"/>
        <v>myrica_gale</v>
      </c>
      <c r="O870" t="s">
        <v>492</v>
      </c>
      <c r="P870" t="s">
        <v>701</v>
      </c>
    </row>
    <row r="871" spans="1:16" x14ac:dyDescent="0.25">
      <c r="A871" t="s">
        <v>283</v>
      </c>
      <c r="B871" t="s">
        <v>127</v>
      </c>
      <c r="C871">
        <v>1</v>
      </c>
      <c r="D871" t="str">
        <f t="shared" si="39"/>
        <v>myricaceae/myrica/gale</v>
      </c>
      <c r="H871" t="str">
        <f t="shared" si="40"/>
        <v>paragon.brook</v>
      </c>
      <c r="I871">
        <v>1</v>
      </c>
      <c r="J871" t="str">
        <f t="shared" si="41"/>
        <v>myrica_gale</v>
      </c>
      <c r="O871" t="s">
        <v>492</v>
      </c>
      <c r="P871" t="s">
        <v>701</v>
      </c>
    </row>
    <row r="872" spans="1:16" x14ac:dyDescent="0.25">
      <c r="A872" t="s">
        <v>134</v>
      </c>
      <c r="B872" t="s">
        <v>139</v>
      </c>
      <c r="C872">
        <v>1</v>
      </c>
      <c r="D872" t="str">
        <f t="shared" si="39"/>
        <v>asteraceae/oclemena/acuminata</v>
      </c>
      <c r="H872" t="str">
        <f t="shared" si="40"/>
        <v>bullhead.pond.brook</v>
      </c>
      <c r="I872">
        <v>1</v>
      </c>
      <c r="J872" t="str">
        <f t="shared" si="41"/>
        <v>oclemena_acuminata</v>
      </c>
      <c r="O872" t="s">
        <v>505</v>
      </c>
      <c r="P872" t="s">
        <v>712</v>
      </c>
    </row>
    <row r="873" spans="1:16" x14ac:dyDescent="0.25">
      <c r="A873" t="s">
        <v>321</v>
      </c>
      <c r="B873" t="s">
        <v>139</v>
      </c>
      <c r="C873">
        <v>1</v>
      </c>
      <c r="D873" t="str">
        <f t="shared" si="39"/>
        <v>asteraceae/oclemena/acuminata</v>
      </c>
      <c r="H873" t="str">
        <f t="shared" si="40"/>
        <v>stewart.creek</v>
      </c>
      <c r="I873">
        <v>1</v>
      </c>
      <c r="J873" t="str">
        <f t="shared" si="41"/>
        <v>oclemena_acuminata</v>
      </c>
      <c r="O873" t="s">
        <v>505</v>
      </c>
      <c r="P873" t="s">
        <v>712</v>
      </c>
    </row>
    <row r="874" spans="1:16" x14ac:dyDescent="0.25">
      <c r="A874" t="s">
        <v>251</v>
      </c>
      <c r="B874" t="s">
        <v>255</v>
      </c>
      <c r="C874">
        <v>1</v>
      </c>
      <c r="D874" t="str">
        <f t="shared" si="39"/>
        <v>onagraceae/oenethera/biennis</v>
      </c>
      <c r="H874" t="str">
        <f t="shared" si="40"/>
        <v>keyser.kill</v>
      </c>
      <c r="I874">
        <v>1</v>
      </c>
      <c r="J874" t="str">
        <f t="shared" si="41"/>
        <v>oenethera_biennis</v>
      </c>
      <c r="O874" t="s">
        <v>568</v>
      </c>
      <c r="P874" t="s">
        <v>787</v>
      </c>
    </row>
    <row r="875" spans="1:16" x14ac:dyDescent="0.25">
      <c r="A875" t="s">
        <v>314</v>
      </c>
      <c r="B875" t="s">
        <v>255</v>
      </c>
      <c r="C875">
        <v>1</v>
      </c>
      <c r="D875" t="str">
        <f t="shared" si="39"/>
        <v>onagraceae/oenethera/biennis</v>
      </c>
      <c r="H875" t="str">
        <f t="shared" si="40"/>
        <v>snook.kill</v>
      </c>
      <c r="I875">
        <v>1</v>
      </c>
      <c r="J875" t="str">
        <f t="shared" si="41"/>
        <v>oenethera_biennis</v>
      </c>
      <c r="O875" t="s">
        <v>568</v>
      </c>
      <c r="P875" t="s">
        <v>787</v>
      </c>
    </row>
    <row r="876" spans="1:16" x14ac:dyDescent="0.25">
      <c r="A876" t="s">
        <v>318</v>
      </c>
      <c r="B876" t="s">
        <v>255</v>
      </c>
      <c r="C876">
        <v>1</v>
      </c>
      <c r="D876" t="str">
        <f t="shared" si="39"/>
        <v>onagraceae/oenethera/biennis</v>
      </c>
      <c r="H876" t="str">
        <f t="shared" si="40"/>
        <v>sterling.creek</v>
      </c>
      <c r="I876">
        <v>1</v>
      </c>
      <c r="J876" t="str">
        <f t="shared" si="41"/>
        <v>oenethera_biennis</v>
      </c>
      <c r="O876" t="s">
        <v>568</v>
      </c>
      <c r="P876" t="s">
        <v>787</v>
      </c>
    </row>
    <row r="877" spans="1:16" x14ac:dyDescent="0.25">
      <c r="A877" t="s">
        <v>332</v>
      </c>
      <c r="B877" t="s">
        <v>255</v>
      </c>
      <c r="C877">
        <v>1</v>
      </c>
      <c r="D877" t="str">
        <f t="shared" si="39"/>
        <v>onagraceae/oenethera/biennis</v>
      </c>
      <c r="H877" t="str">
        <f t="shared" si="40"/>
        <v>timmerman.creek</v>
      </c>
      <c r="I877">
        <v>1</v>
      </c>
      <c r="J877" t="str">
        <f t="shared" si="41"/>
        <v>oenethera_biennis</v>
      </c>
      <c r="O877" t="s">
        <v>568</v>
      </c>
      <c r="P877" t="s">
        <v>787</v>
      </c>
    </row>
    <row r="878" spans="1:16" x14ac:dyDescent="0.25">
      <c r="A878" t="s">
        <v>3</v>
      </c>
      <c r="B878" t="s">
        <v>27</v>
      </c>
      <c r="C878">
        <v>1</v>
      </c>
      <c r="D878" t="str">
        <f t="shared" si="39"/>
        <v>dryopteridaceae/onoclea/sensibilis</v>
      </c>
      <c r="H878" t="str">
        <f t="shared" si="40"/>
        <v>alplaus.kill</v>
      </c>
      <c r="I878">
        <v>1</v>
      </c>
      <c r="J878" t="str">
        <f t="shared" si="41"/>
        <v>onoclea_sensibilis</v>
      </c>
      <c r="O878" t="s">
        <v>388</v>
      </c>
      <c r="P878" t="s">
        <v>619</v>
      </c>
    </row>
    <row r="879" spans="1:16" x14ac:dyDescent="0.25">
      <c r="A879" t="s">
        <v>45</v>
      </c>
      <c r="B879" t="s">
        <v>27</v>
      </c>
      <c r="C879">
        <v>1</v>
      </c>
      <c r="D879" t="str">
        <f t="shared" si="39"/>
        <v>dryopteridaceae/onoclea/sensibilis</v>
      </c>
      <c r="H879" t="str">
        <f t="shared" si="40"/>
        <v>ballston.creek</v>
      </c>
      <c r="I879">
        <v>1</v>
      </c>
      <c r="J879" t="str">
        <f t="shared" si="41"/>
        <v>onoclea_sensibilis</v>
      </c>
      <c r="O879" t="s">
        <v>388</v>
      </c>
      <c r="P879" t="s">
        <v>619</v>
      </c>
    </row>
    <row r="880" spans="1:16" x14ac:dyDescent="0.25">
      <c r="A880" t="s">
        <v>75</v>
      </c>
      <c r="B880" t="s">
        <v>27</v>
      </c>
      <c r="C880">
        <v>1</v>
      </c>
      <c r="D880" t="str">
        <f t="shared" si="39"/>
        <v>dryopteridaceae/onoclea/sensibilis</v>
      </c>
      <c r="H880" t="str">
        <f t="shared" si="40"/>
        <v>battenkill</v>
      </c>
      <c r="I880">
        <v>1</v>
      </c>
      <c r="J880" t="str">
        <f t="shared" si="41"/>
        <v>onoclea_sensibilis</v>
      </c>
      <c r="O880" t="s">
        <v>388</v>
      </c>
      <c r="P880" t="s">
        <v>619</v>
      </c>
    </row>
    <row r="881" spans="1:16" x14ac:dyDescent="0.25">
      <c r="A881" t="s">
        <v>90</v>
      </c>
      <c r="B881" t="s">
        <v>27</v>
      </c>
      <c r="C881">
        <v>1</v>
      </c>
      <c r="D881" t="str">
        <f t="shared" si="39"/>
        <v>dryopteridaceae/onoclea/sensibilis</v>
      </c>
      <c r="H881" t="str">
        <f t="shared" si="40"/>
        <v>beaver.kill</v>
      </c>
      <c r="I881">
        <v>1</v>
      </c>
      <c r="J881" t="str">
        <f t="shared" si="41"/>
        <v>onoclea_sensibilis</v>
      </c>
      <c r="O881" t="s">
        <v>388</v>
      </c>
      <c r="P881" t="s">
        <v>619</v>
      </c>
    </row>
    <row r="882" spans="1:16" x14ac:dyDescent="0.25">
      <c r="A882" t="s">
        <v>118</v>
      </c>
      <c r="B882" t="s">
        <v>27</v>
      </c>
      <c r="C882">
        <v>1</v>
      </c>
      <c r="D882" t="str">
        <f t="shared" si="39"/>
        <v>dryopteridaceae/onoclea/sensibilis</v>
      </c>
      <c r="H882" t="str">
        <f t="shared" si="40"/>
        <v>boreas.river</v>
      </c>
      <c r="I882">
        <v>1</v>
      </c>
      <c r="J882" t="str">
        <f t="shared" si="41"/>
        <v>onoclea_sensibilis</v>
      </c>
      <c r="O882" t="s">
        <v>388</v>
      </c>
      <c r="P882" t="s">
        <v>619</v>
      </c>
    </row>
    <row r="883" spans="1:16" x14ac:dyDescent="0.25">
      <c r="A883" t="s">
        <v>145</v>
      </c>
      <c r="B883" t="s">
        <v>27</v>
      </c>
      <c r="C883">
        <v>1</v>
      </c>
      <c r="D883" t="str">
        <f t="shared" si="39"/>
        <v>dryopteridaceae/onoclea/sensibilis</v>
      </c>
      <c r="H883" t="str">
        <f t="shared" si="40"/>
        <v>cadman.creek</v>
      </c>
      <c r="I883">
        <v>1</v>
      </c>
      <c r="J883" t="str">
        <f t="shared" si="41"/>
        <v>onoclea_sensibilis</v>
      </c>
      <c r="O883" t="s">
        <v>388</v>
      </c>
      <c r="P883" t="s">
        <v>619</v>
      </c>
    </row>
    <row r="884" spans="1:16" x14ac:dyDescent="0.25">
      <c r="A884" t="s">
        <v>161</v>
      </c>
      <c r="B884" t="s">
        <v>27</v>
      </c>
      <c r="C884">
        <v>1</v>
      </c>
      <c r="D884" t="str">
        <f t="shared" si="39"/>
        <v>dryopteridaceae/onoclea/sensibilis</v>
      </c>
      <c r="H884" t="str">
        <f t="shared" si="40"/>
        <v>cedar.river</v>
      </c>
      <c r="I884">
        <v>1</v>
      </c>
      <c r="J884" t="str">
        <f t="shared" si="41"/>
        <v>onoclea_sensibilis</v>
      </c>
      <c r="O884" t="s">
        <v>388</v>
      </c>
      <c r="P884" t="s">
        <v>619</v>
      </c>
    </row>
    <row r="885" spans="1:16" x14ac:dyDescent="0.25">
      <c r="A885" t="s">
        <v>170</v>
      </c>
      <c r="B885" t="s">
        <v>27</v>
      </c>
      <c r="C885">
        <v>1</v>
      </c>
      <c r="D885" t="str">
        <f t="shared" si="39"/>
        <v>dryopteridaceae/onoclea/sensibilis</v>
      </c>
      <c r="H885" t="str">
        <f t="shared" si="40"/>
        <v>chester.creek</v>
      </c>
      <c r="I885">
        <v>1</v>
      </c>
      <c r="J885" t="str">
        <f t="shared" si="41"/>
        <v>onoclea_sensibilis</v>
      </c>
      <c r="O885" t="s">
        <v>388</v>
      </c>
      <c r="P885" t="s">
        <v>619</v>
      </c>
    </row>
    <row r="886" spans="1:16" x14ac:dyDescent="0.25">
      <c r="A886" t="s">
        <v>188</v>
      </c>
      <c r="B886" t="s">
        <v>27</v>
      </c>
      <c r="C886">
        <v>1</v>
      </c>
      <c r="D886" t="str">
        <f t="shared" si="39"/>
        <v>dryopteridaceae/onoclea/sensibilis</v>
      </c>
      <c r="H886" t="str">
        <f t="shared" si="40"/>
        <v>daly.creek</v>
      </c>
      <c r="I886">
        <v>1</v>
      </c>
      <c r="J886" t="str">
        <f t="shared" si="41"/>
        <v>onoclea_sensibilis</v>
      </c>
      <c r="O886" t="s">
        <v>388</v>
      </c>
      <c r="P886" t="s">
        <v>619</v>
      </c>
    </row>
    <row r="887" spans="1:16" x14ac:dyDescent="0.25">
      <c r="A887" t="s">
        <v>200</v>
      </c>
      <c r="B887" t="s">
        <v>27</v>
      </c>
      <c r="C887">
        <v>1</v>
      </c>
      <c r="D887" t="str">
        <f t="shared" si="39"/>
        <v>dryopteridaceae/onoclea/sensibilis</v>
      </c>
      <c r="H887" t="str">
        <f t="shared" si="40"/>
        <v>fawn.lake</v>
      </c>
      <c r="I887">
        <v>1</v>
      </c>
      <c r="J887" t="str">
        <f t="shared" si="41"/>
        <v>onoclea_sensibilis</v>
      </c>
      <c r="O887" t="s">
        <v>388</v>
      </c>
      <c r="P887" t="s">
        <v>619</v>
      </c>
    </row>
    <row r="888" spans="1:16" x14ac:dyDescent="0.25">
      <c r="A888" t="s">
        <v>218</v>
      </c>
      <c r="B888" t="s">
        <v>27</v>
      </c>
      <c r="C888">
        <v>1</v>
      </c>
      <c r="D888" t="str">
        <f t="shared" si="39"/>
        <v>dryopteridaceae/onoclea/sensibilis</v>
      </c>
      <c r="H888" t="str">
        <f t="shared" si="40"/>
        <v>four.mile.brook</v>
      </c>
      <c r="I888">
        <v>1</v>
      </c>
      <c r="J888" t="str">
        <f t="shared" si="41"/>
        <v>onoclea_sensibilis</v>
      </c>
      <c r="O888" t="s">
        <v>388</v>
      </c>
      <c r="P888" t="s">
        <v>619</v>
      </c>
    </row>
    <row r="889" spans="1:16" x14ac:dyDescent="0.25">
      <c r="A889" t="s">
        <v>222</v>
      </c>
      <c r="B889" t="s">
        <v>27</v>
      </c>
      <c r="C889">
        <v>1</v>
      </c>
      <c r="D889" t="str">
        <f t="shared" si="39"/>
        <v>dryopteridaceae/onoclea/sensibilis</v>
      </c>
      <c r="H889" t="str">
        <f t="shared" si="40"/>
        <v>green.river</v>
      </c>
      <c r="I889">
        <v>1</v>
      </c>
      <c r="J889" t="str">
        <f t="shared" si="41"/>
        <v>onoclea_sensibilis</v>
      </c>
      <c r="O889" t="s">
        <v>388</v>
      </c>
      <c r="P889" t="s">
        <v>619</v>
      </c>
    </row>
    <row r="890" spans="1:16" x14ac:dyDescent="0.25">
      <c r="A890" t="s">
        <v>224</v>
      </c>
      <c r="B890" t="s">
        <v>27</v>
      </c>
      <c r="C890">
        <v>1</v>
      </c>
      <c r="D890" t="str">
        <f t="shared" si="39"/>
        <v>dryopteridaceae/onoclea/sensibilis</v>
      </c>
      <c r="H890" t="str">
        <f t="shared" si="40"/>
        <v>hans.creek</v>
      </c>
      <c r="I890">
        <v>1</v>
      </c>
      <c r="J890" t="str">
        <f t="shared" si="41"/>
        <v>onoclea_sensibilis</v>
      </c>
      <c r="O890" t="s">
        <v>388</v>
      </c>
      <c r="P890" t="s">
        <v>619</v>
      </c>
    </row>
    <row r="891" spans="1:16" x14ac:dyDescent="0.25">
      <c r="A891" t="s">
        <v>233</v>
      </c>
      <c r="B891" t="s">
        <v>27</v>
      </c>
      <c r="C891">
        <v>1</v>
      </c>
      <c r="D891" t="str">
        <f t="shared" si="39"/>
        <v>dryopteridaceae/onoclea/sensibilis</v>
      </c>
      <c r="H891" t="str">
        <f t="shared" si="40"/>
        <v>indian.brook</v>
      </c>
      <c r="I891">
        <v>1</v>
      </c>
      <c r="J891" t="str">
        <f t="shared" si="41"/>
        <v>onoclea_sensibilis</v>
      </c>
      <c r="O891" t="s">
        <v>388</v>
      </c>
      <c r="P891" t="s">
        <v>619</v>
      </c>
    </row>
    <row r="892" spans="1:16" x14ac:dyDescent="0.25">
      <c r="A892" t="s">
        <v>239</v>
      </c>
      <c r="B892" t="s">
        <v>27</v>
      </c>
      <c r="C892">
        <v>1</v>
      </c>
      <c r="D892" t="str">
        <f t="shared" si="39"/>
        <v>dryopteridaceae/onoclea/sensibilis</v>
      </c>
      <c r="H892" t="str">
        <f t="shared" si="40"/>
        <v>indian.kill</v>
      </c>
      <c r="I892">
        <v>1</v>
      </c>
      <c r="J892" t="str">
        <f t="shared" si="41"/>
        <v>onoclea_sensibilis</v>
      </c>
      <c r="O892" t="s">
        <v>388</v>
      </c>
      <c r="P892" t="s">
        <v>619</v>
      </c>
    </row>
    <row r="893" spans="1:16" x14ac:dyDescent="0.25">
      <c r="A893" t="s">
        <v>242</v>
      </c>
      <c r="B893" t="s">
        <v>27</v>
      </c>
      <c r="C893">
        <v>1</v>
      </c>
      <c r="D893" t="str">
        <f t="shared" si="39"/>
        <v>dryopteridaceae/onoclea/sensibilis</v>
      </c>
      <c r="H893" t="str">
        <f t="shared" si="40"/>
        <v>jassup.river</v>
      </c>
      <c r="I893">
        <v>1</v>
      </c>
      <c r="J893" t="str">
        <f t="shared" si="41"/>
        <v>onoclea_sensibilis</v>
      </c>
      <c r="O893" t="s">
        <v>388</v>
      </c>
      <c r="P893" t="s">
        <v>619</v>
      </c>
    </row>
    <row r="894" spans="1:16" x14ac:dyDescent="0.25">
      <c r="A894" t="s">
        <v>248</v>
      </c>
      <c r="B894" t="s">
        <v>27</v>
      </c>
      <c r="C894">
        <v>1</v>
      </c>
      <c r="D894" t="str">
        <f t="shared" si="39"/>
        <v>dryopteridaceae/onoclea/sensibilis</v>
      </c>
      <c r="H894" t="str">
        <f t="shared" si="40"/>
        <v>kennyetto.creek</v>
      </c>
      <c r="I894">
        <v>1</v>
      </c>
      <c r="J894" t="str">
        <f t="shared" si="41"/>
        <v>onoclea_sensibilis</v>
      </c>
      <c r="O894" t="s">
        <v>388</v>
      </c>
      <c r="P894" t="s">
        <v>619</v>
      </c>
    </row>
    <row r="895" spans="1:16" x14ac:dyDescent="0.25">
      <c r="A895" t="s">
        <v>259</v>
      </c>
      <c r="B895" t="s">
        <v>27</v>
      </c>
      <c r="C895">
        <v>1</v>
      </c>
      <c r="D895" t="str">
        <f t="shared" si="39"/>
        <v>dryopteridaceae/onoclea/sensibilis</v>
      </c>
      <c r="H895" t="str">
        <f t="shared" si="40"/>
        <v>kinderhook.creek</v>
      </c>
      <c r="I895">
        <v>1</v>
      </c>
      <c r="J895" t="str">
        <f t="shared" si="41"/>
        <v>onoclea_sensibilis</v>
      </c>
      <c r="O895" t="s">
        <v>388</v>
      </c>
      <c r="P895" t="s">
        <v>619</v>
      </c>
    </row>
    <row r="896" spans="1:16" x14ac:dyDescent="0.25">
      <c r="A896" t="s">
        <v>270</v>
      </c>
      <c r="B896" t="s">
        <v>27</v>
      </c>
      <c r="C896">
        <v>1</v>
      </c>
      <c r="D896" t="str">
        <f t="shared" si="39"/>
        <v>dryopteridaceae/onoclea/sensibilis</v>
      </c>
      <c r="H896" t="str">
        <f t="shared" si="40"/>
        <v>mill.brook</v>
      </c>
      <c r="I896">
        <v>1</v>
      </c>
      <c r="J896" t="str">
        <f t="shared" si="41"/>
        <v>onoclea_sensibilis</v>
      </c>
      <c r="O896" t="s">
        <v>388</v>
      </c>
      <c r="P896" t="s">
        <v>619</v>
      </c>
    </row>
    <row r="897" spans="1:16" x14ac:dyDescent="0.25">
      <c r="A897" t="s">
        <v>271</v>
      </c>
      <c r="B897" t="s">
        <v>27</v>
      </c>
      <c r="C897">
        <v>1</v>
      </c>
      <c r="D897" t="str">
        <f t="shared" si="39"/>
        <v>dryopteridaceae/onoclea/sensibilis</v>
      </c>
      <c r="H897" t="str">
        <f t="shared" si="40"/>
        <v>mill.creek</v>
      </c>
      <c r="I897">
        <v>1</v>
      </c>
      <c r="J897" t="str">
        <f t="shared" si="41"/>
        <v>onoclea_sensibilis</v>
      </c>
      <c r="O897" t="s">
        <v>388</v>
      </c>
      <c r="P897" t="s">
        <v>619</v>
      </c>
    </row>
    <row r="898" spans="1:16" x14ac:dyDescent="0.25">
      <c r="A898" t="s">
        <v>275</v>
      </c>
      <c r="B898" t="s">
        <v>27</v>
      </c>
      <c r="C898">
        <v>1</v>
      </c>
      <c r="D898" t="str">
        <f t="shared" si="39"/>
        <v>dryopteridaceae/onoclea/sensibilis</v>
      </c>
      <c r="H898" t="str">
        <f t="shared" si="40"/>
        <v>minots.corner.road</v>
      </c>
      <c r="I898">
        <v>1</v>
      </c>
      <c r="J898" t="str">
        <f t="shared" si="41"/>
        <v>onoclea_sensibilis</v>
      </c>
      <c r="O898" t="s">
        <v>388</v>
      </c>
      <c r="P898" t="s">
        <v>619</v>
      </c>
    </row>
    <row r="899" spans="1:16" x14ac:dyDescent="0.25">
      <c r="A899" t="s">
        <v>276</v>
      </c>
      <c r="B899" t="s">
        <v>27</v>
      </c>
      <c r="C899">
        <v>1</v>
      </c>
      <c r="D899" t="str">
        <f t="shared" ref="D899:D962" si="42">VLOOKUP(B899,S$1:T$287,2)</f>
        <v>dryopteridaceae/onoclea/sensibilis</v>
      </c>
      <c r="H899" t="str">
        <f t="shared" ref="H899:H962" si="43">LOWER(SUBSTITUTE(A899," ","."))</f>
        <v>mohawk.river</v>
      </c>
      <c r="I899">
        <v>1</v>
      </c>
      <c r="J899" t="str">
        <f t="shared" ref="J899:J962" si="44">LOWER(O899&amp;"_"&amp;P899)</f>
        <v>onoclea_sensibilis</v>
      </c>
      <c r="O899" t="s">
        <v>388</v>
      </c>
      <c r="P899" t="s">
        <v>619</v>
      </c>
    </row>
    <row r="900" spans="1:16" x14ac:dyDescent="0.25">
      <c r="A900" t="s">
        <v>283</v>
      </c>
      <c r="B900" t="s">
        <v>27</v>
      </c>
      <c r="C900">
        <v>1</v>
      </c>
      <c r="D900" t="str">
        <f t="shared" si="42"/>
        <v>dryopteridaceae/onoclea/sensibilis</v>
      </c>
      <c r="H900" t="str">
        <f t="shared" si="43"/>
        <v>paragon.brook</v>
      </c>
      <c r="I900">
        <v>1</v>
      </c>
      <c r="J900" t="str">
        <f t="shared" si="44"/>
        <v>onoclea_sensibilis</v>
      </c>
      <c r="O900" t="s">
        <v>388</v>
      </c>
      <c r="P900" t="s">
        <v>619</v>
      </c>
    </row>
    <row r="901" spans="1:16" x14ac:dyDescent="0.25">
      <c r="A901" t="s">
        <v>289</v>
      </c>
      <c r="B901" t="s">
        <v>27</v>
      </c>
      <c r="C901">
        <v>1</v>
      </c>
      <c r="D901" t="str">
        <f t="shared" si="42"/>
        <v>dryopteridaceae/onoclea/sensibilis</v>
      </c>
      <c r="H901" t="str">
        <f t="shared" si="43"/>
        <v>potic.creek</v>
      </c>
      <c r="I901">
        <v>1</v>
      </c>
      <c r="J901" t="str">
        <f t="shared" si="44"/>
        <v>onoclea_sensibilis</v>
      </c>
      <c r="O901" t="s">
        <v>388</v>
      </c>
      <c r="P901" t="s">
        <v>619</v>
      </c>
    </row>
    <row r="902" spans="1:16" x14ac:dyDescent="0.25">
      <c r="A902" t="s">
        <v>292</v>
      </c>
      <c r="B902" t="s">
        <v>27</v>
      </c>
      <c r="C902">
        <v>1</v>
      </c>
      <c r="D902" t="str">
        <f t="shared" si="42"/>
        <v>dryopteridaceae/onoclea/sensibilis</v>
      </c>
      <c r="H902" t="str">
        <f t="shared" si="43"/>
        <v>quacken.kill</v>
      </c>
      <c r="I902">
        <v>1</v>
      </c>
      <c r="J902" t="str">
        <f t="shared" si="44"/>
        <v>onoclea_sensibilis</v>
      </c>
      <c r="O902" t="s">
        <v>388</v>
      </c>
      <c r="P902" t="s">
        <v>619</v>
      </c>
    </row>
    <row r="903" spans="1:16" x14ac:dyDescent="0.25">
      <c r="A903" t="s">
        <v>297</v>
      </c>
      <c r="B903" t="s">
        <v>27</v>
      </c>
      <c r="C903">
        <v>1</v>
      </c>
      <c r="D903" t="str">
        <f t="shared" si="42"/>
        <v>dryopteridaceae/onoclea/sensibilis</v>
      </c>
      <c r="H903" t="str">
        <f t="shared" si="43"/>
        <v>robbs.creek</v>
      </c>
      <c r="I903">
        <v>1</v>
      </c>
      <c r="J903" t="str">
        <f t="shared" si="44"/>
        <v>onoclea_sensibilis</v>
      </c>
      <c r="O903" t="s">
        <v>388</v>
      </c>
      <c r="P903" t="s">
        <v>619</v>
      </c>
    </row>
    <row r="904" spans="1:16" x14ac:dyDescent="0.25">
      <c r="A904" t="s">
        <v>305</v>
      </c>
      <c r="B904" t="s">
        <v>27</v>
      </c>
      <c r="C904">
        <v>1</v>
      </c>
      <c r="D904" t="str">
        <f t="shared" si="42"/>
        <v>dryopteridaceae/onoclea/sensibilis</v>
      </c>
      <c r="H904" t="str">
        <f t="shared" si="43"/>
        <v>roeliff.jansen.kill</v>
      </c>
      <c r="I904">
        <v>1</v>
      </c>
      <c r="J904" t="str">
        <f t="shared" si="44"/>
        <v>onoclea_sensibilis</v>
      </c>
      <c r="O904" t="s">
        <v>388</v>
      </c>
      <c r="P904" t="s">
        <v>619</v>
      </c>
    </row>
    <row r="905" spans="1:16" x14ac:dyDescent="0.25">
      <c r="A905" t="s">
        <v>312</v>
      </c>
      <c r="B905" t="s">
        <v>27</v>
      </c>
      <c r="C905">
        <v>1</v>
      </c>
      <c r="D905" t="str">
        <f t="shared" si="42"/>
        <v>dryopteridaceae/onoclea/sensibilis</v>
      </c>
      <c r="H905" t="str">
        <f t="shared" si="43"/>
        <v>sherriff.lake.outlet</v>
      </c>
      <c r="I905">
        <v>1</v>
      </c>
      <c r="J905" t="str">
        <f t="shared" si="44"/>
        <v>onoclea_sensibilis</v>
      </c>
      <c r="O905" t="s">
        <v>388</v>
      </c>
      <c r="P905" t="s">
        <v>619</v>
      </c>
    </row>
    <row r="906" spans="1:16" x14ac:dyDescent="0.25">
      <c r="A906" t="s">
        <v>314</v>
      </c>
      <c r="B906" t="s">
        <v>27</v>
      </c>
      <c r="C906">
        <v>1</v>
      </c>
      <c r="D906" t="str">
        <f t="shared" si="42"/>
        <v>dryopteridaceae/onoclea/sensibilis</v>
      </c>
      <c r="H906" t="str">
        <f t="shared" si="43"/>
        <v>snook.kill</v>
      </c>
      <c r="I906">
        <v>1</v>
      </c>
      <c r="J906" t="str">
        <f t="shared" si="44"/>
        <v>onoclea_sensibilis</v>
      </c>
      <c r="O906" t="s">
        <v>388</v>
      </c>
      <c r="P906" t="s">
        <v>619</v>
      </c>
    </row>
    <row r="907" spans="1:16" x14ac:dyDescent="0.25">
      <c r="A907" t="s">
        <v>315</v>
      </c>
      <c r="B907" t="s">
        <v>27</v>
      </c>
      <c r="C907">
        <v>1</v>
      </c>
      <c r="D907" t="str">
        <f t="shared" si="42"/>
        <v>dryopteridaceae/onoclea/sensibilis</v>
      </c>
      <c r="H907" t="str">
        <f t="shared" si="43"/>
        <v>sprout.creek</v>
      </c>
      <c r="I907">
        <v>1</v>
      </c>
      <c r="J907" t="str">
        <f t="shared" si="44"/>
        <v>onoclea_sensibilis</v>
      </c>
      <c r="O907" t="s">
        <v>388</v>
      </c>
      <c r="P907" t="s">
        <v>619</v>
      </c>
    </row>
    <row r="908" spans="1:16" x14ac:dyDescent="0.25">
      <c r="A908" t="s">
        <v>332</v>
      </c>
      <c r="B908" t="s">
        <v>27</v>
      </c>
      <c r="C908">
        <v>1</v>
      </c>
      <c r="D908" t="str">
        <f t="shared" si="42"/>
        <v>dryopteridaceae/onoclea/sensibilis</v>
      </c>
      <c r="H908" t="str">
        <f t="shared" si="43"/>
        <v>timmerman.creek</v>
      </c>
      <c r="I908">
        <v>1</v>
      </c>
      <c r="J908" t="str">
        <f t="shared" si="44"/>
        <v>onoclea_sensibilis</v>
      </c>
      <c r="O908" t="s">
        <v>388</v>
      </c>
      <c r="P908" t="s">
        <v>619</v>
      </c>
    </row>
    <row r="909" spans="1:16" x14ac:dyDescent="0.25">
      <c r="A909" t="s">
        <v>335</v>
      </c>
      <c r="B909" t="s">
        <v>27</v>
      </c>
      <c r="C909">
        <v>1</v>
      </c>
      <c r="D909" t="str">
        <f t="shared" si="42"/>
        <v>dryopteridaceae/onoclea/sensibilis</v>
      </c>
      <c r="H909" t="str">
        <f t="shared" si="43"/>
        <v>trout.brook</v>
      </c>
      <c r="I909">
        <v>1</v>
      </c>
      <c r="J909" t="str">
        <f t="shared" si="44"/>
        <v>onoclea_sensibilis</v>
      </c>
      <c r="O909" t="s">
        <v>388</v>
      </c>
      <c r="P909" t="s">
        <v>619</v>
      </c>
    </row>
    <row r="910" spans="1:16" x14ac:dyDescent="0.25">
      <c r="A910" t="s">
        <v>341</v>
      </c>
      <c r="B910" t="s">
        <v>27</v>
      </c>
      <c r="C910">
        <v>1</v>
      </c>
      <c r="D910" t="str">
        <f t="shared" si="42"/>
        <v>dryopteridaceae/onoclea/sensibilis</v>
      </c>
      <c r="H910" t="str">
        <f t="shared" si="43"/>
        <v>wharton.hollow.creek</v>
      </c>
      <c r="I910">
        <v>1</v>
      </c>
      <c r="J910" t="str">
        <f t="shared" si="44"/>
        <v>onoclea_sensibilis</v>
      </c>
      <c r="O910" t="s">
        <v>388</v>
      </c>
      <c r="P910" t="s">
        <v>619</v>
      </c>
    </row>
    <row r="911" spans="1:16" x14ac:dyDescent="0.25">
      <c r="A911" t="s">
        <v>297</v>
      </c>
      <c r="B911" t="s">
        <v>301</v>
      </c>
      <c r="C911">
        <v>1</v>
      </c>
      <c r="D911" t="str">
        <f t="shared" si="42"/>
        <v>osmundaceae/osmunda/cinnamomea</v>
      </c>
      <c r="H911" t="str">
        <f t="shared" si="43"/>
        <v>robbs.creek</v>
      </c>
      <c r="I911">
        <v>1</v>
      </c>
      <c r="J911" t="str">
        <f t="shared" si="44"/>
        <v>osmunda_cinnamomea</v>
      </c>
      <c r="O911" t="s">
        <v>494</v>
      </c>
      <c r="P911" t="s">
        <v>809</v>
      </c>
    </row>
    <row r="912" spans="1:16" x14ac:dyDescent="0.25">
      <c r="A912" t="s">
        <v>118</v>
      </c>
      <c r="B912" t="s">
        <v>128</v>
      </c>
      <c r="C912">
        <v>1</v>
      </c>
      <c r="D912" t="str">
        <f t="shared" si="42"/>
        <v>osmundaceae/osmunda/regalis</v>
      </c>
      <c r="H912" t="str">
        <f t="shared" si="43"/>
        <v>boreas.river</v>
      </c>
      <c r="I912">
        <v>1</v>
      </c>
      <c r="J912" t="str">
        <f t="shared" si="44"/>
        <v>osmunda_regalis</v>
      </c>
      <c r="O912" t="s">
        <v>494</v>
      </c>
      <c r="P912" t="s">
        <v>702</v>
      </c>
    </row>
    <row r="913" spans="1:16" x14ac:dyDescent="0.25">
      <c r="A913" t="s">
        <v>170</v>
      </c>
      <c r="B913" t="s">
        <v>128</v>
      </c>
      <c r="C913">
        <v>1</v>
      </c>
      <c r="D913" t="str">
        <f t="shared" si="42"/>
        <v>osmundaceae/osmunda/regalis</v>
      </c>
      <c r="H913" t="str">
        <f t="shared" si="43"/>
        <v>chester.creek</v>
      </c>
      <c r="I913">
        <v>1</v>
      </c>
      <c r="J913" t="str">
        <f t="shared" si="44"/>
        <v>osmunda_regalis</v>
      </c>
      <c r="O913" t="s">
        <v>494</v>
      </c>
      <c r="P913" t="s">
        <v>702</v>
      </c>
    </row>
    <row r="914" spans="1:16" x14ac:dyDescent="0.25">
      <c r="A914" t="s">
        <v>188</v>
      </c>
      <c r="B914" t="s">
        <v>128</v>
      </c>
      <c r="C914">
        <v>1</v>
      </c>
      <c r="D914" t="str">
        <f t="shared" si="42"/>
        <v>osmundaceae/osmunda/regalis</v>
      </c>
      <c r="H914" t="str">
        <f t="shared" si="43"/>
        <v>daly.creek</v>
      </c>
      <c r="I914">
        <v>1</v>
      </c>
      <c r="J914" t="str">
        <f t="shared" si="44"/>
        <v>osmunda_regalis</v>
      </c>
      <c r="O914" t="s">
        <v>494</v>
      </c>
      <c r="P914" t="s">
        <v>702</v>
      </c>
    </row>
    <row r="915" spans="1:16" x14ac:dyDescent="0.25">
      <c r="A915" t="s">
        <v>335</v>
      </c>
      <c r="B915" t="s">
        <v>128</v>
      </c>
      <c r="C915">
        <v>1</v>
      </c>
      <c r="D915" t="str">
        <f t="shared" si="42"/>
        <v>osmundaceae/osmunda/regalis</v>
      </c>
      <c r="H915" t="str">
        <f t="shared" si="43"/>
        <v>trout.brook</v>
      </c>
      <c r="I915">
        <v>1</v>
      </c>
      <c r="J915" t="str">
        <f t="shared" si="44"/>
        <v>osmunda_regalis</v>
      </c>
      <c r="O915" t="s">
        <v>494</v>
      </c>
      <c r="P915" t="s">
        <v>702</v>
      </c>
    </row>
    <row r="916" spans="1:16" x14ac:dyDescent="0.25">
      <c r="A916" t="s">
        <v>3</v>
      </c>
      <c r="B916" t="s">
        <v>28</v>
      </c>
      <c r="C916">
        <v>1</v>
      </c>
      <c r="D916" t="str">
        <f t="shared" si="42"/>
        <v>betulaceae/ostrya/virginiana</v>
      </c>
      <c r="H916" t="str">
        <f t="shared" si="43"/>
        <v>alplaus.kill</v>
      </c>
      <c r="I916">
        <v>1</v>
      </c>
      <c r="J916" t="str">
        <f t="shared" si="44"/>
        <v>ostrya_virginiana</v>
      </c>
      <c r="O916" t="s">
        <v>390</v>
      </c>
      <c r="P916" t="s">
        <v>620</v>
      </c>
    </row>
    <row r="917" spans="1:16" x14ac:dyDescent="0.25">
      <c r="A917" t="s">
        <v>45</v>
      </c>
      <c r="B917" t="s">
        <v>28</v>
      </c>
      <c r="C917">
        <v>1</v>
      </c>
      <c r="D917" t="str">
        <f t="shared" si="42"/>
        <v>betulaceae/ostrya/virginiana</v>
      </c>
      <c r="H917" t="str">
        <f t="shared" si="43"/>
        <v>ballston.creek</v>
      </c>
      <c r="I917">
        <v>1</v>
      </c>
      <c r="J917" t="str">
        <f t="shared" si="44"/>
        <v>ostrya_virginiana</v>
      </c>
      <c r="O917" t="s">
        <v>390</v>
      </c>
      <c r="P917" t="s">
        <v>620</v>
      </c>
    </row>
    <row r="918" spans="1:16" x14ac:dyDescent="0.25">
      <c r="A918" t="s">
        <v>267</v>
      </c>
      <c r="B918" t="s">
        <v>28</v>
      </c>
      <c r="C918">
        <v>1</v>
      </c>
      <c r="D918" t="str">
        <f t="shared" si="42"/>
        <v>betulaceae/ostrya/virginiana</v>
      </c>
      <c r="H918" t="str">
        <f t="shared" si="43"/>
        <v>lansing.kill</v>
      </c>
      <c r="I918">
        <v>1</v>
      </c>
      <c r="J918" t="str">
        <f t="shared" si="44"/>
        <v>ostrya_virginiana</v>
      </c>
      <c r="O918" t="s">
        <v>390</v>
      </c>
      <c r="P918" t="s">
        <v>620</v>
      </c>
    </row>
    <row r="919" spans="1:16" x14ac:dyDescent="0.25">
      <c r="A919" t="s">
        <v>275</v>
      </c>
      <c r="B919" t="s">
        <v>28</v>
      </c>
      <c r="C919">
        <v>1</v>
      </c>
      <c r="D919" t="str">
        <f t="shared" si="42"/>
        <v>betulaceae/ostrya/virginiana</v>
      </c>
      <c r="H919" t="str">
        <f t="shared" si="43"/>
        <v>minots.corner.road</v>
      </c>
      <c r="I919">
        <v>1</v>
      </c>
      <c r="J919" t="str">
        <f t="shared" si="44"/>
        <v>ostrya_virginiana</v>
      </c>
      <c r="O919" t="s">
        <v>390</v>
      </c>
      <c r="P919" t="s">
        <v>620</v>
      </c>
    </row>
    <row r="920" spans="1:16" x14ac:dyDescent="0.25">
      <c r="A920" t="s">
        <v>318</v>
      </c>
      <c r="B920" t="s">
        <v>28</v>
      </c>
      <c r="C920">
        <v>1</v>
      </c>
      <c r="D920" t="str">
        <f t="shared" si="42"/>
        <v>betulaceae/ostrya/virginiana</v>
      </c>
      <c r="H920" t="str">
        <f t="shared" si="43"/>
        <v>sterling.creek</v>
      </c>
      <c r="I920">
        <v>1</v>
      </c>
      <c r="J920" t="str">
        <f t="shared" si="44"/>
        <v>ostrya_virginiana</v>
      </c>
      <c r="O920" t="s">
        <v>390</v>
      </c>
      <c r="P920" t="s">
        <v>620</v>
      </c>
    </row>
    <row r="921" spans="1:16" x14ac:dyDescent="0.25">
      <c r="A921" t="s">
        <v>332</v>
      </c>
      <c r="B921" t="s">
        <v>28</v>
      </c>
      <c r="C921">
        <v>1</v>
      </c>
      <c r="D921" t="str">
        <f t="shared" si="42"/>
        <v>betulaceae/ostrya/virginiana</v>
      </c>
      <c r="H921" t="str">
        <f t="shared" si="43"/>
        <v>timmerman.creek</v>
      </c>
      <c r="I921">
        <v>1</v>
      </c>
      <c r="J921" t="str">
        <f t="shared" si="44"/>
        <v>ostrya_virginiana</v>
      </c>
      <c r="O921" t="s">
        <v>390</v>
      </c>
      <c r="P921" t="s">
        <v>620</v>
      </c>
    </row>
    <row r="922" spans="1:16" x14ac:dyDescent="0.25">
      <c r="A922" t="s">
        <v>337</v>
      </c>
      <c r="B922" t="s">
        <v>28</v>
      </c>
      <c r="C922">
        <v>1</v>
      </c>
      <c r="D922" t="str">
        <f t="shared" si="42"/>
        <v>betulaceae/ostrya/virginiana</v>
      </c>
      <c r="H922" t="str">
        <f t="shared" si="43"/>
        <v>valatie.kill</v>
      </c>
      <c r="I922">
        <v>1</v>
      </c>
      <c r="J922" t="str">
        <f t="shared" si="44"/>
        <v>ostrya_virginiana</v>
      </c>
      <c r="O922" t="s">
        <v>390</v>
      </c>
      <c r="P922" t="s">
        <v>620</v>
      </c>
    </row>
    <row r="923" spans="1:16" x14ac:dyDescent="0.25">
      <c r="A923" t="s">
        <v>3</v>
      </c>
      <c r="B923" t="s">
        <v>29</v>
      </c>
      <c r="C923">
        <v>1</v>
      </c>
      <c r="D923" t="str">
        <f t="shared" si="42"/>
        <v>oxalidaceae/oxalis/stricta</v>
      </c>
      <c r="H923" t="str">
        <f t="shared" si="43"/>
        <v>alplaus.kill</v>
      </c>
      <c r="I923">
        <v>1</v>
      </c>
      <c r="J923" t="str">
        <f t="shared" si="44"/>
        <v>oxalis_stricta</v>
      </c>
      <c r="O923" t="s">
        <v>392</v>
      </c>
      <c r="P923" t="s">
        <v>621</v>
      </c>
    </row>
    <row r="924" spans="1:16" x14ac:dyDescent="0.25">
      <c r="A924" t="s">
        <v>75</v>
      </c>
      <c r="B924" t="s">
        <v>29</v>
      </c>
      <c r="C924">
        <v>1</v>
      </c>
      <c r="D924" t="str">
        <f t="shared" si="42"/>
        <v>oxalidaceae/oxalis/stricta</v>
      </c>
      <c r="H924" t="str">
        <f t="shared" si="43"/>
        <v>battenkill</v>
      </c>
      <c r="I924">
        <v>1</v>
      </c>
      <c r="J924" t="str">
        <f t="shared" si="44"/>
        <v>oxalis_stricta</v>
      </c>
      <c r="O924" t="s">
        <v>392</v>
      </c>
      <c r="P924" t="s">
        <v>621</v>
      </c>
    </row>
    <row r="925" spans="1:16" x14ac:dyDescent="0.25">
      <c r="A925" t="s">
        <v>118</v>
      </c>
      <c r="B925" t="s">
        <v>29</v>
      </c>
      <c r="C925">
        <v>1</v>
      </c>
      <c r="D925" t="str">
        <f t="shared" si="42"/>
        <v>oxalidaceae/oxalis/stricta</v>
      </c>
      <c r="H925" t="str">
        <f t="shared" si="43"/>
        <v>boreas.river</v>
      </c>
      <c r="I925">
        <v>1</v>
      </c>
      <c r="J925" t="str">
        <f t="shared" si="44"/>
        <v>oxalis_stricta</v>
      </c>
      <c r="O925" t="s">
        <v>392</v>
      </c>
      <c r="P925" t="s">
        <v>621</v>
      </c>
    </row>
    <row r="926" spans="1:16" x14ac:dyDescent="0.25">
      <c r="A926" t="s">
        <v>161</v>
      </c>
      <c r="B926" t="s">
        <v>29</v>
      </c>
      <c r="C926">
        <v>1</v>
      </c>
      <c r="D926" t="str">
        <f t="shared" si="42"/>
        <v>oxalidaceae/oxalis/stricta</v>
      </c>
      <c r="H926" t="str">
        <f t="shared" si="43"/>
        <v>cedar.river</v>
      </c>
      <c r="I926">
        <v>1</v>
      </c>
      <c r="J926" t="str">
        <f t="shared" si="44"/>
        <v>oxalis_stricta</v>
      </c>
      <c r="O926" t="s">
        <v>392</v>
      </c>
      <c r="P926" t="s">
        <v>621</v>
      </c>
    </row>
    <row r="927" spans="1:16" x14ac:dyDescent="0.25">
      <c r="A927" t="s">
        <v>210</v>
      </c>
      <c r="B927" t="s">
        <v>29</v>
      </c>
      <c r="C927">
        <v>1</v>
      </c>
      <c r="D927" t="str">
        <f t="shared" si="42"/>
        <v>oxalidaceae/oxalis/stricta</v>
      </c>
      <c r="H927" t="str">
        <f t="shared" si="43"/>
        <v>fishkill.creek</v>
      </c>
      <c r="I927">
        <v>1</v>
      </c>
      <c r="J927" t="str">
        <f t="shared" si="44"/>
        <v>oxalis_stricta</v>
      </c>
      <c r="O927" t="s">
        <v>392</v>
      </c>
      <c r="P927" t="s">
        <v>621</v>
      </c>
    </row>
    <row r="928" spans="1:16" x14ac:dyDescent="0.25">
      <c r="A928" t="s">
        <v>224</v>
      </c>
      <c r="B928" t="s">
        <v>29</v>
      </c>
      <c r="C928">
        <v>1</v>
      </c>
      <c r="D928" t="str">
        <f t="shared" si="42"/>
        <v>oxalidaceae/oxalis/stricta</v>
      </c>
      <c r="H928" t="str">
        <f t="shared" si="43"/>
        <v>hans.creek</v>
      </c>
      <c r="I928">
        <v>1</v>
      </c>
      <c r="J928" t="str">
        <f t="shared" si="44"/>
        <v>oxalis_stricta</v>
      </c>
      <c r="O928" t="s">
        <v>392</v>
      </c>
      <c r="P928" t="s">
        <v>621</v>
      </c>
    </row>
    <row r="929" spans="1:16" x14ac:dyDescent="0.25">
      <c r="A929" t="s">
        <v>233</v>
      </c>
      <c r="B929" t="s">
        <v>29</v>
      </c>
      <c r="C929">
        <v>1</v>
      </c>
      <c r="D929" t="str">
        <f t="shared" si="42"/>
        <v>oxalidaceae/oxalis/stricta</v>
      </c>
      <c r="H929" t="str">
        <f t="shared" si="43"/>
        <v>indian.brook</v>
      </c>
      <c r="I929">
        <v>1</v>
      </c>
      <c r="J929" t="str">
        <f t="shared" si="44"/>
        <v>oxalis_stricta</v>
      </c>
      <c r="O929" t="s">
        <v>392</v>
      </c>
      <c r="P929" t="s">
        <v>621</v>
      </c>
    </row>
    <row r="930" spans="1:16" x14ac:dyDescent="0.25">
      <c r="A930" t="s">
        <v>244</v>
      </c>
      <c r="B930" t="s">
        <v>29</v>
      </c>
      <c r="C930">
        <v>1</v>
      </c>
      <c r="D930" t="str">
        <f t="shared" si="42"/>
        <v>oxalidaceae/oxalis/stricta</v>
      </c>
      <c r="H930" t="str">
        <f t="shared" si="43"/>
        <v>kayaderosseras.creek</v>
      </c>
      <c r="I930">
        <v>1</v>
      </c>
      <c r="J930" t="str">
        <f t="shared" si="44"/>
        <v>oxalis_stricta</v>
      </c>
      <c r="O930" t="s">
        <v>392</v>
      </c>
      <c r="P930" t="s">
        <v>621</v>
      </c>
    </row>
    <row r="931" spans="1:16" x14ac:dyDescent="0.25">
      <c r="A931" t="s">
        <v>251</v>
      </c>
      <c r="B931" t="s">
        <v>29</v>
      </c>
      <c r="C931">
        <v>1</v>
      </c>
      <c r="D931" t="str">
        <f t="shared" si="42"/>
        <v>oxalidaceae/oxalis/stricta</v>
      </c>
      <c r="H931" t="str">
        <f t="shared" si="43"/>
        <v>keyser.kill</v>
      </c>
      <c r="I931">
        <v>1</v>
      </c>
      <c r="J931" t="str">
        <f t="shared" si="44"/>
        <v>oxalis_stricta</v>
      </c>
      <c r="O931" t="s">
        <v>392</v>
      </c>
      <c r="P931" t="s">
        <v>621</v>
      </c>
    </row>
    <row r="932" spans="1:16" x14ac:dyDescent="0.25">
      <c r="A932" t="s">
        <v>259</v>
      </c>
      <c r="B932" t="s">
        <v>29</v>
      </c>
      <c r="C932">
        <v>1</v>
      </c>
      <c r="D932" t="str">
        <f t="shared" si="42"/>
        <v>oxalidaceae/oxalis/stricta</v>
      </c>
      <c r="H932" t="str">
        <f t="shared" si="43"/>
        <v>kinderhook.creek</v>
      </c>
      <c r="I932">
        <v>1</v>
      </c>
      <c r="J932" t="str">
        <f t="shared" si="44"/>
        <v>oxalis_stricta</v>
      </c>
      <c r="O932" t="s">
        <v>392</v>
      </c>
      <c r="P932" t="s">
        <v>621</v>
      </c>
    </row>
    <row r="933" spans="1:16" x14ac:dyDescent="0.25">
      <c r="A933" t="s">
        <v>262</v>
      </c>
      <c r="B933" t="s">
        <v>29</v>
      </c>
      <c r="C933">
        <v>1</v>
      </c>
      <c r="D933" t="str">
        <f t="shared" si="42"/>
        <v>oxalidaceae/oxalis/stricta</v>
      </c>
      <c r="H933" t="str">
        <f t="shared" si="43"/>
        <v>landsman.kill</v>
      </c>
      <c r="I933">
        <v>1</v>
      </c>
      <c r="J933" t="str">
        <f t="shared" si="44"/>
        <v>oxalis_stricta</v>
      </c>
      <c r="O933" t="s">
        <v>392</v>
      </c>
      <c r="P933" t="s">
        <v>621</v>
      </c>
    </row>
    <row r="934" spans="1:16" x14ac:dyDescent="0.25">
      <c r="A934" t="s">
        <v>270</v>
      </c>
      <c r="B934" t="s">
        <v>29</v>
      </c>
      <c r="C934">
        <v>1</v>
      </c>
      <c r="D934" t="str">
        <f t="shared" si="42"/>
        <v>oxalidaceae/oxalis/stricta</v>
      </c>
      <c r="H934" t="str">
        <f t="shared" si="43"/>
        <v>mill.brook</v>
      </c>
      <c r="I934">
        <v>1</v>
      </c>
      <c r="J934" t="str">
        <f t="shared" si="44"/>
        <v>oxalis_stricta</v>
      </c>
      <c r="O934" t="s">
        <v>392</v>
      </c>
      <c r="P934" t="s">
        <v>621</v>
      </c>
    </row>
    <row r="935" spans="1:16" x14ac:dyDescent="0.25">
      <c r="A935" t="s">
        <v>275</v>
      </c>
      <c r="B935" t="s">
        <v>29</v>
      </c>
      <c r="C935">
        <v>1</v>
      </c>
      <c r="D935" t="str">
        <f t="shared" si="42"/>
        <v>oxalidaceae/oxalis/stricta</v>
      </c>
      <c r="H935" t="str">
        <f t="shared" si="43"/>
        <v>minots.corner.road</v>
      </c>
      <c r="I935">
        <v>1</v>
      </c>
      <c r="J935" t="str">
        <f t="shared" si="44"/>
        <v>oxalis_stricta</v>
      </c>
      <c r="O935" t="s">
        <v>392</v>
      </c>
      <c r="P935" t="s">
        <v>621</v>
      </c>
    </row>
    <row r="936" spans="1:16" x14ac:dyDescent="0.25">
      <c r="A936" t="s">
        <v>289</v>
      </c>
      <c r="B936" t="s">
        <v>29</v>
      </c>
      <c r="C936">
        <v>1</v>
      </c>
      <c r="D936" t="str">
        <f t="shared" si="42"/>
        <v>oxalidaceae/oxalis/stricta</v>
      </c>
      <c r="H936" t="str">
        <f t="shared" si="43"/>
        <v>potic.creek</v>
      </c>
      <c r="I936">
        <v>1</v>
      </c>
      <c r="J936" t="str">
        <f t="shared" si="44"/>
        <v>oxalis_stricta</v>
      </c>
      <c r="O936" t="s">
        <v>392</v>
      </c>
      <c r="P936" t="s">
        <v>621</v>
      </c>
    </row>
    <row r="937" spans="1:16" x14ac:dyDescent="0.25">
      <c r="A937" t="s">
        <v>292</v>
      </c>
      <c r="B937" t="s">
        <v>29</v>
      </c>
      <c r="C937">
        <v>1</v>
      </c>
      <c r="D937" t="str">
        <f t="shared" si="42"/>
        <v>oxalidaceae/oxalis/stricta</v>
      </c>
      <c r="H937" t="str">
        <f t="shared" si="43"/>
        <v>quacken.kill</v>
      </c>
      <c r="I937">
        <v>1</v>
      </c>
      <c r="J937" t="str">
        <f t="shared" si="44"/>
        <v>oxalis_stricta</v>
      </c>
      <c r="O937" t="s">
        <v>392</v>
      </c>
      <c r="P937" t="s">
        <v>621</v>
      </c>
    </row>
    <row r="938" spans="1:16" x14ac:dyDescent="0.25">
      <c r="A938" t="s">
        <v>305</v>
      </c>
      <c r="B938" t="s">
        <v>29</v>
      </c>
      <c r="C938">
        <v>1</v>
      </c>
      <c r="D938" t="str">
        <f t="shared" si="42"/>
        <v>oxalidaceae/oxalis/stricta</v>
      </c>
      <c r="H938" t="str">
        <f t="shared" si="43"/>
        <v>roeliff.jansen.kill</v>
      </c>
      <c r="I938">
        <v>1</v>
      </c>
      <c r="J938" t="str">
        <f t="shared" si="44"/>
        <v>oxalis_stricta</v>
      </c>
      <c r="O938" t="s">
        <v>392</v>
      </c>
      <c r="P938" t="s">
        <v>621</v>
      </c>
    </row>
    <row r="939" spans="1:16" x14ac:dyDescent="0.25">
      <c r="A939" t="s">
        <v>312</v>
      </c>
      <c r="B939" t="s">
        <v>29</v>
      </c>
      <c r="C939">
        <v>1</v>
      </c>
      <c r="D939" t="str">
        <f t="shared" si="42"/>
        <v>oxalidaceae/oxalis/stricta</v>
      </c>
      <c r="H939" t="str">
        <f t="shared" si="43"/>
        <v>sherriff.lake.outlet</v>
      </c>
      <c r="I939">
        <v>1</v>
      </c>
      <c r="J939" t="str">
        <f t="shared" si="44"/>
        <v>oxalis_stricta</v>
      </c>
      <c r="O939" t="s">
        <v>392</v>
      </c>
      <c r="P939" t="s">
        <v>621</v>
      </c>
    </row>
    <row r="940" spans="1:16" x14ac:dyDescent="0.25">
      <c r="A940" t="s">
        <v>314</v>
      </c>
      <c r="B940" t="s">
        <v>29</v>
      </c>
      <c r="C940">
        <v>1</v>
      </c>
      <c r="D940" t="str">
        <f t="shared" si="42"/>
        <v>oxalidaceae/oxalis/stricta</v>
      </c>
      <c r="H940" t="str">
        <f t="shared" si="43"/>
        <v>snook.kill</v>
      </c>
      <c r="I940">
        <v>1</v>
      </c>
      <c r="J940" t="str">
        <f t="shared" si="44"/>
        <v>oxalis_stricta</v>
      </c>
      <c r="O940" t="s">
        <v>392</v>
      </c>
      <c r="P940" t="s">
        <v>621</v>
      </c>
    </row>
    <row r="941" spans="1:16" x14ac:dyDescent="0.25">
      <c r="A941" t="s">
        <v>318</v>
      </c>
      <c r="B941" t="s">
        <v>29</v>
      </c>
      <c r="C941">
        <v>1</v>
      </c>
      <c r="D941" t="str">
        <f t="shared" si="42"/>
        <v>oxalidaceae/oxalis/stricta</v>
      </c>
      <c r="H941" t="str">
        <f t="shared" si="43"/>
        <v>sterling.creek</v>
      </c>
      <c r="I941">
        <v>1</v>
      </c>
      <c r="J941" t="str">
        <f t="shared" si="44"/>
        <v>oxalis_stricta</v>
      </c>
      <c r="O941" t="s">
        <v>392</v>
      </c>
      <c r="P941" t="s">
        <v>621</v>
      </c>
    </row>
    <row r="942" spans="1:16" x14ac:dyDescent="0.25">
      <c r="A942" t="s">
        <v>326</v>
      </c>
      <c r="B942" t="s">
        <v>29</v>
      </c>
      <c r="C942">
        <v>1</v>
      </c>
      <c r="D942" t="str">
        <f t="shared" si="42"/>
        <v>oxalidaceae/oxalis/stricta</v>
      </c>
      <c r="H942" t="str">
        <f t="shared" si="43"/>
        <v>stony.creek</v>
      </c>
      <c r="I942">
        <v>1</v>
      </c>
      <c r="J942" t="str">
        <f t="shared" si="44"/>
        <v>oxalis_stricta</v>
      </c>
      <c r="O942" t="s">
        <v>392</v>
      </c>
      <c r="P942" t="s">
        <v>621</v>
      </c>
    </row>
    <row r="943" spans="1:16" x14ac:dyDescent="0.25">
      <c r="A943" t="s">
        <v>90</v>
      </c>
      <c r="B943" t="s">
        <v>96</v>
      </c>
      <c r="C943">
        <v>1</v>
      </c>
      <c r="D943" t="str">
        <f t="shared" si="42"/>
        <v>poaceae/panicum/dichotomiflorum</v>
      </c>
      <c r="H943" t="str">
        <f t="shared" si="43"/>
        <v>beaver.kill</v>
      </c>
      <c r="I943">
        <v>1</v>
      </c>
      <c r="J943" t="str">
        <f t="shared" si="44"/>
        <v>panicum_dichotomiflorum</v>
      </c>
      <c r="O943" t="s">
        <v>469</v>
      </c>
      <c r="P943" t="s">
        <v>677</v>
      </c>
    </row>
    <row r="944" spans="1:16" x14ac:dyDescent="0.25">
      <c r="A944" t="s">
        <v>289</v>
      </c>
      <c r="B944" t="s">
        <v>96</v>
      </c>
      <c r="C944">
        <v>1</v>
      </c>
      <c r="D944" t="str">
        <f t="shared" si="42"/>
        <v>poaceae/panicum/dichotomiflorum</v>
      </c>
      <c r="H944" t="str">
        <f t="shared" si="43"/>
        <v>potic.creek</v>
      </c>
      <c r="I944">
        <v>1</v>
      </c>
      <c r="J944" t="str">
        <f t="shared" si="44"/>
        <v>panicum_dichotomiflorum</v>
      </c>
      <c r="O944" t="s">
        <v>469</v>
      </c>
      <c r="P944" t="s">
        <v>677</v>
      </c>
    </row>
    <row r="945" spans="1:16" x14ac:dyDescent="0.25">
      <c r="A945" t="s">
        <v>315</v>
      </c>
      <c r="B945" t="s">
        <v>96</v>
      </c>
      <c r="C945">
        <v>1</v>
      </c>
      <c r="D945" t="str">
        <f t="shared" si="42"/>
        <v>poaceae/panicum/dichotomiflorum</v>
      </c>
      <c r="H945" t="str">
        <f t="shared" si="43"/>
        <v>sprout.creek</v>
      </c>
      <c r="I945">
        <v>1</v>
      </c>
      <c r="J945" t="str">
        <f t="shared" si="44"/>
        <v>panicum_dichotomiflorum</v>
      </c>
      <c r="O945" t="s">
        <v>469</v>
      </c>
      <c r="P945" t="s">
        <v>677</v>
      </c>
    </row>
    <row r="946" spans="1:16" x14ac:dyDescent="0.25">
      <c r="A946" t="s">
        <v>339</v>
      </c>
      <c r="B946" t="s">
        <v>96</v>
      </c>
      <c r="C946">
        <v>1</v>
      </c>
      <c r="D946" t="str">
        <f t="shared" si="42"/>
        <v>poaceae/panicum/dichotomiflorum</v>
      </c>
      <c r="H946" t="str">
        <f t="shared" si="43"/>
        <v>wappinger.creek</v>
      </c>
      <c r="I946">
        <v>1</v>
      </c>
      <c r="J946" t="str">
        <f t="shared" si="44"/>
        <v>panicum_dichotomiflorum</v>
      </c>
      <c r="O946" t="s">
        <v>469</v>
      </c>
      <c r="P946" t="s">
        <v>677</v>
      </c>
    </row>
    <row r="947" spans="1:16" x14ac:dyDescent="0.25">
      <c r="A947" t="s">
        <v>3</v>
      </c>
      <c r="B947" t="s">
        <v>30</v>
      </c>
      <c r="C947">
        <v>1</v>
      </c>
      <c r="D947" t="str">
        <f t="shared" si="42"/>
        <v>vitaceae/parthenocissus/quinquefolia</v>
      </c>
      <c r="H947" t="str">
        <f t="shared" si="43"/>
        <v>alplaus.kill</v>
      </c>
      <c r="I947">
        <v>1</v>
      </c>
      <c r="J947" t="str">
        <f t="shared" si="44"/>
        <v>parthenocissus_quinquefolia</v>
      </c>
      <c r="O947" t="s">
        <v>394</v>
      </c>
      <c r="P947" t="s">
        <v>622</v>
      </c>
    </row>
    <row r="948" spans="1:16" x14ac:dyDescent="0.25">
      <c r="A948" t="s">
        <v>45</v>
      </c>
      <c r="B948" t="s">
        <v>30</v>
      </c>
      <c r="C948">
        <v>1</v>
      </c>
      <c r="D948" t="str">
        <f t="shared" si="42"/>
        <v>vitaceae/parthenocissus/quinquefolia</v>
      </c>
      <c r="H948" t="str">
        <f t="shared" si="43"/>
        <v>ballston.creek</v>
      </c>
      <c r="I948">
        <v>1</v>
      </c>
      <c r="J948" t="str">
        <f t="shared" si="44"/>
        <v>parthenocissus_quinquefolia</v>
      </c>
      <c r="O948" t="s">
        <v>394</v>
      </c>
      <c r="P948" t="s">
        <v>622</v>
      </c>
    </row>
    <row r="949" spans="1:16" x14ac:dyDescent="0.25">
      <c r="A949" t="s">
        <v>75</v>
      </c>
      <c r="B949" t="s">
        <v>30</v>
      </c>
      <c r="C949">
        <v>1</v>
      </c>
      <c r="D949" t="str">
        <f t="shared" si="42"/>
        <v>vitaceae/parthenocissus/quinquefolia</v>
      </c>
      <c r="H949" t="str">
        <f t="shared" si="43"/>
        <v>battenkill</v>
      </c>
      <c r="I949">
        <v>1</v>
      </c>
      <c r="J949" t="str">
        <f t="shared" si="44"/>
        <v>parthenocissus_quinquefolia</v>
      </c>
      <c r="O949" t="s">
        <v>394</v>
      </c>
      <c r="P949" t="s">
        <v>622</v>
      </c>
    </row>
    <row r="950" spans="1:16" x14ac:dyDescent="0.25">
      <c r="A950" t="s">
        <v>103</v>
      </c>
      <c r="B950" t="s">
        <v>30</v>
      </c>
      <c r="C950">
        <v>1</v>
      </c>
      <c r="D950" t="str">
        <f t="shared" si="42"/>
        <v>vitaceae/parthenocissus/quinquefolia</v>
      </c>
      <c r="H950" t="str">
        <f t="shared" si="43"/>
        <v>big.brook</v>
      </c>
      <c r="I950">
        <v>1</v>
      </c>
      <c r="J950" t="str">
        <f t="shared" si="44"/>
        <v>parthenocissus_quinquefolia</v>
      </c>
      <c r="O950" t="s">
        <v>394</v>
      </c>
      <c r="P950" t="s">
        <v>622</v>
      </c>
    </row>
    <row r="951" spans="1:16" x14ac:dyDescent="0.25">
      <c r="A951" t="s">
        <v>188</v>
      </c>
      <c r="B951" t="s">
        <v>30</v>
      </c>
      <c r="C951">
        <v>1</v>
      </c>
      <c r="D951" t="str">
        <f t="shared" si="42"/>
        <v>vitaceae/parthenocissus/quinquefolia</v>
      </c>
      <c r="H951" t="str">
        <f t="shared" si="43"/>
        <v>daly.creek</v>
      </c>
      <c r="I951">
        <v>1</v>
      </c>
      <c r="J951" t="str">
        <f t="shared" si="44"/>
        <v>parthenocissus_quinquefolia</v>
      </c>
      <c r="O951" t="s">
        <v>394</v>
      </c>
      <c r="P951" t="s">
        <v>622</v>
      </c>
    </row>
    <row r="952" spans="1:16" x14ac:dyDescent="0.25">
      <c r="A952" t="s">
        <v>189</v>
      </c>
      <c r="B952" t="s">
        <v>30</v>
      </c>
      <c r="C952">
        <v>1</v>
      </c>
      <c r="D952" t="str">
        <f t="shared" si="42"/>
        <v>vitaceae/parthenocissus/quinquefolia</v>
      </c>
      <c r="H952" t="str">
        <f t="shared" si="43"/>
        <v>evas.kill</v>
      </c>
      <c r="I952">
        <v>1</v>
      </c>
      <c r="J952" t="str">
        <f t="shared" si="44"/>
        <v>parthenocissus_quinquefolia</v>
      </c>
      <c r="O952" t="s">
        <v>394</v>
      </c>
      <c r="P952" t="s">
        <v>622</v>
      </c>
    </row>
    <row r="953" spans="1:16" x14ac:dyDescent="0.25">
      <c r="A953" t="s">
        <v>210</v>
      </c>
      <c r="B953" t="s">
        <v>30</v>
      </c>
      <c r="C953">
        <v>1</v>
      </c>
      <c r="D953" t="str">
        <f t="shared" si="42"/>
        <v>vitaceae/parthenocissus/quinquefolia</v>
      </c>
      <c r="H953" t="str">
        <f t="shared" si="43"/>
        <v>fishkill.creek</v>
      </c>
      <c r="I953">
        <v>1</v>
      </c>
      <c r="J953" t="str">
        <f t="shared" si="44"/>
        <v>parthenocissus_quinquefolia</v>
      </c>
      <c r="O953" t="s">
        <v>394</v>
      </c>
      <c r="P953" t="s">
        <v>622</v>
      </c>
    </row>
    <row r="954" spans="1:16" x14ac:dyDescent="0.25">
      <c r="A954" t="s">
        <v>218</v>
      </c>
      <c r="B954" t="s">
        <v>30</v>
      </c>
      <c r="C954">
        <v>1</v>
      </c>
      <c r="D954" t="str">
        <f t="shared" si="42"/>
        <v>vitaceae/parthenocissus/quinquefolia</v>
      </c>
      <c r="H954" t="str">
        <f t="shared" si="43"/>
        <v>four.mile.brook</v>
      </c>
      <c r="I954">
        <v>1</v>
      </c>
      <c r="J954" t="str">
        <f t="shared" si="44"/>
        <v>parthenocissus_quinquefolia</v>
      </c>
      <c r="O954" t="s">
        <v>394</v>
      </c>
      <c r="P954" t="s">
        <v>622</v>
      </c>
    </row>
    <row r="955" spans="1:16" x14ac:dyDescent="0.25">
      <c r="A955" t="s">
        <v>239</v>
      </c>
      <c r="B955" t="s">
        <v>30</v>
      </c>
      <c r="C955">
        <v>1</v>
      </c>
      <c r="D955" t="str">
        <f t="shared" si="42"/>
        <v>vitaceae/parthenocissus/quinquefolia</v>
      </c>
      <c r="H955" t="str">
        <f t="shared" si="43"/>
        <v>indian.kill</v>
      </c>
      <c r="I955">
        <v>1</v>
      </c>
      <c r="J955" t="str">
        <f t="shared" si="44"/>
        <v>parthenocissus_quinquefolia</v>
      </c>
      <c r="O955" t="s">
        <v>394</v>
      </c>
      <c r="P955" t="s">
        <v>622</v>
      </c>
    </row>
    <row r="956" spans="1:16" x14ac:dyDescent="0.25">
      <c r="A956" t="s">
        <v>244</v>
      </c>
      <c r="B956" t="s">
        <v>30</v>
      </c>
      <c r="C956">
        <v>1</v>
      </c>
      <c r="D956" t="str">
        <f t="shared" si="42"/>
        <v>vitaceae/parthenocissus/quinquefolia</v>
      </c>
      <c r="H956" t="str">
        <f t="shared" si="43"/>
        <v>kayaderosseras.creek</v>
      </c>
      <c r="I956">
        <v>1</v>
      </c>
      <c r="J956" t="str">
        <f t="shared" si="44"/>
        <v>parthenocissus_quinquefolia</v>
      </c>
      <c r="O956" t="s">
        <v>394</v>
      </c>
      <c r="P956" t="s">
        <v>622</v>
      </c>
    </row>
    <row r="957" spans="1:16" x14ac:dyDescent="0.25">
      <c r="A957" t="s">
        <v>259</v>
      </c>
      <c r="B957" t="s">
        <v>30</v>
      </c>
      <c r="C957">
        <v>1</v>
      </c>
      <c r="D957" t="str">
        <f t="shared" si="42"/>
        <v>vitaceae/parthenocissus/quinquefolia</v>
      </c>
      <c r="H957" t="str">
        <f t="shared" si="43"/>
        <v>kinderhook.creek</v>
      </c>
      <c r="I957">
        <v>1</v>
      </c>
      <c r="J957" t="str">
        <f t="shared" si="44"/>
        <v>parthenocissus_quinquefolia</v>
      </c>
      <c r="O957" t="s">
        <v>394</v>
      </c>
      <c r="P957" t="s">
        <v>622</v>
      </c>
    </row>
    <row r="958" spans="1:16" x14ac:dyDescent="0.25">
      <c r="A958" t="s">
        <v>267</v>
      </c>
      <c r="B958" t="s">
        <v>30</v>
      </c>
      <c r="C958">
        <v>1</v>
      </c>
      <c r="D958" t="str">
        <f t="shared" si="42"/>
        <v>vitaceae/parthenocissus/quinquefolia</v>
      </c>
      <c r="H958" t="str">
        <f t="shared" si="43"/>
        <v>lansing.kill</v>
      </c>
      <c r="I958">
        <v>1</v>
      </c>
      <c r="J958" t="str">
        <f t="shared" si="44"/>
        <v>parthenocissus_quinquefolia</v>
      </c>
      <c r="O958" t="s">
        <v>394</v>
      </c>
      <c r="P958" t="s">
        <v>622</v>
      </c>
    </row>
    <row r="959" spans="1:16" x14ac:dyDescent="0.25">
      <c r="A959" t="s">
        <v>275</v>
      </c>
      <c r="B959" t="s">
        <v>30</v>
      </c>
      <c r="C959">
        <v>1</v>
      </c>
      <c r="D959" t="str">
        <f t="shared" si="42"/>
        <v>vitaceae/parthenocissus/quinquefolia</v>
      </c>
      <c r="H959" t="str">
        <f t="shared" si="43"/>
        <v>minots.corner.road</v>
      </c>
      <c r="I959">
        <v>1</v>
      </c>
      <c r="J959" t="str">
        <f t="shared" si="44"/>
        <v>parthenocissus_quinquefolia</v>
      </c>
      <c r="O959" t="s">
        <v>394</v>
      </c>
      <c r="P959" t="s">
        <v>622</v>
      </c>
    </row>
    <row r="960" spans="1:16" x14ac:dyDescent="0.25">
      <c r="A960" t="s">
        <v>276</v>
      </c>
      <c r="B960" t="s">
        <v>30</v>
      </c>
      <c r="C960">
        <v>1</v>
      </c>
      <c r="D960" t="str">
        <f t="shared" si="42"/>
        <v>vitaceae/parthenocissus/quinquefolia</v>
      </c>
      <c r="H960" t="str">
        <f t="shared" si="43"/>
        <v>mohawk.river</v>
      </c>
      <c r="I960">
        <v>1</v>
      </c>
      <c r="J960" t="str">
        <f t="shared" si="44"/>
        <v>parthenocissus_quinquefolia</v>
      </c>
      <c r="O960" t="s">
        <v>394</v>
      </c>
      <c r="P960" t="s">
        <v>622</v>
      </c>
    </row>
    <row r="961" spans="1:16" x14ac:dyDescent="0.25">
      <c r="A961" t="s">
        <v>283</v>
      </c>
      <c r="B961" t="s">
        <v>30</v>
      </c>
      <c r="C961">
        <v>1</v>
      </c>
      <c r="D961" t="str">
        <f t="shared" si="42"/>
        <v>vitaceae/parthenocissus/quinquefolia</v>
      </c>
      <c r="H961" t="str">
        <f t="shared" si="43"/>
        <v>paragon.brook</v>
      </c>
      <c r="I961">
        <v>1</v>
      </c>
      <c r="J961" t="str">
        <f t="shared" si="44"/>
        <v>parthenocissus_quinquefolia</v>
      </c>
      <c r="O961" t="s">
        <v>394</v>
      </c>
      <c r="P961" t="s">
        <v>622</v>
      </c>
    </row>
    <row r="962" spans="1:16" x14ac:dyDescent="0.25">
      <c r="A962" t="s">
        <v>289</v>
      </c>
      <c r="B962" t="s">
        <v>30</v>
      </c>
      <c r="C962">
        <v>1</v>
      </c>
      <c r="D962" t="str">
        <f t="shared" si="42"/>
        <v>vitaceae/parthenocissus/quinquefolia</v>
      </c>
      <c r="H962" t="str">
        <f t="shared" si="43"/>
        <v>potic.creek</v>
      </c>
      <c r="I962">
        <v>1</v>
      </c>
      <c r="J962" t="str">
        <f t="shared" si="44"/>
        <v>parthenocissus_quinquefolia</v>
      </c>
      <c r="O962" t="s">
        <v>394</v>
      </c>
      <c r="P962" t="s">
        <v>622</v>
      </c>
    </row>
    <row r="963" spans="1:16" x14ac:dyDescent="0.25">
      <c r="A963" t="s">
        <v>292</v>
      </c>
      <c r="B963" t="s">
        <v>30</v>
      </c>
      <c r="C963">
        <v>1</v>
      </c>
      <c r="D963" t="str">
        <f t="shared" ref="D963:D1026" si="45">VLOOKUP(B963,S$1:T$287,2)</f>
        <v>vitaceae/parthenocissus/quinquefolia</v>
      </c>
      <c r="H963" t="str">
        <f t="shared" ref="H963:H1026" si="46">LOWER(SUBSTITUTE(A963," ","."))</f>
        <v>quacken.kill</v>
      </c>
      <c r="I963">
        <v>1</v>
      </c>
      <c r="J963" t="str">
        <f t="shared" ref="J963:J1026" si="47">LOWER(O963&amp;"_"&amp;P963)</f>
        <v>parthenocissus_quinquefolia</v>
      </c>
      <c r="O963" t="s">
        <v>394</v>
      </c>
      <c r="P963" t="s">
        <v>622</v>
      </c>
    </row>
    <row r="964" spans="1:16" x14ac:dyDescent="0.25">
      <c r="A964" t="s">
        <v>305</v>
      </c>
      <c r="B964" t="s">
        <v>30</v>
      </c>
      <c r="C964">
        <v>1</v>
      </c>
      <c r="D964" t="str">
        <f t="shared" si="45"/>
        <v>vitaceae/parthenocissus/quinquefolia</v>
      </c>
      <c r="H964" t="str">
        <f t="shared" si="46"/>
        <v>roeliff.jansen.kill</v>
      </c>
      <c r="I964">
        <v>1</v>
      </c>
      <c r="J964" t="str">
        <f t="shared" si="47"/>
        <v>parthenocissus_quinquefolia</v>
      </c>
      <c r="O964" t="s">
        <v>394</v>
      </c>
      <c r="P964" t="s">
        <v>622</v>
      </c>
    </row>
    <row r="965" spans="1:16" x14ac:dyDescent="0.25">
      <c r="A965" t="s">
        <v>314</v>
      </c>
      <c r="B965" t="s">
        <v>30</v>
      </c>
      <c r="C965">
        <v>1</v>
      </c>
      <c r="D965" t="str">
        <f t="shared" si="45"/>
        <v>vitaceae/parthenocissus/quinquefolia</v>
      </c>
      <c r="H965" t="str">
        <f t="shared" si="46"/>
        <v>snook.kill</v>
      </c>
      <c r="I965">
        <v>1</v>
      </c>
      <c r="J965" t="str">
        <f t="shared" si="47"/>
        <v>parthenocissus_quinquefolia</v>
      </c>
      <c r="O965" t="s">
        <v>394</v>
      </c>
      <c r="P965" t="s">
        <v>622</v>
      </c>
    </row>
    <row r="966" spans="1:16" x14ac:dyDescent="0.25">
      <c r="A966" t="s">
        <v>315</v>
      </c>
      <c r="B966" t="s">
        <v>30</v>
      </c>
      <c r="C966">
        <v>1</v>
      </c>
      <c r="D966" t="str">
        <f t="shared" si="45"/>
        <v>vitaceae/parthenocissus/quinquefolia</v>
      </c>
      <c r="H966" t="str">
        <f t="shared" si="46"/>
        <v>sprout.creek</v>
      </c>
      <c r="I966">
        <v>1</v>
      </c>
      <c r="J966" t="str">
        <f t="shared" si="47"/>
        <v>parthenocissus_quinquefolia</v>
      </c>
      <c r="O966" t="s">
        <v>394</v>
      </c>
      <c r="P966" t="s">
        <v>622</v>
      </c>
    </row>
    <row r="967" spans="1:16" x14ac:dyDescent="0.25">
      <c r="A967" t="s">
        <v>317</v>
      </c>
      <c r="B967" t="s">
        <v>30</v>
      </c>
      <c r="C967">
        <v>1</v>
      </c>
      <c r="D967" t="str">
        <f t="shared" si="45"/>
        <v>vitaceae/parthenocissus/quinquefolia</v>
      </c>
      <c r="H967" t="str">
        <f t="shared" si="46"/>
        <v>steele.creek</v>
      </c>
      <c r="I967">
        <v>1</v>
      </c>
      <c r="J967" t="str">
        <f t="shared" si="47"/>
        <v>parthenocissus_quinquefolia</v>
      </c>
      <c r="O967" t="s">
        <v>394</v>
      </c>
      <c r="P967" t="s">
        <v>622</v>
      </c>
    </row>
    <row r="968" spans="1:16" x14ac:dyDescent="0.25">
      <c r="A968" t="s">
        <v>318</v>
      </c>
      <c r="B968" t="s">
        <v>30</v>
      </c>
      <c r="C968">
        <v>1</v>
      </c>
      <c r="D968" t="str">
        <f t="shared" si="45"/>
        <v>vitaceae/parthenocissus/quinquefolia</v>
      </c>
      <c r="H968" t="str">
        <f t="shared" si="46"/>
        <v>sterling.creek</v>
      </c>
      <c r="I968">
        <v>1</v>
      </c>
      <c r="J968" t="str">
        <f t="shared" si="47"/>
        <v>parthenocissus_quinquefolia</v>
      </c>
      <c r="O968" t="s">
        <v>394</v>
      </c>
      <c r="P968" t="s">
        <v>622</v>
      </c>
    </row>
    <row r="969" spans="1:16" x14ac:dyDescent="0.25">
      <c r="A969" t="s">
        <v>339</v>
      </c>
      <c r="B969" t="s">
        <v>30</v>
      </c>
      <c r="C969">
        <v>1</v>
      </c>
      <c r="D969" t="str">
        <f t="shared" si="45"/>
        <v>vitaceae/parthenocissus/quinquefolia</v>
      </c>
      <c r="H969" t="str">
        <f t="shared" si="46"/>
        <v>wappinger.creek</v>
      </c>
      <c r="I969">
        <v>1</v>
      </c>
      <c r="J969" t="str">
        <f t="shared" si="47"/>
        <v>parthenocissus_quinquefolia</v>
      </c>
      <c r="O969" t="s">
        <v>394</v>
      </c>
      <c r="P969" t="s">
        <v>622</v>
      </c>
    </row>
    <row r="970" spans="1:16" x14ac:dyDescent="0.25">
      <c r="A970" t="s">
        <v>118</v>
      </c>
      <c r="B970" t="s">
        <v>129</v>
      </c>
      <c r="C970">
        <v>1</v>
      </c>
      <c r="D970" t="str">
        <f t="shared" si="45"/>
        <v>araceae/peltandra/virginica</v>
      </c>
      <c r="H970" t="str">
        <f t="shared" si="46"/>
        <v>boreas.river</v>
      </c>
      <c r="I970">
        <v>1</v>
      </c>
      <c r="J970" t="str">
        <f t="shared" si="47"/>
        <v>peltandra_virginica</v>
      </c>
      <c r="O970" t="s">
        <v>496</v>
      </c>
      <c r="P970" t="s">
        <v>703</v>
      </c>
    </row>
    <row r="971" spans="1:16" x14ac:dyDescent="0.25">
      <c r="A971" t="s">
        <v>118</v>
      </c>
      <c r="B971" t="s">
        <v>130</v>
      </c>
      <c r="C971">
        <v>1</v>
      </c>
      <c r="D971" t="str">
        <f t="shared" si="45"/>
        <v>poaceae/phalaris/arundinacea</v>
      </c>
      <c r="H971" t="str">
        <f t="shared" si="46"/>
        <v>boreas.river</v>
      </c>
      <c r="I971">
        <v>1</v>
      </c>
      <c r="J971" t="str">
        <f t="shared" si="47"/>
        <v>phalaris_arundinacea</v>
      </c>
      <c r="O971" t="s">
        <v>497</v>
      </c>
      <c r="P971" t="s">
        <v>704</v>
      </c>
    </row>
    <row r="972" spans="1:16" x14ac:dyDescent="0.25">
      <c r="A972" t="s">
        <v>177</v>
      </c>
      <c r="B972" t="s">
        <v>130</v>
      </c>
      <c r="C972">
        <v>1</v>
      </c>
      <c r="D972" t="str">
        <f t="shared" si="45"/>
        <v>poaceae/phalaris/arundinacea</v>
      </c>
      <c r="H972" t="str">
        <f t="shared" si="46"/>
        <v>cobleskill.creek</v>
      </c>
      <c r="I972">
        <v>1</v>
      </c>
      <c r="J972" t="str">
        <f t="shared" si="47"/>
        <v>phalaris_arundinacea</v>
      </c>
      <c r="O972" t="s">
        <v>497</v>
      </c>
      <c r="P972" t="s">
        <v>704</v>
      </c>
    </row>
    <row r="973" spans="1:16" x14ac:dyDescent="0.25">
      <c r="A973" t="s">
        <v>200</v>
      </c>
      <c r="B973" t="s">
        <v>130</v>
      </c>
      <c r="C973">
        <v>1</v>
      </c>
      <c r="D973" t="str">
        <f t="shared" si="45"/>
        <v>poaceae/phalaris/arundinacea</v>
      </c>
      <c r="H973" t="str">
        <f t="shared" si="46"/>
        <v>fawn.lake</v>
      </c>
      <c r="I973">
        <v>1</v>
      </c>
      <c r="J973" t="str">
        <f t="shared" si="47"/>
        <v>phalaris_arundinacea</v>
      </c>
      <c r="O973" t="s">
        <v>497</v>
      </c>
      <c r="P973" t="s">
        <v>704</v>
      </c>
    </row>
    <row r="974" spans="1:16" x14ac:dyDescent="0.25">
      <c r="A974" t="s">
        <v>251</v>
      </c>
      <c r="B974" t="s">
        <v>130</v>
      </c>
      <c r="C974">
        <v>1</v>
      </c>
      <c r="D974" t="str">
        <f t="shared" si="45"/>
        <v>poaceae/phalaris/arundinacea</v>
      </c>
      <c r="H974" t="str">
        <f t="shared" si="46"/>
        <v>keyser.kill</v>
      </c>
      <c r="I974">
        <v>1</v>
      </c>
      <c r="J974" t="str">
        <f t="shared" si="47"/>
        <v>phalaris_arundinacea</v>
      </c>
      <c r="O974" t="s">
        <v>497</v>
      </c>
      <c r="P974" t="s">
        <v>704</v>
      </c>
    </row>
    <row r="975" spans="1:16" x14ac:dyDescent="0.25">
      <c r="A975" t="s">
        <v>279</v>
      </c>
      <c r="B975" t="s">
        <v>130</v>
      </c>
      <c r="C975">
        <v>1</v>
      </c>
      <c r="D975" t="str">
        <f t="shared" si="45"/>
        <v>poaceae/phalaris/arundinacea</v>
      </c>
      <c r="H975" t="str">
        <f t="shared" si="46"/>
        <v>north.branch.west.stony.creek</v>
      </c>
      <c r="I975">
        <v>1</v>
      </c>
      <c r="J975" t="str">
        <f t="shared" si="47"/>
        <v>phalaris_arundinacea</v>
      </c>
      <c r="O975" t="s">
        <v>497</v>
      </c>
      <c r="P975" t="s">
        <v>704</v>
      </c>
    </row>
    <row r="976" spans="1:16" x14ac:dyDescent="0.25">
      <c r="A976" t="s">
        <v>315</v>
      </c>
      <c r="B976" t="s">
        <v>130</v>
      </c>
      <c r="C976">
        <v>1</v>
      </c>
      <c r="D976" t="str">
        <f t="shared" si="45"/>
        <v>poaceae/phalaris/arundinacea</v>
      </c>
      <c r="H976" t="str">
        <f t="shared" si="46"/>
        <v>sprout.creek</v>
      </c>
      <c r="I976">
        <v>1</v>
      </c>
      <c r="J976" t="str">
        <f t="shared" si="47"/>
        <v>phalaris_arundinacea</v>
      </c>
      <c r="O976" t="s">
        <v>497</v>
      </c>
      <c r="P976" t="s">
        <v>704</v>
      </c>
    </row>
    <row r="977" spans="1:16" x14ac:dyDescent="0.25">
      <c r="A977" t="s">
        <v>134</v>
      </c>
      <c r="B977" t="s">
        <v>140</v>
      </c>
      <c r="C977">
        <v>1</v>
      </c>
      <c r="D977" t="str">
        <f t="shared" si="45"/>
        <v>thelypteridaceae/phegopteris/connectilis</v>
      </c>
      <c r="H977" t="str">
        <f t="shared" si="46"/>
        <v>bullhead.pond.brook</v>
      </c>
      <c r="I977">
        <v>1</v>
      </c>
      <c r="J977" t="str">
        <f t="shared" si="47"/>
        <v>phegopteris_connectilis</v>
      </c>
      <c r="O977" t="s">
        <v>507</v>
      </c>
      <c r="P977" t="s">
        <v>713</v>
      </c>
    </row>
    <row r="978" spans="1:16" x14ac:dyDescent="0.25">
      <c r="A978" t="s">
        <v>226</v>
      </c>
      <c r="B978" t="s">
        <v>140</v>
      </c>
      <c r="C978">
        <v>1</v>
      </c>
      <c r="D978" t="str">
        <f t="shared" si="45"/>
        <v>thelypteridaceae/phegopteris/connectilis</v>
      </c>
      <c r="H978" t="str">
        <f t="shared" si="46"/>
        <v>hudson.river</v>
      </c>
      <c r="I978">
        <v>1</v>
      </c>
      <c r="J978" t="str">
        <f t="shared" si="47"/>
        <v>phegopteris_connectilis</v>
      </c>
      <c r="O978" t="s">
        <v>507</v>
      </c>
      <c r="P978" t="s">
        <v>713</v>
      </c>
    </row>
    <row r="979" spans="1:16" x14ac:dyDescent="0.25">
      <c r="A979" t="s">
        <v>218</v>
      </c>
      <c r="B979" t="s">
        <v>220</v>
      </c>
      <c r="C979">
        <v>1</v>
      </c>
      <c r="D979" t="str">
        <f t="shared" si="45"/>
        <v>thelypteridaceae/phegopteris/hexagonoptera</v>
      </c>
      <c r="H979" t="str">
        <f t="shared" si="46"/>
        <v>four.mile.brook</v>
      </c>
      <c r="I979">
        <v>1</v>
      </c>
      <c r="J979" t="str">
        <f t="shared" si="47"/>
        <v>phegopteris_hexagonoptera</v>
      </c>
      <c r="O979" t="s">
        <v>507</v>
      </c>
      <c r="P979" t="s">
        <v>767</v>
      </c>
    </row>
    <row r="980" spans="1:16" x14ac:dyDescent="0.25">
      <c r="A980" t="s">
        <v>278</v>
      </c>
      <c r="B980" t="s">
        <v>220</v>
      </c>
      <c r="C980">
        <v>1</v>
      </c>
      <c r="D980" t="str">
        <f t="shared" si="45"/>
        <v>thelypteridaceae/phegopteris/hexagonoptera</v>
      </c>
      <c r="H980" t="str">
        <f t="shared" si="46"/>
        <v>new.pond.brook</v>
      </c>
      <c r="I980">
        <v>1</v>
      </c>
      <c r="J980" t="str">
        <f t="shared" si="47"/>
        <v>phegopteris_hexagonoptera</v>
      </c>
      <c r="O980" t="s">
        <v>507</v>
      </c>
      <c r="P980" t="s">
        <v>767</v>
      </c>
    </row>
    <row r="981" spans="1:16" x14ac:dyDescent="0.25">
      <c r="A981" t="s">
        <v>312</v>
      </c>
      <c r="B981" t="s">
        <v>220</v>
      </c>
      <c r="C981">
        <v>1</v>
      </c>
      <c r="D981" t="str">
        <f t="shared" si="45"/>
        <v>thelypteridaceae/phegopteris/hexagonoptera</v>
      </c>
      <c r="H981" t="str">
        <f t="shared" si="46"/>
        <v>sherriff.lake.outlet</v>
      </c>
      <c r="I981">
        <v>1</v>
      </c>
      <c r="J981" t="str">
        <f t="shared" si="47"/>
        <v>phegopteris_hexagonoptera</v>
      </c>
      <c r="O981" t="s">
        <v>507</v>
      </c>
      <c r="P981" t="s">
        <v>767</v>
      </c>
    </row>
    <row r="982" spans="1:16" x14ac:dyDescent="0.25">
      <c r="A982" t="s">
        <v>321</v>
      </c>
      <c r="B982" t="s">
        <v>220</v>
      </c>
      <c r="C982">
        <v>1</v>
      </c>
      <c r="D982" t="str">
        <f t="shared" si="45"/>
        <v>thelypteridaceae/phegopteris/hexagonoptera</v>
      </c>
      <c r="H982" t="str">
        <f t="shared" si="46"/>
        <v>stewart.creek</v>
      </c>
      <c r="I982">
        <v>1</v>
      </c>
      <c r="J982" t="str">
        <f t="shared" si="47"/>
        <v>phegopteris_hexagonoptera</v>
      </c>
      <c r="O982" t="s">
        <v>507</v>
      </c>
      <c r="P982" t="s">
        <v>767</v>
      </c>
    </row>
    <row r="983" spans="1:16" x14ac:dyDescent="0.25">
      <c r="A983" t="s">
        <v>332</v>
      </c>
      <c r="B983" t="s">
        <v>220</v>
      </c>
      <c r="C983">
        <v>1</v>
      </c>
      <c r="D983" t="str">
        <f t="shared" si="45"/>
        <v>thelypteridaceae/phegopteris/hexagonoptera</v>
      </c>
      <c r="H983" t="str">
        <f t="shared" si="46"/>
        <v>timmerman.creek</v>
      </c>
      <c r="I983">
        <v>1</v>
      </c>
      <c r="J983" t="str">
        <f t="shared" si="47"/>
        <v>phegopteris_hexagonoptera</v>
      </c>
      <c r="O983" t="s">
        <v>507</v>
      </c>
      <c r="P983" t="s">
        <v>767</v>
      </c>
    </row>
    <row r="984" spans="1:16" x14ac:dyDescent="0.25">
      <c r="A984" t="s">
        <v>75</v>
      </c>
      <c r="B984" t="s">
        <v>84</v>
      </c>
      <c r="C984">
        <v>1</v>
      </c>
      <c r="D984" t="str">
        <f t="shared" si="45"/>
        <v>poaceae/phleum/pratense</v>
      </c>
      <c r="H984" t="str">
        <f t="shared" si="46"/>
        <v>battenkill</v>
      </c>
      <c r="I984">
        <v>1</v>
      </c>
      <c r="J984" t="str">
        <f t="shared" si="47"/>
        <v>phleum_pratense</v>
      </c>
      <c r="O984" t="s">
        <v>460</v>
      </c>
      <c r="P984" t="s">
        <v>609</v>
      </c>
    </row>
    <row r="985" spans="1:16" x14ac:dyDescent="0.25">
      <c r="A985" t="s">
        <v>161</v>
      </c>
      <c r="B985" t="s">
        <v>84</v>
      </c>
      <c r="C985">
        <v>1</v>
      </c>
      <c r="D985" t="str">
        <f t="shared" si="45"/>
        <v>poaceae/phleum/pratense</v>
      </c>
      <c r="H985" t="str">
        <f t="shared" si="46"/>
        <v>cedar.river</v>
      </c>
      <c r="I985">
        <v>1</v>
      </c>
      <c r="J985" t="str">
        <f t="shared" si="47"/>
        <v>phleum_pratense</v>
      </c>
      <c r="O985" t="s">
        <v>460</v>
      </c>
      <c r="P985" t="s">
        <v>609</v>
      </c>
    </row>
    <row r="986" spans="1:16" x14ac:dyDescent="0.25">
      <c r="A986" t="s">
        <v>200</v>
      </c>
      <c r="B986" t="s">
        <v>84</v>
      </c>
      <c r="C986">
        <v>1</v>
      </c>
      <c r="D986" t="str">
        <f t="shared" si="45"/>
        <v>poaceae/phleum/pratense</v>
      </c>
      <c r="H986" t="str">
        <f t="shared" si="46"/>
        <v>fawn.lake</v>
      </c>
      <c r="I986">
        <v>1</v>
      </c>
      <c r="J986" t="str">
        <f t="shared" si="47"/>
        <v>phleum_pratense</v>
      </c>
      <c r="O986" t="s">
        <v>460</v>
      </c>
      <c r="P986" t="s">
        <v>609</v>
      </c>
    </row>
    <row r="987" spans="1:16" x14ac:dyDescent="0.25">
      <c r="A987" t="s">
        <v>283</v>
      </c>
      <c r="B987" t="s">
        <v>84</v>
      </c>
      <c r="C987">
        <v>1</v>
      </c>
      <c r="D987" t="str">
        <f t="shared" si="45"/>
        <v>poaceae/phleum/pratense</v>
      </c>
      <c r="H987" t="str">
        <f t="shared" si="46"/>
        <v>paragon.brook</v>
      </c>
      <c r="I987">
        <v>1</v>
      </c>
      <c r="J987" t="str">
        <f t="shared" si="47"/>
        <v>phleum_pratense</v>
      </c>
      <c r="O987" t="s">
        <v>460</v>
      </c>
      <c r="P987" t="s">
        <v>609</v>
      </c>
    </row>
    <row r="988" spans="1:16" x14ac:dyDescent="0.25">
      <c r="A988" t="s">
        <v>292</v>
      </c>
      <c r="B988" t="s">
        <v>84</v>
      </c>
      <c r="C988">
        <v>1</v>
      </c>
      <c r="D988" t="str">
        <f t="shared" si="45"/>
        <v>poaceae/phleum/pratense</v>
      </c>
      <c r="H988" t="str">
        <f t="shared" si="46"/>
        <v>quacken.kill</v>
      </c>
      <c r="I988">
        <v>1</v>
      </c>
      <c r="J988" t="str">
        <f t="shared" si="47"/>
        <v>phleum_pratense</v>
      </c>
      <c r="O988" t="s">
        <v>460</v>
      </c>
      <c r="P988" t="s">
        <v>609</v>
      </c>
    </row>
    <row r="989" spans="1:16" x14ac:dyDescent="0.25">
      <c r="A989" t="s">
        <v>3</v>
      </c>
      <c r="B989" t="s">
        <v>31</v>
      </c>
      <c r="C989">
        <v>1</v>
      </c>
      <c r="D989" t="str">
        <f t="shared" si="45"/>
        <v>urticaceae/pilea/pumila</v>
      </c>
      <c r="H989" t="str">
        <f t="shared" si="46"/>
        <v>alplaus.kill</v>
      </c>
      <c r="I989">
        <v>1</v>
      </c>
      <c r="J989" t="str">
        <f t="shared" si="47"/>
        <v>pilea_pumila</v>
      </c>
      <c r="O989" t="s">
        <v>395</v>
      </c>
      <c r="P989" t="s">
        <v>623</v>
      </c>
    </row>
    <row r="990" spans="1:16" x14ac:dyDescent="0.25">
      <c r="A990" t="s">
        <v>45</v>
      </c>
      <c r="B990" t="s">
        <v>31</v>
      </c>
      <c r="C990">
        <v>1</v>
      </c>
      <c r="D990" t="str">
        <f t="shared" si="45"/>
        <v>urticaceae/pilea/pumila</v>
      </c>
      <c r="H990" t="str">
        <f t="shared" si="46"/>
        <v>ballston.creek</v>
      </c>
      <c r="I990">
        <v>1</v>
      </c>
      <c r="J990" t="str">
        <f t="shared" si="47"/>
        <v>pilea_pumila</v>
      </c>
      <c r="O990" t="s">
        <v>395</v>
      </c>
      <c r="P990" t="s">
        <v>623</v>
      </c>
    </row>
    <row r="991" spans="1:16" x14ac:dyDescent="0.25">
      <c r="A991" t="s">
        <v>189</v>
      </c>
      <c r="B991" t="s">
        <v>31</v>
      </c>
      <c r="C991">
        <v>1</v>
      </c>
      <c r="D991" t="str">
        <f t="shared" si="45"/>
        <v>urticaceae/pilea/pumila</v>
      </c>
      <c r="H991" t="str">
        <f t="shared" si="46"/>
        <v>evas.kill</v>
      </c>
      <c r="I991">
        <v>1</v>
      </c>
      <c r="J991" t="str">
        <f t="shared" si="47"/>
        <v>pilea_pumila</v>
      </c>
      <c r="O991" t="s">
        <v>395</v>
      </c>
      <c r="P991" t="s">
        <v>623</v>
      </c>
    </row>
    <row r="992" spans="1:16" x14ac:dyDescent="0.25">
      <c r="A992" t="s">
        <v>210</v>
      </c>
      <c r="B992" t="s">
        <v>31</v>
      </c>
      <c r="C992">
        <v>1</v>
      </c>
      <c r="D992" t="str">
        <f t="shared" si="45"/>
        <v>urticaceae/pilea/pumila</v>
      </c>
      <c r="H992" t="str">
        <f t="shared" si="46"/>
        <v>fishkill.creek</v>
      </c>
      <c r="I992">
        <v>1</v>
      </c>
      <c r="J992" t="str">
        <f t="shared" si="47"/>
        <v>pilea_pumila</v>
      </c>
      <c r="O992" t="s">
        <v>395</v>
      </c>
      <c r="P992" t="s">
        <v>623</v>
      </c>
    </row>
    <row r="993" spans="1:16" x14ac:dyDescent="0.25">
      <c r="A993" t="s">
        <v>233</v>
      </c>
      <c r="B993" t="s">
        <v>31</v>
      </c>
      <c r="C993">
        <v>1</v>
      </c>
      <c r="D993" t="str">
        <f t="shared" si="45"/>
        <v>urticaceae/pilea/pumila</v>
      </c>
      <c r="H993" t="str">
        <f t="shared" si="46"/>
        <v>indian.brook</v>
      </c>
      <c r="I993">
        <v>1</v>
      </c>
      <c r="J993" t="str">
        <f t="shared" si="47"/>
        <v>pilea_pumila</v>
      </c>
      <c r="O993" t="s">
        <v>395</v>
      </c>
      <c r="P993" t="s">
        <v>623</v>
      </c>
    </row>
    <row r="994" spans="1:16" x14ac:dyDescent="0.25">
      <c r="A994" t="s">
        <v>239</v>
      </c>
      <c r="B994" t="s">
        <v>31</v>
      </c>
      <c r="C994">
        <v>1</v>
      </c>
      <c r="D994" t="str">
        <f t="shared" si="45"/>
        <v>urticaceae/pilea/pumila</v>
      </c>
      <c r="H994" t="str">
        <f t="shared" si="46"/>
        <v>indian.kill</v>
      </c>
      <c r="I994">
        <v>1</v>
      </c>
      <c r="J994" t="str">
        <f t="shared" si="47"/>
        <v>pilea_pumila</v>
      </c>
      <c r="O994" t="s">
        <v>395</v>
      </c>
      <c r="P994" t="s">
        <v>623</v>
      </c>
    </row>
    <row r="995" spans="1:16" x14ac:dyDescent="0.25">
      <c r="A995" t="s">
        <v>259</v>
      </c>
      <c r="B995" t="s">
        <v>31</v>
      </c>
      <c r="C995">
        <v>1</v>
      </c>
      <c r="D995" t="str">
        <f t="shared" si="45"/>
        <v>urticaceae/pilea/pumila</v>
      </c>
      <c r="H995" t="str">
        <f t="shared" si="46"/>
        <v>kinderhook.creek</v>
      </c>
      <c r="I995">
        <v>1</v>
      </c>
      <c r="J995" t="str">
        <f t="shared" si="47"/>
        <v>pilea_pumila</v>
      </c>
      <c r="O995" t="s">
        <v>395</v>
      </c>
      <c r="P995" t="s">
        <v>623</v>
      </c>
    </row>
    <row r="996" spans="1:16" x14ac:dyDescent="0.25">
      <c r="A996" t="s">
        <v>262</v>
      </c>
      <c r="B996" t="s">
        <v>31</v>
      </c>
      <c r="C996">
        <v>1</v>
      </c>
      <c r="D996" t="str">
        <f t="shared" si="45"/>
        <v>urticaceae/pilea/pumila</v>
      </c>
      <c r="H996" t="str">
        <f t="shared" si="46"/>
        <v>landsman.kill</v>
      </c>
      <c r="I996">
        <v>1</v>
      </c>
      <c r="J996" t="str">
        <f t="shared" si="47"/>
        <v>pilea_pumila</v>
      </c>
      <c r="O996" t="s">
        <v>395</v>
      </c>
      <c r="P996" t="s">
        <v>623</v>
      </c>
    </row>
    <row r="997" spans="1:16" x14ac:dyDescent="0.25">
      <c r="A997" t="s">
        <v>267</v>
      </c>
      <c r="B997" t="s">
        <v>31</v>
      </c>
      <c r="C997">
        <v>1</v>
      </c>
      <c r="D997" t="str">
        <f t="shared" si="45"/>
        <v>urticaceae/pilea/pumila</v>
      </c>
      <c r="H997" t="str">
        <f t="shared" si="46"/>
        <v>lansing.kill</v>
      </c>
      <c r="I997">
        <v>1</v>
      </c>
      <c r="J997" t="str">
        <f t="shared" si="47"/>
        <v>pilea_pumila</v>
      </c>
      <c r="O997" t="s">
        <v>395</v>
      </c>
      <c r="P997" t="s">
        <v>623</v>
      </c>
    </row>
    <row r="998" spans="1:16" x14ac:dyDescent="0.25">
      <c r="A998" t="s">
        <v>275</v>
      </c>
      <c r="B998" t="s">
        <v>31</v>
      </c>
      <c r="C998">
        <v>1</v>
      </c>
      <c r="D998" t="str">
        <f t="shared" si="45"/>
        <v>urticaceae/pilea/pumila</v>
      </c>
      <c r="H998" t="str">
        <f t="shared" si="46"/>
        <v>minots.corner.road</v>
      </c>
      <c r="I998">
        <v>1</v>
      </c>
      <c r="J998" t="str">
        <f t="shared" si="47"/>
        <v>pilea_pumila</v>
      </c>
      <c r="O998" t="s">
        <v>395</v>
      </c>
      <c r="P998" t="s">
        <v>623</v>
      </c>
    </row>
    <row r="999" spans="1:16" x14ac:dyDescent="0.25">
      <c r="A999" t="s">
        <v>289</v>
      </c>
      <c r="B999" t="s">
        <v>31</v>
      </c>
      <c r="C999">
        <v>1</v>
      </c>
      <c r="D999" t="str">
        <f t="shared" si="45"/>
        <v>urticaceae/pilea/pumila</v>
      </c>
      <c r="H999" t="str">
        <f t="shared" si="46"/>
        <v>potic.creek</v>
      </c>
      <c r="I999">
        <v>1</v>
      </c>
      <c r="J999" t="str">
        <f t="shared" si="47"/>
        <v>pilea_pumila</v>
      </c>
      <c r="O999" t="s">
        <v>395</v>
      </c>
      <c r="P999" t="s">
        <v>623</v>
      </c>
    </row>
    <row r="1000" spans="1:16" x14ac:dyDescent="0.25">
      <c r="A1000" t="s">
        <v>292</v>
      </c>
      <c r="B1000" t="s">
        <v>31</v>
      </c>
      <c r="C1000">
        <v>1</v>
      </c>
      <c r="D1000" t="str">
        <f t="shared" si="45"/>
        <v>urticaceae/pilea/pumila</v>
      </c>
      <c r="H1000" t="str">
        <f t="shared" si="46"/>
        <v>quacken.kill</v>
      </c>
      <c r="I1000">
        <v>1</v>
      </c>
      <c r="J1000" t="str">
        <f t="shared" si="47"/>
        <v>pilea_pumila</v>
      </c>
      <c r="O1000" t="s">
        <v>395</v>
      </c>
      <c r="P1000" t="s">
        <v>623</v>
      </c>
    </row>
    <row r="1001" spans="1:16" x14ac:dyDescent="0.25">
      <c r="A1001" t="s">
        <v>305</v>
      </c>
      <c r="B1001" t="s">
        <v>31</v>
      </c>
      <c r="C1001">
        <v>1</v>
      </c>
      <c r="D1001" t="str">
        <f t="shared" si="45"/>
        <v>urticaceae/pilea/pumila</v>
      </c>
      <c r="H1001" t="str">
        <f t="shared" si="46"/>
        <v>roeliff.jansen.kill</v>
      </c>
      <c r="I1001">
        <v>1</v>
      </c>
      <c r="J1001" t="str">
        <f t="shared" si="47"/>
        <v>pilea_pumila</v>
      </c>
      <c r="O1001" t="s">
        <v>395</v>
      </c>
      <c r="P1001" t="s">
        <v>623</v>
      </c>
    </row>
    <row r="1002" spans="1:16" x14ac:dyDescent="0.25">
      <c r="A1002" t="s">
        <v>310</v>
      </c>
      <c r="B1002" t="s">
        <v>31</v>
      </c>
      <c r="C1002">
        <v>1</v>
      </c>
      <c r="D1002" t="str">
        <f t="shared" si="45"/>
        <v>urticaceae/pilea/pumila</v>
      </c>
      <c r="H1002" t="str">
        <f t="shared" si="46"/>
        <v>saw.kill</v>
      </c>
      <c r="I1002">
        <v>1</v>
      </c>
      <c r="J1002" t="str">
        <f t="shared" si="47"/>
        <v>pilea_pumila</v>
      </c>
      <c r="O1002" t="s">
        <v>395</v>
      </c>
      <c r="P1002" t="s">
        <v>623</v>
      </c>
    </row>
    <row r="1003" spans="1:16" x14ac:dyDescent="0.25">
      <c r="A1003" t="s">
        <v>314</v>
      </c>
      <c r="B1003" t="s">
        <v>31</v>
      </c>
      <c r="C1003">
        <v>1</v>
      </c>
      <c r="D1003" t="str">
        <f t="shared" si="45"/>
        <v>urticaceae/pilea/pumila</v>
      </c>
      <c r="H1003" t="str">
        <f t="shared" si="46"/>
        <v>snook.kill</v>
      </c>
      <c r="I1003">
        <v>1</v>
      </c>
      <c r="J1003" t="str">
        <f t="shared" si="47"/>
        <v>pilea_pumila</v>
      </c>
      <c r="O1003" t="s">
        <v>395</v>
      </c>
      <c r="P1003" t="s">
        <v>623</v>
      </c>
    </row>
    <row r="1004" spans="1:16" x14ac:dyDescent="0.25">
      <c r="A1004" t="s">
        <v>315</v>
      </c>
      <c r="B1004" t="s">
        <v>31</v>
      </c>
      <c r="C1004">
        <v>1</v>
      </c>
      <c r="D1004" t="str">
        <f t="shared" si="45"/>
        <v>urticaceae/pilea/pumila</v>
      </c>
      <c r="H1004" t="str">
        <f t="shared" si="46"/>
        <v>sprout.creek</v>
      </c>
      <c r="I1004">
        <v>1</v>
      </c>
      <c r="J1004" t="str">
        <f t="shared" si="47"/>
        <v>pilea_pumila</v>
      </c>
      <c r="O1004" t="s">
        <v>395</v>
      </c>
      <c r="P1004" t="s">
        <v>623</v>
      </c>
    </row>
    <row r="1005" spans="1:16" x14ac:dyDescent="0.25">
      <c r="A1005" t="s">
        <v>318</v>
      </c>
      <c r="B1005" t="s">
        <v>31</v>
      </c>
      <c r="C1005">
        <v>1</v>
      </c>
      <c r="D1005" t="str">
        <f t="shared" si="45"/>
        <v>urticaceae/pilea/pumila</v>
      </c>
      <c r="H1005" t="str">
        <f t="shared" si="46"/>
        <v>sterling.creek</v>
      </c>
      <c r="I1005">
        <v>1</v>
      </c>
      <c r="J1005" t="str">
        <f t="shared" si="47"/>
        <v>pilea_pumila</v>
      </c>
      <c r="O1005" t="s">
        <v>395</v>
      </c>
      <c r="P1005" t="s">
        <v>623</v>
      </c>
    </row>
    <row r="1006" spans="1:16" x14ac:dyDescent="0.25">
      <c r="A1006" t="s">
        <v>326</v>
      </c>
      <c r="B1006" t="s">
        <v>31</v>
      </c>
      <c r="C1006">
        <v>1</v>
      </c>
      <c r="D1006" t="str">
        <f t="shared" si="45"/>
        <v>urticaceae/pilea/pumila</v>
      </c>
      <c r="H1006" t="str">
        <f t="shared" si="46"/>
        <v>stony.creek</v>
      </c>
      <c r="I1006">
        <v>1</v>
      </c>
      <c r="J1006" t="str">
        <f t="shared" si="47"/>
        <v>pilea_pumila</v>
      </c>
      <c r="O1006" t="s">
        <v>395</v>
      </c>
      <c r="P1006" t="s">
        <v>623</v>
      </c>
    </row>
    <row r="1007" spans="1:16" x14ac:dyDescent="0.25">
      <c r="A1007" t="s">
        <v>339</v>
      </c>
      <c r="B1007" t="s">
        <v>31</v>
      </c>
      <c r="C1007">
        <v>1</v>
      </c>
      <c r="D1007" t="str">
        <f t="shared" si="45"/>
        <v>urticaceae/pilea/pumila</v>
      </c>
      <c r="H1007" t="str">
        <f t="shared" si="46"/>
        <v>wappinger.creek</v>
      </c>
      <c r="I1007">
        <v>1</v>
      </c>
      <c r="J1007" t="str">
        <f t="shared" si="47"/>
        <v>pilea_pumila</v>
      </c>
      <c r="O1007" t="s">
        <v>395</v>
      </c>
      <c r="P1007" t="s">
        <v>623</v>
      </c>
    </row>
    <row r="1008" spans="1:16" x14ac:dyDescent="0.25">
      <c r="A1008" t="s">
        <v>145</v>
      </c>
      <c r="B1008" t="s">
        <v>154</v>
      </c>
      <c r="C1008">
        <v>1</v>
      </c>
      <c r="D1008" t="str">
        <f t="shared" si="45"/>
        <v>pinaceae/pinus/strobus</v>
      </c>
      <c r="H1008" t="str">
        <f t="shared" si="46"/>
        <v>cadman.creek</v>
      </c>
      <c r="I1008">
        <v>1</v>
      </c>
      <c r="J1008" t="str">
        <f t="shared" si="47"/>
        <v>pinus_strobus</v>
      </c>
      <c r="O1008" t="s">
        <v>521</v>
      </c>
      <c r="P1008" t="s">
        <v>724</v>
      </c>
    </row>
    <row r="1009" spans="1:16" x14ac:dyDescent="0.25">
      <c r="A1009" t="s">
        <v>271</v>
      </c>
      <c r="B1009" t="s">
        <v>154</v>
      </c>
      <c r="C1009">
        <v>1</v>
      </c>
      <c r="D1009" t="str">
        <f t="shared" si="45"/>
        <v>pinaceae/pinus/strobus</v>
      </c>
      <c r="H1009" t="str">
        <f t="shared" si="46"/>
        <v>mill.creek</v>
      </c>
      <c r="I1009">
        <v>1</v>
      </c>
      <c r="J1009" t="str">
        <f t="shared" si="47"/>
        <v>pinus_strobus</v>
      </c>
      <c r="O1009" t="s">
        <v>521</v>
      </c>
      <c r="P1009" t="s">
        <v>724</v>
      </c>
    </row>
    <row r="1010" spans="1:16" x14ac:dyDescent="0.25">
      <c r="A1010" t="s">
        <v>283</v>
      </c>
      <c r="B1010" t="s">
        <v>154</v>
      </c>
      <c r="C1010">
        <v>1</v>
      </c>
      <c r="D1010" t="str">
        <f t="shared" si="45"/>
        <v>pinaceae/pinus/strobus</v>
      </c>
      <c r="H1010" t="str">
        <f t="shared" si="46"/>
        <v>paragon.brook</v>
      </c>
      <c r="I1010">
        <v>1</v>
      </c>
      <c r="J1010" t="str">
        <f t="shared" si="47"/>
        <v>pinus_strobus</v>
      </c>
      <c r="O1010" t="s">
        <v>521</v>
      </c>
      <c r="P1010" t="s">
        <v>724</v>
      </c>
    </row>
    <row r="1011" spans="1:16" x14ac:dyDescent="0.25">
      <c r="A1011" t="s">
        <v>75</v>
      </c>
      <c r="B1011" t="s">
        <v>85</v>
      </c>
      <c r="C1011">
        <v>1</v>
      </c>
      <c r="D1011" t="str">
        <f t="shared" si="45"/>
        <v>plantaginaceae/plantago/lanceolata</v>
      </c>
      <c r="H1011" t="str">
        <f t="shared" si="46"/>
        <v>battenkill</v>
      </c>
      <c r="I1011">
        <v>1</v>
      </c>
      <c r="J1011" t="str">
        <f t="shared" si="47"/>
        <v>plantago_lanceolata</v>
      </c>
      <c r="O1011" t="s">
        <v>397</v>
      </c>
      <c r="P1011" t="s">
        <v>669</v>
      </c>
    </row>
    <row r="1012" spans="1:16" x14ac:dyDescent="0.25">
      <c r="A1012" t="s">
        <v>103</v>
      </c>
      <c r="B1012" t="s">
        <v>85</v>
      </c>
      <c r="C1012">
        <v>1</v>
      </c>
      <c r="D1012" t="str">
        <f t="shared" si="45"/>
        <v>plantaginaceae/plantago/lanceolata</v>
      </c>
      <c r="H1012" t="str">
        <f t="shared" si="46"/>
        <v>big.brook</v>
      </c>
      <c r="I1012">
        <v>1</v>
      </c>
      <c r="J1012" t="str">
        <f t="shared" si="47"/>
        <v>plantago_lanceolata</v>
      </c>
      <c r="O1012" t="s">
        <v>397</v>
      </c>
      <c r="P1012" t="s">
        <v>669</v>
      </c>
    </row>
    <row r="1013" spans="1:16" x14ac:dyDescent="0.25">
      <c r="A1013" t="s">
        <v>3</v>
      </c>
      <c r="B1013" t="s">
        <v>32</v>
      </c>
      <c r="C1013">
        <v>1</v>
      </c>
      <c r="D1013" t="str">
        <f t="shared" si="45"/>
        <v>plantaginaceae/plantago/major</v>
      </c>
      <c r="H1013" t="str">
        <f t="shared" si="46"/>
        <v>alplaus.kill</v>
      </c>
      <c r="I1013">
        <v>1</v>
      </c>
      <c r="J1013" t="str">
        <f t="shared" si="47"/>
        <v>plantago_major</v>
      </c>
      <c r="O1013" t="s">
        <v>397</v>
      </c>
      <c r="P1013" t="s">
        <v>624</v>
      </c>
    </row>
    <row r="1014" spans="1:16" x14ac:dyDescent="0.25">
      <c r="A1014" t="s">
        <v>103</v>
      </c>
      <c r="B1014" t="s">
        <v>32</v>
      </c>
      <c r="C1014">
        <v>1</v>
      </c>
      <c r="D1014" t="str">
        <f t="shared" si="45"/>
        <v>plantaginaceae/plantago/major</v>
      </c>
      <c r="H1014" t="str">
        <f t="shared" si="46"/>
        <v>big.brook</v>
      </c>
      <c r="I1014">
        <v>1</v>
      </c>
      <c r="J1014" t="str">
        <f t="shared" si="47"/>
        <v>plantago_major</v>
      </c>
      <c r="O1014" t="s">
        <v>397</v>
      </c>
      <c r="P1014" t="s">
        <v>624</v>
      </c>
    </row>
    <row r="1015" spans="1:16" x14ac:dyDescent="0.25">
      <c r="A1015" t="s">
        <v>118</v>
      </c>
      <c r="B1015" t="s">
        <v>32</v>
      </c>
      <c r="C1015">
        <v>1</v>
      </c>
      <c r="D1015" t="str">
        <f t="shared" si="45"/>
        <v>plantaginaceae/plantago/major</v>
      </c>
      <c r="H1015" t="str">
        <f t="shared" si="46"/>
        <v>boreas.river</v>
      </c>
      <c r="I1015">
        <v>1</v>
      </c>
      <c r="J1015" t="str">
        <f t="shared" si="47"/>
        <v>plantago_major</v>
      </c>
      <c r="O1015" t="s">
        <v>397</v>
      </c>
      <c r="P1015" t="s">
        <v>624</v>
      </c>
    </row>
    <row r="1016" spans="1:16" x14ac:dyDescent="0.25">
      <c r="A1016" t="s">
        <v>177</v>
      </c>
      <c r="B1016" t="s">
        <v>32</v>
      </c>
      <c r="C1016">
        <v>1</v>
      </c>
      <c r="D1016" t="str">
        <f t="shared" si="45"/>
        <v>plantaginaceae/plantago/major</v>
      </c>
      <c r="H1016" t="str">
        <f t="shared" si="46"/>
        <v>cobleskill.creek</v>
      </c>
      <c r="I1016">
        <v>1</v>
      </c>
      <c r="J1016" t="str">
        <f t="shared" si="47"/>
        <v>plantago_major</v>
      </c>
      <c r="O1016" t="s">
        <v>397</v>
      </c>
      <c r="P1016" t="s">
        <v>624</v>
      </c>
    </row>
    <row r="1017" spans="1:16" x14ac:dyDescent="0.25">
      <c r="A1017" t="s">
        <v>189</v>
      </c>
      <c r="B1017" t="s">
        <v>32</v>
      </c>
      <c r="C1017">
        <v>1</v>
      </c>
      <c r="D1017" t="str">
        <f t="shared" si="45"/>
        <v>plantaginaceae/plantago/major</v>
      </c>
      <c r="H1017" t="str">
        <f t="shared" si="46"/>
        <v>evas.kill</v>
      </c>
      <c r="I1017">
        <v>1</v>
      </c>
      <c r="J1017" t="str">
        <f t="shared" si="47"/>
        <v>plantago_major</v>
      </c>
      <c r="O1017" t="s">
        <v>397</v>
      </c>
      <c r="P1017" t="s">
        <v>624</v>
      </c>
    </row>
    <row r="1018" spans="1:16" x14ac:dyDescent="0.25">
      <c r="A1018" t="s">
        <v>200</v>
      </c>
      <c r="B1018" t="s">
        <v>32</v>
      </c>
      <c r="C1018">
        <v>1</v>
      </c>
      <c r="D1018" t="str">
        <f t="shared" si="45"/>
        <v>plantaginaceae/plantago/major</v>
      </c>
      <c r="H1018" t="str">
        <f t="shared" si="46"/>
        <v>fawn.lake</v>
      </c>
      <c r="I1018">
        <v>1</v>
      </c>
      <c r="J1018" t="str">
        <f t="shared" si="47"/>
        <v>plantago_major</v>
      </c>
      <c r="O1018" t="s">
        <v>397</v>
      </c>
      <c r="P1018" t="s">
        <v>624</v>
      </c>
    </row>
    <row r="1019" spans="1:16" x14ac:dyDescent="0.25">
      <c r="A1019" t="s">
        <v>239</v>
      </c>
      <c r="B1019" t="s">
        <v>32</v>
      </c>
      <c r="C1019">
        <v>1</v>
      </c>
      <c r="D1019" t="str">
        <f t="shared" si="45"/>
        <v>plantaginaceae/plantago/major</v>
      </c>
      <c r="H1019" t="str">
        <f t="shared" si="46"/>
        <v>indian.kill</v>
      </c>
      <c r="I1019">
        <v>1</v>
      </c>
      <c r="J1019" t="str">
        <f t="shared" si="47"/>
        <v>plantago_major</v>
      </c>
      <c r="O1019" t="s">
        <v>397</v>
      </c>
      <c r="P1019" t="s">
        <v>624</v>
      </c>
    </row>
    <row r="1020" spans="1:16" x14ac:dyDescent="0.25">
      <c r="A1020" t="s">
        <v>244</v>
      </c>
      <c r="B1020" t="s">
        <v>32</v>
      </c>
      <c r="C1020">
        <v>1</v>
      </c>
      <c r="D1020" t="str">
        <f t="shared" si="45"/>
        <v>plantaginaceae/plantago/major</v>
      </c>
      <c r="H1020" t="str">
        <f t="shared" si="46"/>
        <v>kayaderosseras.creek</v>
      </c>
      <c r="I1020">
        <v>1</v>
      </c>
      <c r="J1020" t="str">
        <f t="shared" si="47"/>
        <v>plantago_major</v>
      </c>
      <c r="O1020" t="s">
        <v>397</v>
      </c>
      <c r="P1020" t="s">
        <v>624</v>
      </c>
    </row>
    <row r="1021" spans="1:16" x14ac:dyDescent="0.25">
      <c r="A1021" t="s">
        <v>248</v>
      </c>
      <c r="B1021" t="s">
        <v>32</v>
      </c>
      <c r="C1021">
        <v>1</v>
      </c>
      <c r="D1021" t="str">
        <f t="shared" si="45"/>
        <v>plantaginaceae/plantago/major</v>
      </c>
      <c r="H1021" t="str">
        <f t="shared" si="46"/>
        <v>kennyetto.creek</v>
      </c>
      <c r="I1021">
        <v>1</v>
      </c>
      <c r="J1021" t="str">
        <f t="shared" si="47"/>
        <v>plantago_major</v>
      </c>
      <c r="O1021" t="s">
        <v>397</v>
      </c>
      <c r="P1021" t="s">
        <v>624</v>
      </c>
    </row>
    <row r="1022" spans="1:16" x14ac:dyDescent="0.25">
      <c r="A1022" t="s">
        <v>259</v>
      </c>
      <c r="B1022" t="s">
        <v>32</v>
      </c>
      <c r="C1022">
        <v>1</v>
      </c>
      <c r="D1022" t="str">
        <f t="shared" si="45"/>
        <v>plantaginaceae/plantago/major</v>
      </c>
      <c r="H1022" t="str">
        <f t="shared" si="46"/>
        <v>kinderhook.creek</v>
      </c>
      <c r="I1022">
        <v>1</v>
      </c>
      <c r="J1022" t="str">
        <f t="shared" si="47"/>
        <v>plantago_major</v>
      </c>
      <c r="O1022" t="s">
        <v>397</v>
      </c>
      <c r="P1022" t="s">
        <v>624</v>
      </c>
    </row>
    <row r="1023" spans="1:16" x14ac:dyDescent="0.25">
      <c r="A1023" t="s">
        <v>267</v>
      </c>
      <c r="B1023" t="s">
        <v>32</v>
      </c>
      <c r="C1023">
        <v>1</v>
      </c>
      <c r="D1023" t="str">
        <f t="shared" si="45"/>
        <v>plantaginaceae/plantago/major</v>
      </c>
      <c r="H1023" t="str">
        <f t="shared" si="46"/>
        <v>lansing.kill</v>
      </c>
      <c r="I1023">
        <v>1</v>
      </c>
      <c r="J1023" t="str">
        <f t="shared" si="47"/>
        <v>plantago_major</v>
      </c>
      <c r="O1023" t="s">
        <v>397</v>
      </c>
      <c r="P1023" t="s">
        <v>624</v>
      </c>
    </row>
    <row r="1024" spans="1:16" x14ac:dyDescent="0.25">
      <c r="A1024" t="s">
        <v>289</v>
      </c>
      <c r="B1024" t="s">
        <v>32</v>
      </c>
      <c r="C1024">
        <v>1</v>
      </c>
      <c r="D1024" t="str">
        <f t="shared" si="45"/>
        <v>plantaginaceae/plantago/major</v>
      </c>
      <c r="H1024" t="str">
        <f t="shared" si="46"/>
        <v>potic.creek</v>
      </c>
      <c r="I1024">
        <v>1</v>
      </c>
      <c r="J1024" t="str">
        <f t="shared" si="47"/>
        <v>plantago_major</v>
      </c>
      <c r="O1024" t="s">
        <v>397</v>
      </c>
      <c r="P1024" t="s">
        <v>624</v>
      </c>
    </row>
    <row r="1025" spans="1:16" x14ac:dyDescent="0.25">
      <c r="A1025" t="s">
        <v>292</v>
      </c>
      <c r="B1025" t="s">
        <v>32</v>
      </c>
      <c r="C1025">
        <v>1</v>
      </c>
      <c r="D1025" t="str">
        <f t="shared" si="45"/>
        <v>plantaginaceae/plantago/major</v>
      </c>
      <c r="H1025" t="str">
        <f t="shared" si="46"/>
        <v>quacken.kill</v>
      </c>
      <c r="I1025">
        <v>1</v>
      </c>
      <c r="J1025" t="str">
        <f t="shared" si="47"/>
        <v>plantago_major</v>
      </c>
      <c r="O1025" t="s">
        <v>397</v>
      </c>
      <c r="P1025" t="s">
        <v>624</v>
      </c>
    </row>
    <row r="1026" spans="1:16" x14ac:dyDescent="0.25">
      <c r="A1026" t="s">
        <v>314</v>
      </c>
      <c r="B1026" t="s">
        <v>32</v>
      </c>
      <c r="C1026">
        <v>1</v>
      </c>
      <c r="D1026" t="str">
        <f t="shared" si="45"/>
        <v>plantaginaceae/plantago/major</v>
      </c>
      <c r="H1026" t="str">
        <f t="shared" si="46"/>
        <v>snook.kill</v>
      </c>
      <c r="I1026">
        <v>1</v>
      </c>
      <c r="J1026" t="str">
        <f t="shared" si="47"/>
        <v>plantago_major</v>
      </c>
      <c r="O1026" t="s">
        <v>397</v>
      </c>
      <c r="P1026" t="s">
        <v>624</v>
      </c>
    </row>
    <row r="1027" spans="1:16" x14ac:dyDescent="0.25">
      <c r="A1027" t="s">
        <v>315</v>
      </c>
      <c r="B1027" t="s">
        <v>32</v>
      </c>
      <c r="C1027">
        <v>1</v>
      </c>
      <c r="D1027" t="str">
        <f t="shared" ref="D1027:D1090" si="48">VLOOKUP(B1027,S$1:T$287,2)</f>
        <v>plantaginaceae/plantago/major</v>
      </c>
      <c r="H1027" t="str">
        <f t="shared" ref="H1027:H1090" si="49">LOWER(SUBSTITUTE(A1027," ","."))</f>
        <v>sprout.creek</v>
      </c>
      <c r="I1027">
        <v>1</v>
      </c>
      <c r="J1027" t="str">
        <f t="shared" ref="J1027:J1090" si="50">LOWER(O1027&amp;"_"&amp;P1027)</f>
        <v>plantago_major</v>
      </c>
      <c r="O1027" t="s">
        <v>397</v>
      </c>
      <c r="P1027" t="s">
        <v>624</v>
      </c>
    </row>
    <row r="1028" spans="1:16" x14ac:dyDescent="0.25">
      <c r="A1028" t="s">
        <v>318</v>
      </c>
      <c r="B1028" t="s">
        <v>32</v>
      </c>
      <c r="C1028">
        <v>1</v>
      </c>
      <c r="D1028" t="str">
        <f t="shared" si="48"/>
        <v>plantaginaceae/plantago/major</v>
      </c>
      <c r="H1028" t="str">
        <f t="shared" si="49"/>
        <v>sterling.creek</v>
      </c>
      <c r="I1028">
        <v>1</v>
      </c>
      <c r="J1028" t="str">
        <f t="shared" si="50"/>
        <v>plantago_major</v>
      </c>
      <c r="O1028" t="s">
        <v>397</v>
      </c>
      <c r="P1028" t="s">
        <v>624</v>
      </c>
    </row>
    <row r="1029" spans="1:16" x14ac:dyDescent="0.25">
      <c r="A1029" t="s">
        <v>326</v>
      </c>
      <c r="B1029" t="s">
        <v>32</v>
      </c>
      <c r="C1029">
        <v>1</v>
      </c>
      <c r="D1029" t="str">
        <f t="shared" si="48"/>
        <v>plantaginaceae/plantago/major</v>
      </c>
      <c r="H1029" t="str">
        <f t="shared" si="49"/>
        <v>stony.creek</v>
      </c>
      <c r="I1029">
        <v>1</v>
      </c>
      <c r="J1029" t="str">
        <f t="shared" si="50"/>
        <v>plantago_major</v>
      </c>
      <c r="O1029" t="s">
        <v>397</v>
      </c>
      <c r="P1029" t="s">
        <v>624</v>
      </c>
    </row>
    <row r="1030" spans="1:16" x14ac:dyDescent="0.25">
      <c r="A1030" t="s">
        <v>259</v>
      </c>
      <c r="B1030" t="s">
        <v>261</v>
      </c>
      <c r="C1030">
        <v>1</v>
      </c>
      <c r="D1030" t="str">
        <f t="shared" si="48"/>
        <v>platanaceae/platanus/occidentalis</v>
      </c>
      <c r="H1030" t="str">
        <f t="shared" si="49"/>
        <v>kinderhook.creek</v>
      </c>
      <c r="I1030">
        <v>1</v>
      </c>
      <c r="J1030" t="str">
        <f t="shared" si="50"/>
        <v>platanus_occidentalis</v>
      </c>
      <c r="O1030" t="s">
        <v>571</v>
      </c>
      <c r="P1030" t="s">
        <v>760</v>
      </c>
    </row>
    <row r="1031" spans="1:16" x14ac:dyDescent="0.25">
      <c r="A1031" t="s">
        <v>262</v>
      </c>
      <c r="B1031" t="s">
        <v>261</v>
      </c>
      <c r="C1031">
        <v>1</v>
      </c>
      <c r="D1031" t="str">
        <f t="shared" si="48"/>
        <v>platanaceae/platanus/occidentalis</v>
      </c>
      <c r="H1031" t="str">
        <f t="shared" si="49"/>
        <v>landsman.kill</v>
      </c>
      <c r="I1031">
        <v>1</v>
      </c>
      <c r="J1031" t="str">
        <f t="shared" si="50"/>
        <v>platanus_occidentalis</v>
      </c>
      <c r="O1031" t="s">
        <v>571</v>
      </c>
      <c r="P1031" t="s">
        <v>760</v>
      </c>
    </row>
    <row r="1032" spans="1:16" x14ac:dyDescent="0.25">
      <c r="A1032" t="s">
        <v>315</v>
      </c>
      <c r="B1032" t="s">
        <v>261</v>
      </c>
      <c r="C1032">
        <v>1</v>
      </c>
      <c r="D1032" t="str">
        <f t="shared" si="48"/>
        <v>platanaceae/platanus/occidentalis</v>
      </c>
      <c r="H1032" t="str">
        <f t="shared" si="49"/>
        <v>sprout.creek</v>
      </c>
      <c r="I1032">
        <v>1</v>
      </c>
      <c r="J1032" t="str">
        <f t="shared" si="50"/>
        <v>platanus_occidentalis</v>
      </c>
      <c r="O1032" t="s">
        <v>571</v>
      </c>
      <c r="P1032" t="s">
        <v>760</v>
      </c>
    </row>
    <row r="1033" spans="1:16" x14ac:dyDescent="0.25">
      <c r="A1033" t="s">
        <v>3</v>
      </c>
      <c r="B1033" t="s">
        <v>33</v>
      </c>
      <c r="C1033">
        <v>1</v>
      </c>
      <c r="D1033" t="str">
        <f t="shared" si="48"/>
        <v>poaceae/poaceae/c</v>
      </c>
      <c r="H1033" t="str">
        <f t="shared" si="49"/>
        <v>alplaus.kill</v>
      </c>
      <c r="I1033">
        <v>1</v>
      </c>
      <c r="J1033" t="str">
        <f t="shared" si="50"/>
        <v>poaceae_a</v>
      </c>
      <c r="O1033" t="s">
        <v>830</v>
      </c>
      <c r="P1033" t="s">
        <v>829</v>
      </c>
    </row>
    <row r="1034" spans="1:16" x14ac:dyDescent="0.25">
      <c r="A1034" t="s">
        <v>45</v>
      </c>
      <c r="B1034" t="s">
        <v>33</v>
      </c>
      <c r="C1034">
        <v>1</v>
      </c>
      <c r="D1034" t="str">
        <f t="shared" si="48"/>
        <v>poaceae/poaceae/c</v>
      </c>
      <c r="H1034" t="str">
        <f t="shared" si="49"/>
        <v>ballston.creek</v>
      </c>
      <c r="I1034">
        <v>1</v>
      </c>
      <c r="J1034" t="str">
        <f t="shared" si="50"/>
        <v>poaceae_a</v>
      </c>
      <c r="O1034" t="s">
        <v>830</v>
      </c>
      <c r="P1034" t="s">
        <v>829</v>
      </c>
    </row>
    <row r="1035" spans="1:16" x14ac:dyDescent="0.25">
      <c r="A1035" t="s">
        <v>75</v>
      </c>
      <c r="B1035" t="s">
        <v>33</v>
      </c>
      <c r="C1035">
        <v>1</v>
      </c>
      <c r="D1035" t="str">
        <f t="shared" si="48"/>
        <v>poaceae/poaceae/c</v>
      </c>
      <c r="H1035" t="str">
        <f t="shared" si="49"/>
        <v>battenkill</v>
      </c>
      <c r="I1035">
        <v>1</v>
      </c>
      <c r="J1035" t="str">
        <f t="shared" si="50"/>
        <v>poaceae_a</v>
      </c>
      <c r="O1035" t="s">
        <v>830</v>
      </c>
      <c r="P1035" t="s">
        <v>829</v>
      </c>
    </row>
    <row r="1036" spans="1:16" x14ac:dyDescent="0.25">
      <c r="A1036" t="s">
        <v>103</v>
      </c>
      <c r="B1036" t="s">
        <v>33</v>
      </c>
      <c r="C1036">
        <v>1</v>
      </c>
      <c r="D1036" t="str">
        <f t="shared" si="48"/>
        <v>poaceae/poaceae/c</v>
      </c>
      <c r="H1036" t="str">
        <f t="shared" si="49"/>
        <v>big.brook</v>
      </c>
      <c r="I1036">
        <v>1</v>
      </c>
      <c r="J1036" t="str">
        <f t="shared" si="50"/>
        <v>poaceae_a</v>
      </c>
      <c r="O1036" t="s">
        <v>830</v>
      </c>
      <c r="P1036" t="s">
        <v>829</v>
      </c>
    </row>
    <row r="1037" spans="1:16" x14ac:dyDescent="0.25">
      <c r="A1037" t="s">
        <v>161</v>
      </c>
      <c r="B1037" t="s">
        <v>33</v>
      </c>
      <c r="C1037">
        <v>1</v>
      </c>
      <c r="D1037" t="str">
        <f t="shared" si="48"/>
        <v>poaceae/poaceae/c</v>
      </c>
      <c r="H1037" t="str">
        <f t="shared" si="49"/>
        <v>cedar.river</v>
      </c>
      <c r="I1037">
        <v>1</v>
      </c>
      <c r="J1037" t="str">
        <f t="shared" si="50"/>
        <v>poaceae_a</v>
      </c>
      <c r="O1037" t="s">
        <v>830</v>
      </c>
      <c r="P1037" t="s">
        <v>829</v>
      </c>
    </row>
    <row r="1038" spans="1:16" x14ac:dyDescent="0.25">
      <c r="A1038" t="s">
        <v>170</v>
      </c>
      <c r="B1038" t="s">
        <v>33</v>
      </c>
      <c r="C1038">
        <v>1</v>
      </c>
      <c r="D1038" t="str">
        <f t="shared" si="48"/>
        <v>poaceae/poaceae/c</v>
      </c>
      <c r="H1038" t="str">
        <f t="shared" si="49"/>
        <v>chester.creek</v>
      </c>
      <c r="I1038">
        <v>1</v>
      </c>
      <c r="J1038" t="str">
        <f t="shared" si="50"/>
        <v>poaceae_a</v>
      </c>
      <c r="O1038" t="s">
        <v>830</v>
      </c>
      <c r="P1038" t="s">
        <v>829</v>
      </c>
    </row>
    <row r="1039" spans="1:16" x14ac:dyDescent="0.25">
      <c r="A1039" t="s">
        <v>189</v>
      </c>
      <c r="B1039" t="s">
        <v>33</v>
      </c>
      <c r="C1039">
        <v>1</v>
      </c>
      <c r="D1039" t="str">
        <f t="shared" si="48"/>
        <v>poaceae/poaceae/c</v>
      </c>
      <c r="H1039" t="str">
        <f t="shared" si="49"/>
        <v>evas.kill</v>
      </c>
      <c r="I1039">
        <v>1</v>
      </c>
      <c r="J1039" t="str">
        <f t="shared" si="50"/>
        <v>poaceae_a</v>
      </c>
      <c r="O1039" t="s">
        <v>830</v>
      </c>
      <c r="P1039" t="s">
        <v>829</v>
      </c>
    </row>
    <row r="1040" spans="1:16" x14ac:dyDescent="0.25">
      <c r="A1040" t="s">
        <v>210</v>
      </c>
      <c r="B1040" t="s">
        <v>33</v>
      </c>
      <c r="C1040">
        <v>1</v>
      </c>
      <c r="D1040" t="str">
        <f t="shared" si="48"/>
        <v>poaceae/poaceae/c</v>
      </c>
      <c r="H1040" t="str">
        <f t="shared" si="49"/>
        <v>fishkill.creek</v>
      </c>
      <c r="I1040">
        <v>1</v>
      </c>
      <c r="J1040" t="str">
        <f t="shared" si="50"/>
        <v>poaceae_a</v>
      </c>
      <c r="O1040" t="s">
        <v>830</v>
      </c>
      <c r="P1040" t="s">
        <v>829</v>
      </c>
    </row>
    <row r="1041" spans="1:16" x14ac:dyDescent="0.25">
      <c r="A1041" t="s">
        <v>242</v>
      </c>
      <c r="B1041" t="s">
        <v>33</v>
      </c>
      <c r="C1041">
        <v>1</v>
      </c>
      <c r="D1041" t="str">
        <f t="shared" si="48"/>
        <v>poaceae/poaceae/c</v>
      </c>
      <c r="H1041" t="str">
        <f t="shared" si="49"/>
        <v>jassup.river</v>
      </c>
      <c r="I1041">
        <v>1</v>
      </c>
      <c r="J1041" t="str">
        <f t="shared" si="50"/>
        <v>poaceae_a</v>
      </c>
      <c r="O1041" t="s">
        <v>830</v>
      </c>
      <c r="P1041" t="s">
        <v>829</v>
      </c>
    </row>
    <row r="1042" spans="1:16" x14ac:dyDescent="0.25">
      <c r="A1042" t="s">
        <v>244</v>
      </c>
      <c r="B1042" t="s">
        <v>33</v>
      </c>
      <c r="C1042">
        <v>1</v>
      </c>
      <c r="D1042" t="str">
        <f t="shared" si="48"/>
        <v>poaceae/poaceae/c</v>
      </c>
      <c r="H1042" t="str">
        <f t="shared" si="49"/>
        <v>kayaderosseras.creek</v>
      </c>
      <c r="I1042">
        <v>1</v>
      </c>
      <c r="J1042" t="str">
        <f t="shared" si="50"/>
        <v>poaceae_a</v>
      </c>
      <c r="O1042" t="s">
        <v>830</v>
      </c>
      <c r="P1042" t="s">
        <v>829</v>
      </c>
    </row>
    <row r="1043" spans="1:16" x14ac:dyDescent="0.25">
      <c r="A1043" t="s">
        <v>267</v>
      </c>
      <c r="B1043" t="s">
        <v>33</v>
      </c>
      <c r="C1043">
        <v>1</v>
      </c>
      <c r="D1043" t="str">
        <f t="shared" si="48"/>
        <v>poaceae/poaceae/c</v>
      </c>
      <c r="H1043" t="str">
        <f t="shared" si="49"/>
        <v>lansing.kill</v>
      </c>
      <c r="I1043">
        <v>1</v>
      </c>
      <c r="J1043" t="str">
        <f t="shared" si="50"/>
        <v>poaceae_a</v>
      </c>
      <c r="O1043" t="s">
        <v>830</v>
      </c>
      <c r="P1043" t="s">
        <v>829</v>
      </c>
    </row>
    <row r="1044" spans="1:16" x14ac:dyDescent="0.25">
      <c r="A1044" t="s">
        <v>283</v>
      </c>
      <c r="B1044" t="s">
        <v>33</v>
      </c>
      <c r="C1044">
        <v>1</v>
      </c>
      <c r="D1044" t="str">
        <f t="shared" si="48"/>
        <v>poaceae/poaceae/c</v>
      </c>
      <c r="H1044" t="str">
        <f t="shared" si="49"/>
        <v>paragon.brook</v>
      </c>
      <c r="I1044">
        <v>1</v>
      </c>
      <c r="J1044" t="str">
        <f t="shared" si="50"/>
        <v>poaceae_a</v>
      </c>
      <c r="O1044" t="s">
        <v>830</v>
      </c>
      <c r="P1044" t="s">
        <v>829</v>
      </c>
    </row>
    <row r="1045" spans="1:16" x14ac:dyDescent="0.25">
      <c r="A1045" t="s">
        <v>305</v>
      </c>
      <c r="B1045" t="s">
        <v>33</v>
      </c>
      <c r="C1045">
        <v>1</v>
      </c>
      <c r="D1045" t="str">
        <f t="shared" si="48"/>
        <v>poaceae/poaceae/c</v>
      </c>
      <c r="H1045" t="str">
        <f t="shared" si="49"/>
        <v>roeliff.jansen.kill</v>
      </c>
      <c r="I1045">
        <v>1</v>
      </c>
      <c r="J1045" t="str">
        <f t="shared" si="50"/>
        <v>poaceae_a</v>
      </c>
      <c r="O1045" t="s">
        <v>830</v>
      </c>
      <c r="P1045" t="s">
        <v>829</v>
      </c>
    </row>
    <row r="1046" spans="1:16" x14ac:dyDescent="0.25">
      <c r="A1046" t="s">
        <v>312</v>
      </c>
      <c r="B1046" t="s">
        <v>33</v>
      </c>
      <c r="C1046">
        <v>1</v>
      </c>
      <c r="D1046" t="str">
        <f t="shared" si="48"/>
        <v>poaceae/poaceae/c</v>
      </c>
      <c r="H1046" t="str">
        <f t="shared" si="49"/>
        <v>sherriff.lake.outlet</v>
      </c>
      <c r="I1046">
        <v>1</v>
      </c>
      <c r="J1046" t="str">
        <f t="shared" si="50"/>
        <v>poaceae_a</v>
      </c>
      <c r="O1046" t="s">
        <v>830</v>
      </c>
      <c r="P1046" t="s">
        <v>829</v>
      </c>
    </row>
    <row r="1047" spans="1:16" x14ac:dyDescent="0.25">
      <c r="A1047" t="s">
        <v>314</v>
      </c>
      <c r="B1047" t="s">
        <v>33</v>
      </c>
      <c r="C1047">
        <v>1</v>
      </c>
      <c r="D1047" t="str">
        <f t="shared" si="48"/>
        <v>poaceae/poaceae/c</v>
      </c>
      <c r="H1047" t="str">
        <f t="shared" si="49"/>
        <v>snook.kill</v>
      </c>
      <c r="I1047">
        <v>1</v>
      </c>
      <c r="J1047" t="str">
        <f t="shared" si="50"/>
        <v>poaceae_a</v>
      </c>
      <c r="O1047" t="s">
        <v>830</v>
      </c>
      <c r="P1047" t="s">
        <v>829</v>
      </c>
    </row>
    <row r="1048" spans="1:16" x14ac:dyDescent="0.25">
      <c r="A1048" t="s">
        <v>318</v>
      </c>
      <c r="B1048" t="s">
        <v>33</v>
      </c>
      <c r="C1048">
        <v>1</v>
      </c>
      <c r="D1048" t="str">
        <f t="shared" si="48"/>
        <v>poaceae/poaceae/c</v>
      </c>
      <c r="H1048" t="str">
        <f t="shared" si="49"/>
        <v>sterling.creek</v>
      </c>
      <c r="I1048">
        <v>1</v>
      </c>
      <c r="J1048" t="str">
        <f t="shared" si="50"/>
        <v>poaceae_a</v>
      </c>
      <c r="O1048" t="s">
        <v>830</v>
      </c>
      <c r="P1048" t="s">
        <v>829</v>
      </c>
    </row>
    <row r="1049" spans="1:16" x14ac:dyDescent="0.25">
      <c r="A1049" t="s">
        <v>326</v>
      </c>
      <c r="B1049" t="s">
        <v>33</v>
      </c>
      <c r="C1049">
        <v>1</v>
      </c>
      <c r="D1049" t="str">
        <f t="shared" si="48"/>
        <v>poaceae/poaceae/c</v>
      </c>
      <c r="H1049" t="str">
        <f t="shared" si="49"/>
        <v>stony.creek</v>
      </c>
      <c r="I1049">
        <v>1</v>
      </c>
      <c r="J1049" t="str">
        <f t="shared" si="50"/>
        <v>poaceae_a</v>
      </c>
      <c r="O1049" t="s">
        <v>830</v>
      </c>
      <c r="P1049" t="s">
        <v>829</v>
      </c>
    </row>
    <row r="1050" spans="1:16" x14ac:dyDescent="0.25">
      <c r="A1050" t="s">
        <v>339</v>
      </c>
      <c r="B1050" t="s">
        <v>33</v>
      </c>
      <c r="C1050">
        <v>1</v>
      </c>
      <c r="D1050" t="str">
        <f t="shared" si="48"/>
        <v>poaceae/poaceae/c</v>
      </c>
      <c r="H1050" t="str">
        <f t="shared" si="49"/>
        <v>wappinger.creek</v>
      </c>
      <c r="I1050">
        <v>1</v>
      </c>
      <c r="J1050" t="str">
        <f t="shared" si="50"/>
        <v>poaceae_a</v>
      </c>
      <c r="O1050" t="s">
        <v>830</v>
      </c>
      <c r="P1050" t="s">
        <v>829</v>
      </c>
    </row>
    <row r="1051" spans="1:16" x14ac:dyDescent="0.25">
      <c r="A1051" t="s">
        <v>210</v>
      </c>
      <c r="B1051" t="s">
        <v>216</v>
      </c>
      <c r="C1051">
        <v>1</v>
      </c>
      <c r="D1051" t="str">
        <f t="shared" si="48"/>
        <v>poaceae/poaceae/c</v>
      </c>
      <c r="H1051" t="str">
        <f t="shared" si="49"/>
        <v>fishkill.creek</v>
      </c>
      <c r="I1051">
        <v>1</v>
      </c>
      <c r="J1051" t="str">
        <f t="shared" si="50"/>
        <v>poaceae_b</v>
      </c>
      <c r="O1051" t="s">
        <v>830</v>
      </c>
      <c r="P1051" t="s">
        <v>831</v>
      </c>
    </row>
    <row r="1052" spans="1:16" x14ac:dyDescent="0.25">
      <c r="A1052" t="s">
        <v>283</v>
      </c>
      <c r="B1052" t="s">
        <v>216</v>
      </c>
      <c r="C1052">
        <v>1</v>
      </c>
      <c r="D1052" t="str">
        <f t="shared" si="48"/>
        <v>poaceae/poaceae/c</v>
      </c>
      <c r="H1052" t="str">
        <f t="shared" si="49"/>
        <v>paragon.brook</v>
      </c>
      <c r="I1052">
        <v>1</v>
      </c>
      <c r="J1052" t="str">
        <f t="shared" si="50"/>
        <v>poaceae_b</v>
      </c>
      <c r="O1052" t="s">
        <v>830</v>
      </c>
      <c r="P1052" t="s">
        <v>831</v>
      </c>
    </row>
    <row r="1053" spans="1:16" x14ac:dyDescent="0.25">
      <c r="A1053" t="s">
        <v>305</v>
      </c>
      <c r="B1053" t="s">
        <v>216</v>
      </c>
      <c r="C1053">
        <v>1</v>
      </c>
      <c r="D1053" t="str">
        <f t="shared" si="48"/>
        <v>poaceae/poaceae/c</v>
      </c>
      <c r="H1053" t="str">
        <f t="shared" si="49"/>
        <v>roeliff.jansen.kill</v>
      </c>
      <c r="I1053">
        <v>1</v>
      </c>
      <c r="J1053" t="str">
        <f t="shared" si="50"/>
        <v>poaceae_b</v>
      </c>
      <c r="O1053" t="s">
        <v>830</v>
      </c>
      <c r="P1053" t="s">
        <v>831</v>
      </c>
    </row>
    <row r="1054" spans="1:16" x14ac:dyDescent="0.25">
      <c r="A1054" t="s">
        <v>326</v>
      </c>
      <c r="B1054" t="s">
        <v>216</v>
      </c>
      <c r="C1054">
        <v>1</v>
      </c>
      <c r="D1054" t="str">
        <f t="shared" si="48"/>
        <v>poaceae/poaceae/c</v>
      </c>
      <c r="H1054" t="str">
        <f t="shared" si="49"/>
        <v>stony.creek</v>
      </c>
      <c r="I1054">
        <v>1</v>
      </c>
      <c r="J1054" t="str">
        <f t="shared" si="50"/>
        <v>poaceae_b</v>
      </c>
      <c r="O1054" t="s">
        <v>830</v>
      </c>
      <c r="P1054" t="s">
        <v>831</v>
      </c>
    </row>
    <row r="1055" spans="1:16" x14ac:dyDescent="0.25">
      <c r="A1055" t="s">
        <v>339</v>
      </c>
      <c r="B1055" t="s">
        <v>216</v>
      </c>
      <c r="C1055">
        <v>1</v>
      </c>
      <c r="D1055" t="str">
        <f t="shared" si="48"/>
        <v>poaceae/poaceae/c</v>
      </c>
      <c r="H1055" t="str">
        <f t="shared" si="49"/>
        <v>wappinger.creek</v>
      </c>
      <c r="I1055">
        <v>1</v>
      </c>
      <c r="J1055" t="str">
        <f t="shared" si="50"/>
        <v>poaceae_b</v>
      </c>
      <c r="O1055" t="s">
        <v>830</v>
      </c>
      <c r="P1055" t="s">
        <v>831</v>
      </c>
    </row>
    <row r="1056" spans="1:16" x14ac:dyDescent="0.25">
      <c r="A1056" t="s">
        <v>283</v>
      </c>
      <c r="B1056" t="s">
        <v>285</v>
      </c>
      <c r="C1056">
        <v>1</v>
      </c>
      <c r="D1056" t="str">
        <f t="shared" si="48"/>
        <v>poaceae/poaceae/c</v>
      </c>
      <c r="H1056" t="str">
        <f t="shared" si="49"/>
        <v>paragon.brook</v>
      </c>
      <c r="I1056">
        <v>1</v>
      </c>
      <c r="J1056" t="str">
        <f t="shared" si="50"/>
        <v>poaceae_c</v>
      </c>
      <c r="O1056" t="s">
        <v>830</v>
      </c>
      <c r="P1056" t="s">
        <v>832</v>
      </c>
    </row>
    <row r="1057" spans="1:16" x14ac:dyDescent="0.25">
      <c r="A1057" t="s">
        <v>305</v>
      </c>
      <c r="B1057" t="s">
        <v>285</v>
      </c>
      <c r="C1057">
        <v>1</v>
      </c>
      <c r="D1057" t="str">
        <f t="shared" si="48"/>
        <v>poaceae/poaceae/c</v>
      </c>
      <c r="H1057" t="str">
        <f t="shared" si="49"/>
        <v>roeliff.jansen.kill</v>
      </c>
      <c r="I1057">
        <v>1</v>
      </c>
      <c r="J1057" t="str">
        <f t="shared" si="50"/>
        <v>poaceae_c</v>
      </c>
      <c r="O1057" t="s">
        <v>830</v>
      </c>
      <c r="P1057" t="s">
        <v>832</v>
      </c>
    </row>
    <row r="1058" spans="1:16" x14ac:dyDescent="0.25">
      <c r="A1058" t="s">
        <v>90</v>
      </c>
      <c r="B1058" t="s">
        <v>97</v>
      </c>
      <c r="C1058">
        <v>1</v>
      </c>
      <c r="D1058" t="str">
        <f t="shared" si="48"/>
        <v>polygonaceae/polygonum/amphibium</v>
      </c>
      <c r="H1058" t="str">
        <f t="shared" si="49"/>
        <v>beaver.kill</v>
      </c>
      <c r="I1058">
        <v>1</v>
      </c>
      <c r="J1058" t="str">
        <f t="shared" si="50"/>
        <v>polygonum_amphibium</v>
      </c>
      <c r="O1058" t="s">
        <v>399</v>
      </c>
      <c r="P1058" t="s">
        <v>678</v>
      </c>
    </row>
    <row r="1059" spans="1:16" x14ac:dyDescent="0.25">
      <c r="A1059" t="s">
        <v>177</v>
      </c>
      <c r="B1059" t="s">
        <v>97</v>
      </c>
      <c r="C1059">
        <v>1</v>
      </c>
      <c r="D1059" t="str">
        <f t="shared" si="48"/>
        <v>polygonaceae/polygonum/amphibium</v>
      </c>
      <c r="H1059" t="str">
        <f t="shared" si="49"/>
        <v>cobleskill.creek</v>
      </c>
      <c r="I1059">
        <v>1</v>
      </c>
      <c r="J1059" t="str">
        <f t="shared" si="50"/>
        <v>polygonum_amphibium</v>
      </c>
      <c r="O1059" t="s">
        <v>399</v>
      </c>
      <c r="P1059" t="s">
        <v>678</v>
      </c>
    </row>
    <row r="1060" spans="1:16" x14ac:dyDescent="0.25">
      <c r="A1060" t="s">
        <v>289</v>
      </c>
      <c r="B1060" t="s">
        <v>97</v>
      </c>
      <c r="C1060">
        <v>1</v>
      </c>
      <c r="D1060" t="str">
        <f t="shared" si="48"/>
        <v>polygonaceae/polygonum/amphibium</v>
      </c>
      <c r="H1060" t="str">
        <f t="shared" si="49"/>
        <v>potic.creek</v>
      </c>
      <c r="I1060">
        <v>1</v>
      </c>
      <c r="J1060" t="str">
        <f t="shared" si="50"/>
        <v>polygonum_amphibium</v>
      </c>
      <c r="O1060" t="s">
        <v>399</v>
      </c>
      <c r="P1060" t="s">
        <v>678</v>
      </c>
    </row>
    <row r="1061" spans="1:16" x14ac:dyDescent="0.25">
      <c r="A1061" t="s">
        <v>305</v>
      </c>
      <c r="B1061" t="s">
        <v>97</v>
      </c>
      <c r="C1061">
        <v>1</v>
      </c>
      <c r="D1061" t="str">
        <f t="shared" si="48"/>
        <v>polygonaceae/polygonum/amphibium</v>
      </c>
      <c r="H1061" t="str">
        <f t="shared" si="49"/>
        <v>roeliff.jansen.kill</v>
      </c>
      <c r="I1061">
        <v>1</v>
      </c>
      <c r="J1061" t="str">
        <f t="shared" si="50"/>
        <v>polygonum_amphibium</v>
      </c>
      <c r="O1061" t="s">
        <v>399</v>
      </c>
      <c r="P1061" t="s">
        <v>678</v>
      </c>
    </row>
    <row r="1062" spans="1:16" x14ac:dyDescent="0.25">
      <c r="A1062" t="s">
        <v>45</v>
      </c>
      <c r="B1062" t="s">
        <v>66</v>
      </c>
      <c r="C1062">
        <v>1</v>
      </c>
      <c r="D1062" t="str">
        <f t="shared" si="48"/>
        <v>polygonaceae/polygonum/arifolium</v>
      </c>
      <c r="H1062" t="str">
        <f t="shared" si="49"/>
        <v>ballston.creek</v>
      </c>
      <c r="I1062">
        <v>1</v>
      </c>
      <c r="J1062" t="str">
        <f t="shared" si="50"/>
        <v>polygonum_arifolium</v>
      </c>
      <c r="O1062" t="s">
        <v>399</v>
      </c>
      <c r="P1062" t="s">
        <v>654</v>
      </c>
    </row>
    <row r="1063" spans="1:16" x14ac:dyDescent="0.25">
      <c r="A1063" t="s">
        <v>90</v>
      </c>
      <c r="B1063" t="s">
        <v>98</v>
      </c>
      <c r="C1063">
        <v>1</v>
      </c>
      <c r="D1063" t="str">
        <f t="shared" si="48"/>
        <v>polygonaceae/polygonum/cilinode</v>
      </c>
      <c r="H1063" t="str">
        <f t="shared" si="49"/>
        <v>beaver.kill</v>
      </c>
      <c r="I1063">
        <v>1</v>
      </c>
      <c r="J1063" t="str">
        <f t="shared" si="50"/>
        <v>polygonum_cilinode</v>
      </c>
      <c r="O1063" t="s">
        <v>399</v>
      </c>
      <c r="P1063" t="s">
        <v>679</v>
      </c>
    </row>
    <row r="1064" spans="1:16" x14ac:dyDescent="0.25">
      <c r="A1064" t="s">
        <v>3</v>
      </c>
      <c r="B1064" t="s">
        <v>34</v>
      </c>
      <c r="C1064">
        <v>1</v>
      </c>
      <c r="D1064" t="str">
        <f t="shared" si="48"/>
        <v>polygonaceae/polygonum/cuspidatum</v>
      </c>
      <c r="H1064" t="str">
        <f t="shared" si="49"/>
        <v>alplaus.kill</v>
      </c>
      <c r="I1064">
        <v>1</v>
      </c>
      <c r="J1064" t="str">
        <f t="shared" si="50"/>
        <v>polygonum_cuspidatum</v>
      </c>
      <c r="O1064" t="s">
        <v>399</v>
      </c>
      <c r="P1064" t="s">
        <v>625</v>
      </c>
    </row>
    <row r="1065" spans="1:16" x14ac:dyDescent="0.25">
      <c r="A1065" t="s">
        <v>222</v>
      </c>
      <c r="B1065" t="s">
        <v>34</v>
      </c>
      <c r="C1065">
        <v>1</v>
      </c>
      <c r="D1065" t="str">
        <f t="shared" si="48"/>
        <v>polygonaceae/polygonum/cuspidatum</v>
      </c>
      <c r="H1065" t="str">
        <f t="shared" si="49"/>
        <v>green.river</v>
      </c>
      <c r="I1065">
        <v>1</v>
      </c>
      <c r="J1065" t="str">
        <f t="shared" si="50"/>
        <v>polygonum_cuspidatum</v>
      </c>
      <c r="O1065" t="s">
        <v>399</v>
      </c>
      <c r="P1065" t="s">
        <v>625</v>
      </c>
    </row>
    <row r="1066" spans="1:16" x14ac:dyDescent="0.25">
      <c r="A1066" t="s">
        <v>244</v>
      </c>
      <c r="B1066" t="s">
        <v>34</v>
      </c>
      <c r="C1066">
        <v>1</v>
      </c>
      <c r="D1066" t="str">
        <f t="shared" si="48"/>
        <v>polygonaceae/polygonum/cuspidatum</v>
      </c>
      <c r="H1066" t="str">
        <f t="shared" si="49"/>
        <v>kayaderosseras.creek</v>
      </c>
      <c r="I1066">
        <v>1</v>
      </c>
      <c r="J1066" t="str">
        <f t="shared" si="50"/>
        <v>polygonum_cuspidatum</v>
      </c>
      <c r="O1066" t="s">
        <v>399</v>
      </c>
      <c r="P1066" t="s">
        <v>625</v>
      </c>
    </row>
    <row r="1067" spans="1:16" x14ac:dyDescent="0.25">
      <c r="A1067" t="s">
        <v>251</v>
      </c>
      <c r="B1067" t="s">
        <v>34</v>
      </c>
      <c r="C1067">
        <v>1</v>
      </c>
      <c r="D1067" t="str">
        <f t="shared" si="48"/>
        <v>polygonaceae/polygonum/cuspidatum</v>
      </c>
      <c r="H1067" t="str">
        <f t="shared" si="49"/>
        <v>keyser.kill</v>
      </c>
      <c r="I1067">
        <v>1</v>
      </c>
      <c r="J1067" t="str">
        <f t="shared" si="50"/>
        <v>polygonum_cuspidatum</v>
      </c>
      <c r="O1067" t="s">
        <v>399</v>
      </c>
      <c r="P1067" t="s">
        <v>625</v>
      </c>
    </row>
    <row r="1068" spans="1:16" x14ac:dyDescent="0.25">
      <c r="A1068" t="s">
        <v>317</v>
      </c>
      <c r="B1068" t="s">
        <v>34</v>
      </c>
      <c r="C1068">
        <v>1</v>
      </c>
      <c r="D1068" t="str">
        <f t="shared" si="48"/>
        <v>polygonaceae/polygonum/cuspidatum</v>
      </c>
      <c r="H1068" t="str">
        <f t="shared" si="49"/>
        <v>steele.creek</v>
      </c>
      <c r="I1068">
        <v>1</v>
      </c>
      <c r="J1068" t="str">
        <f t="shared" si="50"/>
        <v>polygonum_cuspidatum</v>
      </c>
      <c r="O1068" t="s">
        <v>399</v>
      </c>
      <c r="P1068" t="s">
        <v>625</v>
      </c>
    </row>
    <row r="1069" spans="1:16" x14ac:dyDescent="0.25">
      <c r="A1069" t="s">
        <v>200</v>
      </c>
      <c r="B1069" t="s">
        <v>206</v>
      </c>
      <c r="C1069">
        <v>1</v>
      </c>
      <c r="D1069" t="str">
        <f t="shared" si="48"/>
        <v>polygonaceae/polygonum/hydropiper</v>
      </c>
      <c r="H1069" t="str">
        <f t="shared" si="49"/>
        <v>fawn.lake</v>
      </c>
      <c r="I1069">
        <v>1</v>
      </c>
      <c r="J1069" t="str">
        <f t="shared" si="50"/>
        <v>polygonum_hydropiper</v>
      </c>
      <c r="O1069" t="s">
        <v>399</v>
      </c>
      <c r="P1069" t="s">
        <v>758</v>
      </c>
    </row>
    <row r="1070" spans="1:16" x14ac:dyDescent="0.25">
      <c r="A1070" t="s">
        <v>310</v>
      </c>
      <c r="B1070" t="s">
        <v>206</v>
      </c>
      <c r="C1070">
        <v>1</v>
      </c>
      <c r="D1070" t="str">
        <f t="shared" si="48"/>
        <v>polygonaceae/polygonum/hydropiper</v>
      </c>
      <c r="H1070" t="str">
        <f t="shared" si="49"/>
        <v>saw.kill</v>
      </c>
      <c r="I1070">
        <v>1</v>
      </c>
      <c r="J1070" t="str">
        <f t="shared" si="50"/>
        <v>polygonum_hydropiper</v>
      </c>
      <c r="O1070" t="s">
        <v>399</v>
      </c>
      <c r="P1070" t="s">
        <v>758</v>
      </c>
    </row>
    <row r="1071" spans="1:16" x14ac:dyDescent="0.25">
      <c r="A1071" t="s">
        <v>339</v>
      </c>
      <c r="B1071" t="s">
        <v>340</v>
      </c>
      <c r="C1071">
        <v>1</v>
      </c>
      <c r="D1071" t="str">
        <f t="shared" si="48"/>
        <v>polygonaceae/polygonum/hydropiperoides</v>
      </c>
      <c r="H1071" t="str">
        <f t="shared" si="49"/>
        <v>wappinger.creek</v>
      </c>
      <c r="I1071">
        <v>1</v>
      </c>
      <c r="J1071" t="str">
        <f t="shared" si="50"/>
        <v>polygonum_hydropiperoides</v>
      </c>
      <c r="O1071" t="s">
        <v>399</v>
      </c>
      <c r="P1071" t="s">
        <v>827</v>
      </c>
    </row>
    <row r="1072" spans="1:16" x14ac:dyDescent="0.25">
      <c r="A1072" t="s">
        <v>45</v>
      </c>
      <c r="B1072" t="s">
        <v>67</v>
      </c>
      <c r="C1072">
        <v>1</v>
      </c>
      <c r="D1072" t="str">
        <f t="shared" si="48"/>
        <v>polygonaceae/polygonum/persicaria</v>
      </c>
      <c r="H1072" t="str">
        <f t="shared" si="49"/>
        <v>ballston.creek</v>
      </c>
      <c r="I1072">
        <v>1</v>
      </c>
      <c r="J1072" t="str">
        <f t="shared" si="50"/>
        <v>polygonum_persicaria</v>
      </c>
      <c r="O1072" t="s">
        <v>399</v>
      </c>
      <c r="P1072" t="s">
        <v>655</v>
      </c>
    </row>
    <row r="1073" spans="1:16" x14ac:dyDescent="0.25">
      <c r="A1073" t="s">
        <v>177</v>
      </c>
      <c r="B1073" t="s">
        <v>67</v>
      </c>
      <c r="C1073">
        <v>1</v>
      </c>
      <c r="D1073" t="str">
        <f t="shared" si="48"/>
        <v>polygonaceae/polygonum/persicaria</v>
      </c>
      <c r="H1073" t="str">
        <f t="shared" si="49"/>
        <v>cobleskill.creek</v>
      </c>
      <c r="I1073">
        <v>1</v>
      </c>
      <c r="J1073" t="str">
        <f t="shared" si="50"/>
        <v>polygonum_persicaria</v>
      </c>
      <c r="O1073" t="s">
        <v>399</v>
      </c>
      <c r="P1073" t="s">
        <v>655</v>
      </c>
    </row>
    <row r="1074" spans="1:16" x14ac:dyDescent="0.25">
      <c r="A1074" t="s">
        <v>189</v>
      </c>
      <c r="B1074" t="s">
        <v>67</v>
      </c>
      <c r="C1074">
        <v>1</v>
      </c>
      <c r="D1074" t="str">
        <f t="shared" si="48"/>
        <v>polygonaceae/polygonum/persicaria</v>
      </c>
      <c r="H1074" t="str">
        <f t="shared" si="49"/>
        <v>evas.kill</v>
      </c>
      <c r="I1074">
        <v>1</v>
      </c>
      <c r="J1074" t="str">
        <f t="shared" si="50"/>
        <v>polygonum_persicaria</v>
      </c>
      <c r="O1074" t="s">
        <v>399</v>
      </c>
      <c r="P1074" t="s">
        <v>655</v>
      </c>
    </row>
    <row r="1075" spans="1:16" x14ac:dyDescent="0.25">
      <c r="A1075" t="s">
        <v>233</v>
      </c>
      <c r="B1075" t="s">
        <v>67</v>
      </c>
      <c r="C1075">
        <v>1</v>
      </c>
      <c r="D1075" t="str">
        <f t="shared" si="48"/>
        <v>polygonaceae/polygonum/persicaria</v>
      </c>
      <c r="H1075" t="str">
        <f t="shared" si="49"/>
        <v>indian.brook</v>
      </c>
      <c r="I1075">
        <v>1</v>
      </c>
      <c r="J1075" t="str">
        <f t="shared" si="50"/>
        <v>polygonum_persicaria</v>
      </c>
      <c r="O1075" t="s">
        <v>399</v>
      </c>
      <c r="P1075" t="s">
        <v>655</v>
      </c>
    </row>
    <row r="1076" spans="1:16" x14ac:dyDescent="0.25">
      <c r="A1076" t="s">
        <v>244</v>
      </c>
      <c r="B1076" t="s">
        <v>67</v>
      </c>
      <c r="C1076">
        <v>1</v>
      </c>
      <c r="D1076" t="str">
        <f t="shared" si="48"/>
        <v>polygonaceae/polygonum/persicaria</v>
      </c>
      <c r="H1076" t="str">
        <f t="shared" si="49"/>
        <v>kayaderosseras.creek</v>
      </c>
      <c r="I1076">
        <v>1</v>
      </c>
      <c r="J1076" t="str">
        <f t="shared" si="50"/>
        <v>polygonum_persicaria</v>
      </c>
      <c r="O1076" t="s">
        <v>399</v>
      </c>
      <c r="P1076" t="s">
        <v>655</v>
      </c>
    </row>
    <row r="1077" spans="1:16" x14ac:dyDescent="0.25">
      <c r="A1077" t="s">
        <v>289</v>
      </c>
      <c r="B1077" t="s">
        <v>67</v>
      </c>
      <c r="C1077">
        <v>1</v>
      </c>
      <c r="D1077" t="str">
        <f t="shared" si="48"/>
        <v>polygonaceae/polygonum/persicaria</v>
      </c>
      <c r="H1077" t="str">
        <f t="shared" si="49"/>
        <v>potic.creek</v>
      </c>
      <c r="I1077">
        <v>1</v>
      </c>
      <c r="J1077" t="str">
        <f t="shared" si="50"/>
        <v>polygonum_persicaria</v>
      </c>
      <c r="O1077" t="s">
        <v>399</v>
      </c>
      <c r="P1077" t="s">
        <v>655</v>
      </c>
    </row>
    <row r="1078" spans="1:16" x14ac:dyDescent="0.25">
      <c r="A1078" t="s">
        <v>292</v>
      </c>
      <c r="B1078" t="s">
        <v>67</v>
      </c>
      <c r="C1078">
        <v>1</v>
      </c>
      <c r="D1078" t="str">
        <f t="shared" si="48"/>
        <v>polygonaceae/polygonum/persicaria</v>
      </c>
      <c r="H1078" t="str">
        <f t="shared" si="49"/>
        <v>quacken.kill</v>
      </c>
      <c r="I1078">
        <v>1</v>
      </c>
      <c r="J1078" t="str">
        <f t="shared" si="50"/>
        <v>polygonum_persicaria</v>
      </c>
      <c r="O1078" t="s">
        <v>399</v>
      </c>
      <c r="P1078" t="s">
        <v>655</v>
      </c>
    </row>
    <row r="1079" spans="1:16" x14ac:dyDescent="0.25">
      <c r="A1079" t="s">
        <v>315</v>
      </c>
      <c r="B1079" t="s">
        <v>67</v>
      </c>
      <c r="C1079">
        <v>1</v>
      </c>
      <c r="D1079" t="str">
        <f t="shared" si="48"/>
        <v>polygonaceae/polygonum/persicaria</v>
      </c>
      <c r="H1079" t="str">
        <f t="shared" si="49"/>
        <v>sprout.creek</v>
      </c>
      <c r="I1079">
        <v>1</v>
      </c>
      <c r="J1079" t="str">
        <f t="shared" si="50"/>
        <v>polygonum_persicaria</v>
      </c>
      <c r="O1079" t="s">
        <v>399</v>
      </c>
      <c r="P1079" t="s">
        <v>655</v>
      </c>
    </row>
    <row r="1080" spans="1:16" x14ac:dyDescent="0.25">
      <c r="A1080" t="s">
        <v>326</v>
      </c>
      <c r="B1080" t="s">
        <v>67</v>
      </c>
      <c r="C1080">
        <v>1</v>
      </c>
      <c r="D1080" t="str">
        <f t="shared" si="48"/>
        <v>polygonaceae/polygonum/persicaria</v>
      </c>
      <c r="H1080" t="str">
        <f t="shared" si="49"/>
        <v>stony.creek</v>
      </c>
      <c r="I1080">
        <v>1</v>
      </c>
      <c r="J1080" t="str">
        <f t="shared" si="50"/>
        <v>polygonum_persicaria</v>
      </c>
      <c r="O1080" t="s">
        <v>399</v>
      </c>
      <c r="P1080" t="s">
        <v>655</v>
      </c>
    </row>
    <row r="1081" spans="1:16" x14ac:dyDescent="0.25">
      <c r="A1081" t="s">
        <v>189</v>
      </c>
      <c r="B1081" t="s">
        <v>196</v>
      </c>
      <c r="C1081">
        <v>1</v>
      </c>
      <c r="D1081" t="str">
        <f t="shared" si="48"/>
        <v>polygonaceae/polygonum/punctatum</v>
      </c>
      <c r="H1081" t="str">
        <f t="shared" si="49"/>
        <v>evas.kill</v>
      </c>
      <c r="I1081">
        <v>1</v>
      </c>
      <c r="J1081" t="str">
        <f t="shared" si="50"/>
        <v>polygonum_punctatum</v>
      </c>
      <c r="O1081" t="s">
        <v>399</v>
      </c>
      <c r="P1081" t="s">
        <v>750</v>
      </c>
    </row>
    <row r="1082" spans="1:16" x14ac:dyDescent="0.25">
      <c r="A1082" t="s">
        <v>248</v>
      </c>
      <c r="B1082" t="s">
        <v>196</v>
      </c>
      <c r="C1082">
        <v>1</v>
      </c>
      <c r="D1082" t="str">
        <f t="shared" si="48"/>
        <v>polygonaceae/polygonum/punctatum</v>
      </c>
      <c r="H1082" t="str">
        <f t="shared" si="49"/>
        <v>kennyetto.creek</v>
      </c>
      <c r="I1082">
        <v>1</v>
      </c>
      <c r="J1082" t="str">
        <f t="shared" si="50"/>
        <v>polygonum_punctatum</v>
      </c>
      <c r="O1082" t="s">
        <v>399</v>
      </c>
      <c r="P1082" t="s">
        <v>750</v>
      </c>
    </row>
    <row r="1083" spans="1:16" x14ac:dyDescent="0.25">
      <c r="A1083" t="s">
        <v>292</v>
      </c>
      <c r="B1083" t="s">
        <v>196</v>
      </c>
      <c r="C1083">
        <v>1</v>
      </c>
      <c r="D1083" t="str">
        <f t="shared" si="48"/>
        <v>polygonaceae/polygonum/punctatum</v>
      </c>
      <c r="H1083" t="str">
        <f t="shared" si="49"/>
        <v>quacken.kill</v>
      </c>
      <c r="I1083">
        <v>1</v>
      </c>
      <c r="J1083" t="str">
        <f t="shared" si="50"/>
        <v>polygonum_punctatum</v>
      </c>
      <c r="O1083" t="s">
        <v>399</v>
      </c>
      <c r="P1083" t="s">
        <v>750</v>
      </c>
    </row>
    <row r="1084" spans="1:16" x14ac:dyDescent="0.25">
      <c r="A1084" t="s">
        <v>90</v>
      </c>
      <c r="B1084" t="s">
        <v>99</v>
      </c>
      <c r="C1084">
        <v>1</v>
      </c>
      <c r="D1084" t="str">
        <f t="shared" si="48"/>
        <v>polygonaceae/polygonum/sagittatum</v>
      </c>
      <c r="H1084" t="str">
        <f t="shared" si="49"/>
        <v>beaver.kill</v>
      </c>
      <c r="I1084">
        <v>1</v>
      </c>
      <c r="J1084" t="str">
        <f t="shared" si="50"/>
        <v>polygonum_sagittatum</v>
      </c>
      <c r="O1084" t="s">
        <v>399</v>
      </c>
      <c r="P1084" t="s">
        <v>680</v>
      </c>
    </row>
    <row r="1085" spans="1:16" x14ac:dyDescent="0.25">
      <c r="A1085" t="s">
        <v>145</v>
      </c>
      <c r="B1085" t="s">
        <v>99</v>
      </c>
      <c r="C1085">
        <v>1</v>
      </c>
      <c r="D1085" t="str">
        <f t="shared" si="48"/>
        <v>polygonaceae/polygonum/sagittatum</v>
      </c>
      <c r="H1085" t="str">
        <f t="shared" si="49"/>
        <v>cadman.creek</v>
      </c>
      <c r="I1085">
        <v>1</v>
      </c>
      <c r="J1085" t="str">
        <f t="shared" si="50"/>
        <v>polygonum_sagittatum</v>
      </c>
      <c r="O1085" t="s">
        <v>399</v>
      </c>
      <c r="P1085" t="s">
        <v>680</v>
      </c>
    </row>
    <row r="1086" spans="1:16" x14ac:dyDescent="0.25">
      <c r="A1086" t="s">
        <v>188</v>
      </c>
      <c r="B1086" t="s">
        <v>99</v>
      </c>
      <c r="C1086">
        <v>1</v>
      </c>
      <c r="D1086" t="str">
        <f t="shared" si="48"/>
        <v>polygonaceae/polygonum/sagittatum</v>
      </c>
      <c r="H1086" t="str">
        <f t="shared" si="49"/>
        <v>daly.creek</v>
      </c>
      <c r="I1086">
        <v>1</v>
      </c>
      <c r="J1086" t="str">
        <f t="shared" si="50"/>
        <v>polygonum_sagittatum</v>
      </c>
      <c r="O1086" t="s">
        <v>399</v>
      </c>
      <c r="P1086" t="s">
        <v>680</v>
      </c>
    </row>
    <row r="1087" spans="1:16" x14ac:dyDescent="0.25">
      <c r="A1087" t="s">
        <v>200</v>
      </c>
      <c r="B1087" t="s">
        <v>99</v>
      </c>
      <c r="C1087">
        <v>1</v>
      </c>
      <c r="D1087" t="str">
        <f t="shared" si="48"/>
        <v>polygonaceae/polygonum/sagittatum</v>
      </c>
      <c r="H1087" t="str">
        <f t="shared" si="49"/>
        <v>fawn.lake</v>
      </c>
      <c r="I1087">
        <v>1</v>
      </c>
      <c r="J1087" t="str">
        <f t="shared" si="50"/>
        <v>polygonum_sagittatum</v>
      </c>
      <c r="O1087" t="s">
        <v>399</v>
      </c>
      <c r="P1087" t="s">
        <v>680</v>
      </c>
    </row>
    <row r="1088" spans="1:16" x14ac:dyDescent="0.25">
      <c r="A1088" t="s">
        <v>233</v>
      </c>
      <c r="B1088" t="s">
        <v>99</v>
      </c>
      <c r="C1088">
        <v>1</v>
      </c>
      <c r="D1088" t="str">
        <f t="shared" si="48"/>
        <v>polygonaceae/polygonum/sagittatum</v>
      </c>
      <c r="H1088" t="str">
        <f t="shared" si="49"/>
        <v>indian.brook</v>
      </c>
      <c r="I1088">
        <v>1</v>
      </c>
      <c r="J1088" t="str">
        <f t="shared" si="50"/>
        <v>polygonum_sagittatum</v>
      </c>
      <c r="O1088" t="s">
        <v>399</v>
      </c>
      <c r="P1088" t="s">
        <v>680</v>
      </c>
    </row>
    <row r="1089" spans="1:16" x14ac:dyDescent="0.25">
      <c r="A1089" t="s">
        <v>278</v>
      </c>
      <c r="B1089" t="s">
        <v>99</v>
      </c>
      <c r="C1089">
        <v>1</v>
      </c>
      <c r="D1089" t="str">
        <f t="shared" si="48"/>
        <v>polygonaceae/polygonum/sagittatum</v>
      </c>
      <c r="H1089" t="str">
        <f t="shared" si="49"/>
        <v>new.pond.brook</v>
      </c>
      <c r="I1089">
        <v>1</v>
      </c>
      <c r="J1089" t="str">
        <f t="shared" si="50"/>
        <v>polygonum_sagittatum</v>
      </c>
      <c r="O1089" t="s">
        <v>399</v>
      </c>
      <c r="P1089" t="s">
        <v>680</v>
      </c>
    </row>
    <row r="1090" spans="1:16" x14ac:dyDescent="0.25">
      <c r="A1090" t="s">
        <v>279</v>
      </c>
      <c r="B1090" t="s">
        <v>99</v>
      </c>
      <c r="C1090">
        <v>1</v>
      </c>
      <c r="D1090" t="str">
        <f t="shared" si="48"/>
        <v>polygonaceae/polygonum/sagittatum</v>
      </c>
      <c r="H1090" t="str">
        <f t="shared" si="49"/>
        <v>north.branch.west.stony.creek</v>
      </c>
      <c r="I1090">
        <v>1</v>
      </c>
      <c r="J1090" t="str">
        <f t="shared" si="50"/>
        <v>polygonum_sagittatum</v>
      </c>
      <c r="O1090" t="s">
        <v>399</v>
      </c>
      <c r="P1090" t="s">
        <v>680</v>
      </c>
    </row>
    <row r="1091" spans="1:16" x14ac:dyDescent="0.25">
      <c r="A1091" t="s">
        <v>289</v>
      </c>
      <c r="B1091" t="s">
        <v>99</v>
      </c>
      <c r="C1091">
        <v>1</v>
      </c>
      <c r="D1091" t="str">
        <f t="shared" ref="D1091:D1154" si="51">VLOOKUP(B1091,S$1:T$287,2)</f>
        <v>polygonaceae/polygonum/sagittatum</v>
      </c>
      <c r="H1091" t="str">
        <f t="shared" ref="H1091:H1154" si="52">LOWER(SUBSTITUTE(A1091," ","."))</f>
        <v>potic.creek</v>
      </c>
      <c r="I1091">
        <v>1</v>
      </c>
      <c r="J1091" t="str">
        <f t="shared" ref="J1091:J1154" si="53">LOWER(O1091&amp;"_"&amp;P1091)</f>
        <v>polygonum_sagittatum</v>
      </c>
      <c r="O1091" t="s">
        <v>399</v>
      </c>
      <c r="P1091" t="s">
        <v>680</v>
      </c>
    </row>
    <row r="1092" spans="1:16" x14ac:dyDescent="0.25">
      <c r="A1092" t="s">
        <v>310</v>
      </c>
      <c r="B1092" t="s">
        <v>99</v>
      </c>
      <c r="C1092">
        <v>1</v>
      </c>
      <c r="D1092" t="str">
        <f t="shared" si="51"/>
        <v>polygonaceae/polygonum/sagittatum</v>
      </c>
      <c r="H1092" t="str">
        <f t="shared" si="52"/>
        <v>saw.kill</v>
      </c>
      <c r="I1092">
        <v>1</v>
      </c>
      <c r="J1092" t="str">
        <f t="shared" si="53"/>
        <v>polygonum_sagittatum</v>
      </c>
      <c r="O1092" t="s">
        <v>399</v>
      </c>
      <c r="P1092" t="s">
        <v>680</v>
      </c>
    </row>
    <row r="1093" spans="1:16" x14ac:dyDescent="0.25">
      <c r="A1093" t="s">
        <v>312</v>
      </c>
      <c r="B1093" t="s">
        <v>99</v>
      </c>
      <c r="C1093">
        <v>1</v>
      </c>
      <c r="D1093" t="str">
        <f t="shared" si="51"/>
        <v>polygonaceae/polygonum/sagittatum</v>
      </c>
      <c r="H1093" t="str">
        <f t="shared" si="52"/>
        <v>sherriff.lake.outlet</v>
      </c>
      <c r="I1093">
        <v>1</v>
      </c>
      <c r="J1093" t="str">
        <f t="shared" si="53"/>
        <v>polygonum_sagittatum</v>
      </c>
      <c r="O1093" t="s">
        <v>399</v>
      </c>
      <c r="P1093" t="s">
        <v>680</v>
      </c>
    </row>
    <row r="1094" spans="1:16" x14ac:dyDescent="0.25">
      <c r="A1094" t="s">
        <v>3</v>
      </c>
      <c r="B1094" t="s">
        <v>35</v>
      </c>
      <c r="C1094">
        <v>1</v>
      </c>
      <c r="D1094" t="str">
        <f t="shared" si="51"/>
        <v>polygonaceae/polygonum/virginianum</v>
      </c>
      <c r="H1094" t="str">
        <f t="shared" si="52"/>
        <v>alplaus.kill</v>
      </c>
      <c r="I1094">
        <v>1</v>
      </c>
      <c r="J1094" t="str">
        <f t="shared" si="53"/>
        <v>polygonum_virginianum</v>
      </c>
      <c r="O1094" t="s">
        <v>399</v>
      </c>
      <c r="P1094" t="s">
        <v>626</v>
      </c>
    </row>
    <row r="1095" spans="1:16" x14ac:dyDescent="0.25">
      <c r="A1095" t="s">
        <v>239</v>
      </c>
      <c r="B1095" t="s">
        <v>35</v>
      </c>
      <c r="C1095">
        <v>1</v>
      </c>
      <c r="D1095" t="str">
        <f t="shared" si="51"/>
        <v>polygonaceae/polygonum/virginianum</v>
      </c>
      <c r="H1095" t="str">
        <f t="shared" si="52"/>
        <v>indian.kill</v>
      </c>
      <c r="I1095">
        <v>1</v>
      </c>
      <c r="J1095" t="str">
        <f t="shared" si="53"/>
        <v>polygonum_virginianum</v>
      </c>
      <c r="O1095" t="s">
        <v>399</v>
      </c>
      <c r="P1095" t="s">
        <v>626</v>
      </c>
    </row>
    <row r="1096" spans="1:16" x14ac:dyDescent="0.25">
      <c r="A1096" t="s">
        <v>248</v>
      </c>
      <c r="B1096" t="s">
        <v>35</v>
      </c>
      <c r="C1096">
        <v>1</v>
      </c>
      <c r="D1096" t="str">
        <f t="shared" si="51"/>
        <v>polygonaceae/polygonum/virginianum</v>
      </c>
      <c r="H1096" t="str">
        <f t="shared" si="52"/>
        <v>kennyetto.creek</v>
      </c>
      <c r="I1096">
        <v>1</v>
      </c>
      <c r="J1096" t="str">
        <f t="shared" si="53"/>
        <v>polygonum_virginianum</v>
      </c>
      <c r="O1096" t="s">
        <v>399</v>
      </c>
      <c r="P1096" t="s">
        <v>626</v>
      </c>
    </row>
    <row r="1097" spans="1:16" x14ac:dyDescent="0.25">
      <c r="A1097" t="s">
        <v>259</v>
      </c>
      <c r="B1097" t="s">
        <v>35</v>
      </c>
      <c r="C1097">
        <v>1</v>
      </c>
      <c r="D1097" t="str">
        <f t="shared" si="51"/>
        <v>polygonaceae/polygonum/virginianum</v>
      </c>
      <c r="H1097" t="str">
        <f t="shared" si="52"/>
        <v>kinderhook.creek</v>
      </c>
      <c r="I1097">
        <v>1</v>
      </c>
      <c r="J1097" t="str">
        <f t="shared" si="53"/>
        <v>polygonum_virginianum</v>
      </c>
      <c r="O1097" t="s">
        <v>399</v>
      </c>
      <c r="P1097" t="s">
        <v>626</v>
      </c>
    </row>
    <row r="1098" spans="1:16" x14ac:dyDescent="0.25">
      <c r="A1098" t="s">
        <v>267</v>
      </c>
      <c r="B1098" t="s">
        <v>35</v>
      </c>
      <c r="C1098">
        <v>1</v>
      </c>
      <c r="D1098" t="str">
        <f t="shared" si="51"/>
        <v>polygonaceae/polygonum/virginianum</v>
      </c>
      <c r="H1098" t="str">
        <f t="shared" si="52"/>
        <v>lansing.kill</v>
      </c>
      <c r="I1098">
        <v>1</v>
      </c>
      <c r="J1098" t="str">
        <f t="shared" si="53"/>
        <v>polygonum_virginianum</v>
      </c>
      <c r="O1098" t="s">
        <v>399</v>
      </c>
      <c r="P1098" t="s">
        <v>626</v>
      </c>
    </row>
    <row r="1099" spans="1:16" x14ac:dyDescent="0.25">
      <c r="A1099" t="s">
        <v>314</v>
      </c>
      <c r="B1099" t="s">
        <v>35</v>
      </c>
      <c r="C1099">
        <v>1</v>
      </c>
      <c r="D1099" t="str">
        <f t="shared" si="51"/>
        <v>polygonaceae/polygonum/virginianum</v>
      </c>
      <c r="H1099" t="str">
        <f t="shared" si="52"/>
        <v>snook.kill</v>
      </c>
      <c r="I1099">
        <v>1</v>
      </c>
      <c r="J1099" t="str">
        <f t="shared" si="53"/>
        <v>polygonum_virginianum</v>
      </c>
      <c r="O1099" t="s">
        <v>399</v>
      </c>
      <c r="P1099" t="s">
        <v>626</v>
      </c>
    </row>
    <row r="1100" spans="1:16" x14ac:dyDescent="0.25">
      <c r="A1100" t="s">
        <v>134</v>
      </c>
      <c r="B1100" t="s">
        <v>141</v>
      </c>
      <c r="C1100">
        <v>1</v>
      </c>
      <c r="D1100" t="str">
        <f t="shared" si="51"/>
        <v>dryopteridaceae/polystichum/acrostichoides</v>
      </c>
      <c r="H1100" t="str">
        <f t="shared" si="52"/>
        <v>bullhead.pond.brook</v>
      </c>
      <c r="I1100">
        <v>1</v>
      </c>
      <c r="J1100" t="str">
        <f t="shared" si="53"/>
        <v>polystichum_acrostichoides</v>
      </c>
      <c r="O1100" t="s">
        <v>508</v>
      </c>
      <c r="P1100" t="s">
        <v>714</v>
      </c>
    </row>
    <row r="1101" spans="1:16" x14ac:dyDescent="0.25">
      <c r="A1101" t="s">
        <v>239</v>
      </c>
      <c r="B1101" t="s">
        <v>141</v>
      </c>
      <c r="C1101">
        <v>1</v>
      </c>
      <c r="D1101" t="str">
        <f t="shared" si="51"/>
        <v>dryopteridaceae/polystichum/acrostichoides</v>
      </c>
      <c r="H1101" t="str">
        <f t="shared" si="52"/>
        <v>indian.kill</v>
      </c>
      <c r="I1101">
        <v>1</v>
      </c>
      <c r="J1101" t="str">
        <f t="shared" si="53"/>
        <v>polystichum_acrostichoides</v>
      </c>
      <c r="O1101" t="s">
        <v>508</v>
      </c>
      <c r="P1101" t="s">
        <v>714</v>
      </c>
    </row>
    <row r="1102" spans="1:16" x14ac:dyDescent="0.25">
      <c r="A1102" t="s">
        <v>45</v>
      </c>
      <c r="B1102" t="s">
        <v>68</v>
      </c>
      <c r="C1102">
        <v>1</v>
      </c>
      <c r="D1102" t="str">
        <f t="shared" si="51"/>
        <v>salicaceae/populus/deltoides</v>
      </c>
      <c r="H1102" t="str">
        <f t="shared" si="52"/>
        <v>ballston.creek</v>
      </c>
      <c r="I1102">
        <v>1</v>
      </c>
      <c r="J1102" t="str">
        <f t="shared" si="53"/>
        <v>populus_deltoides</v>
      </c>
      <c r="O1102" t="s">
        <v>442</v>
      </c>
      <c r="P1102" t="s">
        <v>656</v>
      </c>
    </row>
    <row r="1103" spans="1:16" x14ac:dyDescent="0.25">
      <c r="A1103" t="s">
        <v>145</v>
      </c>
      <c r="B1103" t="s">
        <v>68</v>
      </c>
      <c r="C1103">
        <v>1</v>
      </c>
      <c r="D1103" t="str">
        <f t="shared" si="51"/>
        <v>salicaceae/populus/deltoides</v>
      </c>
      <c r="H1103" t="str">
        <f t="shared" si="52"/>
        <v>cadman.creek</v>
      </c>
      <c r="I1103">
        <v>1</v>
      </c>
      <c r="J1103" t="str">
        <f t="shared" si="53"/>
        <v>populus_deltoides</v>
      </c>
      <c r="O1103" t="s">
        <v>442</v>
      </c>
      <c r="P1103" t="s">
        <v>656</v>
      </c>
    </row>
    <row r="1104" spans="1:16" x14ac:dyDescent="0.25">
      <c r="A1104" t="s">
        <v>177</v>
      </c>
      <c r="B1104" t="s">
        <v>68</v>
      </c>
      <c r="C1104">
        <v>1</v>
      </c>
      <c r="D1104" t="str">
        <f t="shared" si="51"/>
        <v>salicaceae/populus/deltoides</v>
      </c>
      <c r="H1104" t="str">
        <f t="shared" si="52"/>
        <v>cobleskill.creek</v>
      </c>
      <c r="I1104">
        <v>1</v>
      </c>
      <c r="J1104" t="str">
        <f t="shared" si="53"/>
        <v>populus_deltoides</v>
      </c>
      <c r="O1104" t="s">
        <v>442</v>
      </c>
      <c r="P1104" t="s">
        <v>656</v>
      </c>
    </row>
    <row r="1105" spans="1:16" x14ac:dyDescent="0.25">
      <c r="A1105" t="s">
        <v>189</v>
      </c>
      <c r="B1105" t="s">
        <v>68</v>
      </c>
      <c r="C1105">
        <v>1</v>
      </c>
      <c r="D1105" t="str">
        <f t="shared" si="51"/>
        <v>salicaceae/populus/deltoides</v>
      </c>
      <c r="H1105" t="str">
        <f t="shared" si="52"/>
        <v>evas.kill</v>
      </c>
      <c r="I1105">
        <v>1</v>
      </c>
      <c r="J1105" t="str">
        <f t="shared" si="53"/>
        <v>populus_deltoides</v>
      </c>
      <c r="O1105" t="s">
        <v>442</v>
      </c>
      <c r="P1105" t="s">
        <v>656</v>
      </c>
    </row>
    <row r="1106" spans="1:16" x14ac:dyDescent="0.25">
      <c r="A1106" t="s">
        <v>210</v>
      </c>
      <c r="B1106" t="s">
        <v>68</v>
      </c>
      <c r="C1106">
        <v>1</v>
      </c>
      <c r="D1106" t="str">
        <f t="shared" si="51"/>
        <v>salicaceae/populus/deltoides</v>
      </c>
      <c r="H1106" t="str">
        <f t="shared" si="52"/>
        <v>fishkill.creek</v>
      </c>
      <c r="I1106">
        <v>1</v>
      </c>
      <c r="J1106" t="str">
        <f t="shared" si="53"/>
        <v>populus_deltoides</v>
      </c>
      <c r="O1106" t="s">
        <v>442</v>
      </c>
      <c r="P1106" t="s">
        <v>656</v>
      </c>
    </row>
    <row r="1107" spans="1:16" x14ac:dyDescent="0.25">
      <c r="A1107" t="s">
        <v>244</v>
      </c>
      <c r="B1107" t="s">
        <v>68</v>
      </c>
      <c r="C1107">
        <v>1</v>
      </c>
      <c r="D1107" t="str">
        <f t="shared" si="51"/>
        <v>salicaceae/populus/deltoides</v>
      </c>
      <c r="H1107" t="str">
        <f t="shared" si="52"/>
        <v>kayaderosseras.creek</v>
      </c>
      <c r="I1107">
        <v>1</v>
      </c>
      <c r="J1107" t="str">
        <f t="shared" si="53"/>
        <v>populus_deltoides</v>
      </c>
      <c r="O1107" t="s">
        <v>442</v>
      </c>
      <c r="P1107" t="s">
        <v>656</v>
      </c>
    </row>
    <row r="1108" spans="1:16" x14ac:dyDescent="0.25">
      <c r="A1108" t="s">
        <v>251</v>
      </c>
      <c r="B1108" t="s">
        <v>68</v>
      </c>
      <c r="C1108">
        <v>1</v>
      </c>
      <c r="D1108" t="str">
        <f t="shared" si="51"/>
        <v>salicaceae/populus/deltoides</v>
      </c>
      <c r="H1108" t="str">
        <f t="shared" si="52"/>
        <v>keyser.kill</v>
      </c>
      <c r="I1108">
        <v>1</v>
      </c>
      <c r="J1108" t="str">
        <f t="shared" si="53"/>
        <v>populus_deltoides</v>
      </c>
      <c r="O1108" t="s">
        <v>442</v>
      </c>
      <c r="P1108" t="s">
        <v>656</v>
      </c>
    </row>
    <row r="1109" spans="1:16" x14ac:dyDescent="0.25">
      <c r="A1109" t="s">
        <v>286</v>
      </c>
      <c r="B1109" t="s">
        <v>68</v>
      </c>
      <c r="C1109">
        <v>1</v>
      </c>
      <c r="D1109" t="str">
        <f t="shared" si="51"/>
        <v>salicaceae/populus/deltoides</v>
      </c>
      <c r="H1109" t="str">
        <f t="shared" si="52"/>
        <v>plotter.kill</v>
      </c>
      <c r="I1109">
        <v>1</v>
      </c>
      <c r="J1109" t="str">
        <f t="shared" si="53"/>
        <v>populus_deltoides</v>
      </c>
      <c r="O1109" t="s">
        <v>442</v>
      </c>
      <c r="P1109" t="s">
        <v>656</v>
      </c>
    </row>
    <row r="1110" spans="1:16" x14ac:dyDescent="0.25">
      <c r="A1110" t="s">
        <v>292</v>
      </c>
      <c r="B1110" t="s">
        <v>68</v>
      </c>
      <c r="C1110">
        <v>1</v>
      </c>
      <c r="D1110" t="str">
        <f t="shared" si="51"/>
        <v>salicaceae/populus/deltoides</v>
      </c>
      <c r="H1110" t="str">
        <f t="shared" si="52"/>
        <v>quacken.kill</v>
      </c>
      <c r="I1110">
        <v>1</v>
      </c>
      <c r="J1110" t="str">
        <f t="shared" si="53"/>
        <v>populus_deltoides</v>
      </c>
      <c r="O1110" t="s">
        <v>442</v>
      </c>
      <c r="P1110" t="s">
        <v>656</v>
      </c>
    </row>
    <row r="1111" spans="1:16" x14ac:dyDescent="0.25">
      <c r="A1111" t="s">
        <v>262</v>
      </c>
      <c r="B1111" t="s">
        <v>265</v>
      </c>
      <c r="C1111">
        <v>1</v>
      </c>
      <c r="D1111" t="str">
        <f t="shared" si="51"/>
        <v>rosaceae/potentilla/recta</v>
      </c>
      <c r="H1111" t="str">
        <f t="shared" si="52"/>
        <v>landsman.kill</v>
      </c>
      <c r="I1111">
        <v>1</v>
      </c>
      <c r="J1111" t="str">
        <f t="shared" si="53"/>
        <v>potentilla_recta</v>
      </c>
      <c r="O1111" t="s">
        <v>478</v>
      </c>
      <c r="P1111" t="s">
        <v>793</v>
      </c>
    </row>
    <row r="1112" spans="1:16" x14ac:dyDescent="0.25">
      <c r="A1112" t="s">
        <v>103</v>
      </c>
      <c r="B1112" t="s">
        <v>110</v>
      </c>
      <c r="C1112">
        <v>1</v>
      </c>
      <c r="D1112" t="str">
        <f t="shared" si="51"/>
        <v>rosaceae/potentilla/simplex</v>
      </c>
      <c r="H1112" t="str">
        <f t="shared" si="52"/>
        <v>big.brook</v>
      </c>
      <c r="I1112">
        <v>1</v>
      </c>
      <c r="J1112" t="str">
        <f t="shared" si="53"/>
        <v>potentilla_simplex</v>
      </c>
      <c r="O1112" t="s">
        <v>478</v>
      </c>
      <c r="P1112" t="s">
        <v>690</v>
      </c>
    </row>
    <row r="1113" spans="1:16" x14ac:dyDescent="0.25">
      <c r="A1113" t="s">
        <v>161</v>
      </c>
      <c r="B1113" t="s">
        <v>110</v>
      </c>
      <c r="C1113">
        <v>1</v>
      </c>
      <c r="D1113" t="str">
        <f t="shared" si="51"/>
        <v>rosaceae/potentilla/simplex</v>
      </c>
      <c r="H1113" t="str">
        <f t="shared" si="52"/>
        <v>cedar.river</v>
      </c>
      <c r="I1113">
        <v>1</v>
      </c>
      <c r="J1113" t="str">
        <f t="shared" si="53"/>
        <v>potentilla_simplex</v>
      </c>
      <c r="O1113" t="s">
        <v>478</v>
      </c>
      <c r="P1113" t="s">
        <v>690</v>
      </c>
    </row>
    <row r="1114" spans="1:16" x14ac:dyDescent="0.25">
      <c r="A1114" t="s">
        <v>218</v>
      </c>
      <c r="B1114" t="s">
        <v>110</v>
      </c>
      <c r="C1114">
        <v>1</v>
      </c>
      <c r="D1114" t="str">
        <f t="shared" si="51"/>
        <v>rosaceae/potentilla/simplex</v>
      </c>
      <c r="H1114" t="str">
        <f t="shared" si="52"/>
        <v>four.mile.brook</v>
      </c>
      <c r="I1114">
        <v>1</v>
      </c>
      <c r="J1114" t="str">
        <f t="shared" si="53"/>
        <v>potentilla_simplex</v>
      </c>
      <c r="O1114" t="s">
        <v>478</v>
      </c>
      <c r="P1114" t="s">
        <v>690</v>
      </c>
    </row>
    <row r="1115" spans="1:16" x14ac:dyDescent="0.25">
      <c r="A1115" t="s">
        <v>224</v>
      </c>
      <c r="B1115" t="s">
        <v>110</v>
      </c>
      <c r="C1115">
        <v>1</v>
      </c>
      <c r="D1115" t="str">
        <f t="shared" si="51"/>
        <v>rosaceae/potentilla/simplex</v>
      </c>
      <c r="H1115" t="str">
        <f t="shared" si="52"/>
        <v>hans.creek</v>
      </c>
      <c r="I1115">
        <v>1</v>
      </c>
      <c r="J1115" t="str">
        <f t="shared" si="53"/>
        <v>potentilla_simplex</v>
      </c>
      <c r="O1115" t="s">
        <v>478</v>
      </c>
      <c r="P1115" t="s">
        <v>690</v>
      </c>
    </row>
    <row r="1116" spans="1:16" x14ac:dyDescent="0.25">
      <c r="A1116" t="s">
        <v>251</v>
      </c>
      <c r="B1116" t="s">
        <v>110</v>
      </c>
      <c r="C1116">
        <v>1</v>
      </c>
      <c r="D1116" t="str">
        <f t="shared" si="51"/>
        <v>rosaceae/potentilla/simplex</v>
      </c>
      <c r="H1116" t="str">
        <f t="shared" si="52"/>
        <v>keyser.kill</v>
      </c>
      <c r="I1116">
        <v>1</v>
      </c>
      <c r="J1116" t="str">
        <f t="shared" si="53"/>
        <v>potentilla_simplex</v>
      </c>
      <c r="O1116" t="s">
        <v>478</v>
      </c>
      <c r="P1116" t="s">
        <v>690</v>
      </c>
    </row>
    <row r="1117" spans="1:16" x14ac:dyDescent="0.25">
      <c r="A1117" t="s">
        <v>278</v>
      </c>
      <c r="B1117" t="s">
        <v>110</v>
      </c>
      <c r="C1117">
        <v>1</v>
      </c>
      <c r="D1117" t="str">
        <f t="shared" si="51"/>
        <v>rosaceae/potentilla/simplex</v>
      </c>
      <c r="H1117" t="str">
        <f t="shared" si="52"/>
        <v>new.pond.brook</v>
      </c>
      <c r="I1117">
        <v>1</v>
      </c>
      <c r="J1117" t="str">
        <f t="shared" si="53"/>
        <v>potentilla_simplex</v>
      </c>
      <c r="O1117" t="s">
        <v>478</v>
      </c>
      <c r="P1117" t="s">
        <v>690</v>
      </c>
    </row>
    <row r="1118" spans="1:16" x14ac:dyDescent="0.25">
      <c r="A1118" t="s">
        <v>279</v>
      </c>
      <c r="B1118" t="s">
        <v>110</v>
      </c>
      <c r="C1118">
        <v>1</v>
      </c>
      <c r="D1118" t="str">
        <f t="shared" si="51"/>
        <v>rosaceae/potentilla/simplex</v>
      </c>
      <c r="H1118" t="str">
        <f t="shared" si="52"/>
        <v>north.branch.west.stony.creek</v>
      </c>
      <c r="I1118">
        <v>1</v>
      </c>
      <c r="J1118" t="str">
        <f t="shared" si="53"/>
        <v>potentilla_simplex</v>
      </c>
      <c r="O1118" t="s">
        <v>478</v>
      </c>
      <c r="P1118" t="s">
        <v>690</v>
      </c>
    </row>
    <row r="1119" spans="1:16" x14ac:dyDescent="0.25">
      <c r="A1119" t="s">
        <v>283</v>
      </c>
      <c r="B1119" t="s">
        <v>110</v>
      </c>
      <c r="C1119">
        <v>1</v>
      </c>
      <c r="D1119" t="str">
        <f t="shared" si="51"/>
        <v>rosaceae/potentilla/simplex</v>
      </c>
      <c r="H1119" t="str">
        <f t="shared" si="52"/>
        <v>paragon.brook</v>
      </c>
      <c r="I1119">
        <v>1</v>
      </c>
      <c r="J1119" t="str">
        <f t="shared" si="53"/>
        <v>potentilla_simplex</v>
      </c>
      <c r="O1119" t="s">
        <v>478</v>
      </c>
      <c r="P1119" t="s">
        <v>690</v>
      </c>
    </row>
    <row r="1120" spans="1:16" x14ac:dyDescent="0.25">
      <c r="A1120" t="s">
        <v>305</v>
      </c>
      <c r="B1120" t="s">
        <v>110</v>
      </c>
      <c r="C1120">
        <v>1</v>
      </c>
      <c r="D1120" t="str">
        <f t="shared" si="51"/>
        <v>rosaceae/potentilla/simplex</v>
      </c>
      <c r="H1120" t="str">
        <f t="shared" si="52"/>
        <v>roeliff.jansen.kill</v>
      </c>
      <c r="I1120">
        <v>1</v>
      </c>
      <c r="J1120" t="str">
        <f t="shared" si="53"/>
        <v>potentilla_simplex</v>
      </c>
      <c r="O1120" t="s">
        <v>478</v>
      </c>
      <c r="P1120" t="s">
        <v>690</v>
      </c>
    </row>
    <row r="1121" spans="1:16" x14ac:dyDescent="0.25">
      <c r="A1121" t="s">
        <v>321</v>
      </c>
      <c r="B1121" t="s">
        <v>110</v>
      </c>
      <c r="C1121">
        <v>1</v>
      </c>
      <c r="D1121" t="str">
        <f t="shared" si="51"/>
        <v>rosaceae/potentilla/simplex</v>
      </c>
      <c r="H1121" t="str">
        <f t="shared" si="52"/>
        <v>stewart.creek</v>
      </c>
      <c r="I1121">
        <v>1</v>
      </c>
      <c r="J1121" t="str">
        <f t="shared" si="53"/>
        <v>potentilla_simplex</v>
      </c>
      <c r="O1121" t="s">
        <v>478</v>
      </c>
      <c r="P1121" t="s">
        <v>690</v>
      </c>
    </row>
    <row r="1122" spans="1:16" x14ac:dyDescent="0.25">
      <c r="A1122" t="s">
        <v>326</v>
      </c>
      <c r="B1122" t="s">
        <v>110</v>
      </c>
      <c r="C1122">
        <v>1</v>
      </c>
      <c r="D1122" t="str">
        <f t="shared" si="51"/>
        <v>rosaceae/potentilla/simplex</v>
      </c>
      <c r="H1122" t="str">
        <f t="shared" si="52"/>
        <v>stony.creek</v>
      </c>
      <c r="I1122">
        <v>1</v>
      </c>
      <c r="J1122" t="str">
        <f t="shared" si="53"/>
        <v>potentilla_simplex</v>
      </c>
      <c r="O1122" t="s">
        <v>478</v>
      </c>
      <c r="P1122" t="s">
        <v>690</v>
      </c>
    </row>
    <row r="1123" spans="1:16" x14ac:dyDescent="0.25">
      <c r="A1123" t="s">
        <v>134</v>
      </c>
      <c r="B1123" t="s">
        <v>142</v>
      </c>
      <c r="C1123">
        <v>1</v>
      </c>
      <c r="D1123" t="str">
        <f t="shared" si="51"/>
        <v>asteraceae/prenanthes/alba</v>
      </c>
      <c r="H1123" t="str">
        <f t="shared" si="52"/>
        <v>bullhead.pond.brook</v>
      </c>
      <c r="I1123">
        <v>1</v>
      </c>
      <c r="J1123" t="str">
        <f t="shared" si="53"/>
        <v>prenanthes_alba</v>
      </c>
      <c r="O1123" t="s">
        <v>509</v>
      </c>
      <c r="P1123" t="s">
        <v>706</v>
      </c>
    </row>
    <row r="1124" spans="1:16" x14ac:dyDescent="0.25">
      <c r="A1124" t="s">
        <v>145</v>
      </c>
      <c r="B1124" t="s">
        <v>155</v>
      </c>
      <c r="C1124">
        <v>1</v>
      </c>
      <c r="D1124" t="str">
        <f t="shared" si="51"/>
        <v>asteraceae/prenanthes/altissima</v>
      </c>
      <c r="H1124" t="str">
        <f t="shared" si="52"/>
        <v>cadman.creek</v>
      </c>
      <c r="I1124">
        <v>1</v>
      </c>
      <c r="J1124" t="str">
        <f t="shared" si="53"/>
        <v>prenanthes_altissima</v>
      </c>
      <c r="O1124" t="s">
        <v>509</v>
      </c>
      <c r="P1124" t="s">
        <v>684</v>
      </c>
    </row>
    <row r="1125" spans="1:16" x14ac:dyDescent="0.25">
      <c r="A1125" t="s">
        <v>188</v>
      </c>
      <c r="B1125" t="s">
        <v>155</v>
      </c>
      <c r="C1125">
        <v>1</v>
      </c>
      <c r="D1125" t="str">
        <f t="shared" si="51"/>
        <v>asteraceae/prenanthes/altissima</v>
      </c>
      <c r="H1125" t="str">
        <f t="shared" si="52"/>
        <v>daly.creek</v>
      </c>
      <c r="I1125">
        <v>1</v>
      </c>
      <c r="J1125" t="str">
        <f t="shared" si="53"/>
        <v>prenanthes_altissima</v>
      </c>
      <c r="O1125" t="s">
        <v>509</v>
      </c>
      <c r="P1125" t="s">
        <v>684</v>
      </c>
    </row>
    <row r="1126" spans="1:16" x14ac:dyDescent="0.25">
      <c r="A1126" t="s">
        <v>312</v>
      </c>
      <c r="B1126" t="s">
        <v>313</v>
      </c>
      <c r="C1126">
        <v>1</v>
      </c>
      <c r="D1126" t="str">
        <f t="shared" si="51"/>
        <v>asteraceae/prenanthes/trifoliolata</v>
      </c>
      <c r="H1126" t="str">
        <f t="shared" si="52"/>
        <v>sherriff.lake.outlet</v>
      </c>
      <c r="I1126">
        <v>1</v>
      </c>
      <c r="J1126" t="str">
        <f t="shared" si="53"/>
        <v>prenanthes_trifoliolata</v>
      </c>
      <c r="O1126" t="s">
        <v>509</v>
      </c>
      <c r="P1126" t="s">
        <v>817</v>
      </c>
    </row>
    <row r="1127" spans="1:16" x14ac:dyDescent="0.25">
      <c r="A1127" t="s">
        <v>321</v>
      </c>
      <c r="B1127" t="s">
        <v>313</v>
      </c>
      <c r="C1127">
        <v>1</v>
      </c>
      <c r="D1127" t="str">
        <f t="shared" si="51"/>
        <v>asteraceae/prenanthes/trifoliolata</v>
      </c>
      <c r="H1127" t="str">
        <f t="shared" si="52"/>
        <v>stewart.creek</v>
      </c>
      <c r="I1127">
        <v>1</v>
      </c>
      <c r="J1127" t="str">
        <f t="shared" si="53"/>
        <v>prenanthes_trifoliolata</v>
      </c>
      <c r="O1127" t="s">
        <v>509</v>
      </c>
      <c r="P1127" t="s">
        <v>817</v>
      </c>
    </row>
    <row r="1128" spans="1:16" x14ac:dyDescent="0.25">
      <c r="A1128" t="s">
        <v>335</v>
      </c>
      <c r="B1128" t="s">
        <v>313</v>
      </c>
      <c r="C1128">
        <v>1</v>
      </c>
      <c r="D1128" t="str">
        <f t="shared" si="51"/>
        <v>asteraceae/prenanthes/trifoliolata</v>
      </c>
      <c r="H1128" t="str">
        <f t="shared" si="52"/>
        <v>trout.brook</v>
      </c>
      <c r="I1128">
        <v>1</v>
      </c>
      <c r="J1128" t="str">
        <f t="shared" si="53"/>
        <v>prenanthes_trifoliolata</v>
      </c>
      <c r="O1128" t="s">
        <v>509</v>
      </c>
      <c r="P1128" t="s">
        <v>817</v>
      </c>
    </row>
    <row r="1129" spans="1:16" x14ac:dyDescent="0.25">
      <c r="A1129" t="s">
        <v>103</v>
      </c>
      <c r="B1129" t="s">
        <v>111</v>
      </c>
      <c r="C1129">
        <v>1</v>
      </c>
      <c r="D1129" t="str">
        <f t="shared" si="51"/>
        <v>lamiaceae/prunella/vulgaris</v>
      </c>
      <c r="H1129" t="str">
        <f t="shared" si="52"/>
        <v>big.brook</v>
      </c>
      <c r="I1129">
        <v>1</v>
      </c>
      <c r="J1129" t="str">
        <f t="shared" si="53"/>
        <v>prunella_vulgaris</v>
      </c>
      <c r="O1129" t="s">
        <v>479</v>
      </c>
      <c r="P1129" t="s">
        <v>686</v>
      </c>
    </row>
    <row r="1130" spans="1:16" x14ac:dyDescent="0.25">
      <c r="A1130" t="s">
        <v>118</v>
      </c>
      <c r="B1130" t="s">
        <v>111</v>
      </c>
      <c r="C1130">
        <v>1</v>
      </c>
      <c r="D1130" t="str">
        <f t="shared" si="51"/>
        <v>lamiaceae/prunella/vulgaris</v>
      </c>
      <c r="H1130" t="str">
        <f t="shared" si="52"/>
        <v>boreas.river</v>
      </c>
      <c r="I1130">
        <v>1</v>
      </c>
      <c r="J1130" t="str">
        <f t="shared" si="53"/>
        <v>prunella_vulgaris</v>
      </c>
      <c r="O1130" t="s">
        <v>479</v>
      </c>
      <c r="P1130" t="s">
        <v>686</v>
      </c>
    </row>
    <row r="1131" spans="1:16" x14ac:dyDescent="0.25">
      <c r="A1131" t="s">
        <v>161</v>
      </c>
      <c r="B1131" t="s">
        <v>111</v>
      </c>
      <c r="C1131">
        <v>1</v>
      </c>
      <c r="D1131" t="str">
        <f t="shared" si="51"/>
        <v>lamiaceae/prunella/vulgaris</v>
      </c>
      <c r="H1131" t="str">
        <f t="shared" si="52"/>
        <v>cedar.river</v>
      </c>
      <c r="I1131">
        <v>1</v>
      </c>
      <c r="J1131" t="str">
        <f t="shared" si="53"/>
        <v>prunella_vulgaris</v>
      </c>
      <c r="O1131" t="s">
        <v>479</v>
      </c>
      <c r="P1131" t="s">
        <v>686</v>
      </c>
    </row>
    <row r="1132" spans="1:16" x14ac:dyDescent="0.25">
      <c r="A1132" t="s">
        <v>188</v>
      </c>
      <c r="B1132" t="s">
        <v>111</v>
      </c>
      <c r="C1132">
        <v>1</v>
      </c>
      <c r="D1132" t="str">
        <f t="shared" si="51"/>
        <v>lamiaceae/prunella/vulgaris</v>
      </c>
      <c r="H1132" t="str">
        <f t="shared" si="52"/>
        <v>daly.creek</v>
      </c>
      <c r="I1132">
        <v>1</v>
      </c>
      <c r="J1132" t="str">
        <f t="shared" si="53"/>
        <v>prunella_vulgaris</v>
      </c>
      <c r="O1132" t="s">
        <v>479</v>
      </c>
      <c r="P1132" t="s">
        <v>686</v>
      </c>
    </row>
    <row r="1133" spans="1:16" x14ac:dyDescent="0.25">
      <c r="A1133" t="s">
        <v>189</v>
      </c>
      <c r="B1133" t="s">
        <v>111</v>
      </c>
      <c r="C1133">
        <v>1</v>
      </c>
      <c r="D1133" t="str">
        <f t="shared" si="51"/>
        <v>lamiaceae/prunella/vulgaris</v>
      </c>
      <c r="H1133" t="str">
        <f t="shared" si="52"/>
        <v>evas.kill</v>
      </c>
      <c r="I1133">
        <v>1</v>
      </c>
      <c r="J1133" t="str">
        <f t="shared" si="53"/>
        <v>prunella_vulgaris</v>
      </c>
      <c r="O1133" t="s">
        <v>479</v>
      </c>
      <c r="P1133" t="s">
        <v>686</v>
      </c>
    </row>
    <row r="1134" spans="1:16" x14ac:dyDescent="0.25">
      <c r="A1134" t="s">
        <v>218</v>
      </c>
      <c r="B1134" t="s">
        <v>111</v>
      </c>
      <c r="C1134">
        <v>1</v>
      </c>
      <c r="D1134" t="str">
        <f t="shared" si="51"/>
        <v>lamiaceae/prunella/vulgaris</v>
      </c>
      <c r="H1134" t="str">
        <f t="shared" si="52"/>
        <v>four.mile.brook</v>
      </c>
      <c r="I1134">
        <v>1</v>
      </c>
      <c r="J1134" t="str">
        <f t="shared" si="53"/>
        <v>prunella_vulgaris</v>
      </c>
      <c r="O1134" t="s">
        <v>479</v>
      </c>
      <c r="P1134" t="s">
        <v>686</v>
      </c>
    </row>
    <row r="1135" spans="1:16" x14ac:dyDescent="0.25">
      <c r="A1135" t="s">
        <v>224</v>
      </c>
      <c r="B1135" t="s">
        <v>111</v>
      </c>
      <c r="C1135">
        <v>1</v>
      </c>
      <c r="D1135" t="str">
        <f t="shared" si="51"/>
        <v>lamiaceae/prunella/vulgaris</v>
      </c>
      <c r="H1135" t="str">
        <f t="shared" si="52"/>
        <v>hans.creek</v>
      </c>
      <c r="I1135">
        <v>1</v>
      </c>
      <c r="J1135" t="str">
        <f t="shared" si="53"/>
        <v>prunella_vulgaris</v>
      </c>
      <c r="O1135" t="s">
        <v>479</v>
      </c>
      <c r="P1135" t="s">
        <v>686</v>
      </c>
    </row>
    <row r="1136" spans="1:16" x14ac:dyDescent="0.25">
      <c r="A1136" t="s">
        <v>226</v>
      </c>
      <c r="B1136" t="s">
        <v>111</v>
      </c>
      <c r="C1136">
        <v>1</v>
      </c>
      <c r="D1136" t="str">
        <f t="shared" si="51"/>
        <v>lamiaceae/prunella/vulgaris</v>
      </c>
      <c r="H1136" t="str">
        <f t="shared" si="52"/>
        <v>hudson.river</v>
      </c>
      <c r="I1136">
        <v>1</v>
      </c>
      <c r="J1136" t="str">
        <f t="shared" si="53"/>
        <v>prunella_vulgaris</v>
      </c>
      <c r="O1136" t="s">
        <v>479</v>
      </c>
      <c r="P1136" t="s">
        <v>686</v>
      </c>
    </row>
    <row r="1137" spans="1:16" x14ac:dyDescent="0.25">
      <c r="A1137" t="s">
        <v>239</v>
      </c>
      <c r="B1137" t="s">
        <v>111</v>
      </c>
      <c r="C1137">
        <v>1</v>
      </c>
      <c r="D1137" t="str">
        <f t="shared" si="51"/>
        <v>lamiaceae/prunella/vulgaris</v>
      </c>
      <c r="H1137" t="str">
        <f t="shared" si="52"/>
        <v>indian.kill</v>
      </c>
      <c r="I1137">
        <v>1</v>
      </c>
      <c r="J1137" t="str">
        <f t="shared" si="53"/>
        <v>prunella_vulgaris</v>
      </c>
      <c r="O1137" t="s">
        <v>479</v>
      </c>
      <c r="P1137" t="s">
        <v>686</v>
      </c>
    </row>
    <row r="1138" spans="1:16" x14ac:dyDescent="0.25">
      <c r="A1138" t="s">
        <v>244</v>
      </c>
      <c r="B1138" t="s">
        <v>111</v>
      </c>
      <c r="C1138">
        <v>1</v>
      </c>
      <c r="D1138" t="str">
        <f t="shared" si="51"/>
        <v>lamiaceae/prunella/vulgaris</v>
      </c>
      <c r="H1138" t="str">
        <f t="shared" si="52"/>
        <v>kayaderosseras.creek</v>
      </c>
      <c r="I1138">
        <v>1</v>
      </c>
      <c r="J1138" t="str">
        <f t="shared" si="53"/>
        <v>prunella_vulgaris</v>
      </c>
      <c r="O1138" t="s">
        <v>479</v>
      </c>
      <c r="P1138" t="s">
        <v>686</v>
      </c>
    </row>
    <row r="1139" spans="1:16" x14ac:dyDescent="0.25">
      <c r="A1139" t="s">
        <v>251</v>
      </c>
      <c r="B1139" t="s">
        <v>111</v>
      </c>
      <c r="C1139">
        <v>1</v>
      </c>
      <c r="D1139" t="str">
        <f t="shared" si="51"/>
        <v>lamiaceae/prunella/vulgaris</v>
      </c>
      <c r="H1139" t="str">
        <f t="shared" si="52"/>
        <v>keyser.kill</v>
      </c>
      <c r="I1139">
        <v>1</v>
      </c>
      <c r="J1139" t="str">
        <f t="shared" si="53"/>
        <v>prunella_vulgaris</v>
      </c>
      <c r="O1139" t="s">
        <v>479</v>
      </c>
      <c r="P1139" t="s">
        <v>686</v>
      </c>
    </row>
    <row r="1140" spans="1:16" x14ac:dyDescent="0.25">
      <c r="A1140" t="s">
        <v>259</v>
      </c>
      <c r="B1140" t="s">
        <v>111</v>
      </c>
      <c r="C1140">
        <v>1</v>
      </c>
      <c r="D1140" t="str">
        <f t="shared" si="51"/>
        <v>lamiaceae/prunella/vulgaris</v>
      </c>
      <c r="H1140" t="str">
        <f t="shared" si="52"/>
        <v>kinderhook.creek</v>
      </c>
      <c r="I1140">
        <v>1</v>
      </c>
      <c r="J1140" t="str">
        <f t="shared" si="53"/>
        <v>prunella_vulgaris</v>
      </c>
      <c r="O1140" t="s">
        <v>479</v>
      </c>
      <c r="P1140" t="s">
        <v>686</v>
      </c>
    </row>
    <row r="1141" spans="1:16" x14ac:dyDescent="0.25">
      <c r="A1141" t="s">
        <v>271</v>
      </c>
      <c r="B1141" t="s">
        <v>111</v>
      </c>
      <c r="C1141">
        <v>1</v>
      </c>
      <c r="D1141" t="str">
        <f t="shared" si="51"/>
        <v>lamiaceae/prunella/vulgaris</v>
      </c>
      <c r="H1141" t="str">
        <f t="shared" si="52"/>
        <v>mill.creek</v>
      </c>
      <c r="I1141">
        <v>1</v>
      </c>
      <c r="J1141" t="str">
        <f t="shared" si="53"/>
        <v>prunella_vulgaris</v>
      </c>
      <c r="O1141" t="s">
        <v>479</v>
      </c>
      <c r="P1141" t="s">
        <v>686</v>
      </c>
    </row>
    <row r="1142" spans="1:16" x14ac:dyDescent="0.25">
      <c r="A1142" t="s">
        <v>283</v>
      </c>
      <c r="B1142" t="s">
        <v>111</v>
      </c>
      <c r="C1142">
        <v>1</v>
      </c>
      <c r="D1142" t="str">
        <f t="shared" si="51"/>
        <v>lamiaceae/prunella/vulgaris</v>
      </c>
      <c r="H1142" t="str">
        <f t="shared" si="52"/>
        <v>paragon.brook</v>
      </c>
      <c r="I1142">
        <v>1</v>
      </c>
      <c r="J1142" t="str">
        <f t="shared" si="53"/>
        <v>prunella_vulgaris</v>
      </c>
      <c r="O1142" t="s">
        <v>479</v>
      </c>
      <c r="P1142" t="s">
        <v>686</v>
      </c>
    </row>
    <row r="1143" spans="1:16" x14ac:dyDescent="0.25">
      <c r="A1143" t="s">
        <v>289</v>
      </c>
      <c r="B1143" t="s">
        <v>111</v>
      </c>
      <c r="C1143">
        <v>1</v>
      </c>
      <c r="D1143" t="str">
        <f t="shared" si="51"/>
        <v>lamiaceae/prunella/vulgaris</v>
      </c>
      <c r="H1143" t="str">
        <f t="shared" si="52"/>
        <v>potic.creek</v>
      </c>
      <c r="I1143">
        <v>1</v>
      </c>
      <c r="J1143" t="str">
        <f t="shared" si="53"/>
        <v>prunella_vulgaris</v>
      </c>
      <c r="O1143" t="s">
        <v>479</v>
      </c>
      <c r="P1143" t="s">
        <v>686</v>
      </c>
    </row>
    <row r="1144" spans="1:16" x14ac:dyDescent="0.25">
      <c r="A1144" t="s">
        <v>315</v>
      </c>
      <c r="B1144" t="s">
        <v>111</v>
      </c>
      <c r="C1144">
        <v>1</v>
      </c>
      <c r="D1144" t="str">
        <f t="shared" si="51"/>
        <v>lamiaceae/prunella/vulgaris</v>
      </c>
      <c r="H1144" t="str">
        <f t="shared" si="52"/>
        <v>sprout.creek</v>
      </c>
      <c r="I1144">
        <v>1</v>
      </c>
      <c r="J1144" t="str">
        <f t="shared" si="53"/>
        <v>prunella_vulgaris</v>
      </c>
      <c r="O1144" t="s">
        <v>479</v>
      </c>
      <c r="P1144" t="s">
        <v>686</v>
      </c>
    </row>
    <row r="1145" spans="1:16" x14ac:dyDescent="0.25">
      <c r="A1145" t="s">
        <v>318</v>
      </c>
      <c r="B1145" t="s">
        <v>111</v>
      </c>
      <c r="C1145">
        <v>1</v>
      </c>
      <c r="D1145" t="str">
        <f t="shared" si="51"/>
        <v>lamiaceae/prunella/vulgaris</v>
      </c>
      <c r="H1145" t="str">
        <f t="shared" si="52"/>
        <v>sterling.creek</v>
      </c>
      <c r="I1145">
        <v>1</v>
      </c>
      <c r="J1145" t="str">
        <f t="shared" si="53"/>
        <v>prunella_vulgaris</v>
      </c>
      <c r="O1145" t="s">
        <v>479</v>
      </c>
      <c r="P1145" t="s">
        <v>686</v>
      </c>
    </row>
    <row r="1146" spans="1:16" x14ac:dyDescent="0.25">
      <c r="A1146" t="s">
        <v>326</v>
      </c>
      <c r="B1146" t="s">
        <v>111</v>
      </c>
      <c r="C1146">
        <v>1</v>
      </c>
      <c r="D1146" t="str">
        <f t="shared" si="51"/>
        <v>lamiaceae/prunella/vulgaris</v>
      </c>
      <c r="H1146" t="str">
        <f t="shared" si="52"/>
        <v>stony.creek</v>
      </c>
      <c r="I1146">
        <v>1</v>
      </c>
      <c r="J1146" t="str">
        <f t="shared" si="53"/>
        <v>prunella_vulgaris</v>
      </c>
      <c r="O1146" t="s">
        <v>479</v>
      </c>
      <c r="P1146" t="s">
        <v>686</v>
      </c>
    </row>
    <row r="1147" spans="1:16" x14ac:dyDescent="0.25">
      <c r="A1147" t="s">
        <v>332</v>
      </c>
      <c r="B1147" t="s">
        <v>111</v>
      </c>
      <c r="C1147">
        <v>1</v>
      </c>
      <c r="D1147" t="str">
        <f t="shared" si="51"/>
        <v>lamiaceae/prunella/vulgaris</v>
      </c>
      <c r="H1147" t="str">
        <f t="shared" si="52"/>
        <v>timmerman.creek</v>
      </c>
      <c r="I1147">
        <v>1</v>
      </c>
      <c r="J1147" t="str">
        <f t="shared" si="53"/>
        <v>prunella_vulgaris</v>
      </c>
      <c r="O1147" t="s">
        <v>479</v>
      </c>
      <c r="P1147" t="s">
        <v>686</v>
      </c>
    </row>
    <row r="1148" spans="1:16" x14ac:dyDescent="0.25">
      <c r="A1148" t="s">
        <v>339</v>
      </c>
      <c r="B1148" t="s">
        <v>111</v>
      </c>
      <c r="C1148">
        <v>1</v>
      </c>
      <c r="D1148" t="str">
        <f t="shared" si="51"/>
        <v>lamiaceae/prunella/vulgaris</v>
      </c>
      <c r="H1148" t="str">
        <f t="shared" si="52"/>
        <v>wappinger.creek</v>
      </c>
      <c r="I1148">
        <v>1</v>
      </c>
      <c r="J1148" t="str">
        <f t="shared" si="53"/>
        <v>prunella_vulgaris</v>
      </c>
      <c r="O1148" t="s">
        <v>479</v>
      </c>
      <c r="P1148" t="s">
        <v>686</v>
      </c>
    </row>
    <row r="1149" spans="1:16" x14ac:dyDescent="0.25">
      <c r="A1149" t="s">
        <v>341</v>
      </c>
      <c r="B1149" t="s">
        <v>111</v>
      </c>
      <c r="C1149">
        <v>1</v>
      </c>
      <c r="D1149" t="str">
        <f t="shared" si="51"/>
        <v>lamiaceae/prunella/vulgaris</v>
      </c>
      <c r="H1149" t="str">
        <f t="shared" si="52"/>
        <v>wharton.hollow.creek</v>
      </c>
      <c r="I1149">
        <v>1</v>
      </c>
      <c r="J1149" t="str">
        <f t="shared" si="53"/>
        <v>prunella_vulgaris</v>
      </c>
      <c r="O1149" t="s">
        <v>479</v>
      </c>
      <c r="P1149" t="s">
        <v>686</v>
      </c>
    </row>
    <row r="1150" spans="1:16" x14ac:dyDescent="0.25">
      <c r="A1150" t="s">
        <v>170</v>
      </c>
      <c r="B1150" t="s">
        <v>172</v>
      </c>
      <c r="C1150">
        <v>1</v>
      </c>
      <c r="D1150" t="str">
        <f t="shared" si="51"/>
        <v>rosaceae/prunus/americana</v>
      </c>
      <c r="H1150" t="str">
        <f t="shared" si="52"/>
        <v>chester.creek</v>
      </c>
      <c r="I1150">
        <v>1</v>
      </c>
      <c r="J1150" t="str">
        <f t="shared" si="53"/>
        <v>prunus_americana</v>
      </c>
      <c r="O1150" t="s">
        <v>461</v>
      </c>
      <c r="P1150" t="s">
        <v>634</v>
      </c>
    </row>
    <row r="1151" spans="1:16" x14ac:dyDescent="0.25">
      <c r="A1151" t="s">
        <v>145</v>
      </c>
      <c r="B1151" t="s">
        <v>156</v>
      </c>
      <c r="C1151">
        <v>1</v>
      </c>
      <c r="D1151" t="str">
        <f t="shared" si="51"/>
        <v>rosaceae/prunus/serotina</v>
      </c>
      <c r="H1151" t="str">
        <f t="shared" si="52"/>
        <v>cadman.creek</v>
      </c>
      <c r="I1151">
        <v>1</v>
      </c>
      <c r="J1151" t="str">
        <f t="shared" si="53"/>
        <v>prunus_serotina</v>
      </c>
      <c r="O1151" t="s">
        <v>461</v>
      </c>
      <c r="P1151" t="s">
        <v>725</v>
      </c>
    </row>
    <row r="1152" spans="1:16" x14ac:dyDescent="0.25">
      <c r="A1152" t="s">
        <v>267</v>
      </c>
      <c r="B1152" t="s">
        <v>156</v>
      </c>
      <c r="C1152">
        <v>1</v>
      </c>
      <c r="D1152" t="str">
        <f t="shared" si="51"/>
        <v>rosaceae/prunus/serotina</v>
      </c>
      <c r="H1152" t="str">
        <f t="shared" si="52"/>
        <v>lansing.kill</v>
      </c>
      <c r="I1152">
        <v>1</v>
      </c>
      <c r="J1152" t="str">
        <f t="shared" si="53"/>
        <v>prunus_serotina</v>
      </c>
      <c r="O1152" t="s">
        <v>461</v>
      </c>
      <c r="P1152" t="s">
        <v>725</v>
      </c>
    </row>
    <row r="1153" spans="1:16" x14ac:dyDescent="0.25">
      <c r="A1153" t="s">
        <v>314</v>
      </c>
      <c r="B1153" t="s">
        <v>156</v>
      </c>
      <c r="C1153">
        <v>1</v>
      </c>
      <c r="D1153" t="str">
        <f t="shared" si="51"/>
        <v>rosaceae/prunus/serotina</v>
      </c>
      <c r="H1153" t="str">
        <f t="shared" si="52"/>
        <v>snook.kill</v>
      </c>
      <c r="I1153">
        <v>1</v>
      </c>
      <c r="J1153" t="str">
        <f t="shared" si="53"/>
        <v>prunus_serotina</v>
      </c>
      <c r="O1153" t="s">
        <v>461</v>
      </c>
      <c r="P1153" t="s">
        <v>725</v>
      </c>
    </row>
    <row r="1154" spans="1:16" x14ac:dyDescent="0.25">
      <c r="A1154" t="s">
        <v>75</v>
      </c>
      <c r="B1154" t="s">
        <v>86</v>
      </c>
      <c r="C1154">
        <v>1</v>
      </c>
      <c r="D1154" t="str">
        <f t="shared" si="51"/>
        <v>rosaceae/prunus/virginiana</v>
      </c>
      <c r="H1154" t="str">
        <f t="shared" si="52"/>
        <v>battenkill</v>
      </c>
      <c r="I1154">
        <v>1</v>
      </c>
      <c r="J1154" t="str">
        <f t="shared" si="53"/>
        <v>prunus_virginiana</v>
      </c>
      <c r="O1154" t="s">
        <v>461</v>
      </c>
      <c r="P1154" t="s">
        <v>620</v>
      </c>
    </row>
    <row r="1155" spans="1:16" x14ac:dyDescent="0.25">
      <c r="A1155" t="s">
        <v>103</v>
      </c>
      <c r="B1155" t="s">
        <v>86</v>
      </c>
      <c r="C1155">
        <v>1</v>
      </c>
      <c r="D1155" t="str">
        <f t="shared" ref="D1155:D1218" si="54">VLOOKUP(B1155,S$1:T$287,2)</f>
        <v>rosaceae/prunus/virginiana</v>
      </c>
      <c r="H1155" t="str">
        <f t="shared" ref="H1155:H1218" si="55">LOWER(SUBSTITUTE(A1155," ","."))</f>
        <v>big.brook</v>
      </c>
      <c r="I1155">
        <v>1</v>
      </c>
      <c r="J1155" t="str">
        <f t="shared" ref="J1155:J1218" si="56">LOWER(O1155&amp;"_"&amp;P1155)</f>
        <v>prunus_virginiana</v>
      </c>
      <c r="O1155" t="s">
        <v>461</v>
      </c>
      <c r="P1155" t="s">
        <v>620</v>
      </c>
    </row>
    <row r="1156" spans="1:16" x14ac:dyDescent="0.25">
      <c r="A1156" t="s">
        <v>224</v>
      </c>
      <c r="B1156" t="s">
        <v>86</v>
      </c>
      <c r="C1156">
        <v>1</v>
      </c>
      <c r="D1156" t="str">
        <f t="shared" si="54"/>
        <v>rosaceae/prunus/virginiana</v>
      </c>
      <c r="H1156" t="str">
        <f t="shared" si="55"/>
        <v>hans.creek</v>
      </c>
      <c r="I1156">
        <v>1</v>
      </c>
      <c r="J1156" t="str">
        <f t="shared" si="56"/>
        <v>prunus_virginiana</v>
      </c>
      <c r="O1156" t="s">
        <v>461</v>
      </c>
      <c r="P1156" t="s">
        <v>620</v>
      </c>
    </row>
    <row r="1157" spans="1:16" x14ac:dyDescent="0.25">
      <c r="A1157" t="s">
        <v>248</v>
      </c>
      <c r="B1157" t="s">
        <v>86</v>
      </c>
      <c r="C1157">
        <v>1</v>
      </c>
      <c r="D1157" t="str">
        <f t="shared" si="54"/>
        <v>rosaceae/prunus/virginiana</v>
      </c>
      <c r="H1157" t="str">
        <f t="shared" si="55"/>
        <v>kennyetto.creek</v>
      </c>
      <c r="I1157">
        <v>1</v>
      </c>
      <c r="J1157" t="str">
        <f t="shared" si="56"/>
        <v>prunus_virginiana</v>
      </c>
      <c r="O1157" t="s">
        <v>461</v>
      </c>
      <c r="P1157" t="s">
        <v>620</v>
      </c>
    </row>
    <row r="1158" spans="1:16" x14ac:dyDescent="0.25">
      <c r="A1158" t="s">
        <v>271</v>
      </c>
      <c r="B1158" t="s">
        <v>86</v>
      </c>
      <c r="C1158">
        <v>1</v>
      </c>
      <c r="D1158" t="str">
        <f t="shared" si="54"/>
        <v>rosaceae/prunus/virginiana</v>
      </c>
      <c r="H1158" t="str">
        <f t="shared" si="55"/>
        <v>mill.creek</v>
      </c>
      <c r="I1158">
        <v>1</v>
      </c>
      <c r="J1158" t="str">
        <f t="shared" si="56"/>
        <v>prunus_virginiana</v>
      </c>
      <c r="O1158" t="s">
        <v>461</v>
      </c>
      <c r="P1158" t="s">
        <v>620</v>
      </c>
    </row>
    <row r="1159" spans="1:16" x14ac:dyDescent="0.25">
      <c r="A1159" t="s">
        <v>275</v>
      </c>
      <c r="B1159" t="s">
        <v>86</v>
      </c>
      <c r="C1159">
        <v>1</v>
      </c>
      <c r="D1159" t="str">
        <f t="shared" si="54"/>
        <v>rosaceae/prunus/virginiana</v>
      </c>
      <c r="H1159" t="str">
        <f t="shared" si="55"/>
        <v>minots.corner.road</v>
      </c>
      <c r="I1159">
        <v>1</v>
      </c>
      <c r="J1159" t="str">
        <f t="shared" si="56"/>
        <v>prunus_virginiana</v>
      </c>
      <c r="O1159" t="s">
        <v>461</v>
      </c>
      <c r="P1159" t="s">
        <v>620</v>
      </c>
    </row>
    <row r="1160" spans="1:16" x14ac:dyDescent="0.25">
      <c r="A1160" t="s">
        <v>276</v>
      </c>
      <c r="B1160" t="s">
        <v>86</v>
      </c>
      <c r="C1160">
        <v>1</v>
      </c>
      <c r="D1160" t="str">
        <f t="shared" si="54"/>
        <v>rosaceae/prunus/virginiana</v>
      </c>
      <c r="H1160" t="str">
        <f t="shared" si="55"/>
        <v>mohawk.river</v>
      </c>
      <c r="I1160">
        <v>1</v>
      </c>
      <c r="J1160" t="str">
        <f t="shared" si="56"/>
        <v>prunus_virginiana</v>
      </c>
      <c r="O1160" t="s">
        <v>461</v>
      </c>
      <c r="P1160" t="s">
        <v>620</v>
      </c>
    </row>
    <row r="1161" spans="1:16" x14ac:dyDescent="0.25">
      <c r="A1161" t="s">
        <v>278</v>
      </c>
      <c r="B1161" t="s">
        <v>86</v>
      </c>
      <c r="C1161">
        <v>1</v>
      </c>
      <c r="D1161" t="str">
        <f t="shared" si="54"/>
        <v>rosaceae/prunus/virginiana</v>
      </c>
      <c r="H1161" t="str">
        <f t="shared" si="55"/>
        <v>new.pond.brook</v>
      </c>
      <c r="I1161">
        <v>1</v>
      </c>
      <c r="J1161" t="str">
        <f t="shared" si="56"/>
        <v>prunus_virginiana</v>
      </c>
      <c r="O1161" t="s">
        <v>461</v>
      </c>
      <c r="P1161" t="s">
        <v>620</v>
      </c>
    </row>
    <row r="1162" spans="1:16" x14ac:dyDescent="0.25">
      <c r="A1162" t="s">
        <v>279</v>
      </c>
      <c r="B1162" t="s">
        <v>86</v>
      </c>
      <c r="C1162">
        <v>1</v>
      </c>
      <c r="D1162" t="str">
        <f t="shared" si="54"/>
        <v>rosaceae/prunus/virginiana</v>
      </c>
      <c r="H1162" t="str">
        <f t="shared" si="55"/>
        <v>north.branch.west.stony.creek</v>
      </c>
      <c r="I1162">
        <v>1</v>
      </c>
      <c r="J1162" t="str">
        <f t="shared" si="56"/>
        <v>prunus_virginiana</v>
      </c>
      <c r="O1162" t="s">
        <v>461</v>
      </c>
      <c r="P1162" t="s">
        <v>620</v>
      </c>
    </row>
    <row r="1163" spans="1:16" x14ac:dyDescent="0.25">
      <c r="A1163" t="s">
        <v>321</v>
      </c>
      <c r="B1163" t="s">
        <v>86</v>
      </c>
      <c r="C1163">
        <v>1</v>
      </c>
      <c r="D1163" t="str">
        <f t="shared" si="54"/>
        <v>rosaceae/prunus/virginiana</v>
      </c>
      <c r="H1163" t="str">
        <f t="shared" si="55"/>
        <v>stewart.creek</v>
      </c>
      <c r="I1163">
        <v>1</v>
      </c>
      <c r="J1163" t="str">
        <f t="shared" si="56"/>
        <v>prunus_virginiana</v>
      </c>
      <c r="O1163" t="s">
        <v>461</v>
      </c>
      <c r="P1163" t="s">
        <v>620</v>
      </c>
    </row>
    <row r="1164" spans="1:16" x14ac:dyDescent="0.25">
      <c r="A1164" t="s">
        <v>335</v>
      </c>
      <c r="B1164" t="s">
        <v>86</v>
      </c>
      <c r="C1164">
        <v>1</v>
      </c>
      <c r="D1164" t="str">
        <f t="shared" si="54"/>
        <v>rosaceae/prunus/virginiana</v>
      </c>
      <c r="H1164" t="str">
        <f t="shared" si="55"/>
        <v>trout.brook</v>
      </c>
      <c r="I1164">
        <v>1</v>
      </c>
      <c r="J1164" t="str">
        <f t="shared" si="56"/>
        <v>prunus_virginiana</v>
      </c>
      <c r="O1164" t="s">
        <v>461</v>
      </c>
      <c r="P1164" t="s">
        <v>620</v>
      </c>
    </row>
    <row r="1165" spans="1:16" x14ac:dyDescent="0.25">
      <c r="A1165" t="s">
        <v>337</v>
      </c>
      <c r="B1165" t="s">
        <v>86</v>
      </c>
      <c r="C1165">
        <v>1</v>
      </c>
      <c r="D1165" t="str">
        <f t="shared" si="54"/>
        <v>rosaceae/prunus/virginiana</v>
      </c>
      <c r="H1165" t="str">
        <f t="shared" si="55"/>
        <v>valatie.kill</v>
      </c>
      <c r="I1165">
        <v>1</v>
      </c>
      <c r="J1165" t="str">
        <f t="shared" si="56"/>
        <v>prunus_virginiana</v>
      </c>
      <c r="O1165" t="s">
        <v>461</v>
      </c>
      <c r="P1165" t="s">
        <v>620</v>
      </c>
    </row>
    <row r="1166" spans="1:16" x14ac:dyDescent="0.25">
      <c r="A1166" t="s">
        <v>279</v>
      </c>
      <c r="B1166" t="s">
        <v>280</v>
      </c>
      <c r="C1166">
        <v>1</v>
      </c>
      <c r="D1166" t="str">
        <f t="shared" si="54"/>
        <v>dennstaedtiaceae/pteridium/aquilinum</v>
      </c>
      <c r="H1166" t="str">
        <f t="shared" si="55"/>
        <v>north.branch.west.stony.creek</v>
      </c>
      <c r="I1166">
        <v>1</v>
      </c>
      <c r="J1166" t="str">
        <f t="shared" si="56"/>
        <v>pteridium_aquilinum</v>
      </c>
      <c r="O1166" t="s">
        <v>581</v>
      </c>
      <c r="P1166" t="s">
        <v>800</v>
      </c>
    </row>
    <row r="1167" spans="1:16" x14ac:dyDescent="0.25">
      <c r="A1167" t="s">
        <v>326</v>
      </c>
      <c r="B1167" t="s">
        <v>331</v>
      </c>
      <c r="C1167">
        <v>1</v>
      </c>
      <c r="D1167" t="str">
        <f t="shared" si="54"/>
        <v>fagaceae/quercus/alba</v>
      </c>
      <c r="H1167" t="str">
        <f t="shared" si="55"/>
        <v>stony.creek</v>
      </c>
      <c r="I1167">
        <v>1</v>
      </c>
      <c r="J1167" t="str">
        <f t="shared" si="56"/>
        <v>quercus_alba</v>
      </c>
      <c r="O1167" t="s">
        <v>549</v>
      </c>
      <c r="P1167" t="s">
        <v>706</v>
      </c>
    </row>
    <row r="1168" spans="1:16" x14ac:dyDescent="0.25">
      <c r="A1168" t="s">
        <v>210</v>
      </c>
      <c r="B1168" t="s">
        <v>217</v>
      </c>
      <c r="C1168">
        <v>1</v>
      </c>
      <c r="D1168" t="str">
        <f t="shared" si="54"/>
        <v>fagaceae/quercus/prinoides</v>
      </c>
      <c r="H1168" t="str">
        <f t="shared" si="55"/>
        <v>fishkill.creek</v>
      </c>
      <c r="I1168">
        <v>1</v>
      </c>
      <c r="J1168" t="str">
        <f t="shared" si="56"/>
        <v>quercus_prinoides</v>
      </c>
      <c r="O1168" t="s">
        <v>549</v>
      </c>
      <c r="P1168" t="s">
        <v>765</v>
      </c>
    </row>
    <row r="1169" spans="1:16" x14ac:dyDescent="0.25">
      <c r="A1169" t="s">
        <v>224</v>
      </c>
      <c r="B1169" t="s">
        <v>225</v>
      </c>
      <c r="C1169">
        <v>1</v>
      </c>
      <c r="D1169" t="str">
        <f t="shared" si="54"/>
        <v>fagaceae/quercus/velutina</v>
      </c>
      <c r="H1169" t="str">
        <f t="shared" si="55"/>
        <v>hans.creek</v>
      </c>
      <c r="I1169">
        <v>1</v>
      </c>
      <c r="J1169" t="str">
        <f t="shared" si="56"/>
        <v>quercus_velutina</v>
      </c>
      <c r="O1169" t="s">
        <v>549</v>
      </c>
      <c r="P1169" t="s">
        <v>770</v>
      </c>
    </row>
    <row r="1170" spans="1:16" x14ac:dyDescent="0.25">
      <c r="A1170" t="s">
        <v>200</v>
      </c>
      <c r="B1170" t="s">
        <v>207</v>
      </c>
      <c r="C1170">
        <v>1</v>
      </c>
      <c r="D1170" t="str">
        <f t="shared" si="54"/>
        <v>ranunculaceae/ranunculus/pensylvanicus</v>
      </c>
      <c r="H1170" t="str">
        <f t="shared" si="55"/>
        <v>fawn.lake</v>
      </c>
      <c r="I1170">
        <v>1</v>
      </c>
      <c r="J1170" t="str">
        <f t="shared" si="56"/>
        <v>ranunculus_pensylvanicus</v>
      </c>
      <c r="O1170" t="s">
        <v>544</v>
      </c>
      <c r="P1170" t="s">
        <v>759</v>
      </c>
    </row>
    <row r="1171" spans="1:16" x14ac:dyDescent="0.25">
      <c r="A1171" t="s">
        <v>233</v>
      </c>
      <c r="B1171" t="s">
        <v>207</v>
      </c>
      <c r="C1171">
        <v>1</v>
      </c>
      <c r="D1171" t="str">
        <f t="shared" si="54"/>
        <v>ranunculaceae/ranunculus/pensylvanicus</v>
      </c>
      <c r="H1171" t="str">
        <f t="shared" si="55"/>
        <v>indian.brook</v>
      </c>
      <c r="I1171">
        <v>1</v>
      </c>
      <c r="J1171" t="str">
        <f t="shared" si="56"/>
        <v>ranunculus_pensylvanicus</v>
      </c>
      <c r="O1171" t="s">
        <v>544</v>
      </c>
      <c r="P1171" t="s">
        <v>759</v>
      </c>
    </row>
    <row r="1172" spans="1:16" x14ac:dyDescent="0.25">
      <c r="A1172" t="s">
        <v>341</v>
      </c>
      <c r="B1172" t="s">
        <v>207</v>
      </c>
      <c r="C1172">
        <v>1</v>
      </c>
      <c r="D1172" t="str">
        <f t="shared" si="54"/>
        <v>ranunculaceae/ranunculus/pensylvanicus</v>
      </c>
      <c r="H1172" t="str">
        <f t="shared" si="55"/>
        <v>wharton.hollow.creek</v>
      </c>
      <c r="I1172">
        <v>1</v>
      </c>
      <c r="J1172" t="str">
        <f t="shared" si="56"/>
        <v>ranunculus_pensylvanicus</v>
      </c>
      <c r="O1172" t="s">
        <v>544</v>
      </c>
      <c r="P1172" t="s">
        <v>759</v>
      </c>
    </row>
    <row r="1173" spans="1:16" x14ac:dyDescent="0.25">
      <c r="A1173" t="s">
        <v>305</v>
      </c>
      <c r="B1173" t="s">
        <v>308</v>
      </c>
      <c r="C1173">
        <v>1</v>
      </c>
      <c r="D1173" t="str">
        <f t="shared" si="54"/>
        <v>ranunculaceae/ranunculus/recurvatus</v>
      </c>
      <c r="H1173" t="str">
        <f t="shared" si="55"/>
        <v>roeliff.jansen.kill</v>
      </c>
      <c r="I1173">
        <v>1</v>
      </c>
      <c r="J1173" t="str">
        <f t="shared" si="56"/>
        <v>ranunculus_recurvatus</v>
      </c>
      <c r="O1173" t="s">
        <v>544</v>
      </c>
      <c r="P1173" t="s">
        <v>814</v>
      </c>
    </row>
    <row r="1174" spans="1:16" x14ac:dyDescent="0.25">
      <c r="A1174" t="s">
        <v>233</v>
      </c>
      <c r="B1174" t="s">
        <v>236</v>
      </c>
      <c r="C1174">
        <v>1</v>
      </c>
      <c r="D1174" t="str">
        <f t="shared" si="54"/>
        <v>rhamnaceae/rhamnus/alnifolia</v>
      </c>
      <c r="H1174" t="str">
        <f t="shared" si="55"/>
        <v>indian.brook</v>
      </c>
      <c r="I1174">
        <v>1</v>
      </c>
      <c r="J1174" t="str">
        <f t="shared" si="56"/>
        <v>rhamnus_alnifolia</v>
      </c>
      <c r="O1174" t="s">
        <v>401</v>
      </c>
      <c r="P1174" t="s">
        <v>776</v>
      </c>
    </row>
    <row r="1175" spans="1:16" x14ac:dyDescent="0.25">
      <c r="A1175" t="s">
        <v>3</v>
      </c>
      <c r="B1175" t="s">
        <v>36</v>
      </c>
      <c r="C1175">
        <v>1</v>
      </c>
      <c r="D1175" t="str">
        <f t="shared" si="54"/>
        <v>rhamnaceae/rhamnus/cathartica</v>
      </c>
      <c r="H1175" t="str">
        <f t="shared" si="55"/>
        <v>alplaus.kill</v>
      </c>
      <c r="I1175">
        <v>1</v>
      </c>
      <c r="J1175" t="str">
        <f t="shared" si="56"/>
        <v>rhamnus_cathartica</v>
      </c>
      <c r="O1175" t="s">
        <v>401</v>
      </c>
      <c r="P1175" t="s">
        <v>627</v>
      </c>
    </row>
    <row r="1176" spans="1:16" x14ac:dyDescent="0.25">
      <c r="A1176" t="s">
        <v>45</v>
      </c>
      <c r="B1176" t="s">
        <v>36</v>
      </c>
      <c r="C1176">
        <v>1</v>
      </c>
      <c r="D1176" t="str">
        <f t="shared" si="54"/>
        <v>rhamnaceae/rhamnus/cathartica</v>
      </c>
      <c r="H1176" t="str">
        <f t="shared" si="55"/>
        <v>ballston.creek</v>
      </c>
      <c r="I1176">
        <v>1</v>
      </c>
      <c r="J1176" t="str">
        <f t="shared" si="56"/>
        <v>rhamnus_cathartica</v>
      </c>
      <c r="O1176" t="s">
        <v>401</v>
      </c>
      <c r="P1176" t="s">
        <v>627</v>
      </c>
    </row>
    <row r="1177" spans="1:16" x14ac:dyDescent="0.25">
      <c r="A1177" t="s">
        <v>239</v>
      </c>
      <c r="B1177" t="s">
        <v>36</v>
      </c>
      <c r="C1177">
        <v>1</v>
      </c>
      <c r="D1177" t="str">
        <f t="shared" si="54"/>
        <v>rhamnaceae/rhamnus/cathartica</v>
      </c>
      <c r="H1177" t="str">
        <f t="shared" si="55"/>
        <v>indian.kill</v>
      </c>
      <c r="I1177">
        <v>1</v>
      </c>
      <c r="J1177" t="str">
        <f t="shared" si="56"/>
        <v>rhamnus_cathartica</v>
      </c>
      <c r="O1177" t="s">
        <v>401</v>
      </c>
      <c r="P1177" t="s">
        <v>627</v>
      </c>
    </row>
    <row r="1178" spans="1:16" x14ac:dyDescent="0.25">
      <c r="A1178" t="s">
        <v>292</v>
      </c>
      <c r="B1178" t="s">
        <v>36</v>
      </c>
      <c r="C1178">
        <v>1</v>
      </c>
      <c r="D1178" t="str">
        <f t="shared" si="54"/>
        <v>rhamnaceae/rhamnus/cathartica</v>
      </c>
      <c r="H1178" t="str">
        <f t="shared" si="55"/>
        <v>quacken.kill</v>
      </c>
      <c r="I1178">
        <v>1</v>
      </c>
      <c r="J1178" t="str">
        <f t="shared" si="56"/>
        <v>rhamnus_cathartica</v>
      </c>
      <c r="O1178" t="s">
        <v>401</v>
      </c>
      <c r="P1178" t="s">
        <v>627</v>
      </c>
    </row>
    <row r="1179" spans="1:16" x14ac:dyDescent="0.25">
      <c r="A1179" t="s">
        <v>103</v>
      </c>
      <c r="B1179" t="s">
        <v>112</v>
      </c>
      <c r="C1179">
        <v>1</v>
      </c>
      <c r="D1179" t="str">
        <f t="shared" si="54"/>
        <v>anacardiaceae/rhus/typhina</v>
      </c>
      <c r="H1179" t="str">
        <f t="shared" si="55"/>
        <v>big.brook</v>
      </c>
      <c r="I1179">
        <v>1</v>
      </c>
      <c r="J1179" t="str">
        <f t="shared" si="56"/>
        <v>rhus_typhina</v>
      </c>
      <c r="O1179" t="s">
        <v>480</v>
      </c>
      <c r="P1179" t="s">
        <v>691</v>
      </c>
    </row>
    <row r="1180" spans="1:16" x14ac:dyDescent="0.25">
      <c r="A1180" t="s">
        <v>275</v>
      </c>
      <c r="B1180" t="s">
        <v>112</v>
      </c>
      <c r="C1180">
        <v>1</v>
      </c>
      <c r="D1180" t="str">
        <f t="shared" si="54"/>
        <v>anacardiaceae/rhus/typhina</v>
      </c>
      <c r="H1180" t="str">
        <f t="shared" si="55"/>
        <v>minots.corner.road</v>
      </c>
      <c r="I1180">
        <v>1</v>
      </c>
      <c r="J1180" t="str">
        <f t="shared" si="56"/>
        <v>rhus_typhina</v>
      </c>
      <c r="O1180" t="s">
        <v>480</v>
      </c>
      <c r="P1180" t="s">
        <v>691</v>
      </c>
    </row>
    <row r="1181" spans="1:16" x14ac:dyDescent="0.25">
      <c r="A1181" t="s">
        <v>286</v>
      </c>
      <c r="B1181" t="s">
        <v>112</v>
      </c>
      <c r="C1181">
        <v>1</v>
      </c>
      <c r="D1181" t="str">
        <f t="shared" si="54"/>
        <v>anacardiaceae/rhus/typhina</v>
      </c>
      <c r="H1181" t="str">
        <f t="shared" si="55"/>
        <v>plotter.kill</v>
      </c>
      <c r="I1181">
        <v>1</v>
      </c>
      <c r="J1181" t="str">
        <f t="shared" si="56"/>
        <v>rhus_typhina</v>
      </c>
      <c r="O1181" t="s">
        <v>480</v>
      </c>
      <c r="P1181" t="s">
        <v>691</v>
      </c>
    </row>
    <row r="1182" spans="1:16" x14ac:dyDescent="0.25">
      <c r="A1182" t="s">
        <v>317</v>
      </c>
      <c r="B1182" t="s">
        <v>112</v>
      </c>
      <c r="C1182">
        <v>1</v>
      </c>
      <c r="D1182" t="str">
        <f t="shared" si="54"/>
        <v>anacardiaceae/rhus/typhina</v>
      </c>
      <c r="H1182" t="str">
        <f t="shared" si="55"/>
        <v>steele.creek</v>
      </c>
      <c r="I1182">
        <v>1</v>
      </c>
      <c r="J1182" t="str">
        <f t="shared" si="56"/>
        <v>rhus_typhina</v>
      </c>
      <c r="O1182" t="s">
        <v>480</v>
      </c>
      <c r="P1182" t="s">
        <v>691</v>
      </c>
    </row>
    <row r="1183" spans="1:16" x14ac:dyDescent="0.25">
      <c r="A1183" t="s">
        <v>318</v>
      </c>
      <c r="B1183" t="s">
        <v>112</v>
      </c>
      <c r="C1183">
        <v>1</v>
      </c>
      <c r="D1183" t="str">
        <f t="shared" si="54"/>
        <v>anacardiaceae/rhus/typhina</v>
      </c>
      <c r="H1183" t="str">
        <f t="shared" si="55"/>
        <v>sterling.creek</v>
      </c>
      <c r="I1183">
        <v>1</v>
      </c>
      <c r="J1183" t="str">
        <f t="shared" si="56"/>
        <v>rhus_typhina</v>
      </c>
      <c r="O1183" t="s">
        <v>480</v>
      </c>
      <c r="P1183" t="s">
        <v>691</v>
      </c>
    </row>
    <row r="1184" spans="1:16" x14ac:dyDescent="0.25">
      <c r="A1184" t="s">
        <v>233</v>
      </c>
      <c r="B1184" t="s">
        <v>237</v>
      </c>
      <c r="C1184">
        <v>1</v>
      </c>
      <c r="D1184" t="str">
        <f t="shared" si="54"/>
        <v>fabaceae/robinia/pseudoacacia</v>
      </c>
      <c r="H1184" t="str">
        <f t="shared" si="55"/>
        <v>indian.brook</v>
      </c>
      <c r="I1184">
        <v>1</v>
      </c>
      <c r="J1184" t="str">
        <f t="shared" si="56"/>
        <v>robinia_pseudoacacia</v>
      </c>
      <c r="O1184" t="s">
        <v>557</v>
      </c>
      <c r="P1184" t="s">
        <v>777</v>
      </c>
    </row>
    <row r="1185" spans="1:16" x14ac:dyDescent="0.25">
      <c r="A1185" t="s">
        <v>305</v>
      </c>
      <c r="B1185" t="s">
        <v>237</v>
      </c>
      <c r="C1185">
        <v>1</v>
      </c>
      <c r="D1185" t="str">
        <f t="shared" si="54"/>
        <v>fabaceae/robinia/pseudoacacia</v>
      </c>
      <c r="H1185" t="str">
        <f t="shared" si="55"/>
        <v>roeliff.jansen.kill</v>
      </c>
      <c r="I1185">
        <v>1</v>
      </c>
      <c r="J1185" t="str">
        <f t="shared" si="56"/>
        <v>robinia_pseudoacacia</v>
      </c>
      <c r="O1185" t="s">
        <v>557</v>
      </c>
      <c r="P1185" t="s">
        <v>777</v>
      </c>
    </row>
    <row r="1186" spans="1:16" x14ac:dyDescent="0.25">
      <c r="A1186" t="s">
        <v>3</v>
      </c>
      <c r="B1186" t="s">
        <v>37</v>
      </c>
      <c r="C1186">
        <v>1</v>
      </c>
      <c r="D1186" t="str">
        <f t="shared" si="54"/>
        <v>rosaceae/rosa/multiflora</v>
      </c>
      <c r="H1186" t="str">
        <f t="shared" si="55"/>
        <v>alplaus.kill</v>
      </c>
      <c r="I1186">
        <v>1</v>
      </c>
      <c r="J1186" t="str">
        <f t="shared" si="56"/>
        <v>rosa_multiflora</v>
      </c>
      <c r="O1186" t="s">
        <v>402</v>
      </c>
      <c r="P1186" t="s">
        <v>628</v>
      </c>
    </row>
    <row r="1187" spans="1:16" x14ac:dyDescent="0.25">
      <c r="A1187" t="s">
        <v>3</v>
      </c>
      <c r="B1187" t="s">
        <v>37</v>
      </c>
      <c r="C1187">
        <v>1</v>
      </c>
      <c r="D1187" t="str">
        <f t="shared" si="54"/>
        <v>rosaceae/rosa/multiflora</v>
      </c>
      <c r="H1187" t="str">
        <f t="shared" si="55"/>
        <v>alplaus.kill</v>
      </c>
      <c r="I1187">
        <v>1</v>
      </c>
      <c r="J1187" t="str">
        <f t="shared" si="56"/>
        <v>rosa_multiflora</v>
      </c>
      <c r="O1187" t="s">
        <v>402</v>
      </c>
      <c r="P1187" t="s">
        <v>628</v>
      </c>
    </row>
    <row r="1188" spans="1:16" x14ac:dyDescent="0.25">
      <c r="A1188" t="s">
        <v>90</v>
      </c>
      <c r="B1188" t="s">
        <v>37</v>
      </c>
      <c r="C1188">
        <v>1</v>
      </c>
      <c r="D1188" t="str">
        <f t="shared" si="54"/>
        <v>rosaceae/rosa/multiflora</v>
      </c>
      <c r="H1188" t="str">
        <f t="shared" si="55"/>
        <v>beaver.kill</v>
      </c>
      <c r="I1188">
        <v>1</v>
      </c>
      <c r="J1188" t="str">
        <f t="shared" si="56"/>
        <v>rosa_multiflora</v>
      </c>
      <c r="O1188" t="s">
        <v>402</v>
      </c>
      <c r="P1188" t="s">
        <v>628</v>
      </c>
    </row>
    <row r="1189" spans="1:16" x14ac:dyDescent="0.25">
      <c r="A1189" t="s">
        <v>189</v>
      </c>
      <c r="B1189" t="s">
        <v>37</v>
      </c>
      <c r="C1189">
        <v>1</v>
      </c>
      <c r="D1189" t="str">
        <f t="shared" si="54"/>
        <v>rosaceae/rosa/multiflora</v>
      </c>
      <c r="H1189" t="str">
        <f t="shared" si="55"/>
        <v>evas.kill</v>
      </c>
      <c r="I1189">
        <v>1</v>
      </c>
      <c r="J1189" t="str">
        <f t="shared" si="56"/>
        <v>rosa_multiflora</v>
      </c>
      <c r="O1189" t="s">
        <v>402</v>
      </c>
      <c r="P1189" t="s">
        <v>628</v>
      </c>
    </row>
    <row r="1190" spans="1:16" x14ac:dyDescent="0.25">
      <c r="A1190" t="s">
        <v>210</v>
      </c>
      <c r="B1190" t="s">
        <v>37</v>
      </c>
      <c r="C1190">
        <v>1</v>
      </c>
      <c r="D1190" t="str">
        <f t="shared" si="54"/>
        <v>rosaceae/rosa/multiflora</v>
      </c>
      <c r="H1190" t="str">
        <f t="shared" si="55"/>
        <v>fishkill.creek</v>
      </c>
      <c r="I1190">
        <v>1</v>
      </c>
      <c r="J1190" t="str">
        <f t="shared" si="56"/>
        <v>rosa_multiflora</v>
      </c>
      <c r="O1190" t="s">
        <v>402</v>
      </c>
      <c r="P1190" t="s">
        <v>628</v>
      </c>
    </row>
    <row r="1191" spans="1:16" x14ac:dyDescent="0.25">
      <c r="A1191" t="s">
        <v>222</v>
      </c>
      <c r="B1191" t="s">
        <v>37</v>
      </c>
      <c r="C1191">
        <v>1</v>
      </c>
      <c r="D1191" t="str">
        <f t="shared" si="54"/>
        <v>rosaceae/rosa/multiflora</v>
      </c>
      <c r="H1191" t="str">
        <f t="shared" si="55"/>
        <v>green.river</v>
      </c>
      <c r="I1191">
        <v>1</v>
      </c>
      <c r="J1191" t="str">
        <f t="shared" si="56"/>
        <v>rosa_multiflora</v>
      </c>
      <c r="O1191" t="s">
        <v>402</v>
      </c>
      <c r="P1191" t="s">
        <v>628</v>
      </c>
    </row>
    <row r="1192" spans="1:16" x14ac:dyDescent="0.25">
      <c r="A1192" t="s">
        <v>233</v>
      </c>
      <c r="B1192" t="s">
        <v>37</v>
      </c>
      <c r="C1192">
        <v>1</v>
      </c>
      <c r="D1192" t="str">
        <f t="shared" si="54"/>
        <v>rosaceae/rosa/multiflora</v>
      </c>
      <c r="H1192" t="str">
        <f t="shared" si="55"/>
        <v>indian.brook</v>
      </c>
      <c r="I1192">
        <v>1</v>
      </c>
      <c r="J1192" t="str">
        <f t="shared" si="56"/>
        <v>rosa_multiflora</v>
      </c>
      <c r="O1192" t="s">
        <v>402</v>
      </c>
      <c r="P1192" t="s">
        <v>628</v>
      </c>
    </row>
    <row r="1193" spans="1:16" x14ac:dyDescent="0.25">
      <c r="A1193" t="s">
        <v>259</v>
      </c>
      <c r="B1193" t="s">
        <v>37</v>
      </c>
      <c r="C1193">
        <v>1</v>
      </c>
      <c r="D1193" t="str">
        <f t="shared" si="54"/>
        <v>rosaceae/rosa/multiflora</v>
      </c>
      <c r="H1193" t="str">
        <f t="shared" si="55"/>
        <v>kinderhook.creek</v>
      </c>
      <c r="I1193">
        <v>1</v>
      </c>
      <c r="J1193" t="str">
        <f t="shared" si="56"/>
        <v>rosa_multiflora</v>
      </c>
      <c r="O1193" t="s">
        <v>402</v>
      </c>
      <c r="P1193" t="s">
        <v>628</v>
      </c>
    </row>
    <row r="1194" spans="1:16" x14ac:dyDescent="0.25">
      <c r="A1194" t="s">
        <v>262</v>
      </c>
      <c r="B1194" t="s">
        <v>37</v>
      </c>
      <c r="C1194">
        <v>1</v>
      </c>
      <c r="D1194" t="str">
        <f t="shared" si="54"/>
        <v>rosaceae/rosa/multiflora</v>
      </c>
      <c r="H1194" t="str">
        <f t="shared" si="55"/>
        <v>landsman.kill</v>
      </c>
      <c r="I1194">
        <v>1</v>
      </c>
      <c r="J1194" t="str">
        <f t="shared" si="56"/>
        <v>rosa_multiflora</v>
      </c>
      <c r="O1194" t="s">
        <v>402</v>
      </c>
      <c r="P1194" t="s">
        <v>628</v>
      </c>
    </row>
    <row r="1195" spans="1:16" x14ac:dyDescent="0.25">
      <c r="A1195" t="s">
        <v>276</v>
      </c>
      <c r="B1195" t="s">
        <v>37</v>
      </c>
      <c r="C1195">
        <v>1</v>
      </c>
      <c r="D1195" t="str">
        <f t="shared" si="54"/>
        <v>rosaceae/rosa/multiflora</v>
      </c>
      <c r="H1195" t="str">
        <f t="shared" si="55"/>
        <v>mohawk.river</v>
      </c>
      <c r="I1195">
        <v>1</v>
      </c>
      <c r="J1195" t="str">
        <f t="shared" si="56"/>
        <v>rosa_multiflora</v>
      </c>
      <c r="O1195" t="s">
        <v>402</v>
      </c>
      <c r="P1195" t="s">
        <v>628</v>
      </c>
    </row>
    <row r="1196" spans="1:16" x14ac:dyDescent="0.25">
      <c r="A1196" t="s">
        <v>286</v>
      </c>
      <c r="B1196" t="s">
        <v>37</v>
      </c>
      <c r="C1196">
        <v>1</v>
      </c>
      <c r="D1196" t="str">
        <f t="shared" si="54"/>
        <v>rosaceae/rosa/multiflora</v>
      </c>
      <c r="H1196" t="str">
        <f t="shared" si="55"/>
        <v>plotter.kill</v>
      </c>
      <c r="I1196">
        <v>1</v>
      </c>
      <c r="J1196" t="str">
        <f t="shared" si="56"/>
        <v>rosa_multiflora</v>
      </c>
      <c r="O1196" t="s">
        <v>402</v>
      </c>
      <c r="P1196" t="s">
        <v>628</v>
      </c>
    </row>
    <row r="1197" spans="1:16" x14ac:dyDescent="0.25">
      <c r="A1197" t="s">
        <v>289</v>
      </c>
      <c r="B1197" t="s">
        <v>37</v>
      </c>
      <c r="C1197">
        <v>1</v>
      </c>
      <c r="D1197" t="str">
        <f t="shared" si="54"/>
        <v>rosaceae/rosa/multiflora</v>
      </c>
      <c r="H1197" t="str">
        <f t="shared" si="55"/>
        <v>potic.creek</v>
      </c>
      <c r="I1197">
        <v>1</v>
      </c>
      <c r="J1197" t="str">
        <f t="shared" si="56"/>
        <v>rosa_multiflora</v>
      </c>
      <c r="O1197" t="s">
        <v>402</v>
      </c>
      <c r="P1197" t="s">
        <v>628</v>
      </c>
    </row>
    <row r="1198" spans="1:16" x14ac:dyDescent="0.25">
      <c r="A1198" t="s">
        <v>292</v>
      </c>
      <c r="B1198" t="s">
        <v>37</v>
      </c>
      <c r="C1198">
        <v>1</v>
      </c>
      <c r="D1198" t="str">
        <f t="shared" si="54"/>
        <v>rosaceae/rosa/multiflora</v>
      </c>
      <c r="H1198" t="str">
        <f t="shared" si="55"/>
        <v>quacken.kill</v>
      </c>
      <c r="I1198">
        <v>1</v>
      </c>
      <c r="J1198" t="str">
        <f t="shared" si="56"/>
        <v>rosa_multiflora</v>
      </c>
      <c r="O1198" t="s">
        <v>402</v>
      </c>
      <c r="P1198" t="s">
        <v>628</v>
      </c>
    </row>
    <row r="1199" spans="1:16" x14ac:dyDescent="0.25">
      <c r="A1199" t="s">
        <v>305</v>
      </c>
      <c r="B1199" t="s">
        <v>37</v>
      </c>
      <c r="C1199">
        <v>1</v>
      </c>
      <c r="D1199" t="str">
        <f t="shared" si="54"/>
        <v>rosaceae/rosa/multiflora</v>
      </c>
      <c r="H1199" t="str">
        <f t="shared" si="55"/>
        <v>roeliff.jansen.kill</v>
      </c>
      <c r="I1199">
        <v>1</v>
      </c>
      <c r="J1199" t="str">
        <f t="shared" si="56"/>
        <v>rosa_multiflora</v>
      </c>
      <c r="O1199" t="s">
        <v>402</v>
      </c>
      <c r="P1199" t="s">
        <v>628</v>
      </c>
    </row>
    <row r="1200" spans="1:16" x14ac:dyDescent="0.25">
      <c r="A1200" t="s">
        <v>310</v>
      </c>
      <c r="B1200" t="s">
        <v>37</v>
      </c>
      <c r="C1200">
        <v>1</v>
      </c>
      <c r="D1200" t="str">
        <f t="shared" si="54"/>
        <v>rosaceae/rosa/multiflora</v>
      </c>
      <c r="H1200" t="str">
        <f t="shared" si="55"/>
        <v>saw.kill</v>
      </c>
      <c r="I1200">
        <v>1</v>
      </c>
      <c r="J1200" t="str">
        <f t="shared" si="56"/>
        <v>rosa_multiflora</v>
      </c>
      <c r="O1200" t="s">
        <v>402</v>
      </c>
      <c r="P1200" t="s">
        <v>628</v>
      </c>
    </row>
    <row r="1201" spans="1:16" x14ac:dyDescent="0.25">
      <c r="A1201" t="s">
        <v>315</v>
      </c>
      <c r="B1201" t="s">
        <v>37</v>
      </c>
      <c r="C1201">
        <v>1</v>
      </c>
      <c r="D1201" t="str">
        <f t="shared" si="54"/>
        <v>rosaceae/rosa/multiflora</v>
      </c>
      <c r="H1201" t="str">
        <f t="shared" si="55"/>
        <v>sprout.creek</v>
      </c>
      <c r="I1201">
        <v>1</v>
      </c>
      <c r="J1201" t="str">
        <f t="shared" si="56"/>
        <v>rosa_multiflora</v>
      </c>
      <c r="O1201" t="s">
        <v>402</v>
      </c>
      <c r="P1201" t="s">
        <v>628</v>
      </c>
    </row>
    <row r="1202" spans="1:16" x14ac:dyDescent="0.25">
      <c r="A1202" t="s">
        <v>317</v>
      </c>
      <c r="B1202" t="s">
        <v>37</v>
      </c>
      <c r="C1202">
        <v>1</v>
      </c>
      <c r="D1202" t="str">
        <f t="shared" si="54"/>
        <v>rosaceae/rosa/multiflora</v>
      </c>
      <c r="H1202" t="str">
        <f t="shared" si="55"/>
        <v>steele.creek</v>
      </c>
      <c r="I1202">
        <v>1</v>
      </c>
      <c r="J1202" t="str">
        <f t="shared" si="56"/>
        <v>rosa_multiflora</v>
      </c>
      <c r="O1202" t="s">
        <v>402</v>
      </c>
      <c r="P1202" t="s">
        <v>628</v>
      </c>
    </row>
    <row r="1203" spans="1:16" x14ac:dyDescent="0.25">
      <c r="A1203" t="s">
        <v>326</v>
      </c>
      <c r="B1203" t="s">
        <v>37</v>
      </c>
      <c r="C1203">
        <v>1</v>
      </c>
      <c r="D1203" t="str">
        <f t="shared" si="54"/>
        <v>rosaceae/rosa/multiflora</v>
      </c>
      <c r="H1203" t="str">
        <f t="shared" si="55"/>
        <v>stony.creek</v>
      </c>
      <c r="I1203">
        <v>1</v>
      </c>
      <c r="J1203" t="str">
        <f t="shared" si="56"/>
        <v>rosa_multiflora</v>
      </c>
      <c r="O1203" t="s">
        <v>402</v>
      </c>
      <c r="P1203" t="s">
        <v>628</v>
      </c>
    </row>
    <row r="1204" spans="1:16" x14ac:dyDescent="0.25">
      <c r="A1204" t="s">
        <v>337</v>
      </c>
      <c r="B1204" t="s">
        <v>37</v>
      </c>
      <c r="C1204">
        <v>1</v>
      </c>
      <c r="D1204" t="str">
        <f t="shared" si="54"/>
        <v>rosaceae/rosa/multiflora</v>
      </c>
      <c r="H1204" t="str">
        <f t="shared" si="55"/>
        <v>valatie.kill</v>
      </c>
      <c r="I1204">
        <v>1</v>
      </c>
      <c r="J1204" t="str">
        <f t="shared" si="56"/>
        <v>rosa_multiflora</v>
      </c>
      <c r="O1204" t="s">
        <v>402</v>
      </c>
      <c r="P1204" t="s">
        <v>628</v>
      </c>
    </row>
    <row r="1205" spans="1:16" x14ac:dyDescent="0.25">
      <c r="A1205" t="s">
        <v>339</v>
      </c>
      <c r="B1205" t="s">
        <v>37</v>
      </c>
      <c r="C1205">
        <v>1</v>
      </c>
      <c r="D1205" t="str">
        <f t="shared" si="54"/>
        <v>rosaceae/rosa/multiflora</v>
      </c>
      <c r="H1205" t="str">
        <f t="shared" si="55"/>
        <v>wappinger.creek</v>
      </c>
      <c r="I1205">
        <v>1</v>
      </c>
      <c r="J1205" t="str">
        <f t="shared" si="56"/>
        <v>rosa_multiflora</v>
      </c>
      <c r="O1205" t="s">
        <v>402</v>
      </c>
      <c r="P1205" t="s">
        <v>628</v>
      </c>
    </row>
    <row r="1206" spans="1:16" x14ac:dyDescent="0.25">
      <c r="A1206" t="s">
        <v>170</v>
      </c>
      <c r="B1206" t="s">
        <v>173</v>
      </c>
      <c r="C1206">
        <v>1</v>
      </c>
      <c r="D1206" t="str">
        <f t="shared" si="54"/>
        <v>rosaceae/rosa/palustris</v>
      </c>
      <c r="H1206" t="str">
        <f t="shared" si="55"/>
        <v>chester.creek</v>
      </c>
      <c r="I1206">
        <v>1</v>
      </c>
      <c r="J1206" t="str">
        <f t="shared" si="56"/>
        <v>rosa_palustris</v>
      </c>
      <c r="O1206" t="s">
        <v>402</v>
      </c>
      <c r="P1206" t="s">
        <v>734</v>
      </c>
    </row>
    <row r="1207" spans="1:16" x14ac:dyDescent="0.25">
      <c r="A1207" t="s">
        <v>145</v>
      </c>
      <c r="B1207" t="s">
        <v>157</v>
      </c>
      <c r="C1207">
        <v>1</v>
      </c>
      <c r="D1207" t="str">
        <f t="shared" si="54"/>
        <v>rosaceae/rubus/allegheniensis</v>
      </c>
      <c r="H1207" t="str">
        <f t="shared" si="55"/>
        <v>cadman.creek</v>
      </c>
      <c r="I1207">
        <v>1</v>
      </c>
      <c r="J1207" t="str">
        <f t="shared" si="56"/>
        <v>rubus_allegheniensis</v>
      </c>
      <c r="O1207" t="s">
        <v>443</v>
      </c>
      <c r="P1207" t="s">
        <v>726</v>
      </c>
    </row>
    <row r="1208" spans="1:16" x14ac:dyDescent="0.25">
      <c r="A1208" t="s">
        <v>188</v>
      </c>
      <c r="B1208" t="s">
        <v>157</v>
      </c>
      <c r="C1208">
        <v>1</v>
      </c>
      <c r="D1208" t="str">
        <f t="shared" si="54"/>
        <v>rosaceae/rubus/allegheniensis</v>
      </c>
      <c r="H1208" t="str">
        <f t="shared" si="55"/>
        <v>daly.creek</v>
      </c>
      <c r="I1208">
        <v>1</v>
      </c>
      <c r="J1208" t="str">
        <f t="shared" si="56"/>
        <v>rubus_allegheniensis</v>
      </c>
      <c r="O1208" t="s">
        <v>443</v>
      </c>
      <c r="P1208" t="s">
        <v>726</v>
      </c>
    </row>
    <row r="1209" spans="1:16" x14ac:dyDescent="0.25">
      <c r="A1209" t="s">
        <v>239</v>
      </c>
      <c r="B1209" t="s">
        <v>157</v>
      </c>
      <c r="C1209">
        <v>1</v>
      </c>
      <c r="D1209" t="str">
        <f t="shared" si="54"/>
        <v>rosaceae/rubus/allegheniensis</v>
      </c>
      <c r="H1209" t="str">
        <f t="shared" si="55"/>
        <v>indian.kill</v>
      </c>
      <c r="I1209">
        <v>1</v>
      </c>
      <c r="J1209" t="str">
        <f t="shared" si="56"/>
        <v>rubus_allegheniensis</v>
      </c>
      <c r="O1209" t="s">
        <v>443</v>
      </c>
      <c r="P1209" t="s">
        <v>726</v>
      </c>
    </row>
    <row r="1210" spans="1:16" x14ac:dyDescent="0.25">
      <c r="A1210" t="s">
        <v>251</v>
      </c>
      <c r="B1210" t="s">
        <v>157</v>
      </c>
      <c r="C1210">
        <v>1</v>
      </c>
      <c r="D1210" t="str">
        <f t="shared" si="54"/>
        <v>rosaceae/rubus/allegheniensis</v>
      </c>
      <c r="H1210" t="str">
        <f t="shared" si="55"/>
        <v>keyser.kill</v>
      </c>
      <c r="I1210">
        <v>1</v>
      </c>
      <c r="J1210" t="str">
        <f t="shared" si="56"/>
        <v>rubus_allegheniensis</v>
      </c>
      <c r="O1210" t="s">
        <v>443</v>
      </c>
      <c r="P1210" t="s">
        <v>726</v>
      </c>
    </row>
    <row r="1211" spans="1:16" x14ac:dyDescent="0.25">
      <c r="A1211" t="s">
        <v>218</v>
      </c>
      <c r="B1211" t="s">
        <v>221</v>
      </c>
      <c r="C1211">
        <v>1</v>
      </c>
      <c r="D1211" t="str">
        <f t="shared" si="54"/>
        <v>rosaceae/rubus/hispidus</v>
      </c>
      <c r="H1211" t="str">
        <f t="shared" si="55"/>
        <v>four.mile.brook</v>
      </c>
      <c r="I1211">
        <v>1</v>
      </c>
      <c r="J1211" t="str">
        <f t="shared" si="56"/>
        <v>rubus_hispidus</v>
      </c>
      <c r="O1211" t="s">
        <v>443</v>
      </c>
      <c r="P1211" t="s">
        <v>768</v>
      </c>
    </row>
    <row r="1212" spans="1:16" x14ac:dyDescent="0.25">
      <c r="A1212" t="s">
        <v>259</v>
      </c>
      <c r="B1212" t="s">
        <v>221</v>
      </c>
      <c r="C1212">
        <v>1</v>
      </c>
      <c r="D1212" t="str">
        <f t="shared" si="54"/>
        <v>rosaceae/rubus/hispidus</v>
      </c>
      <c r="H1212" t="str">
        <f t="shared" si="55"/>
        <v>kinderhook.creek</v>
      </c>
      <c r="I1212">
        <v>1</v>
      </c>
      <c r="J1212" t="str">
        <f t="shared" si="56"/>
        <v>rubus_hispidus</v>
      </c>
      <c r="O1212" t="s">
        <v>443</v>
      </c>
      <c r="P1212" t="s">
        <v>768</v>
      </c>
    </row>
    <row r="1213" spans="1:16" x14ac:dyDescent="0.25">
      <c r="A1213" t="s">
        <v>271</v>
      </c>
      <c r="B1213" t="s">
        <v>221</v>
      </c>
      <c r="C1213">
        <v>1</v>
      </c>
      <c r="D1213" t="str">
        <f t="shared" si="54"/>
        <v>rosaceae/rubus/hispidus</v>
      </c>
      <c r="H1213" t="str">
        <f t="shared" si="55"/>
        <v>mill.creek</v>
      </c>
      <c r="I1213">
        <v>1</v>
      </c>
      <c r="J1213" t="str">
        <f t="shared" si="56"/>
        <v>rubus_hispidus</v>
      </c>
      <c r="O1213" t="s">
        <v>443</v>
      </c>
      <c r="P1213" t="s">
        <v>768</v>
      </c>
    </row>
    <row r="1214" spans="1:16" x14ac:dyDescent="0.25">
      <c r="A1214" t="s">
        <v>279</v>
      </c>
      <c r="B1214" t="s">
        <v>221</v>
      </c>
      <c r="C1214">
        <v>1</v>
      </c>
      <c r="D1214" t="str">
        <f t="shared" si="54"/>
        <v>rosaceae/rubus/hispidus</v>
      </c>
      <c r="H1214" t="str">
        <f t="shared" si="55"/>
        <v>north.branch.west.stony.creek</v>
      </c>
      <c r="I1214">
        <v>1</v>
      </c>
      <c r="J1214" t="str">
        <f t="shared" si="56"/>
        <v>rubus_hispidus</v>
      </c>
      <c r="O1214" t="s">
        <v>443</v>
      </c>
      <c r="P1214" t="s">
        <v>768</v>
      </c>
    </row>
    <row r="1215" spans="1:16" x14ac:dyDescent="0.25">
      <c r="A1215" t="s">
        <v>289</v>
      </c>
      <c r="B1215" t="s">
        <v>221</v>
      </c>
      <c r="C1215">
        <v>1</v>
      </c>
      <c r="D1215" t="str">
        <f t="shared" si="54"/>
        <v>rosaceae/rubus/hispidus</v>
      </c>
      <c r="H1215" t="str">
        <f t="shared" si="55"/>
        <v>potic.creek</v>
      </c>
      <c r="I1215">
        <v>1</v>
      </c>
      <c r="J1215" t="str">
        <f t="shared" si="56"/>
        <v>rubus_hispidus</v>
      </c>
      <c r="O1215" t="s">
        <v>443</v>
      </c>
      <c r="P1215" t="s">
        <v>768</v>
      </c>
    </row>
    <row r="1216" spans="1:16" x14ac:dyDescent="0.25">
      <c r="A1216" t="s">
        <v>45</v>
      </c>
      <c r="B1216" t="s">
        <v>69</v>
      </c>
      <c r="C1216">
        <v>1</v>
      </c>
      <c r="D1216" t="str">
        <f t="shared" si="54"/>
        <v>rosaceae/rubus/idaeus</v>
      </c>
      <c r="H1216" t="str">
        <f t="shared" si="55"/>
        <v>ballston.creek</v>
      </c>
      <c r="I1216">
        <v>1</v>
      </c>
      <c r="J1216" t="str">
        <f t="shared" si="56"/>
        <v>rubus_idaeus</v>
      </c>
      <c r="O1216" t="s">
        <v>443</v>
      </c>
      <c r="P1216" t="s">
        <v>657</v>
      </c>
    </row>
    <row r="1217" spans="1:16" x14ac:dyDescent="0.25">
      <c r="A1217" t="s">
        <v>242</v>
      </c>
      <c r="B1217" t="s">
        <v>69</v>
      </c>
      <c r="C1217">
        <v>1</v>
      </c>
      <c r="D1217" t="str">
        <f t="shared" si="54"/>
        <v>rosaceae/rubus/idaeus</v>
      </c>
      <c r="H1217" t="str">
        <f t="shared" si="55"/>
        <v>jassup.river</v>
      </c>
      <c r="I1217">
        <v>1</v>
      </c>
      <c r="J1217" t="str">
        <f t="shared" si="56"/>
        <v>rubus_idaeus</v>
      </c>
      <c r="O1217" t="s">
        <v>443</v>
      </c>
      <c r="P1217" t="s">
        <v>657</v>
      </c>
    </row>
    <row r="1218" spans="1:16" x14ac:dyDescent="0.25">
      <c r="A1218" t="s">
        <v>251</v>
      </c>
      <c r="B1218" t="s">
        <v>69</v>
      </c>
      <c r="C1218">
        <v>1</v>
      </c>
      <c r="D1218" t="str">
        <f t="shared" si="54"/>
        <v>rosaceae/rubus/idaeus</v>
      </c>
      <c r="H1218" t="str">
        <f t="shared" si="55"/>
        <v>keyser.kill</v>
      </c>
      <c r="I1218">
        <v>1</v>
      </c>
      <c r="J1218" t="str">
        <f t="shared" si="56"/>
        <v>rubus_idaeus</v>
      </c>
      <c r="O1218" t="s">
        <v>443</v>
      </c>
      <c r="P1218" t="s">
        <v>657</v>
      </c>
    </row>
    <row r="1219" spans="1:16" x14ac:dyDescent="0.25">
      <c r="A1219" t="s">
        <v>200</v>
      </c>
      <c r="B1219" t="s">
        <v>208</v>
      </c>
      <c r="C1219">
        <v>1</v>
      </c>
      <c r="D1219" t="str">
        <f t="shared" ref="D1219:D1282" si="57">VLOOKUP(B1219,S$1:T$287,2)</f>
        <v>rosaceae/rubus/occidentalis</v>
      </c>
      <c r="H1219" t="str">
        <f t="shared" ref="H1219:H1282" si="58">LOWER(SUBSTITUTE(A1219," ","."))</f>
        <v>fawn.lake</v>
      </c>
      <c r="I1219">
        <v>1</v>
      </c>
      <c r="J1219" t="str">
        <f t="shared" ref="J1219:J1282" si="59">LOWER(O1219&amp;"_"&amp;P1219)</f>
        <v>rubus_occidentalis</v>
      </c>
      <c r="O1219" t="s">
        <v>443</v>
      </c>
      <c r="P1219" t="s">
        <v>760</v>
      </c>
    </row>
    <row r="1220" spans="1:16" x14ac:dyDescent="0.25">
      <c r="A1220" t="s">
        <v>226</v>
      </c>
      <c r="B1220" t="s">
        <v>208</v>
      </c>
      <c r="C1220">
        <v>1</v>
      </c>
      <c r="D1220" t="str">
        <f t="shared" si="57"/>
        <v>rosaceae/rubus/occidentalis</v>
      </c>
      <c r="H1220" t="str">
        <f t="shared" si="58"/>
        <v>hudson.river</v>
      </c>
      <c r="I1220">
        <v>1</v>
      </c>
      <c r="J1220" t="str">
        <f t="shared" si="59"/>
        <v>rubus_occidentalis</v>
      </c>
      <c r="O1220" t="s">
        <v>443</v>
      </c>
      <c r="P1220" t="s">
        <v>760</v>
      </c>
    </row>
    <row r="1221" spans="1:16" x14ac:dyDescent="0.25">
      <c r="A1221" t="s">
        <v>262</v>
      </c>
      <c r="B1221" t="s">
        <v>208</v>
      </c>
      <c r="C1221">
        <v>1</v>
      </c>
      <c r="D1221" t="str">
        <f t="shared" si="57"/>
        <v>rosaceae/rubus/occidentalis</v>
      </c>
      <c r="H1221" t="str">
        <f t="shared" si="58"/>
        <v>landsman.kill</v>
      </c>
      <c r="I1221">
        <v>1</v>
      </c>
      <c r="J1221" t="str">
        <f t="shared" si="59"/>
        <v>rubus_occidentalis</v>
      </c>
      <c r="O1221" t="s">
        <v>443</v>
      </c>
      <c r="P1221" t="s">
        <v>760</v>
      </c>
    </row>
    <row r="1222" spans="1:16" x14ac:dyDescent="0.25">
      <c r="A1222" t="s">
        <v>267</v>
      </c>
      <c r="B1222" t="s">
        <v>208</v>
      </c>
      <c r="C1222">
        <v>1</v>
      </c>
      <c r="D1222" t="str">
        <f t="shared" si="57"/>
        <v>rosaceae/rubus/occidentalis</v>
      </c>
      <c r="H1222" t="str">
        <f t="shared" si="58"/>
        <v>lansing.kill</v>
      </c>
      <c r="I1222">
        <v>1</v>
      </c>
      <c r="J1222" t="str">
        <f t="shared" si="59"/>
        <v>rubus_occidentalis</v>
      </c>
      <c r="O1222" t="s">
        <v>443</v>
      </c>
      <c r="P1222" t="s">
        <v>760</v>
      </c>
    </row>
    <row r="1223" spans="1:16" x14ac:dyDescent="0.25">
      <c r="A1223" t="s">
        <v>275</v>
      </c>
      <c r="B1223" t="s">
        <v>208</v>
      </c>
      <c r="C1223">
        <v>1</v>
      </c>
      <c r="D1223" t="str">
        <f t="shared" si="57"/>
        <v>rosaceae/rubus/occidentalis</v>
      </c>
      <c r="H1223" t="str">
        <f t="shared" si="58"/>
        <v>minots.corner.road</v>
      </c>
      <c r="I1223">
        <v>1</v>
      </c>
      <c r="J1223" t="str">
        <f t="shared" si="59"/>
        <v>rubus_occidentalis</v>
      </c>
      <c r="O1223" t="s">
        <v>443</v>
      </c>
      <c r="P1223" t="s">
        <v>760</v>
      </c>
    </row>
    <row r="1224" spans="1:16" x14ac:dyDescent="0.25">
      <c r="A1224" t="s">
        <v>292</v>
      </c>
      <c r="B1224" t="s">
        <v>208</v>
      </c>
      <c r="C1224">
        <v>1</v>
      </c>
      <c r="D1224" t="str">
        <f t="shared" si="57"/>
        <v>rosaceae/rubus/occidentalis</v>
      </c>
      <c r="H1224" t="str">
        <f t="shared" si="58"/>
        <v>quacken.kill</v>
      </c>
      <c r="I1224">
        <v>1</v>
      </c>
      <c r="J1224" t="str">
        <f t="shared" si="59"/>
        <v>rubus_occidentalis</v>
      </c>
      <c r="O1224" t="s">
        <v>443</v>
      </c>
      <c r="P1224" t="s">
        <v>760</v>
      </c>
    </row>
    <row r="1225" spans="1:16" x14ac:dyDescent="0.25">
      <c r="A1225" t="s">
        <v>305</v>
      </c>
      <c r="B1225" t="s">
        <v>208</v>
      </c>
      <c r="C1225">
        <v>1</v>
      </c>
      <c r="D1225" t="str">
        <f t="shared" si="57"/>
        <v>rosaceae/rubus/occidentalis</v>
      </c>
      <c r="H1225" t="str">
        <f t="shared" si="58"/>
        <v>roeliff.jansen.kill</v>
      </c>
      <c r="I1225">
        <v>1</v>
      </c>
      <c r="J1225" t="str">
        <f t="shared" si="59"/>
        <v>rubus_occidentalis</v>
      </c>
      <c r="O1225" t="s">
        <v>443</v>
      </c>
      <c r="P1225" t="s">
        <v>760</v>
      </c>
    </row>
    <row r="1226" spans="1:16" x14ac:dyDescent="0.25">
      <c r="A1226" t="s">
        <v>318</v>
      </c>
      <c r="B1226" t="s">
        <v>208</v>
      </c>
      <c r="C1226">
        <v>1</v>
      </c>
      <c r="D1226" t="str">
        <f t="shared" si="57"/>
        <v>rosaceae/rubus/occidentalis</v>
      </c>
      <c r="H1226" t="str">
        <f t="shared" si="58"/>
        <v>sterling.creek</v>
      </c>
      <c r="I1226">
        <v>1</v>
      </c>
      <c r="J1226" t="str">
        <f t="shared" si="59"/>
        <v>rubus_occidentalis</v>
      </c>
      <c r="O1226" t="s">
        <v>443</v>
      </c>
      <c r="P1226" t="s">
        <v>760</v>
      </c>
    </row>
    <row r="1227" spans="1:16" x14ac:dyDescent="0.25">
      <c r="A1227" t="s">
        <v>189</v>
      </c>
      <c r="B1227" t="s">
        <v>197</v>
      </c>
      <c r="C1227">
        <v>1</v>
      </c>
      <c r="D1227" t="str">
        <f t="shared" si="57"/>
        <v>rosaceae/rubus/odoratus</v>
      </c>
      <c r="H1227" t="str">
        <f t="shared" si="58"/>
        <v>evas.kill</v>
      </c>
      <c r="I1227">
        <v>1</v>
      </c>
      <c r="J1227" t="str">
        <f t="shared" si="59"/>
        <v>rubus_odoratus</v>
      </c>
      <c r="O1227" t="s">
        <v>443</v>
      </c>
      <c r="P1227" t="s">
        <v>751</v>
      </c>
    </row>
    <row r="1228" spans="1:16" x14ac:dyDescent="0.25">
      <c r="A1228" t="s">
        <v>267</v>
      </c>
      <c r="B1228" t="s">
        <v>197</v>
      </c>
      <c r="C1228">
        <v>1</v>
      </c>
      <c r="D1228" t="str">
        <f t="shared" si="57"/>
        <v>rosaceae/rubus/odoratus</v>
      </c>
      <c r="H1228" t="str">
        <f t="shared" si="58"/>
        <v>lansing.kill</v>
      </c>
      <c r="I1228">
        <v>1</v>
      </c>
      <c r="J1228" t="str">
        <f t="shared" si="59"/>
        <v>rubus_odoratus</v>
      </c>
      <c r="O1228" t="s">
        <v>443</v>
      </c>
      <c r="P1228" t="s">
        <v>751</v>
      </c>
    </row>
    <row r="1229" spans="1:16" x14ac:dyDescent="0.25">
      <c r="A1229" t="s">
        <v>276</v>
      </c>
      <c r="B1229" t="s">
        <v>197</v>
      </c>
      <c r="C1229">
        <v>1</v>
      </c>
      <c r="D1229" t="str">
        <f t="shared" si="57"/>
        <v>rosaceae/rubus/odoratus</v>
      </c>
      <c r="H1229" t="str">
        <f t="shared" si="58"/>
        <v>mohawk.river</v>
      </c>
      <c r="I1229">
        <v>1</v>
      </c>
      <c r="J1229" t="str">
        <f t="shared" si="59"/>
        <v>rubus_odoratus</v>
      </c>
      <c r="O1229" t="s">
        <v>443</v>
      </c>
      <c r="P1229" t="s">
        <v>751</v>
      </c>
    </row>
    <row r="1230" spans="1:16" x14ac:dyDescent="0.25">
      <c r="A1230" t="s">
        <v>317</v>
      </c>
      <c r="B1230" t="s">
        <v>197</v>
      </c>
      <c r="C1230">
        <v>1</v>
      </c>
      <c r="D1230" t="str">
        <f t="shared" si="57"/>
        <v>rosaceae/rubus/odoratus</v>
      </c>
      <c r="H1230" t="str">
        <f t="shared" si="58"/>
        <v>steele.creek</v>
      </c>
      <c r="I1230">
        <v>1</v>
      </c>
      <c r="J1230" t="str">
        <f t="shared" si="59"/>
        <v>rubus_odoratus</v>
      </c>
      <c r="O1230" t="s">
        <v>443</v>
      </c>
      <c r="P1230" t="s">
        <v>751</v>
      </c>
    </row>
    <row r="1231" spans="1:16" x14ac:dyDescent="0.25">
      <c r="A1231" t="s">
        <v>271</v>
      </c>
      <c r="B1231" t="s">
        <v>274</v>
      </c>
      <c r="C1231">
        <v>1</v>
      </c>
      <c r="D1231" t="str">
        <f t="shared" si="57"/>
        <v>rosaceae/rubus/phoenicolasius</v>
      </c>
      <c r="H1231" t="str">
        <f t="shared" si="58"/>
        <v>mill.creek</v>
      </c>
      <c r="I1231">
        <v>1</v>
      </c>
      <c r="J1231" t="str">
        <f t="shared" si="59"/>
        <v>rubus_phoenicolasius</v>
      </c>
      <c r="O1231" t="s">
        <v>443</v>
      </c>
      <c r="P1231" t="s">
        <v>798</v>
      </c>
    </row>
    <row r="1232" spans="1:16" x14ac:dyDescent="0.25">
      <c r="A1232" t="s">
        <v>297</v>
      </c>
      <c r="B1232" t="s">
        <v>274</v>
      </c>
      <c r="C1232">
        <v>1</v>
      </c>
      <c r="D1232" t="str">
        <f t="shared" si="57"/>
        <v>rosaceae/rubus/phoenicolasius</v>
      </c>
      <c r="H1232" t="str">
        <f t="shared" si="58"/>
        <v>robbs.creek</v>
      </c>
      <c r="I1232">
        <v>1</v>
      </c>
      <c r="J1232" t="str">
        <f t="shared" si="59"/>
        <v>rubus_phoenicolasius</v>
      </c>
      <c r="O1232" t="s">
        <v>443</v>
      </c>
      <c r="P1232" t="s">
        <v>798</v>
      </c>
    </row>
    <row r="1233" spans="1:16" x14ac:dyDescent="0.25">
      <c r="A1233" t="s">
        <v>312</v>
      </c>
      <c r="B1233" t="s">
        <v>274</v>
      </c>
      <c r="C1233">
        <v>1</v>
      </c>
      <c r="D1233" t="str">
        <f t="shared" si="57"/>
        <v>rosaceae/rubus/phoenicolasius</v>
      </c>
      <c r="H1233" t="str">
        <f t="shared" si="58"/>
        <v>sherriff.lake.outlet</v>
      </c>
      <c r="I1233">
        <v>1</v>
      </c>
      <c r="J1233" t="str">
        <f t="shared" si="59"/>
        <v>rubus_phoenicolasius</v>
      </c>
      <c r="O1233" t="s">
        <v>443</v>
      </c>
      <c r="P1233" t="s">
        <v>798</v>
      </c>
    </row>
    <row r="1234" spans="1:16" x14ac:dyDescent="0.25">
      <c r="A1234" t="s">
        <v>279</v>
      </c>
      <c r="B1234" t="s">
        <v>281</v>
      </c>
      <c r="C1234">
        <v>1</v>
      </c>
      <c r="D1234" t="str">
        <f t="shared" si="57"/>
        <v>rosaceae/rubus/pubescens</v>
      </c>
      <c r="H1234" t="str">
        <f t="shared" si="58"/>
        <v>north.branch.west.stony.creek</v>
      </c>
      <c r="I1234">
        <v>1</v>
      </c>
      <c r="J1234" t="str">
        <f t="shared" si="59"/>
        <v>rubus_pubescens</v>
      </c>
      <c r="O1234" t="s">
        <v>443</v>
      </c>
      <c r="P1234" t="s">
        <v>633</v>
      </c>
    </row>
    <row r="1235" spans="1:16" x14ac:dyDescent="0.25">
      <c r="A1235" t="s">
        <v>321</v>
      </c>
      <c r="B1235" t="s">
        <v>281</v>
      </c>
      <c r="C1235">
        <v>1</v>
      </c>
      <c r="D1235" t="str">
        <f t="shared" si="57"/>
        <v>rosaceae/rubus/pubescens</v>
      </c>
      <c r="H1235" t="str">
        <f t="shared" si="58"/>
        <v>stewart.creek</v>
      </c>
      <c r="I1235">
        <v>1</v>
      </c>
      <c r="J1235" t="str">
        <f t="shared" si="59"/>
        <v>rubus_pubescens</v>
      </c>
      <c r="O1235" t="s">
        <v>443</v>
      </c>
      <c r="P1235" t="s">
        <v>633</v>
      </c>
    </row>
    <row r="1236" spans="1:16" x14ac:dyDescent="0.25">
      <c r="A1236" t="s">
        <v>239</v>
      </c>
      <c r="B1236" t="s">
        <v>240</v>
      </c>
      <c r="C1236">
        <v>1</v>
      </c>
      <c r="D1236" t="str">
        <f t="shared" si="57"/>
        <v>asteraceae/rudbeckia/hirta</v>
      </c>
      <c r="H1236" t="str">
        <f t="shared" si="58"/>
        <v>indian.kill</v>
      </c>
      <c r="I1236">
        <v>1</v>
      </c>
      <c r="J1236" t="str">
        <f t="shared" si="59"/>
        <v>rudbeckia_hirta</v>
      </c>
      <c r="O1236" t="s">
        <v>559</v>
      </c>
      <c r="P1236" t="s">
        <v>779</v>
      </c>
    </row>
    <row r="1237" spans="1:16" x14ac:dyDescent="0.25">
      <c r="A1237" t="s">
        <v>318</v>
      </c>
      <c r="B1237" t="s">
        <v>240</v>
      </c>
      <c r="C1237">
        <v>1</v>
      </c>
      <c r="D1237" t="str">
        <f t="shared" si="57"/>
        <v>asteraceae/rudbeckia/hirta</v>
      </c>
      <c r="H1237" t="str">
        <f t="shared" si="58"/>
        <v>sterling.creek</v>
      </c>
      <c r="I1237">
        <v>1</v>
      </c>
      <c r="J1237" t="str">
        <f t="shared" si="59"/>
        <v>rudbeckia_hirta</v>
      </c>
      <c r="O1237" t="s">
        <v>559</v>
      </c>
      <c r="P1237" t="s">
        <v>779</v>
      </c>
    </row>
    <row r="1238" spans="1:16" x14ac:dyDescent="0.25">
      <c r="A1238" t="s">
        <v>297</v>
      </c>
      <c r="B1238" t="s">
        <v>302</v>
      </c>
      <c r="C1238">
        <v>1</v>
      </c>
      <c r="D1238" t="str">
        <f t="shared" si="57"/>
        <v>asteraceae/rudbeckia/laciniata</v>
      </c>
      <c r="H1238" t="str">
        <f t="shared" si="58"/>
        <v>robbs.creek</v>
      </c>
      <c r="I1238">
        <v>1</v>
      </c>
      <c r="J1238" t="str">
        <f t="shared" si="59"/>
        <v>rudbeckia_laciniata</v>
      </c>
      <c r="O1238" t="s">
        <v>559</v>
      </c>
      <c r="P1238" t="s">
        <v>810</v>
      </c>
    </row>
    <row r="1239" spans="1:16" x14ac:dyDescent="0.25">
      <c r="A1239" t="s">
        <v>103</v>
      </c>
      <c r="B1239" t="s">
        <v>113</v>
      </c>
      <c r="C1239">
        <v>1</v>
      </c>
      <c r="D1239" t="str">
        <f t="shared" si="57"/>
        <v>polygonaceae/rumex/crispus</v>
      </c>
      <c r="H1239" t="str">
        <f t="shared" si="58"/>
        <v>big.brook</v>
      </c>
      <c r="I1239">
        <v>1</v>
      </c>
      <c r="J1239" t="str">
        <f t="shared" si="59"/>
        <v>rumex_crispus</v>
      </c>
      <c r="O1239" t="s">
        <v>481</v>
      </c>
      <c r="P1239" t="s">
        <v>692</v>
      </c>
    </row>
    <row r="1240" spans="1:16" x14ac:dyDescent="0.25">
      <c r="A1240" t="s">
        <v>161</v>
      </c>
      <c r="B1240" t="s">
        <v>113</v>
      </c>
      <c r="C1240">
        <v>1</v>
      </c>
      <c r="D1240" t="str">
        <f t="shared" si="57"/>
        <v>polygonaceae/rumex/crispus</v>
      </c>
      <c r="H1240" t="str">
        <f t="shared" si="58"/>
        <v>cedar.river</v>
      </c>
      <c r="I1240">
        <v>1</v>
      </c>
      <c r="J1240" t="str">
        <f t="shared" si="59"/>
        <v>rumex_crispus</v>
      </c>
      <c r="O1240" t="s">
        <v>481</v>
      </c>
      <c r="P1240" t="s">
        <v>692</v>
      </c>
    </row>
    <row r="1241" spans="1:16" x14ac:dyDescent="0.25">
      <c r="A1241" t="s">
        <v>244</v>
      </c>
      <c r="B1241" t="s">
        <v>113</v>
      </c>
      <c r="C1241">
        <v>1</v>
      </c>
      <c r="D1241" t="str">
        <f t="shared" si="57"/>
        <v>polygonaceae/rumex/crispus</v>
      </c>
      <c r="H1241" t="str">
        <f t="shared" si="58"/>
        <v>kayaderosseras.creek</v>
      </c>
      <c r="I1241">
        <v>1</v>
      </c>
      <c r="J1241" t="str">
        <f t="shared" si="59"/>
        <v>rumex_crispus</v>
      </c>
      <c r="O1241" t="s">
        <v>481</v>
      </c>
      <c r="P1241" t="s">
        <v>692</v>
      </c>
    </row>
    <row r="1242" spans="1:16" x14ac:dyDescent="0.25">
      <c r="A1242" t="s">
        <v>259</v>
      </c>
      <c r="B1242" t="s">
        <v>113</v>
      </c>
      <c r="C1242">
        <v>1</v>
      </c>
      <c r="D1242" t="str">
        <f t="shared" si="57"/>
        <v>polygonaceae/rumex/crispus</v>
      </c>
      <c r="H1242" t="str">
        <f t="shared" si="58"/>
        <v>kinderhook.creek</v>
      </c>
      <c r="I1242">
        <v>1</v>
      </c>
      <c r="J1242" t="str">
        <f t="shared" si="59"/>
        <v>rumex_crispus</v>
      </c>
      <c r="O1242" t="s">
        <v>481</v>
      </c>
      <c r="P1242" t="s">
        <v>692</v>
      </c>
    </row>
    <row r="1243" spans="1:16" x14ac:dyDescent="0.25">
      <c r="A1243" t="s">
        <v>270</v>
      </c>
      <c r="B1243" t="s">
        <v>113</v>
      </c>
      <c r="C1243">
        <v>1</v>
      </c>
      <c r="D1243" t="str">
        <f t="shared" si="57"/>
        <v>polygonaceae/rumex/crispus</v>
      </c>
      <c r="H1243" t="str">
        <f t="shared" si="58"/>
        <v>mill.brook</v>
      </c>
      <c r="I1243">
        <v>1</v>
      </c>
      <c r="J1243" t="str">
        <f t="shared" si="59"/>
        <v>rumex_crispus</v>
      </c>
      <c r="O1243" t="s">
        <v>481</v>
      </c>
      <c r="P1243" t="s">
        <v>692</v>
      </c>
    </row>
    <row r="1244" spans="1:16" x14ac:dyDescent="0.25">
      <c r="A1244" t="s">
        <v>286</v>
      </c>
      <c r="B1244" t="s">
        <v>113</v>
      </c>
      <c r="C1244">
        <v>1</v>
      </c>
      <c r="D1244" t="str">
        <f t="shared" si="57"/>
        <v>polygonaceae/rumex/crispus</v>
      </c>
      <c r="H1244" t="str">
        <f t="shared" si="58"/>
        <v>plotter.kill</v>
      </c>
      <c r="I1244">
        <v>1</v>
      </c>
      <c r="J1244" t="str">
        <f t="shared" si="59"/>
        <v>rumex_crispus</v>
      </c>
      <c r="O1244" t="s">
        <v>481</v>
      </c>
      <c r="P1244" t="s">
        <v>692</v>
      </c>
    </row>
    <row r="1245" spans="1:16" x14ac:dyDescent="0.25">
      <c r="A1245" t="s">
        <v>312</v>
      </c>
      <c r="B1245" t="s">
        <v>113</v>
      </c>
      <c r="C1245">
        <v>1</v>
      </c>
      <c r="D1245" t="str">
        <f t="shared" si="57"/>
        <v>polygonaceae/rumex/crispus</v>
      </c>
      <c r="H1245" t="str">
        <f t="shared" si="58"/>
        <v>sherriff.lake.outlet</v>
      </c>
      <c r="I1245">
        <v>1</v>
      </c>
      <c r="J1245" t="str">
        <f t="shared" si="59"/>
        <v>rumex_crispus</v>
      </c>
      <c r="O1245" t="s">
        <v>481</v>
      </c>
      <c r="P1245" t="s">
        <v>692</v>
      </c>
    </row>
    <row r="1246" spans="1:16" x14ac:dyDescent="0.25">
      <c r="A1246" t="s">
        <v>314</v>
      </c>
      <c r="B1246" t="s">
        <v>113</v>
      </c>
      <c r="C1246">
        <v>1</v>
      </c>
      <c r="D1246" t="str">
        <f t="shared" si="57"/>
        <v>polygonaceae/rumex/crispus</v>
      </c>
      <c r="H1246" t="str">
        <f t="shared" si="58"/>
        <v>snook.kill</v>
      </c>
      <c r="I1246">
        <v>1</v>
      </c>
      <c r="J1246" t="str">
        <f t="shared" si="59"/>
        <v>rumex_crispus</v>
      </c>
      <c r="O1246" t="s">
        <v>481</v>
      </c>
      <c r="P1246" t="s">
        <v>692</v>
      </c>
    </row>
    <row r="1247" spans="1:16" x14ac:dyDescent="0.25">
      <c r="A1247" t="s">
        <v>318</v>
      </c>
      <c r="B1247" t="s">
        <v>113</v>
      </c>
      <c r="C1247">
        <v>1</v>
      </c>
      <c r="D1247" t="str">
        <f t="shared" si="57"/>
        <v>polygonaceae/rumex/crispus</v>
      </c>
      <c r="H1247" t="str">
        <f t="shared" si="58"/>
        <v>sterling.creek</v>
      </c>
      <c r="I1247">
        <v>1</v>
      </c>
      <c r="J1247" t="str">
        <f t="shared" si="59"/>
        <v>rumex_crispus</v>
      </c>
      <c r="O1247" t="s">
        <v>481</v>
      </c>
      <c r="P1247" t="s">
        <v>692</v>
      </c>
    </row>
    <row r="1248" spans="1:16" x14ac:dyDescent="0.25">
      <c r="A1248" t="s">
        <v>335</v>
      </c>
      <c r="B1248" t="s">
        <v>113</v>
      </c>
      <c r="C1248">
        <v>1</v>
      </c>
      <c r="D1248" t="str">
        <f t="shared" si="57"/>
        <v>polygonaceae/rumex/crispus</v>
      </c>
      <c r="H1248" t="str">
        <f t="shared" si="58"/>
        <v>trout.brook</v>
      </c>
      <c r="I1248">
        <v>1</v>
      </c>
      <c r="J1248" t="str">
        <f t="shared" si="59"/>
        <v>rumex_crispus</v>
      </c>
      <c r="O1248" t="s">
        <v>481</v>
      </c>
      <c r="P1248" t="s">
        <v>692</v>
      </c>
    </row>
    <row r="1249" spans="1:16" x14ac:dyDescent="0.25">
      <c r="A1249" t="s">
        <v>177</v>
      </c>
      <c r="B1249" t="s">
        <v>183</v>
      </c>
      <c r="C1249">
        <v>1</v>
      </c>
      <c r="D1249" t="str">
        <f t="shared" si="57"/>
        <v>polygonaceae/rumex/obtusifolius</v>
      </c>
      <c r="H1249" t="str">
        <f t="shared" si="58"/>
        <v>cobleskill.creek</v>
      </c>
      <c r="I1249">
        <v>1</v>
      </c>
      <c r="J1249" t="str">
        <f t="shared" si="59"/>
        <v>rumex_obtusifolius</v>
      </c>
      <c r="O1249" t="s">
        <v>481</v>
      </c>
      <c r="P1249" t="s">
        <v>741</v>
      </c>
    </row>
    <row r="1250" spans="1:16" x14ac:dyDescent="0.25">
      <c r="A1250" t="s">
        <v>251</v>
      </c>
      <c r="B1250" t="s">
        <v>183</v>
      </c>
      <c r="C1250">
        <v>1</v>
      </c>
      <c r="D1250" t="str">
        <f t="shared" si="57"/>
        <v>polygonaceae/rumex/obtusifolius</v>
      </c>
      <c r="H1250" t="str">
        <f t="shared" si="58"/>
        <v>keyser.kill</v>
      </c>
      <c r="I1250">
        <v>1</v>
      </c>
      <c r="J1250" t="str">
        <f t="shared" si="59"/>
        <v>rumex_obtusifolius</v>
      </c>
      <c r="O1250" t="s">
        <v>481</v>
      </c>
      <c r="P1250" t="s">
        <v>741</v>
      </c>
    </row>
    <row r="1251" spans="1:16" x14ac:dyDescent="0.25">
      <c r="A1251" t="s">
        <v>305</v>
      </c>
      <c r="B1251" t="s">
        <v>183</v>
      </c>
      <c r="C1251">
        <v>1</v>
      </c>
      <c r="D1251" t="str">
        <f t="shared" si="57"/>
        <v>polygonaceae/rumex/obtusifolius</v>
      </c>
      <c r="H1251" t="str">
        <f t="shared" si="58"/>
        <v>roeliff.jansen.kill</v>
      </c>
      <c r="I1251">
        <v>1</v>
      </c>
      <c r="J1251" t="str">
        <f t="shared" si="59"/>
        <v>rumex_obtusifolius</v>
      </c>
      <c r="O1251" t="s">
        <v>481</v>
      </c>
      <c r="P1251" t="s">
        <v>741</v>
      </c>
    </row>
    <row r="1252" spans="1:16" x14ac:dyDescent="0.25">
      <c r="A1252" t="s">
        <v>341</v>
      </c>
      <c r="B1252" t="s">
        <v>183</v>
      </c>
      <c r="C1252">
        <v>1</v>
      </c>
      <c r="D1252" t="str">
        <f t="shared" si="57"/>
        <v>polygonaceae/rumex/obtusifolius</v>
      </c>
      <c r="H1252" t="str">
        <f t="shared" si="58"/>
        <v>wharton.hollow.creek</v>
      </c>
      <c r="I1252">
        <v>1</v>
      </c>
      <c r="J1252" t="str">
        <f t="shared" si="59"/>
        <v>rumex_obtusifolius</v>
      </c>
      <c r="O1252" t="s">
        <v>481</v>
      </c>
      <c r="P1252" t="s">
        <v>741</v>
      </c>
    </row>
    <row r="1253" spans="1:16" x14ac:dyDescent="0.25">
      <c r="A1253" t="s">
        <v>45</v>
      </c>
      <c r="B1253" t="s">
        <v>70</v>
      </c>
      <c r="C1253">
        <v>1</v>
      </c>
      <c r="D1253" t="str">
        <f t="shared" si="57"/>
        <v>alismataceae/sagittaria/latifolia</v>
      </c>
      <c r="H1253" t="str">
        <f t="shared" si="58"/>
        <v>ballston.creek</v>
      </c>
      <c r="I1253">
        <v>1</v>
      </c>
      <c r="J1253" t="str">
        <f t="shared" si="59"/>
        <v>sagittaria_latifolia</v>
      </c>
      <c r="O1253" t="s">
        <v>445</v>
      </c>
      <c r="P1253" t="s">
        <v>658</v>
      </c>
    </row>
    <row r="1254" spans="1:16" x14ac:dyDescent="0.25">
      <c r="A1254" t="s">
        <v>170</v>
      </c>
      <c r="B1254" t="s">
        <v>70</v>
      </c>
      <c r="C1254">
        <v>1</v>
      </c>
      <c r="D1254" t="str">
        <f t="shared" si="57"/>
        <v>alismataceae/sagittaria/latifolia</v>
      </c>
      <c r="H1254" t="str">
        <f t="shared" si="58"/>
        <v>chester.creek</v>
      </c>
      <c r="I1254">
        <v>1</v>
      </c>
      <c r="J1254" t="str">
        <f t="shared" si="59"/>
        <v>sagittaria_latifolia</v>
      </c>
      <c r="O1254" t="s">
        <v>445</v>
      </c>
      <c r="P1254" t="s">
        <v>658</v>
      </c>
    </row>
    <row r="1255" spans="1:16" x14ac:dyDescent="0.25">
      <c r="A1255" t="s">
        <v>239</v>
      </c>
      <c r="B1255" t="s">
        <v>70</v>
      </c>
      <c r="C1255">
        <v>1</v>
      </c>
      <c r="D1255" t="str">
        <f t="shared" si="57"/>
        <v>alismataceae/sagittaria/latifolia</v>
      </c>
      <c r="H1255" t="str">
        <f t="shared" si="58"/>
        <v>indian.kill</v>
      </c>
      <c r="I1255">
        <v>1</v>
      </c>
      <c r="J1255" t="str">
        <f t="shared" si="59"/>
        <v>sagittaria_latifolia</v>
      </c>
      <c r="O1255" t="s">
        <v>445</v>
      </c>
      <c r="P1255" t="s">
        <v>658</v>
      </c>
    </row>
    <row r="1256" spans="1:16" x14ac:dyDescent="0.25">
      <c r="A1256" t="s">
        <v>244</v>
      </c>
      <c r="B1256" t="s">
        <v>70</v>
      </c>
      <c r="C1256">
        <v>1</v>
      </c>
      <c r="D1256" t="str">
        <f t="shared" si="57"/>
        <v>alismataceae/sagittaria/latifolia</v>
      </c>
      <c r="H1256" t="str">
        <f t="shared" si="58"/>
        <v>kayaderosseras.creek</v>
      </c>
      <c r="I1256">
        <v>1</v>
      </c>
      <c r="J1256" t="str">
        <f t="shared" si="59"/>
        <v>sagittaria_latifolia</v>
      </c>
      <c r="O1256" t="s">
        <v>445</v>
      </c>
      <c r="P1256" t="s">
        <v>658</v>
      </c>
    </row>
    <row r="1257" spans="1:16" x14ac:dyDescent="0.25">
      <c r="A1257" t="s">
        <v>312</v>
      </c>
      <c r="B1257" t="s">
        <v>70</v>
      </c>
      <c r="C1257">
        <v>1</v>
      </c>
      <c r="D1257" t="str">
        <f t="shared" si="57"/>
        <v>alismataceae/sagittaria/latifolia</v>
      </c>
      <c r="H1257" t="str">
        <f t="shared" si="58"/>
        <v>sherriff.lake.outlet</v>
      </c>
      <c r="I1257">
        <v>1</v>
      </c>
      <c r="J1257" t="str">
        <f t="shared" si="59"/>
        <v>sagittaria_latifolia</v>
      </c>
      <c r="O1257" t="s">
        <v>445</v>
      </c>
      <c r="P1257" t="s">
        <v>658</v>
      </c>
    </row>
    <row r="1258" spans="1:16" x14ac:dyDescent="0.25">
      <c r="A1258" t="s">
        <v>161</v>
      </c>
      <c r="B1258" t="s">
        <v>169</v>
      </c>
      <c r="C1258">
        <v>1</v>
      </c>
      <c r="D1258" t="str">
        <f t="shared" si="57"/>
        <v>salicaceae/salix/alba</v>
      </c>
      <c r="H1258" t="str">
        <f t="shared" si="58"/>
        <v>cedar.river</v>
      </c>
      <c r="I1258">
        <v>1</v>
      </c>
      <c r="J1258" t="str">
        <f t="shared" si="59"/>
        <v>salix_alba</v>
      </c>
      <c r="O1258" t="s">
        <v>462</v>
      </c>
      <c r="P1258" t="s">
        <v>706</v>
      </c>
    </row>
    <row r="1259" spans="1:16" x14ac:dyDescent="0.25">
      <c r="A1259" t="s">
        <v>170</v>
      </c>
      <c r="B1259" t="s">
        <v>169</v>
      </c>
      <c r="C1259">
        <v>1</v>
      </c>
      <c r="D1259" t="str">
        <f t="shared" si="57"/>
        <v>salicaceae/salix/alba</v>
      </c>
      <c r="H1259" t="str">
        <f t="shared" si="58"/>
        <v>chester.creek</v>
      </c>
      <c r="I1259">
        <v>1</v>
      </c>
      <c r="J1259" t="str">
        <f t="shared" si="59"/>
        <v>salix_alba</v>
      </c>
      <c r="O1259" t="s">
        <v>462</v>
      </c>
      <c r="P1259" t="s">
        <v>706</v>
      </c>
    </row>
    <row r="1260" spans="1:16" x14ac:dyDescent="0.25">
      <c r="A1260" t="s">
        <v>177</v>
      </c>
      <c r="B1260" t="s">
        <v>169</v>
      </c>
      <c r="C1260">
        <v>1</v>
      </c>
      <c r="D1260" t="str">
        <f t="shared" si="57"/>
        <v>salicaceae/salix/alba</v>
      </c>
      <c r="H1260" t="str">
        <f t="shared" si="58"/>
        <v>cobleskill.creek</v>
      </c>
      <c r="I1260">
        <v>1</v>
      </c>
      <c r="J1260" t="str">
        <f t="shared" si="59"/>
        <v>salix_alba</v>
      </c>
      <c r="O1260" t="s">
        <v>462</v>
      </c>
      <c r="P1260" t="s">
        <v>706</v>
      </c>
    </row>
    <row r="1261" spans="1:16" x14ac:dyDescent="0.25">
      <c r="A1261" t="s">
        <v>200</v>
      </c>
      <c r="B1261" t="s">
        <v>169</v>
      </c>
      <c r="C1261">
        <v>1</v>
      </c>
      <c r="D1261" t="str">
        <f t="shared" si="57"/>
        <v>salicaceae/salix/alba</v>
      </c>
      <c r="H1261" t="str">
        <f t="shared" si="58"/>
        <v>fawn.lake</v>
      </c>
      <c r="I1261">
        <v>1</v>
      </c>
      <c r="J1261" t="str">
        <f t="shared" si="59"/>
        <v>salix_alba</v>
      </c>
      <c r="O1261" t="s">
        <v>462</v>
      </c>
      <c r="P1261" t="s">
        <v>706</v>
      </c>
    </row>
    <row r="1262" spans="1:16" x14ac:dyDescent="0.25">
      <c r="A1262" t="s">
        <v>218</v>
      </c>
      <c r="B1262" t="s">
        <v>169</v>
      </c>
      <c r="C1262">
        <v>1</v>
      </c>
      <c r="D1262" t="str">
        <f t="shared" si="57"/>
        <v>salicaceae/salix/alba</v>
      </c>
      <c r="H1262" t="str">
        <f t="shared" si="58"/>
        <v>four.mile.brook</v>
      </c>
      <c r="I1262">
        <v>1</v>
      </c>
      <c r="J1262" t="str">
        <f t="shared" si="59"/>
        <v>salix_alba</v>
      </c>
      <c r="O1262" t="s">
        <v>462</v>
      </c>
      <c r="P1262" t="s">
        <v>706</v>
      </c>
    </row>
    <row r="1263" spans="1:16" x14ac:dyDescent="0.25">
      <c r="A1263" t="s">
        <v>224</v>
      </c>
      <c r="B1263" t="s">
        <v>169</v>
      </c>
      <c r="C1263">
        <v>1</v>
      </c>
      <c r="D1263" t="str">
        <f t="shared" si="57"/>
        <v>salicaceae/salix/alba</v>
      </c>
      <c r="H1263" t="str">
        <f t="shared" si="58"/>
        <v>hans.creek</v>
      </c>
      <c r="I1263">
        <v>1</v>
      </c>
      <c r="J1263" t="str">
        <f t="shared" si="59"/>
        <v>salix_alba</v>
      </c>
      <c r="O1263" t="s">
        <v>462</v>
      </c>
      <c r="P1263" t="s">
        <v>706</v>
      </c>
    </row>
    <row r="1264" spans="1:16" x14ac:dyDescent="0.25">
      <c r="A1264" t="s">
        <v>224</v>
      </c>
      <c r="B1264" t="s">
        <v>169</v>
      </c>
      <c r="C1264">
        <v>1</v>
      </c>
      <c r="D1264" t="str">
        <f t="shared" si="57"/>
        <v>salicaceae/salix/alba</v>
      </c>
      <c r="H1264" t="str">
        <f t="shared" si="58"/>
        <v>hans.creek</v>
      </c>
      <c r="I1264">
        <v>1</v>
      </c>
      <c r="J1264" t="str">
        <f t="shared" si="59"/>
        <v>salix_alba</v>
      </c>
      <c r="O1264" t="s">
        <v>462</v>
      </c>
      <c r="P1264" t="s">
        <v>706</v>
      </c>
    </row>
    <row r="1265" spans="1:16" x14ac:dyDescent="0.25">
      <c r="A1265" t="s">
        <v>242</v>
      </c>
      <c r="B1265" t="s">
        <v>169</v>
      </c>
      <c r="C1265">
        <v>1</v>
      </c>
      <c r="D1265" t="str">
        <f t="shared" si="57"/>
        <v>salicaceae/salix/alba</v>
      </c>
      <c r="H1265" t="str">
        <f t="shared" si="58"/>
        <v>jassup.river</v>
      </c>
      <c r="I1265">
        <v>1</v>
      </c>
      <c r="J1265" t="str">
        <f t="shared" si="59"/>
        <v>salix_alba</v>
      </c>
      <c r="O1265" t="s">
        <v>462</v>
      </c>
      <c r="P1265" t="s">
        <v>706</v>
      </c>
    </row>
    <row r="1266" spans="1:16" x14ac:dyDescent="0.25">
      <c r="A1266" t="s">
        <v>278</v>
      </c>
      <c r="B1266" t="s">
        <v>169</v>
      </c>
      <c r="C1266">
        <v>1</v>
      </c>
      <c r="D1266" t="str">
        <f t="shared" si="57"/>
        <v>salicaceae/salix/alba</v>
      </c>
      <c r="H1266" t="str">
        <f t="shared" si="58"/>
        <v>new.pond.brook</v>
      </c>
      <c r="I1266">
        <v>1</v>
      </c>
      <c r="J1266" t="str">
        <f t="shared" si="59"/>
        <v>salix_alba</v>
      </c>
      <c r="O1266" t="s">
        <v>462</v>
      </c>
      <c r="P1266" t="s">
        <v>706</v>
      </c>
    </row>
    <row r="1267" spans="1:16" x14ac:dyDescent="0.25">
      <c r="A1267" t="s">
        <v>279</v>
      </c>
      <c r="B1267" t="s">
        <v>169</v>
      </c>
      <c r="C1267">
        <v>1</v>
      </c>
      <c r="D1267" t="str">
        <f t="shared" si="57"/>
        <v>salicaceae/salix/alba</v>
      </c>
      <c r="H1267" t="str">
        <f t="shared" si="58"/>
        <v>north.branch.west.stony.creek</v>
      </c>
      <c r="I1267">
        <v>1</v>
      </c>
      <c r="J1267" t="str">
        <f t="shared" si="59"/>
        <v>salix_alba</v>
      </c>
      <c r="O1267" t="s">
        <v>462</v>
      </c>
      <c r="P1267" t="s">
        <v>706</v>
      </c>
    </row>
    <row r="1268" spans="1:16" x14ac:dyDescent="0.25">
      <c r="A1268" t="s">
        <v>297</v>
      </c>
      <c r="B1268" t="s">
        <v>169</v>
      </c>
      <c r="C1268">
        <v>1</v>
      </c>
      <c r="D1268" t="str">
        <f t="shared" si="57"/>
        <v>salicaceae/salix/alba</v>
      </c>
      <c r="H1268" t="str">
        <f t="shared" si="58"/>
        <v>robbs.creek</v>
      </c>
      <c r="I1268">
        <v>1</v>
      </c>
      <c r="J1268" t="str">
        <f t="shared" si="59"/>
        <v>salix_alba</v>
      </c>
      <c r="O1268" t="s">
        <v>462</v>
      </c>
      <c r="P1268" t="s">
        <v>706</v>
      </c>
    </row>
    <row r="1269" spans="1:16" x14ac:dyDescent="0.25">
      <c r="A1269" t="s">
        <v>312</v>
      </c>
      <c r="B1269" t="s">
        <v>169</v>
      </c>
      <c r="C1269">
        <v>1</v>
      </c>
      <c r="D1269" t="str">
        <f t="shared" si="57"/>
        <v>salicaceae/salix/alba</v>
      </c>
      <c r="H1269" t="str">
        <f t="shared" si="58"/>
        <v>sherriff.lake.outlet</v>
      </c>
      <c r="I1269">
        <v>1</v>
      </c>
      <c r="J1269" t="str">
        <f t="shared" si="59"/>
        <v>salix_alba</v>
      </c>
      <c r="O1269" t="s">
        <v>462</v>
      </c>
      <c r="P1269" t="s">
        <v>706</v>
      </c>
    </row>
    <row r="1270" spans="1:16" x14ac:dyDescent="0.25">
      <c r="A1270" t="s">
        <v>332</v>
      </c>
      <c r="B1270" t="s">
        <v>169</v>
      </c>
      <c r="C1270">
        <v>1</v>
      </c>
      <c r="D1270" t="str">
        <f t="shared" si="57"/>
        <v>salicaceae/salix/alba</v>
      </c>
      <c r="H1270" t="str">
        <f t="shared" si="58"/>
        <v>timmerman.creek</v>
      </c>
      <c r="I1270">
        <v>1</v>
      </c>
      <c r="J1270" t="str">
        <f t="shared" si="59"/>
        <v>salix_alba</v>
      </c>
      <c r="O1270" t="s">
        <v>462</v>
      </c>
      <c r="P1270" t="s">
        <v>706</v>
      </c>
    </row>
    <row r="1271" spans="1:16" x14ac:dyDescent="0.25">
      <c r="A1271" t="s">
        <v>341</v>
      </c>
      <c r="B1271" t="s">
        <v>169</v>
      </c>
      <c r="C1271">
        <v>1</v>
      </c>
      <c r="D1271" t="str">
        <f t="shared" si="57"/>
        <v>salicaceae/salix/alba</v>
      </c>
      <c r="H1271" t="str">
        <f t="shared" si="58"/>
        <v>wharton.hollow.creek</v>
      </c>
      <c r="I1271">
        <v>1</v>
      </c>
      <c r="J1271" t="str">
        <f t="shared" si="59"/>
        <v>salix_alba</v>
      </c>
      <c r="O1271" t="s">
        <v>462</v>
      </c>
      <c r="P1271" t="s">
        <v>706</v>
      </c>
    </row>
    <row r="1272" spans="1:16" x14ac:dyDescent="0.25">
      <c r="A1272" t="s">
        <v>75</v>
      </c>
      <c r="B1272" t="s">
        <v>87</v>
      </c>
      <c r="C1272">
        <v>1</v>
      </c>
      <c r="D1272" t="str">
        <f t="shared" si="57"/>
        <v>salicaceae/salix/nigra</v>
      </c>
      <c r="H1272" t="str">
        <f t="shared" si="58"/>
        <v>battenkill</v>
      </c>
      <c r="I1272">
        <v>1</v>
      </c>
      <c r="J1272" t="str">
        <f t="shared" si="59"/>
        <v>salix_nigra</v>
      </c>
      <c r="O1272" t="s">
        <v>462</v>
      </c>
      <c r="P1272" t="s">
        <v>670</v>
      </c>
    </row>
    <row r="1273" spans="1:16" x14ac:dyDescent="0.25">
      <c r="A1273" t="s">
        <v>118</v>
      </c>
      <c r="B1273" t="s">
        <v>87</v>
      </c>
      <c r="C1273">
        <v>1</v>
      </c>
      <c r="D1273" t="str">
        <f t="shared" si="57"/>
        <v>salicaceae/salix/nigra</v>
      </c>
      <c r="H1273" t="str">
        <f t="shared" si="58"/>
        <v>boreas.river</v>
      </c>
      <c r="I1273">
        <v>1</v>
      </c>
      <c r="J1273" t="str">
        <f t="shared" si="59"/>
        <v>salix_nigra</v>
      </c>
      <c r="O1273" t="s">
        <v>462</v>
      </c>
      <c r="P1273" t="s">
        <v>670</v>
      </c>
    </row>
    <row r="1274" spans="1:16" x14ac:dyDescent="0.25">
      <c r="A1274" t="s">
        <v>218</v>
      </c>
      <c r="B1274" t="s">
        <v>87</v>
      </c>
      <c r="C1274">
        <v>1</v>
      </c>
      <c r="D1274" t="str">
        <f t="shared" si="57"/>
        <v>salicaceae/salix/nigra</v>
      </c>
      <c r="H1274" t="str">
        <f t="shared" si="58"/>
        <v>four.mile.brook</v>
      </c>
      <c r="I1274">
        <v>1</v>
      </c>
      <c r="J1274" t="str">
        <f t="shared" si="59"/>
        <v>salix_nigra</v>
      </c>
      <c r="O1274" t="s">
        <v>462</v>
      </c>
      <c r="P1274" t="s">
        <v>670</v>
      </c>
    </row>
    <row r="1275" spans="1:16" x14ac:dyDescent="0.25">
      <c r="A1275" t="s">
        <v>222</v>
      </c>
      <c r="B1275" t="s">
        <v>87</v>
      </c>
      <c r="C1275">
        <v>1</v>
      </c>
      <c r="D1275" t="str">
        <f t="shared" si="57"/>
        <v>salicaceae/salix/nigra</v>
      </c>
      <c r="H1275" t="str">
        <f t="shared" si="58"/>
        <v>green.river</v>
      </c>
      <c r="I1275">
        <v>1</v>
      </c>
      <c r="J1275" t="str">
        <f t="shared" si="59"/>
        <v>salix_nigra</v>
      </c>
      <c r="O1275" t="s">
        <v>462</v>
      </c>
      <c r="P1275" t="s">
        <v>670</v>
      </c>
    </row>
    <row r="1276" spans="1:16" x14ac:dyDescent="0.25">
      <c r="A1276" t="s">
        <v>244</v>
      </c>
      <c r="B1276" t="s">
        <v>87</v>
      </c>
      <c r="C1276">
        <v>1</v>
      </c>
      <c r="D1276" t="str">
        <f t="shared" si="57"/>
        <v>salicaceae/salix/nigra</v>
      </c>
      <c r="H1276" t="str">
        <f t="shared" si="58"/>
        <v>kayaderosseras.creek</v>
      </c>
      <c r="I1276">
        <v>1</v>
      </c>
      <c r="J1276" t="str">
        <f t="shared" si="59"/>
        <v>salix_nigra</v>
      </c>
      <c r="O1276" t="s">
        <v>462</v>
      </c>
      <c r="P1276" t="s">
        <v>670</v>
      </c>
    </row>
    <row r="1277" spans="1:16" x14ac:dyDescent="0.25">
      <c r="A1277" t="s">
        <v>248</v>
      </c>
      <c r="B1277" t="s">
        <v>87</v>
      </c>
      <c r="C1277">
        <v>1</v>
      </c>
      <c r="D1277" t="str">
        <f t="shared" si="57"/>
        <v>salicaceae/salix/nigra</v>
      </c>
      <c r="H1277" t="str">
        <f t="shared" si="58"/>
        <v>kennyetto.creek</v>
      </c>
      <c r="I1277">
        <v>1</v>
      </c>
      <c r="J1277" t="str">
        <f t="shared" si="59"/>
        <v>salix_nigra</v>
      </c>
      <c r="O1277" t="s">
        <v>462</v>
      </c>
      <c r="P1277" t="s">
        <v>670</v>
      </c>
    </row>
    <row r="1278" spans="1:16" x14ac:dyDescent="0.25">
      <c r="A1278" t="s">
        <v>259</v>
      </c>
      <c r="B1278" t="s">
        <v>87</v>
      </c>
      <c r="C1278">
        <v>1</v>
      </c>
      <c r="D1278" t="str">
        <f t="shared" si="57"/>
        <v>salicaceae/salix/nigra</v>
      </c>
      <c r="H1278" t="str">
        <f t="shared" si="58"/>
        <v>kinderhook.creek</v>
      </c>
      <c r="I1278">
        <v>1</v>
      </c>
      <c r="J1278" t="str">
        <f t="shared" si="59"/>
        <v>salix_nigra</v>
      </c>
      <c r="O1278" t="s">
        <v>462</v>
      </c>
      <c r="P1278" t="s">
        <v>670</v>
      </c>
    </row>
    <row r="1279" spans="1:16" x14ac:dyDescent="0.25">
      <c r="A1279" t="s">
        <v>286</v>
      </c>
      <c r="B1279" t="s">
        <v>87</v>
      </c>
      <c r="C1279">
        <v>1</v>
      </c>
      <c r="D1279" t="str">
        <f t="shared" si="57"/>
        <v>salicaceae/salix/nigra</v>
      </c>
      <c r="H1279" t="str">
        <f t="shared" si="58"/>
        <v>plotter.kill</v>
      </c>
      <c r="I1279">
        <v>1</v>
      </c>
      <c r="J1279" t="str">
        <f t="shared" si="59"/>
        <v>salix_nigra</v>
      </c>
      <c r="O1279" t="s">
        <v>462</v>
      </c>
      <c r="P1279" t="s">
        <v>670</v>
      </c>
    </row>
    <row r="1280" spans="1:16" x14ac:dyDescent="0.25">
      <c r="A1280" t="s">
        <v>297</v>
      </c>
      <c r="B1280" t="s">
        <v>87</v>
      </c>
      <c r="C1280">
        <v>1</v>
      </c>
      <c r="D1280" t="str">
        <f t="shared" si="57"/>
        <v>salicaceae/salix/nigra</v>
      </c>
      <c r="H1280" t="str">
        <f t="shared" si="58"/>
        <v>robbs.creek</v>
      </c>
      <c r="I1280">
        <v>1</v>
      </c>
      <c r="J1280" t="str">
        <f t="shared" si="59"/>
        <v>salix_nigra</v>
      </c>
      <c r="O1280" t="s">
        <v>462</v>
      </c>
      <c r="P1280" t="s">
        <v>670</v>
      </c>
    </row>
    <row r="1281" spans="1:16" x14ac:dyDescent="0.25">
      <c r="A1281" t="s">
        <v>312</v>
      </c>
      <c r="B1281" t="s">
        <v>87</v>
      </c>
      <c r="C1281">
        <v>1</v>
      </c>
      <c r="D1281" t="str">
        <f t="shared" si="57"/>
        <v>salicaceae/salix/nigra</v>
      </c>
      <c r="H1281" t="str">
        <f t="shared" si="58"/>
        <v>sherriff.lake.outlet</v>
      </c>
      <c r="I1281">
        <v>1</v>
      </c>
      <c r="J1281" t="str">
        <f t="shared" si="59"/>
        <v>salix_nigra</v>
      </c>
      <c r="O1281" t="s">
        <v>462</v>
      </c>
      <c r="P1281" t="s">
        <v>670</v>
      </c>
    </row>
    <row r="1282" spans="1:16" x14ac:dyDescent="0.25">
      <c r="A1282" t="s">
        <v>314</v>
      </c>
      <c r="B1282" t="s">
        <v>87</v>
      </c>
      <c r="C1282">
        <v>1</v>
      </c>
      <c r="D1282" t="str">
        <f t="shared" si="57"/>
        <v>salicaceae/salix/nigra</v>
      </c>
      <c r="H1282" t="str">
        <f t="shared" si="58"/>
        <v>snook.kill</v>
      </c>
      <c r="I1282">
        <v>1</v>
      </c>
      <c r="J1282" t="str">
        <f t="shared" si="59"/>
        <v>salix_nigra</v>
      </c>
      <c r="O1282" t="s">
        <v>462</v>
      </c>
      <c r="P1282" t="s">
        <v>670</v>
      </c>
    </row>
    <row r="1283" spans="1:16" x14ac:dyDescent="0.25">
      <c r="A1283" t="s">
        <v>305</v>
      </c>
      <c r="B1283" t="s">
        <v>309</v>
      </c>
      <c r="C1283">
        <v>1</v>
      </c>
      <c r="D1283" t="str">
        <f t="shared" ref="D1283:D1346" si="60">VLOOKUP(B1283,S$1:T$287,2)</f>
        <v>salicaceae/salix/pentandra</v>
      </c>
      <c r="H1283" t="str">
        <f t="shared" ref="H1283:H1346" si="61">LOWER(SUBSTITUTE(A1283," ","."))</f>
        <v>roeliff.jansen.kill</v>
      </c>
      <c r="I1283">
        <v>1</v>
      </c>
      <c r="J1283" t="str">
        <f t="shared" ref="J1283:J1346" si="62">LOWER(O1283&amp;"_"&amp;P1283)</f>
        <v>salix_pentandra</v>
      </c>
      <c r="O1283" t="s">
        <v>462</v>
      </c>
      <c r="P1283" t="s">
        <v>815</v>
      </c>
    </row>
    <row r="1284" spans="1:16" x14ac:dyDescent="0.25">
      <c r="A1284" t="s">
        <v>189</v>
      </c>
      <c r="B1284" t="s">
        <v>198</v>
      </c>
      <c r="C1284">
        <v>1</v>
      </c>
      <c r="D1284" t="str">
        <f t="shared" si="60"/>
        <v>caprifoliaceae/sambucus/nigra</v>
      </c>
      <c r="H1284" t="str">
        <f t="shared" si="61"/>
        <v>evas.kill</v>
      </c>
      <c r="I1284">
        <v>1</v>
      </c>
      <c r="J1284" t="str">
        <f t="shared" si="62"/>
        <v>sambucus_nigra</v>
      </c>
      <c r="O1284" t="s">
        <v>542</v>
      </c>
      <c r="P1284" t="s">
        <v>670</v>
      </c>
    </row>
    <row r="1285" spans="1:16" x14ac:dyDescent="0.25">
      <c r="A1285" t="s">
        <v>218</v>
      </c>
      <c r="B1285" t="s">
        <v>198</v>
      </c>
      <c r="C1285">
        <v>1</v>
      </c>
      <c r="D1285" t="str">
        <f t="shared" si="60"/>
        <v>caprifoliaceae/sambucus/nigra</v>
      </c>
      <c r="H1285" t="str">
        <f t="shared" si="61"/>
        <v>four.mile.brook</v>
      </c>
      <c r="I1285">
        <v>1</v>
      </c>
      <c r="J1285" t="str">
        <f t="shared" si="62"/>
        <v>sambucus_nigra</v>
      </c>
      <c r="O1285" t="s">
        <v>542</v>
      </c>
      <c r="P1285" t="s">
        <v>670</v>
      </c>
    </row>
    <row r="1286" spans="1:16" x14ac:dyDescent="0.25">
      <c r="A1286" t="s">
        <v>271</v>
      </c>
      <c r="B1286" t="s">
        <v>198</v>
      </c>
      <c r="C1286">
        <v>1</v>
      </c>
      <c r="D1286" t="str">
        <f t="shared" si="60"/>
        <v>caprifoliaceae/sambucus/nigra</v>
      </c>
      <c r="H1286" t="str">
        <f t="shared" si="61"/>
        <v>mill.creek</v>
      </c>
      <c r="I1286">
        <v>1</v>
      </c>
      <c r="J1286" t="str">
        <f t="shared" si="62"/>
        <v>sambucus_nigra</v>
      </c>
      <c r="O1286" t="s">
        <v>542</v>
      </c>
      <c r="P1286" t="s">
        <v>670</v>
      </c>
    </row>
    <row r="1287" spans="1:16" x14ac:dyDescent="0.25">
      <c r="A1287" t="s">
        <v>103</v>
      </c>
      <c r="B1287" t="s">
        <v>114</v>
      </c>
      <c r="C1287">
        <v>1</v>
      </c>
      <c r="D1287" t="str">
        <f t="shared" si="60"/>
        <v>caryophyllaceae/saponaria/officinalis</v>
      </c>
      <c r="H1287" t="str">
        <f t="shared" si="61"/>
        <v>big.brook</v>
      </c>
      <c r="I1287">
        <v>1</v>
      </c>
      <c r="J1287" t="str">
        <f t="shared" si="62"/>
        <v>saponaria_officinalis</v>
      </c>
      <c r="O1287" t="s">
        <v>482</v>
      </c>
      <c r="P1287" t="s">
        <v>693</v>
      </c>
    </row>
    <row r="1288" spans="1:16" x14ac:dyDescent="0.25">
      <c r="A1288" t="s">
        <v>292</v>
      </c>
      <c r="B1288" t="s">
        <v>114</v>
      </c>
      <c r="C1288">
        <v>1</v>
      </c>
      <c r="D1288" t="str">
        <f t="shared" si="60"/>
        <v>caryophyllaceae/saponaria/officinalis</v>
      </c>
      <c r="H1288" t="str">
        <f t="shared" si="61"/>
        <v>quacken.kill</v>
      </c>
      <c r="I1288">
        <v>1</v>
      </c>
      <c r="J1288" t="str">
        <f t="shared" si="62"/>
        <v>saponaria_officinalis</v>
      </c>
      <c r="O1288" t="s">
        <v>482</v>
      </c>
      <c r="P1288" t="s">
        <v>693</v>
      </c>
    </row>
    <row r="1289" spans="1:16" x14ac:dyDescent="0.25">
      <c r="A1289" t="s">
        <v>170</v>
      </c>
      <c r="B1289" t="s">
        <v>174</v>
      </c>
      <c r="C1289">
        <v>1</v>
      </c>
      <c r="D1289" t="str">
        <f t="shared" si="60"/>
        <v>cyperaceae/schoenoplectus/pungens</v>
      </c>
      <c r="H1289" t="str">
        <f t="shared" si="61"/>
        <v>chester.creek</v>
      </c>
      <c r="I1289">
        <v>1</v>
      </c>
      <c r="J1289" t="str">
        <f t="shared" si="62"/>
        <v>schoenoplectus_pungens</v>
      </c>
      <c r="O1289" t="s">
        <v>530</v>
      </c>
      <c r="P1289" t="s">
        <v>735</v>
      </c>
    </row>
    <row r="1290" spans="1:16" x14ac:dyDescent="0.25">
      <c r="A1290" t="s">
        <v>90</v>
      </c>
      <c r="B1290" t="s">
        <v>100</v>
      </c>
      <c r="C1290">
        <v>1</v>
      </c>
      <c r="D1290" t="str">
        <f t="shared" si="60"/>
        <v>cyperaceae/scirpus/atrocinctus</v>
      </c>
      <c r="H1290" t="str">
        <f t="shared" si="61"/>
        <v>beaver.kill</v>
      </c>
      <c r="I1290">
        <v>1</v>
      </c>
      <c r="J1290" t="str">
        <f t="shared" si="62"/>
        <v>scirpus_atrocinctus</v>
      </c>
      <c r="O1290" t="s">
        <v>470</v>
      </c>
      <c r="P1290" t="s">
        <v>681</v>
      </c>
    </row>
    <row r="1291" spans="1:16" x14ac:dyDescent="0.25">
      <c r="A1291" t="s">
        <v>90</v>
      </c>
      <c r="B1291" t="s">
        <v>101</v>
      </c>
      <c r="C1291">
        <v>1</v>
      </c>
      <c r="D1291" t="str">
        <f t="shared" si="60"/>
        <v>cyperaceae/scirpus/microcarpus</v>
      </c>
      <c r="H1291" t="str">
        <f t="shared" si="61"/>
        <v>beaver.kill</v>
      </c>
      <c r="I1291">
        <v>1</v>
      </c>
      <c r="J1291" t="str">
        <f t="shared" si="62"/>
        <v>scirpus_microcarpus</v>
      </c>
      <c r="O1291" t="s">
        <v>470</v>
      </c>
      <c r="P1291" t="s">
        <v>682</v>
      </c>
    </row>
    <row r="1292" spans="1:16" x14ac:dyDescent="0.25">
      <c r="A1292" t="s">
        <v>262</v>
      </c>
      <c r="B1292" t="s">
        <v>266</v>
      </c>
      <c r="C1292">
        <v>1</v>
      </c>
      <c r="D1292" t="str">
        <f t="shared" si="60"/>
        <v>lamiaceae/scutellaria/lateriflora</v>
      </c>
      <c r="H1292" t="str">
        <f t="shared" si="61"/>
        <v>landsman.kill</v>
      </c>
      <c r="I1292">
        <v>1</v>
      </c>
      <c r="J1292" t="str">
        <f t="shared" si="62"/>
        <v>scutellaria_lateriflora</v>
      </c>
      <c r="O1292" t="s">
        <v>574</v>
      </c>
      <c r="P1292" t="s">
        <v>794</v>
      </c>
    </row>
    <row r="1293" spans="1:16" x14ac:dyDescent="0.25">
      <c r="A1293" t="s">
        <v>310</v>
      </c>
      <c r="B1293" t="s">
        <v>266</v>
      </c>
      <c r="C1293">
        <v>1</v>
      </c>
      <c r="D1293" t="str">
        <f t="shared" si="60"/>
        <v>lamiaceae/scutellaria/lateriflora</v>
      </c>
      <c r="H1293" t="str">
        <f t="shared" si="61"/>
        <v>saw.kill</v>
      </c>
      <c r="I1293">
        <v>1</v>
      </c>
      <c r="J1293" t="str">
        <f t="shared" si="62"/>
        <v>scutellaria_lateriflora</v>
      </c>
      <c r="O1293" t="s">
        <v>574</v>
      </c>
      <c r="P1293" t="s">
        <v>794</v>
      </c>
    </row>
    <row r="1294" spans="1:16" x14ac:dyDescent="0.25">
      <c r="A1294" t="s">
        <v>118</v>
      </c>
      <c r="B1294" t="s">
        <v>131</v>
      </c>
      <c r="C1294">
        <v>1</v>
      </c>
      <c r="D1294" t="str">
        <f t="shared" si="60"/>
        <v>fabaceae/securigera/varia</v>
      </c>
      <c r="H1294" t="str">
        <f t="shared" si="61"/>
        <v>boreas.river</v>
      </c>
      <c r="I1294">
        <v>1</v>
      </c>
      <c r="J1294" t="str">
        <f t="shared" si="62"/>
        <v>securigera_varia</v>
      </c>
      <c r="O1294" t="s">
        <v>498</v>
      </c>
      <c r="P1294" t="s">
        <v>705</v>
      </c>
    </row>
    <row r="1295" spans="1:16" x14ac:dyDescent="0.25">
      <c r="A1295" t="s">
        <v>177</v>
      </c>
      <c r="B1295" t="s">
        <v>131</v>
      </c>
      <c r="C1295">
        <v>1</v>
      </c>
      <c r="D1295" t="str">
        <f t="shared" si="60"/>
        <v>fabaceae/securigera/varia</v>
      </c>
      <c r="H1295" t="str">
        <f t="shared" si="61"/>
        <v>cobleskill.creek</v>
      </c>
      <c r="I1295">
        <v>1</v>
      </c>
      <c r="J1295" t="str">
        <f t="shared" si="62"/>
        <v>securigera_varia</v>
      </c>
      <c r="O1295" t="s">
        <v>498</v>
      </c>
      <c r="P1295" t="s">
        <v>705</v>
      </c>
    </row>
    <row r="1296" spans="1:16" x14ac:dyDescent="0.25">
      <c r="A1296" t="s">
        <v>248</v>
      </c>
      <c r="B1296" t="s">
        <v>131</v>
      </c>
      <c r="C1296">
        <v>1</v>
      </c>
      <c r="D1296" t="str">
        <f t="shared" si="60"/>
        <v>fabaceae/securigera/varia</v>
      </c>
      <c r="H1296" t="str">
        <f t="shared" si="61"/>
        <v>kennyetto.creek</v>
      </c>
      <c r="I1296">
        <v>1</v>
      </c>
      <c r="J1296" t="str">
        <f t="shared" si="62"/>
        <v>securigera_varia</v>
      </c>
      <c r="O1296" t="s">
        <v>498</v>
      </c>
      <c r="P1296" t="s">
        <v>705</v>
      </c>
    </row>
    <row r="1297" spans="1:16" x14ac:dyDescent="0.25">
      <c r="A1297" t="s">
        <v>251</v>
      </c>
      <c r="B1297" t="s">
        <v>131</v>
      </c>
      <c r="C1297">
        <v>1</v>
      </c>
      <c r="D1297" t="str">
        <f t="shared" si="60"/>
        <v>fabaceae/securigera/varia</v>
      </c>
      <c r="H1297" t="str">
        <f t="shared" si="61"/>
        <v>keyser.kill</v>
      </c>
      <c r="I1297">
        <v>1</v>
      </c>
      <c r="J1297" t="str">
        <f t="shared" si="62"/>
        <v>securigera_varia</v>
      </c>
      <c r="O1297" t="s">
        <v>498</v>
      </c>
      <c r="P1297" t="s">
        <v>705</v>
      </c>
    </row>
    <row r="1298" spans="1:16" x14ac:dyDescent="0.25">
      <c r="A1298" t="s">
        <v>270</v>
      </c>
      <c r="B1298" t="s">
        <v>131</v>
      </c>
      <c r="C1298">
        <v>1</v>
      </c>
      <c r="D1298" t="str">
        <f t="shared" si="60"/>
        <v>fabaceae/securigera/varia</v>
      </c>
      <c r="H1298" t="str">
        <f t="shared" si="61"/>
        <v>mill.brook</v>
      </c>
      <c r="I1298">
        <v>1</v>
      </c>
      <c r="J1298" t="str">
        <f t="shared" si="62"/>
        <v>securigera_varia</v>
      </c>
      <c r="O1298" t="s">
        <v>498</v>
      </c>
      <c r="P1298" t="s">
        <v>705</v>
      </c>
    </row>
    <row r="1299" spans="1:16" x14ac:dyDescent="0.25">
      <c r="A1299" t="s">
        <v>278</v>
      </c>
      <c r="B1299" t="s">
        <v>131</v>
      </c>
      <c r="C1299">
        <v>1</v>
      </c>
      <c r="D1299" t="str">
        <f t="shared" si="60"/>
        <v>fabaceae/securigera/varia</v>
      </c>
      <c r="H1299" t="str">
        <f t="shared" si="61"/>
        <v>new.pond.brook</v>
      </c>
      <c r="I1299">
        <v>1</v>
      </c>
      <c r="J1299" t="str">
        <f t="shared" si="62"/>
        <v>securigera_varia</v>
      </c>
      <c r="O1299" t="s">
        <v>498</v>
      </c>
      <c r="P1299" t="s">
        <v>705</v>
      </c>
    </row>
    <row r="1300" spans="1:16" x14ac:dyDescent="0.25">
      <c r="A1300" t="s">
        <v>312</v>
      </c>
      <c r="B1300" t="s">
        <v>131</v>
      </c>
      <c r="C1300">
        <v>1</v>
      </c>
      <c r="D1300" t="str">
        <f t="shared" si="60"/>
        <v>fabaceae/securigera/varia</v>
      </c>
      <c r="H1300" t="str">
        <f t="shared" si="61"/>
        <v>sherriff.lake.outlet</v>
      </c>
      <c r="I1300">
        <v>1</v>
      </c>
      <c r="J1300" t="str">
        <f t="shared" si="62"/>
        <v>securigera_varia</v>
      </c>
      <c r="O1300" t="s">
        <v>498</v>
      </c>
      <c r="P1300" t="s">
        <v>705</v>
      </c>
    </row>
    <row r="1301" spans="1:16" x14ac:dyDescent="0.25">
      <c r="A1301" t="s">
        <v>332</v>
      </c>
      <c r="B1301" t="s">
        <v>334</v>
      </c>
      <c r="C1301">
        <v>1</v>
      </c>
      <c r="D1301" t="str">
        <f t="shared" si="60"/>
        <v>caryophyllaceae/silene/vulgaris</v>
      </c>
      <c r="H1301" t="str">
        <f t="shared" si="61"/>
        <v>timmerman.creek</v>
      </c>
      <c r="I1301">
        <v>1</v>
      </c>
      <c r="J1301" t="str">
        <f t="shared" si="62"/>
        <v>silene_vulgaris</v>
      </c>
      <c r="O1301" t="s">
        <v>596</v>
      </c>
      <c r="P1301" t="s">
        <v>686</v>
      </c>
    </row>
    <row r="1302" spans="1:16" x14ac:dyDescent="0.25">
      <c r="A1302" t="s">
        <v>75</v>
      </c>
      <c r="B1302" t="s">
        <v>88</v>
      </c>
      <c r="C1302">
        <v>1</v>
      </c>
      <c r="D1302" t="str">
        <f t="shared" si="60"/>
        <v>smilacaceae/smilax/tamnoides</v>
      </c>
      <c r="H1302" t="str">
        <f t="shared" si="61"/>
        <v>battenkill</v>
      </c>
      <c r="I1302">
        <v>1</v>
      </c>
      <c r="J1302" t="str">
        <f t="shared" si="62"/>
        <v>smilax_tamnoides</v>
      </c>
      <c r="O1302" t="s">
        <v>464</v>
      </c>
      <c r="P1302" t="s">
        <v>671</v>
      </c>
    </row>
    <row r="1303" spans="1:16" x14ac:dyDescent="0.25">
      <c r="A1303" t="s">
        <v>3</v>
      </c>
      <c r="B1303" t="s">
        <v>38</v>
      </c>
      <c r="C1303">
        <v>1</v>
      </c>
      <c r="D1303" t="str">
        <f t="shared" si="60"/>
        <v>solanaceae/solanum/dulcamara</v>
      </c>
      <c r="H1303" t="str">
        <f t="shared" si="61"/>
        <v>alplaus.kill</v>
      </c>
      <c r="I1303">
        <v>1</v>
      </c>
      <c r="J1303" t="str">
        <f t="shared" si="62"/>
        <v>solanum_dulcamara</v>
      </c>
      <c r="O1303" t="s">
        <v>404</v>
      </c>
      <c r="P1303" t="s">
        <v>629</v>
      </c>
    </row>
    <row r="1304" spans="1:16" x14ac:dyDescent="0.25">
      <c r="A1304" t="s">
        <v>103</v>
      </c>
      <c r="B1304" t="s">
        <v>38</v>
      </c>
      <c r="C1304">
        <v>1</v>
      </c>
      <c r="D1304" t="str">
        <f t="shared" si="60"/>
        <v>solanaceae/solanum/dulcamara</v>
      </c>
      <c r="H1304" t="str">
        <f t="shared" si="61"/>
        <v>big.brook</v>
      </c>
      <c r="I1304">
        <v>1</v>
      </c>
      <c r="J1304" t="str">
        <f t="shared" si="62"/>
        <v>solanum_dulcamara</v>
      </c>
      <c r="O1304" t="s">
        <v>404</v>
      </c>
      <c r="P1304" t="s">
        <v>629</v>
      </c>
    </row>
    <row r="1305" spans="1:16" x14ac:dyDescent="0.25">
      <c r="A1305" t="s">
        <v>189</v>
      </c>
      <c r="B1305" t="s">
        <v>38</v>
      </c>
      <c r="C1305">
        <v>1</v>
      </c>
      <c r="D1305" t="str">
        <f t="shared" si="60"/>
        <v>solanaceae/solanum/dulcamara</v>
      </c>
      <c r="H1305" t="str">
        <f t="shared" si="61"/>
        <v>evas.kill</v>
      </c>
      <c r="I1305">
        <v>1</v>
      </c>
      <c r="J1305" t="str">
        <f t="shared" si="62"/>
        <v>solanum_dulcamara</v>
      </c>
      <c r="O1305" t="s">
        <v>404</v>
      </c>
      <c r="P1305" t="s">
        <v>629</v>
      </c>
    </row>
    <row r="1306" spans="1:16" x14ac:dyDescent="0.25">
      <c r="A1306" t="s">
        <v>200</v>
      </c>
      <c r="B1306" t="s">
        <v>38</v>
      </c>
      <c r="C1306">
        <v>1</v>
      </c>
      <c r="D1306" t="str">
        <f t="shared" si="60"/>
        <v>solanaceae/solanum/dulcamara</v>
      </c>
      <c r="H1306" t="str">
        <f t="shared" si="61"/>
        <v>fawn.lake</v>
      </c>
      <c r="I1306">
        <v>1</v>
      </c>
      <c r="J1306" t="str">
        <f t="shared" si="62"/>
        <v>solanum_dulcamara</v>
      </c>
      <c r="O1306" t="s">
        <v>404</v>
      </c>
      <c r="P1306" t="s">
        <v>629</v>
      </c>
    </row>
    <row r="1307" spans="1:16" x14ac:dyDescent="0.25">
      <c r="A1307" t="s">
        <v>251</v>
      </c>
      <c r="B1307" t="s">
        <v>38</v>
      </c>
      <c r="C1307">
        <v>1</v>
      </c>
      <c r="D1307" t="str">
        <f t="shared" si="60"/>
        <v>solanaceae/solanum/dulcamara</v>
      </c>
      <c r="H1307" t="str">
        <f t="shared" si="61"/>
        <v>keyser.kill</v>
      </c>
      <c r="I1307">
        <v>1</v>
      </c>
      <c r="J1307" t="str">
        <f t="shared" si="62"/>
        <v>solanum_dulcamara</v>
      </c>
      <c r="O1307" t="s">
        <v>404</v>
      </c>
      <c r="P1307" t="s">
        <v>629</v>
      </c>
    </row>
    <row r="1308" spans="1:16" x14ac:dyDescent="0.25">
      <c r="A1308" t="s">
        <v>318</v>
      </c>
      <c r="B1308" t="s">
        <v>38</v>
      </c>
      <c r="C1308">
        <v>1</v>
      </c>
      <c r="D1308" t="str">
        <f t="shared" si="60"/>
        <v>solanaceae/solanum/dulcamara</v>
      </c>
      <c r="H1308" t="str">
        <f t="shared" si="61"/>
        <v>sterling.creek</v>
      </c>
      <c r="I1308">
        <v>1</v>
      </c>
      <c r="J1308" t="str">
        <f t="shared" si="62"/>
        <v>solanum_dulcamara</v>
      </c>
      <c r="O1308" t="s">
        <v>404</v>
      </c>
      <c r="P1308" t="s">
        <v>629</v>
      </c>
    </row>
    <row r="1309" spans="1:16" x14ac:dyDescent="0.25">
      <c r="A1309" t="s">
        <v>332</v>
      </c>
      <c r="B1309" t="s">
        <v>38</v>
      </c>
      <c r="C1309">
        <v>1</v>
      </c>
      <c r="D1309" t="str">
        <f t="shared" si="60"/>
        <v>solanaceae/solanum/dulcamara</v>
      </c>
      <c r="H1309" t="str">
        <f t="shared" si="61"/>
        <v>timmerman.creek</v>
      </c>
      <c r="I1309">
        <v>1</v>
      </c>
      <c r="J1309" t="str">
        <f t="shared" si="62"/>
        <v>solanum_dulcamara</v>
      </c>
      <c r="O1309" t="s">
        <v>404</v>
      </c>
      <c r="P1309" t="s">
        <v>629</v>
      </c>
    </row>
    <row r="1310" spans="1:16" x14ac:dyDescent="0.25">
      <c r="A1310" t="s">
        <v>341</v>
      </c>
      <c r="B1310" t="s">
        <v>38</v>
      </c>
      <c r="C1310">
        <v>1</v>
      </c>
      <c r="D1310" t="str">
        <f t="shared" si="60"/>
        <v>solanaceae/solanum/dulcamara</v>
      </c>
      <c r="H1310" t="str">
        <f t="shared" si="61"/>
        <v>wharton.hollow.creek</v>
      </c>
      <c r="I1310">
        <v>1</v>
      </c>
      <c r="J1310" t="str">
        <f t="shared" si="62"/>
        <v>solanum_dulcamara</v>
      </c>
      <c r="O1310" t="s">
        <v>404</v>
      </c>
      <c r="P1310" t="s">
        <v>629</v>
      </c>
    </row>
    <row r="1311" spans="1:16" x14ac:dyDescent="0.25">
      <c r="A1311" t="s">
        <v>103</v>
      </c>
      <c r="B1311" t="s">
        <v>115</v>
      </c>
      <c r="C1311">
        <v>1</v>
      </c>
      <c r="D1311" t="str">
        <f t="shared" si="60"/>
        <v>asteraceae/solidago/altissima</v>
      </c>
      <c r="H1311" t="str">
        <f t="shared" si="61"/>
        <v>big.brook</v>
      </c>
      <c r="I1311">
        <v>1</v>
      </c>
      <c r="J1311" t="str">
        <f t="shared" si="62"/>
        <v>solidago_altissima</v>
      </c>
      <c r="O1311" t="s">
        <v>405</v>
      </c>
      <c r="P1311" t="s">
        <v>684</v>
      </c>
    </row>
    <row r="1312" spans="1:16" x14ac:dyDescent="0.25">
      <c r="A1312" t="s">
        <v>188</v>
      </c>
      <c r="B1312" t="s">
        <v>115</v>
      </c>
      <c r="C1312">
        <v>1</v>
      </c>
      <c r="D1312" t="str">
        <f t="shared" si="60"/>
        <v>asteraceae/solidago/altissima</v>
      </c>
      <c r="H1312" t="str">
        <f t="shared" si="61"/>
        <v>daly.creek</v>
      </c>
      <c r="I1312">
        <v>1</v>
      </c>
      <c r="J1312" t="str">
        <f t="shared" si="62"/>
        <v>solidago_altissima</v>
      </c>
      <c r="O1312" t="s">
        <v>405</v>
      </c>
      <c r="P1312" t="s">
        <v>684</v>
      </c>
    </row>
    <row r="1313" spans="1:16" x14ac:dyDescent="0.25">
      <c r="A1313" t="s">
        <v>242</v>
      </c>
      <c r="B1313" t="s">
        <v>115</v>
      </c>
      <c r="C1313">
        <v>1</v>
      </c>
      <c r="D1313" t="str">
        <f t="shared" si="60"/>
        <v>asteraceae/solidago/altissima</v>
      </c>
      <c r="H1313" t="str">
        <f t="shared" si="61"/>
        <v>jassup.river</v>
      </c>
      <c r="I1313">
        <v>1</v>
      </c>
      <c r="J1313" t="str">
        <f t="shared" si="62"/>
        <v>solidago_altissima</v>
      </c>
      <c r="O1313" t="s">
        <v>405</v>
      </c>
      <c r="P1313" t="s">
        <v>684</v>
      </c>
    </row>
    <row r="1314" spans="1:16" x14ac:dyDescent="0.25">
      <c r="A1314" t="s">
        <v>251</v>
      </c>
      <c r="B1314" t="s">
        <v>115</v>
      </c>
      <c r="C1314">
        <v>1</v>
      </c>
      <c r="D1314" t="str">
        <f t="shared" si="60"/>
        <v>asteraceae/solidago/altissima</v>
      </c>
      <c r="H1314" t="str">
        <f t="shared" si="61"/>
        <v>keyser.kill</v>
      </c>
      <c r="I1314">
        <v>1</v>
      </c>
      <c r="J1314" t="str">
        <f t="shared" si="62"/>
        <v>solidago_altissima</v>
      </c>
      <c r="O1314" t="s">
        <v>405</v>
      </c>
      <c r="P1314" t="s">
        <v>684</v>
      </c>
    </row>
    <row r="1315" spans="1:16" x14ac:dyDescent="0.25">
      <c r="A1315" t="s">
        <v>259</v>
      </c>
      <c r="B1315" t="s">
        <v>115</v>
      </c>
      <c r="C1315">
        <v>1</v>
      </c>
      <c r="D1315" t="str">
        <f t="shared" si="60"/>
        <v>asteraceae/solidago/altissima</v>
      </c>
      <c r="H1315" t="str">
        <f t="shared" si="61"/>
        <v>kinderhook.creek</v>
      </c>
      <c r="I1315">
        <v>1</v>
      </c>
      <c r="J1315" t="str">
        <f t="shared" si="62"/>
        <v>solidago_altissima</v>
      </c>
      <c r="O1315" t="s">
        <v>405</v>
      </c>
      <c r="P1315" t="s">
        <v>684</v>
      </c>
    </row>
    <row r="1316" spans="1:16" x14ac:dyDescent="0.25">
      <c r="A1316" t="s">
        <v>318</v>
      </c>
      <c r="B1316" t="s">
        <v>115</v>
      </c>
      <c r="C1316">
        <v>1</v>
      </c>
      <c r="D1316" t="str">
        <f t="shared" si="60"/>
        <v>asteraceae/solidago/altissima</v>
      </c>
      <c r="H1316" t="str">
        <f t="shared" si="61"/>
        <v>sterling.creek</v>
      </c>
      <c r="I1316">
        <v>1</v>
      </c>
      <c r="J1316" t="str">
        <f t="shared" si="62"/>
        <v>solidago_altissima</v>
      </c>
      <c r="O1316" t="s">
        <v>405</v>
      </c>
      <c r="P1316" t="s">
        <v>684</v>
      </c>
    </row>
    <row r="1317" spans="1:16" x14ac:dyDescent="0.25">
      <c r="A1317" t="s">
        <v>341</v>
      </c>
      <c r="B1317" t="s">
        <v>115</v>
      </c>
      <c r="C1317">
        <v>1</v>
      </c>
      <c r="D1317" t="str">
        <f t="shared" si="60"/>
        <v>asteraceae/solidago/altissima</v>
      </c>
      <c r="H1317" t="str">
        <f t="shared" si="61"/>
        <v>wharton.hollow.creek</v>
      </c>
      <c r="I1317">
        <v>1</v>
      </c>
      <c r="J1317" t="str">
        <f t="shared" si="62"/>
        <v>solidago_altissima</v>
      </c>
      <c r="O1317" t="s">
        <v>405</v>
      </c>
      <c r="P1317" t="s">
        <v>684</v>
      </c>
    </row>
    <row r="1318" spans="1:16" x14ac:dyDescent="0.25">
      <c r="A1318" t="s">
        <v>103</v>
      </c>
      <c r="B1318" t="s">
        <v>116</v>
      </c>
      <c r="C1318">
        <v>1</v>
      </c>
      <c r="D1318" t="str">
        <f t="shared" si="60"/>
        <v>asteraceae/solidago/canadensis</v>
      </c>
      <c r="H1318" t="str">
        <f t="shared" si="61"/>
        <v>big.brook</v>
      </c>
      <c r="I1318">
        <v>1</v>
      </c>
      <c r="J1318" t="str">
        <f t="shared" si="62"/>
        <v>solidago_canadensis</v>
      </c>
      <c r="O1318" t="s">
        <v>405</v>
      </c>
      <c r="P1318" t="s">
        <v>608</v>
      </c>
    </row>
    <row r="1319" spans="1:16" x14ac:dyDescent="0.25">
      <c r="A1319" t="s">
        <v>161</v>
      </c>
      <c r="B1319" t="s">
        <v>116</v>
      </c>
      <c r="C1319">
        <v>1</v>
      </c>
      <c r="D1319" t="str">
        <f t="shared" si="60"/>
        <v>asteraceae/solidago/canadensis</v>
      </c>
      <c r="H1319" t="str">
        <f t="shared" si="61"/>
        <v>cedar.river</v>
      </c>
      <c r="I1319">
        <v>1</v>
      </c>
      <c r="J1319" t="str">
        <f t="shared" si="62"/>
        <v>solidago_canadensis</v>
      </c>
      <c r="O1319" t="s">
        <v>405</v>
      </c>
      <c r="P1319" t="s">
        <v>608</v>
      </c>
    </row>
    <row r="1320" spans="1:16" x14ac:dyDescent="0.25">
      <c r="A1320" t="s">
        <v>222</v>
      </c>
      <c r="B1320" t="s">
        <v>116</v>
      </c>
      <c r="C1320">
        <v>1</v>
      </c>
      <c r="D1320" t="str">
        <f t="shared" si="60"/>
        <v>asteraceae/solidago/canadensis</v>
      </c>
      <c r="H1320" t="str">
        <f t="shared" si="61"/>
        <v>green.river</v>
      </c>
      <c r="I1320">
        <v>1</v>
      </c>
      <c r="J1320" t="str">
        <f t="shared" si="62"/>
        <v>solidago_canadensis</v>
      </c>
      <c r="O1320" t="s">
        <v>405</v>
      </c>
      <c r="P1320" t="s">
        <v>608</v>
      </c>
    </row>
    <row r="1321" spans="1:16" x14ac:dyDescent="0.25">
      <c r="A1321" t="s">
        <v>233</v>
      </c>
      <c r="B1321" t="s">
        <v>116</v>
      </c>
      <c r="C1321">
        <v>1</v>
      </c>
      <c r="D1321" t="str">
        <f t="shared" si="60"/>
        <v>asteraceae/solidago/canadensis</v>
      </c>
      <c r="H1321" t="str">
        <f t="shared" si="61"/>
        <v>indian.brook</v>
      </c>
      <c r="I1321">
        <v>1</v>
      </c>
      <c r="J1321" t="str">
        <f t="shared" si="62"/>
        <v>solidago_canadensis</v>
      </c>
      <c r="O1321" t="s">
        <v>405</v>
      </c>
      <c r="P1321" t="s">
        <v>608</v>
      </c>
    </row>
    <row r="1322" spans="1:16" x14ac:dyDescent="0.25">
      <c r="A1322" t="s">
        <v>270</v>
      </c>
      <c r="B1322" t="s">
        <v>116</v>
      </c>
      <c r="C1322">
        <v>1</v>
      </c>
      <c r="D1322" t="str">
        <f t="shared" si="60"/>
        <v>asteraceae/solidago/canadensis</v>
      </c>
      <c r="H1322" t="str">
        <f t="shared" si="61"/>
        <v>mill.brook</v>
      </c>
      <c r="I1322">
        <v>1</v>
      </c>
      <c r="J1322" t="str">
        <f t="shared" si="62"/>
        <v>solidago_canadensis</v>
      </c>
      <c r="O1322" t="s">
        <v>405</v>
      </c>
      <c r="P1322" t="s">
        <v>608</v>
      </c>
    </row>
    <row r="1323" spans="1:16" x14ac:dyDescent="0.25">
      <c r="A1323" t="s">
        <v>271</v>
      </c>
      <c r="B1323" t="s">
        <v>116</v>
      </c>
      <c r="C1323">
        <v>1</v>
      </c>
      <c r="D1323" t="str">
        <f t="shared" si="60"/>
        <v>asteraceae/solidago/canadensis</v>
      </c>
      <c r="H1323" t="str">
        <f t="shared" si="61"/>
        <v>mill.creek</v>
      </c>
      <c r="I1323">
        <v>1</v>
      </c>
      <c r="J1323" t="str">
        <f t="shared" si="62"/>
        <v>solidago_canadensis</v>
      </c>
      <c r="O1323" t="s">
        <v>405</v>
      </c>
      <c r="P1323" t="s">
        <v>608</v>
      </c>
    </row>
    <row r="1324" spans="1:16" x14ac:dyDescent="0.25">
      <c r="A1324" t="s">
        <v>279</v>
      </c>
      <c r="B1324" t="s">
        <v>116</v>
      </c>
      <c r="C1324">
        <v>1</v>
      </c>
      <c r="D1324" t="str">
        <f t="shared" si="60"/>
        <v>asteraceae/solidago/canadensis</v>
      </c>
      <c r="H1324" t="str">
        <f t="shared" si="61"/>
        <v>north.branch.west.stony.creek</v>
      </c>
      <c r="I1324">
        <v>1</v>
      </c>
      <c r="J1324" t="str">
        <f t="shared" si="62"/>
        <v>solidago_canadensis</v>
      </c>
      <c r="O1324" t="s">
        <v>405</v>
      </c>
      <c r="P1324" t="s">
        <v>608</v>
      </c>
    </row>
    <row r="1325" spans="1:16" x14ac:dyDescent="0.25">
      <c r="A1325" t="s">
        <v>286</v>
      </c>
      <c r="B1325" t="s">
        <v>116</v>
      </c>
      <c r="C1325">
        <v>1</v>
      </c>
      <c r="D1325" t="str">
        <f t="shared" si="60"/>
        <v>asteraceae/solidago/canadensis</v>
      </c>
      <c r="H1325" t="str">
        <f t="shared" si="61"/>
        <v>plotter.kill</v>
      </c>
      <c r="I1325">
        <v>1</v>
      </c>
      <c r="J1325" t="str">
        <f t="shared" si="62"/>
        <v>solidago_canadensis</v>
      </c>
      <c r="O1325" t="s">
        <v>405</v>
      </c>
      <c r="P1325" t="s">
        <v>608</v>
      </c>
    </row>
    <row r="1326" spans="1:16" x14ac:dyDescent="0.25">
      <c r="A1326" t="s">
        <v>297</v>
      </c>
      <c r="B1326" t="s">
        <v>116</v>
      </c>
      <c r="C1326">
        <v>1</v>
      </c>
      <c r="D1326" t="str">
        <f t="shared" si="60"/>
        <v>asteraceae/solidago/canadensis</v>
      </c>
      <c r="H1326" t="str">
        <f t="shared" si="61"/>
        <v>robbs.creek</v>
      </c>
      <c r="I1326">
        <v>1</v>
      </c>
      <c r="J1326" t="str">
        <f t="shared" si="62"/>
        <v>solidago_canadensis</v>
      </c>
      <c r="O1326" t="s">
        <v>405</v>
      </c>
      <c r="P1326" t="s">
        <v>608</v>
      </c>
    </row>
    <row r="1327" spans="1:16" x14ac:dyDescent="0.25">
      <c r="A1327" t="s">
        <v>312</v>
      </c>
      <c r="B1327" t="s">
        <v>116</v>
      </c>
      <c r="C1327">
        <v>1</v>
      </c>
      <c r="D1327" t="str">
        <f t="shared" si="60"/>
        <v>asteraceae/solidago/canadensis</v>
      </c>
      <c r="H1327" t="str">
        <f t="shared" si="61"/>
        <v>sherriff.lake.outlet</v>
      </c>
      <c r="I1327">
        <v>1</v>
      </c>
      <c r="J1327" t="str">
        <f t="shared" si="62"/>
        <v>solidago_canadensis</v>
      </c>
      <c r="O1327" t="s">
        <v>405</v>
      </c>
      <c r="P1327" t="s">
        <v>608</v>
      </c>
    </row>
    <row r="1328" spans="1:16" x14ac:dyDescent="0.25">
      <c r="A1328" t="s">
        <v>314</v>
      </c>
      <c r="B1328" t="s">
        <v>116</v>
      </c>
      <c r="C1328">
        <v>1</v>
      </c>
      <c r="D1328" t="str">
        <f t="shared" si="60"/>
        <v>asteraceae/solidago/canadensis</v>
      </c>
      <c r="H1328" t="str">
        <f t="shared" si="61"/>
        <v>snook.kill</v>
      </c>
      <c r="I1328">
        <v>1</v>
      </c>
      <c r="J1328" t="str">
        <f t="shared" si="62"/>
        <v>solidago_canadensis</v>
      </c>
      <c r="O1328" t="s">
        <v>405</v>
      </c>
      <c r="P1328" t="s">
        <v>608</v>
      </c>
    </row>
    <row r="1329" spans="1:16" x14ac:dyDescent="0.25">
      <c r="A1329" t="s">
        <v>222</v>
      </c>
      <c r="B1329" t="s">
        <v>223</v>
      </c>
      <c r="C1329">
        <v>1</v>
      </c>
      <c r="D1329" t="str">
        <f t="shared" si="60"/>
        <v>asteraceae/solidago/flexicaulis</v>
      </c>
      <c r="H1329" t="str">
        <f t="shared" si="61"/>
        <v>green.river</v>
      </c>
      <c r="I1329">
        <v>1</v>
      </c>
      <c r="J1329" t="str">
        <f t="shared" si="62"/>
        <v>solidago_flexicaulis</v>
      </c>
      <c r="O1329" t="s">
        <v>405</v>
      </c>
      <c r="P1329" t="s">
        <v>769</v>
      </c>
    </row>
    <row r="1330" spans="1:16" x14ac:dyDescent="0.25">
      <c r="A1330" t="s">
        <v>239</v>
      </c>
      <c r="B1330" t="s">
        <v>223</v>
      </c>
      <c r="C1330">
        <v>1</v>
      </c>
      <c r="D1330" t="str">
        <f t="shared" si="60"/>
        <v>asteraceae/solidago/flexicaulis</v>
      </c>
      <c r="H1330" t="str">
        <f t="shared" si="61"/>
        <v>indian.kill</v>
      </c>
      <c r="I1330">
        <v>1</v>
      </c>
      <c r="J1330" t="str">
        <f t="shared" si="62"/>
        <v>solidago_flexicaulis</v>
      </c>
      <c r="O1330" t="s">
        <v>405</v>
      </c>
      <c r="P1330" t="s">
        <v>769</v>
      </c>
    </row>
    <row r="1331" spans="1:16" x14ac:dyDescent="0.25">
      <c r="A1331" t="s">
        <v>267</v>
      </c>
      <c r="B1331" t="s">
        <v>223</v>
      </c>
      <c r="C1331">
        <v>1</v>
      </c>
      <c r="D1331" t="str">
        <f t="shared" si="60"/>
        <v>asteraceae/solidago/flexicaulis</v>
      </c>
      <c r="H1331" t="str">
        <f t="shared" si="61"/>
        <v>lansing.kill</v>
      </c>
      <c r="I1331">
        <v>1</v>
      </c>
      <c r="J1331" t="str">
        <f t="shared" si="62"/>
        <v>solidago_flexicaulis</v>
      </c>
      <c r="O1331" t="s">
        <v>405</v>
      </c>
      <c r="P1331" t="s">
        <v>769</v>
      </c>
    </row>
    <row r="1332" spans="1:16" x14ac:dyDescent="0.25">
      <c r="A1332" t="s">
        <v>276</v>
      </c>
      <c r="B1332" t="s">
        <v>223</v>
      </c>
      <c r="C1332">
        <v>1</v>
      </c>
      <c r="D1332" t="str">
        <f t="shared" si="60"/>
        <v>asteraceae/solidago/flexicaulis</v>
      </c>
      <c r="H1332" t="str">
        <f t="shared" si="61"/>
        <v>mohawk.river</v>
      </c>
      <c r="I1332">
        <v>1</v>
      </c>
      <c r="J1332" t="str">
        <f t="shared" si="62"/>
        <v>solidago_flexicaulis</v>
      </c>
      <c r="O1332" t="s">
        <v>405</v>
      </c>
      <c r="P1332" t="s">
        <v>769</v>
      </c>
    </row>
    <row r="1333" spans="1:16" x14ac:dyDescent="0.25">
      <c r="A1333" t="s">
        <v>297</v>
      </c>
      <c r="B1333" t="s">
        <v>223</v>
      </c>
      <c r="C1333">
        <v>1</v>
      </c>
      <c r="D1333" t="str">
        <f t="shared" si="60"/>
        <v>asteraceae/solidago/flexicaulis</v>
      </c>
      <c r="H1333" t="str">
        <f t="shared" si="61"/>
        <v>robbs.creek</v>
      </c>
      <c r="I1333">
        <v>1</v>
      </c>
      <c r="J1333" t="str">
        <f t="shared" si="62"/>
        <v>solidago_flexicaulis</v>
      </c>
      <c r="O1333" t="s">
        <v>405</v>
      </c>
      <c r="P1333" t="s">
        <v>769</v>
      </c>
    </row>
    <row r="1334" spans="1:16" x14ac:dyDescent="0.25">
      <c r="A1334" t="s">
        <v>317</v>
      </c>
      <c r="B1334" t="s">
        <v>223</v>
      </c>
      <c r="C1334">
        <v>1</v>
      </c>
      <c r="D1334" t="str">
        <f t="shared" si="60"/>
        <v>asteraceae/solidago/flexicaulis</v>
      </c>
      <c r="H1334" t="str">
        <f t="shared" si="61"/>
        <v>steele.creek</v>
      </c>
      <c r="I1334">
        <v>1</v>
      </c>
      <c r="J1334" t="str">
        <f t="shared" si="62"/>
        <v>solidago_flexicaulis</v>
      </c>
      <c r="O1334" t="s">
        <v>405</v>
      </c>
      <c r="P1334" t="s">
        <v>769</v>
      </c>
    </row>
    <row r="1335" spans="1:16" x14ac:dyDescent="0.25">
      <c r="A1335" t="s">
        <v>3</v>
      </c>
      <c r="B1335" t="s">
        <v>39</v>
      </c>
      <c r="C1335">
        <v>1</v>
      </c>
      <c r="D1335" t="str">
        <f t="shared" si="60"/>
        <v>asteraceae/solidago/gigantea</v>
      </c>
      <c r="H1335" t="str">
        <f t="shared" si="61"/>
        <v>alplaus.kill</v>
      </c>
      <c r="I1335">
        <v>1</v>
      </c>
      <c r="J1335" t="str">
        <f t="shared" si="62"/>
        <v>solidago_gigantea</v>
      </c>
      <c r="O1335" t="s">
        <v>405</v>
      </c>
      <c r="P1335" t="s">
        <v>630</v>
      </c>
    </row>
    <row r="1336" spans="1:16" x14ac:dyDescent="0.25">
      <c r="A1336" t="s">
        <v>75</v>
      </c>
      <c r="B1336" t="s">
        <v>39</v>
      </c>
      <c r="C1336">
        <v>1</v>
      </c>
      <c r="D1336" t="str">
        <f t="shared" si="60"/>
        <v>asteraceae/solidago/gigantea</v>
      </c>
      <c r="H1336" t="str">
        <f t="shared" si="61"/>
        <v>battenkill</v>
      </c>
      <c r="I1336">
        <v>1</v>
      </c>
      <c r="J1336" t="str">
        <f t="shared" si="62"/>
        <v>solidago_gigantea</v>
      </c>
      <c r="O1336" t="s">
        <v>405</v>
      </c>
      <c r="P1336" t="s">
        <v>630</v>
      </c>
    </row>
    <row r="1337" spans="1:16" x14ac:dyDescent="0.25">
      <c r="A1337" t="s">
        <v>90</v>
      </c>
      <c r="B1337" t="s">
        <v>39</v>
      </c>
      <c r="C1337">
        <v>1</v>
      </c>
      <c r="D1337" t="str">
        <f t="shared" si="60"/>
        <v>asteraceae/solidago/gigantea</v>
      </c>
      <c r="H1337" t="str">
        <f t="shared" si="61"/>
        <v>beaver.kill</v>
      </c>
      <c r="I1337">
        <v>1</v>
      </c>
      <c r="J1337" t="str">
        <f t="shared" si="62"/>
        <v>solidago_gigantea</v>
      </c>
      <c r="O1337" t="s">
        <v>405</v>
      </c>
      <c r="P1337" t="s">
        <v>630</v>
      </c>
    </row>
    <row r="1338" spans="1:16" x14ac:dyDescent="0.25">
      <c r="A1338" t="s">
        <v>145</v>
      </c>
      <c r="B1338" t="s">
        <v>39</v>
      </c>
      <c r="C1338">
        <v>1</v>
      </c>
      <c r="D1338" t="str">
        <f t="shared" si="60"/>
        <v>asteraceae/solidago/gigantea</v>
      </c>
      <c r="H1338" t="str">
        <f t="shared" si="61"/>
        <v>cadman.creek</v>
      </c>
      <c r="I1338">
        <v>1</v>
      </c>
      <c r="J1338" t="str">
        <f t="shared" si="62"/>
        <v>solidago_gigantea</v>
      </c>
      <c r="O1338" t="s">
        <v>405</v>
      </c>
      <c r="P1338" t="s">
        <v>630</v>
      </c>
    </row>
    <row r="1339" spans="1:16" x14ac:dyDescent="0.25">
      <c r="A1339" t="s">
        <v>177</v>
      </c>
      <c r="B1339" t="s">
        <v>39</v>
      </c>
      <c r="C1339">
        <v>1</v>
      </c>
      <c r="D1339" t="str">
        <f t="shared" si="60"/>
        <v>asteraceae/solidago/gigantea</v>
      </c>
      <c r="H1339" t="str">
        <f t="shared" si="61"/>
        <v>cobleskill.creek</v>
      </c>
      <c r="I1339">
        <v>1</v>
      </c>
      <c r="J1339" t="str">
        <f t="shared" si="62"/>
        <v>solidago_gigantea</v>
      </c>
      <c r="O1339" t="s">
        <v>405</v>
      </c>
      <c r="P1339" t="s">
        <v>630</v>
      </c>
    </row>
    <row r="1340" spans="1:16" x14ac:dyDescent="0.25">
      <c r="A1340" t="s">
        <v>200</v>
      </c>
      <c r="B1340" t="s">
        <v>39</v>
      </c>
      <c r="C1340">
        <v>1</v>
      </c>
      <c r="D1340" t="str">
        <f t="shared" si="60"/>
        <v>asteraceae/solidago/gigantea</v>
      </c>
      <c r="H1340" t="str">
        <f t="shared" si="61"/>
        <v>fawn.lake</v>
      </c>
      <c r="I1340">
        <v>1</v>
      </c>
      <c r="J1340" t="str">
        <f t="shared" si="62"/>
        <v>solidago_gigantea</v>
      </c>
      <c r="O1340" t="s">
        <v>405</v>
      </c>
      <c r="P1340" t="s">
        <v>630</v>
      </c>
    </row>
    <row r="1341" spans="1:16" x14ac:dyDescent="0.25">
      <c r="A1341" t="s">
        <v>275</v>
      </c>
      <c r="B1341" t="s">
        <v>39</v>
      </c>
      <c r="C1341">
        <v>1</v>
      </c>
      <c r="D1341" t="str">
        <f t="shared" si="60"/>
        <v>asteraceae/solidago/gigantea</v>
      </c>
      <c r="H1341" t="str">
        <f t="shared" si="61"/>
        <v>minots.corner.road</v>
      </c>
      <c r="I1341">
        <v>1</v>
      </c>
      <c r="J1341" t="str">
        <f t="shared" si="62"/>
        <v>solidago_gigantea</v>
      </c>
      <c r="O1341" t="s">
        <v>405</v>
      </c>
      <c r="P1341" t="s">
        <v>630</v>
      </c>
    </row>
    <row r="1342" spans="1:16" x14ac:dyDescent="0.25">
      <c r="A1342" t="s">
        <v>283</v>
      </c>
      <c r="B1342" t="s">
        <v>39</v>
      </c>
      <c r="C1342">
        <v>1</v>
      </c>
      <c r="D1342" t="str">
        <f t="shared" si="60"/>
        <v>asteraceae/solidago/gigantea</v>
      </c>
      <c r="H1342" t="str">
        <f t="shared" si="61"/>
        <v>paragon.brook</v>
      </c>
      <c r="I1342">
        <v>1</v>
      </c>
      <c r="J1342" t="str">
        <f t="shared" si="62"/>
        <v>solidago_gigantea</v>
      </c>
      <c r="O1342" t="s">
        <v>405</v>
      </c>
      <c r="P1342" t="s">
        <v>630</v>
      </c>
    </row>
    <row r="1343" spans="1:16" x14ac:dyDescent="0.25">
      <c r="A1343" t="s">
        <v>286</v>
      </c>
      <c r="B1343" t="s">
        <v>39</v>
      </c>
      <c r="C1343">
        <v>1</v>
      </c>
      <c r="D1343" t="str">
        <f t="shared" si="60"/>
        <v>asteraceae/solidago/gigantea</v>
      </c>
      <c r="H1343" t="str">
        <f t="shared" si="61"/>
        <v>plotter.kill</v>
      </c>
      <c r="I1343">
        <v>1</v>
      </c>
      <c r="J1343" t="str">
        <f t="shared" si="62"/>
        <v>solidago_gigantea</v>
      </c>
      <c r="O1343" t="s">
        <v>405</v>
      </c>
      <c r="P1343" t="s">
        <v>630</v>
      </c>
    </row>
    <row r="1344" spans="1:16" x14ac:dyDescent="0.25">
      <c r="A1344" t="s">
        <v>292</v>
      </c>
      <c r="B1344" t="s">
        <v>39</v>
      </c>
      <c r="C1344">
        <v>1</v>
      </c>
      <c r="D1344" t="str">
        <f t="shared" si="60"/>
        <v>asteraceae/solidago/gigantea</v>
      </c>
      <c r="H1344" t="str">
        <f t="shared" si="61"/>
        <v>quacken.kill</v>
      </c>
      <c r="I1344">
        <v>1</v>
      </c>
      <c r="J1344" t="str">
        <f t="shared" si="62"/>
        <v>solidago_gigantea</v>
      </c>
      <c r="O1344" t="s">
        <v>405</v>
      </c>
      <c r="P1344" t="s">
        <v>630</v>
      </c>
    </row>
    <row r="1345" spans="1:16" x14ac:dyDescent="0.25">
      <c r="A1345" t="s">
        <v>305</v>
      </c>
      <c r="B1345" t="s">
        <v>39</v>
      </c>
      <c r="C1345">
        <v>1</v>
      </c>
      <c r="D1345" t="str">
        <f t="shared" si="60"/>
        <v>asteraceae/solidago/gigantea</v>
      </c>
      <c r="H1345" t="str">
        <f t="shared" si="61"/>
        <v>roeliff.jansen.kill</v>
      </c>
      <c r="I1345">
        <v>1</v>
      </c>
      <c r="J1345" t="str">
        <f t="shared" si="62"/>
        <v>solidago_gigantea</v>
      </c>
      <c r="O1345" t="s">
        <v>405</v>
      </c>
      <c r="P1345" t="s">
        <v>630</v>
      </c>
    </row>
    <row r="1346" spans="1:16" x14ac:dyDescent="0.25">
      <c r="A1346" t="s">
        <v>314</v>
      </c>
      <c r="B1346" t="s">
        <v>39</v>
      </c>
      <c r="C1346">
        <v>1</v>
      </c>
      <c r="D1346" t="str">
        <f t="shared" si="60"/>
        <v>asteraceae/solidago/gigantea</v>
      </c>
      <c r="H1346" t="str">
        <f t="shared" si="61"/>
        <v>snook.kill</v>
      </c>
      <c r="I1346">
        <v>1</v>
      </c>
      <c r="J1346" t="str">
        <f t="shared" si="62"/>
        <v>solidago_gigantea</v>
      </c>
      <c r="O1346" t="s">
        <v>405</v>
      </c>
      <c r="P1346" t="s">
        <v>630</v>
      </c>
    </row>
    <row r="1347" spans="1:16" x14ac:dyDescent="0.25">
      <c r="A1347" t="s">
        <v>315</v>
      </c>
      <c r="B1347" t="s">
        <v>39</v>
      </c>
      <c r="C1347">
        <v>1</v>
      </c>
      <c r="D1347" t="str">
        <f t="shared" ref="D1347:D1410" si="63">VLOOKUP(B1347,S$1:T$287,2)</f>
        <v>asteraceae/solidago/gigantea</v>
      </c>
      <c r="H1347" t="str">
        <f t="shared" ref="H1347:H1410" si="64">LOWER(SUBSTITUTE(A1347," ","."))</f>
        <v>sprout.creek</v>
      </c>
      <c r="I1347">
        <v>1</v>
      </c>
      <c r="J1347" t="str">
        <f t="shared" ref="J1347:J1410" si="65">LOWER(O1347&amp;"_"&amp;P1347)</f>
        <v>solidago_gigantea</v>
      </c>
      <c r="O1347" t="s">
        <v>405</v>
      </c>
      <c r="P1347" t="s">
        <v>630</v>
      </c>
    </row>
    <row r="1348" spans="1:16" x14ac:dyDescent="0.25">
      <c r="A1348" t="s">
        <v>317</v>
      </c>
      <c r="B1348" t="s">
        <v>39</v>
      </c>
      <c r="C1348">
        <v>1</v>
      </c>
      <c r="D1348" t="str">
        <f t="shared" si="63"/>
        <v>asteraceae/solidago/gigantea</v>
      </c>
      <c r="H1348" t="str">
        <f t="shared" si="64"/>
        <v>steele.creek</v>
      </c>
      <c r="I1348">
        <v>1</v>
      </c>
      <c r="J1348" t="str">
        <f t="shared" si="65"/>
        <v>solidago_gigantea</v>
      </c>
      <c r="O1348" t="s">
        <v>405</v>
      </c>
      <c r="P1348" t="s">
        <v>630</v>
      </c>
    </row>
    <row r="1349" spans="1:16" x14ac:dyDescent="0.25">
      <c r="A1349" t="s">
        <v>318</v>
      </c>
      <c r="B1349" t="s">
        <v>39</v>
      </c>
      <c r="C1349">
        <v>1</v>
      </c>
      <c r="D1349" t="str">
        <f t="shared" si="63"/>
        <v>asteraceae/solidago/gigantea</v>
      </c>
      <c r="H1349" t="str">
        <f t="shared" si="64"/>
        <v>sterling.creek</v>
      </c>
      <c r="I1349">
        <v>1</v>
      </c>
      <c r="J1349" t="str">
        <f t="shared" si="65"/>
        <v>solidago_gigantea</v>
      </c>
      <c r="O1349" t="s">
        <v>405</v>
      </c>
      <c r="P1349" t="s">
        <v>630</v>
      </c>
    </row>
    <row r="1350" spans="1:16" x14ac:dyDescent="0.25">
      <c r="A1350" t="s">
        <v>326</v>
      </c>
      <c r="B1350" t="s">
        <v>39</v>
      </c>
      <c r="C1350">
        <v>1</v>
      </c>
      <c r="D1350" t="str">
        <f t="shared" si="63"/>
        <v>asteraceae/solidago/gigantea</v>
      </c>
      <c r="H1350" t="str">
        <f t="shared" si="64"/>
        <v>stony.creek</v>
      </c>
      <c r="I1350">
        <v>1</v>
      </c>
      <c r="J1350" t="str">
        <f t="shared" si="65"/>
        <v>solidago_gigantea</v>
      </c>
      <c r="O1350" t="s">
        <v>405</v>
      </c>
      <c r="P1350" t="s">
        <v>630</v>
      </c>
    </row>
    <row r="1351" spans="1:16" x14ac:dyDescent="0.25">
      <c r="A1351" t="s">
        <v>226</v>
      </c>
      <c r="B1351" t="s">
        <v>231</v>
      </c>
      <c r="C1351">
        <v>1</v>
      </c>
      <c r="D1351" t="str">
        <f t="shared" si="63"/>
        <v>asteraceae/solidago/latissimifolia</v>
      </c>
      <c r="H1351" t="str">
        <f t="shared" si="64"/>
        <v>hudson.river</v>
      </c>
      <c r="I1351">
        <v>1</v>
      </c>
      <c r="J1351" t="str">
        <f t="shared" si="65"/>
        <v>solidago_latissimifolia</v>
      </c>
      <c r="O1351" t="s">
        <v>405</v>
      </c>
      <c r="P1351" t="s">
        <v>773</v>
      </c>
    </row>
    <row r="1352" spans="1:16" x14ac:dyDescent="0.25">
      <c r="A1352" t="s">
        <v>134</v>
      </c>
      <c r="B1352" t="s">
        <v>143</v>
      </c>
      <c r="C1352">
        <v>1</v>
      </c>
      <c r="D1352" t="str">
        <f t="shared" si="63"/>
        <v>asteraceae/sonchus/oleraceus</v>
      </c>
      <c r="H1352" t="str">
        <f t="shared" si="64"/>
        <v>bullhead.pond.brook</v>
      </c>
      <c r="I1352">
        <v>1</v>
      </c>
      <c r="J1352" t="str">
        <f t="shared" si="65"/>
        <v>sonchus_oleraceus</v>
      </c>
      <c r="O1352" t="s">
        <v>510</v>
      </c>
      <c r="P1352" t="s">
        <v>715</v>
      </c>
    </row>
    <row r="1353" spans="1:16" x14ac:dyDescent="0.25">
      <c r="A1353" t="s">
        <v>259</v>
      </c>
      <c r="B1353" t="s">
        <v>143</v>
      </c>
      <c r="C1353">
        <v>1</v>
      </c>
      <c r="D1353" t="str">
        <f t="shared" si="63"/>
        <v>asteraceae/sonchus/oleraceus</v>
      </c>
      <c r="H1353" t="str">
        <f t="shared" si="64"/>
        <v>kinderhook.creek</v>
      </c>
      <c r="I1353">
        <v>1</v>
      </c>
      <c r="J1353" t="str">
        <f t="shared" si="65"/>
        <v>sonchus_oleraceus</v>
      </c>
      <c r="O1353" t="s">
        <v>510</v>
      </c>
      <c r="P1353" t="s">
        <v>715</v>
      </c>
    </row>
    <row r="1354" spans="1:16" x14ac:dyDescent="0.25">
      <c r="A1354" t="s">
        <v>278</v>
      </c>
      <c r="B1354" t="s">
        <v>143</v>
      </c>
      <c r="C1354">
        <v>1</v>
      </c>
      <c r="D1354" t="str">
        <f t="shared" si="63"/>
        <v>asteraceae/sonchus/oleraceus</v>
      </c>
      <c r="H1354" t="str">
        <f t="shared" si="64"/>
        <v>new.pond.brook</v>
      </c>
      <c r="I1354">
        <v>1</v>
      </c>
      <c r="J1354" t="str">
        <f t="shared" si="65"/>
        <v>sonchus_oleraceus</v>
      </c>
      <c r="O1354" t="s">
        <v>510</v>
      </c>
      <c r="P1354" t="s">
        <v>715</v>
      </c>
    </row>
    <row r="1355" spans="1:16" x14ac:dyDescent="0.25">
      <c r="A1355" t="s">
        <v>292</v>
      </c>
      <c r="B1355" t="s">
        <v>143</v>
      </c>
      <c r="C1355">
        <v>1</v>
      </c>
      <c r="D1355" t="str">
        <f t="shared" si="63"/>
        <v>asteraceae/sonchus/oleraceus</v>
      </c>
      <c r="H1355" t="str">
        <f t="shared" si="64"/>
        <v>quacken.kill</v>
      </c>
      <c r="I1355">
        <v>1</v>
      </c>
      <c r="J1355" t="str">
        <f t="shared" si="65"/>
        <v>sonchus_oleraceus</v>
      </c>
      <c r="O1355" t="s">
        <v>510</v>
      </c>
      <c r="P1355" t="s">
        <v>715</v>
      </c>
    </row>
    <row r="1356" spans="1:16" x14ac:dyDescent="0.25">
      <c r="A1356" t="s">
        <v>314</v>
      </c>
      <c r="B1356" t="s">
        <v>143</v>
      </c>
      <c r="C1356">
        <v>1</v>
      </c>
      <c r="D1356" t="str">
        <f t="shared" si="63"/>
        <v>asteraceae/sonchus/oleraceus</v>
      </c>
      <c r="H1356" t="str">
        <f t="shared" si="64"/>
        <v>snook.kill</v>
      </c>
      <c r="I1356">
        <v>1</v>
      </c>
      <c r="J1356" t="str">
        <f t="shared" si="65"/>
        <v>sonchus_oleraceus</v>
      </c>
      <c r="O1356" t="s">
        <v>510</v>
      </c>
      <c r="P1356" t="s">
        <v>715</v>
      </c>
    </row>
    <row r="1357" spans="1:16" x14ac:dyDescent="0.25">
      <c r="A1357" t="s">
        <v>118</v>
      </c>
      <c r="B1357" t="s">
        <v>132</v>
      </c>
      <c r="C1357">
        <v>1</v>
      </c>
      <c r="D1357" t="str">
        <f t="shared" si="63"/>
        <v>rosaceae/spiraea/alba</v>
      </c>
      <c r="H1357" t="str">
        <f t="shared" si="64"/>
        <v>boreas.river</v>
      </c>
      <c r="I1357">
        <v>1</v>
      </c>
      <c r="J1357" t="str">
        <f t="shared" si="65"/>
        <v>spiraea_alba</v>
      </c>
      <c r="O1357" t="s">
        <v>499</v>
      </c>
      <c r="P1357" t="s">
        <v>706</v>
      </c>
    </row>
    <row r="1358" spans="1:16" x14ac:dyDescent="0.25">
      <c r="A1358" t="s">
        <v>145</v>
      </c>
      <c r="B1358" t="s">
        <v>132</v>
      </c>
      <c r="C1358">
        <v>1</v>
      </c>
      <c r="D1358" t="str">
        <f t="shared" si="63"/>
        <v>rosaceae/spiraea/alba</v>
      </c>
      <c r="H1358" t="str">
        <f t="shared" si="64"/>
        <v>cadman.creek</v>
      </c>
      <c r="I1358">
        <v>1</v>
      </c>
      <c r="J1358" t="str">
        <f t="shared" si="65"/>
        <v>spiraea_alba</v>
      </c>
      <c r="O1358" t="s">
        <v>499</v>
      </c>
      <c r="P1358" t="s">
        <v>706</v>
      </c>
    </row>
    <row r="1359" spans="1:16" x14ac:dyDescent="0.25">
      <c r="A1359" t="s">
        <v>161</v>
      </c>
      <c r="B1359" t="s">
        <v>132</v>
      </c>
      <c r="C1359">
        <v>1</v>
      </c>
      <c r="D1359" t="str">
        <f t="shared" si="63"/>
        <v>rosaceae/spiraea/alba</v>
      </c>
      <c r="H1359" t="str">
        <f t="shared" si="64"/>
        <v>cedar.river</v>
      </c>
      <c r="I1359">
        <v>1</v>
      </c>
      <c r="J1359" t="str">
        <f t="shared" si="65"/>
        <v>spiraea_alba</v>
      </c>
      <c r="O1359" t="s">
        <v>499</v>
      </c>
      <c r="P1359" t="s">
        <v>706</v>
      </c>
    </row>
    <row r="1360" spans="1:16" x14ac:dyDescent="0.25">
      <c r="A1360" t="s">
        <v>170</v>
      </c>
      <c r="B1360" t="s">
        <v>132</v>
      </c>
      <c r="C1360">
        <v>1</v>
      </c>
      <c r="D1360" t="str">
        <f t="shared" si="63"/>
        <v>rosaceae/spiraea/alba</v>
      </c>
      <c r="H1360" t="str">
        <f t="shared" si="64"/>
        <v>chester.creek</v>
      </c>
      <c r="I1360">
        <v>1</v>
      </c>
      <c r="J1360" t="str">
        <f t="shared" si="65"/>
        <v>spiraea_alba</v>
      </c>
      <c r="O1360" t="s">
        <v>499</v>
      </c>
      <c r="P1360" t="s">
        <v>706</v>
      </c>
    </row>
    <row r="1361" spans="1:16" x14ac:dyDescent="0.25">
      <c r="A1361" t="s">
        <v>218</v>
      </c>
      <c r="B1361" t="s">
        <v>132</v>
      </c>
      <c r="C1361">
        <v>1</v>
      </c>
      <c r="D1361" t="str">
        <f t="shared" si="63"/>
        <v>rosaceae/spiraea/alba</v>
      </c>
      <c r="H1361" t="str">
        <f t="shared" si="64"/>
        <v>four.mile.brook</v>
      </c>
      <c r="I1361">
        <v>1</v>
      </c>
      <c r="J1361" t="str">
        <f t="shared" si="65"/>
        <v>spiraea_alba</v>
      </c>
      <c r="O1361" t="s">
        <v>499</v>
      </c>
      <c r="P1361" t="s">
        <v>706</v>
      </c>
    </row>
    <row r="1362" spans="1:16" x14ac:dyDescent="0.25">
      <c r="A1362" t="s">
        <v>224</v>
      </c>
      <c r="B1362" t="s">
        <v>132</v>
      </c>
      <c r="C1362">
        <v>1</v>
      </c>
      <c r="D1362" t="str">
        <f t="shared" si="63"/>
        <v>rosaceae/spiraea/alba</v>
      </c>
      <c r="H1362" t="str">
        <f t="shared" si="64"/>
        <v>hans.creek</v>
      </c>
      <c r="I1362">
        <v>1</v>
      </c>
      <c r="J1362" t="str">
        <f t="shared" si="65"/>
        <v>spiraea_alba</v>
      </c>
      <c r="O1362" t="s">
        <v>499</v>
      </c>
      <c r="P1362" t="s">
        <v>706</v>
      </c>
    </row>
    <row r="1363" spans="1:16" x14ac:dyDescent="0.25">
      <c r="A1363" t="s">
        <v>226</v>
      </c>
      <c r="B1363" t="s">
        <v>132</v>
      </c>
      <c r="C1363">
        <v>1</v>
      </c>
      <c r="D1363" t="str">
        <f t="shared" si="63"/>
        <v>rosaceae/spiraea/alba</v>
      </c>
      <c r="H1363" t="str">
        <f t="shared" si="64"/>
        <v>hudson.river</v>
      </c>
      <c r="I1363">
        <v>1</v>
      </c>
      <c r="J1363" t="str">
        <f t="shared" si="65"/>
        <v>spiraea_alba</v>
      </c>
      <c r="O1363" t="s">
        <v>499</v>
      </c>
      <c r="P1363" t="s">
        <v>706</v>
      </c>
    </row>
    <row r="1364" spans="1:16" x14ac:dyDescent="0.25">
      <c r="A1364" t="s">
        <v>242</v>
      </c>
      <c r="B1364" t="s">
        <v>132</v>
      </c>
      <c r="C1364">
        <v>1</v>
      </c>
      <c r="D1364" t="str">
        <f t="shared" si="63"/>
        <v>rosaceae/spiraea/alba</v>
      </c>
      <c r="H1364" t="str">
        <f t="shared" si="64"/>
        <v>jassup.river</v>
      </c>
      <c r="I1364">
        <v>1</v>
      </c>
      <c r="J1364" t="str">
        <f t="shared" si="65"/>
        <v>spiraea_alba</v>
      </c>
      <c r="O1364" t="s">
        <v>499</v>
      </c>
      <c r="P1364" t="s">
        <v>706</v>
      </c>
    </row>
    <row r="1365" spans="1:16" x14ac:dyDescent="0.25">
      <c r="A1365" t="s">
        <v>270</v>
      </c>
      <c r="B1365" t="s">
        <v>132</v>
      </c>
      <c r="C1365">
        <v>1</v>
      </c>
      <c r="D1365" t="str">
        <f t="shared" si="63"/>
        <v>rosaceae/spiraea/alba</v>
      </c>
      <c r="H1365" t="str">
        <f t="shared" si="64"/>
        <v>mill.brook</v>
      </c>
      <c r="I1365">
        <v>1</v>
      </c>
      <c r="J1365" t="str">
        <f t="shared" si="65"/>
        <v>spiraea_alba</v>
      </c>
      <c r="O1365" t="s">
        <v>499</v>
      </c>
      <c r="P1365" t="s">
        <v>706</v>
      </c>
    </row>
    <row r="1366" spans="1:16" x14ac:dyDescent="0.25">
      <c r="A1366" t="s">
        <v>271</v>
      </c>
      <c r="B1366" t="s">
        <v>132</v>
      </c>
      <c r="C1366">
        <v>1</v>
      </c>
      <c r="D1366" t="str">
        <f t="shared" si="63"/>
        <v>rosaceae/spiraea/alba</v>
      </c>
      <c r="H1366" t="str">
        <f t="shared" si="64"/>
        <v>mill.creek</v>
      </c>
      <c r="I1366">
        <v>1</v>
      </c>
      <c r="J1366" t="str">
        <f t="shared" si="65"/>
        <v>spiraea_alba</v>
      </c>
      <c r="O1366" t="s">
        <v>499</v>
      </c>
      <c r="P1366" t="s">
        <v>706</v>
      </c>
    </row>
    <row r="1367" spans="1:16" x14ac:dyDescent="0.25">
      <c r="A1367" t="s">
        <v>279</v>
      </c>
      <c r="B1367" t="s">
        <v>132</v>
      </c>
      <c r="C1367">
        <v>1</v>
      </c>
      <c r="D1367" t="str">
        <f t="shared" si="63"/>
        <v>rosaceae/spiraea/alba</v>
      </c>
      <c r="H1367" t="str">
        <f t="shared" si="64"/>
        <v>north.branch.west.stony.creek</v>
      </c>
      <c r="I1367">
        <v>1</v>
      </c>
      <c r="J1367" t="str">
        <f t="shared" si="65"/>
        <v>spiraea_alba</v>
      </c>
      <c r="O1367" t="s">
        <v>499</v>
      </c>
      <c r="P1367" t="s">
        <v>706</v>
      </c>
    </row>
    <row r="1368" spans="1:16" x14ac:dyDescent="0.25">
      <c r="A1368" t="s">
        <v>312</v>
      </c>
      <c r="B1368" t="s">
        <v>132</v>
      </c>
      <c r="C1368">
        <v>1</v>
      </c>
      <c r="D1368" t="str">
        <f t="shared" si="63"/>
        <v>rosaceae/spiraea/alba</v>
      </c>
      <c r="H1368" t="str">
        <f t="shared" si="64"/>
        <v>sherriff.lake.outlet</v>
      </c>
      <c r="I1368">
        <v>1</v>
      </c>
      <c r="J1368" t="str">
        <f t="shared" si="65"/>
        <v>spiraea_alba</v>
      </c>
      <c r="O1368" t="s">
        <v>499</v>
      </c>
      <c r="P1368" t="s">
        <v>706</v>
      </c>
    </row>
    <row r="1369" spans="1:16" x14ac:dyDescent="0.25">
      <c r="A1369" t="s">
        <v>341</v>
      </c>
      <c r="B1369" t="s">
        <v>132</v>
      </c>
      <c r="C1369">
        <v>1</v>
      </c>
      <c r="D1369" t="str">
        <f t="shared" si="63"/>
        <v>rosaceae/spiraea/alba</v>
      </c>
      <c r="H1369" t="str">
        <f t="shared" si="64"/>
        <v>wharton.hollow.creek</v>
      </c>
      <c r="I1369">
        <v>1</v>
      </c>
      <c r="J1369" t="str">
        <f t="shared" si="65"/>
        <v>spiraea_alba</v>
      </c>
      <c r="O1369" t="s">
        <v>499</v>
      </c>
      <c r="P1369" t="s">
        <v>706</v>
      </c>
    </row>
    <row r="1370" spans="1:16" x14ac:dyDescent="0.25">
      <c r="A1370" t="s">
        <v>45</v>
      </c>
      <c r="B1370" t="s">
        <v>71</v>
      </c>
      <c r="C1370">
        <v>1</v>
      </c>
      <c r="D1370" t="str">
        <f t="shared" si="63"/>
        <v>caryophyllaceae/stellaria/pubera</v>
      </c>
      <c r="H1370" t="str">
        <f t="shared" si="64"/>
        <v>ballston.creek</v>
      </c>
      <c r="I1370">
        <v>1</v>
      </c>
      <c r="J1370" t="str">
        <f t="shared" si="65"/>
        <v>stellaria_pubera</v>
      </c>
      <c r="O1370" t="s">
        <v>447</v>
      </c>
      <c r="P1370" t="s">
        <v>659</v>
      </c>
    </row>
    <row r="1371" spans="1:16" x14ac:dyDescent="0.25">
      <c r="A1371" t="s">
        <v>90</v>
      </c>
      <c r="B1371" t="s">
        <v>71</v>
      </c>
      <c r="C1371">
        <v>1</v>
      </c>
      <c r="D1371" t="str">
        <f t="shared" si="63"/>
        <v>caryophyllaceae/stellaria/pubera</v>
      </c>
      <c r="H1371" t="str">
        <f t="shared" si="64"/>
        <v>beaver.kill</v>
      </c>
      <c r="I1371">
        <v>1</v>
      </c>
      <c r="J1371" t="str">
        <f t="shared" si="65"/>
        <v>stellaria_pubera</v>
      </c>
      <c r="O1371" t="s">
        <v>447</v>
      </c>
      <c r="P1371" t="s">
        <v>659</v>
      </c>
    </row>
    <row r="1372" spans="1:16" x14ac:dyDescent="0.25">
      <c r="A1372" t="s">
        <v>161</v>
      </c>
      <c r="B1372" t="s">
        <v>71</v>
      </c>
      <c r="C1372">
        <v>1</v>
      </c>
      <c r="D1372" t="str">
        <f t="shared" si="63"/>
        <v>caryophyllaceae/stellaria/pubera</v>
      </c>
      <c r="H1372" t="str">
        <f t="shared" si="64"/>
        <v>cedar.river</v>
      </c>
      <c r="I1372">
        <v>1</v>
      </c>
      <c r="J1372" t="str">
        <f t="shared" si="65"/>
        <v>stellaria_pubera</v>
      </c>
      <c r="O1372" t="s">
        <v>447</v>
      </c>
      <c r="P1372" t="s">
        <v>659</v>
      </c>
    </row>
    <row r="1373" spans="1:16" x14ac:dyDescent="0.25">
      <c r="A1373" t="s">
        <v>224</v>
      </c>
      <c r="B1373" t="s">
        <v>71</v>
      </c>
      <c r="C1373">
        <v>1</v>
      </c>
      <c r="D1373" t="str">
        <f t="shared" si="63"/>
        <v>caryophyllaceae/stellaria/pubera</v>
      </c>
      <c r="H1373" t="str">
        <f t="shared" si="64"/>
        <v>hans.creek</v>
      </c>
      <c r="I1373">
        <v>1</v>
      </c>
      <c r="J1373" t="str">
        <f t="shared" si="65"/>
        <v>stellaria_pubera</v>
      </c>
      <c r="O1373" t="s">
        <v>447</v>
      </c>
      <c r="P1373" t="s">
        <v>659</v>
      </c>
    </row>
    <row r="1374" spans="1:16" x14ac:dyDescent="0.25">
      <c r="A1374" t="s">
        <v>242</v>
      </c>
      <c r="B1374" t="s">
        <v>71</v>
      </c>
      <c r="C1374">
        <v>1</v>
      </c>
      <c r="D1374" t="str">
        <f t="shared" si="63"/>
        <v>caryophyllaceae/stellaria/pubera</v>
      </c>
      <c r="H1374" t="str">
        <f t="shared" si="64"/>
        <v>jassup.river</v>
      </c>
      <c r="I1374">
        <v>1</v>
      </c>
      <c r="J1374" t="str">
        <f t="shared" si="65"/>
        <v>stellaria_pubera</v>
      </c>
      <c r="O1374" t="s">
        <v>447</v>
      </c>
      <c r="P1374" t="s">
        <v>659</v>
      </c>
    </row>
    <row r="1375" spans="1:16" x14ac:dyDescent="0.25">
      <c r="A1375" t="s">
        <v>244</v>
      </c>
      <c r="B1375" t="s">
        <v>71</v>
      </c>
      <c r="C1375">
        <v>1</v>
      </c>
      <c r="D1375" t="str">
        <f t="shared" si="63"/>
        <v>caryophyllaceae/stellaria/pubera</v>
      </c>
      <c r="H1375" t="str">
        <f t="shared" si="64"/>
        <v>kayaderosseras.creek</v>
      </c>
      <c r="I1375">
        <v>1</v>
      </c>
      <c r="J1375" t="str">
        <f t="shared" si="65"/>
        <v>stellaria_pubera</v>
      </c>
      <c r="O1375" t="s">
        <v>447</v>
      </c>
      <c r="P1375" t="s">
        <v>659</v>
      </c>
    </row>
    <row r="1376" spans="1:16" x14ac:dyDescent="0.25">
      <c r="A1376" t="s">
        <v>259</v>
      </c>
      <c r="B1376" t="s">
        <v>71</v>
      </c>
      <c r="C1376">
        <v>1</v>
      </c>
      <c r="D1376" t="str">
        <f t="shared" si="63"/>
        <v>caryophyllaceae/stellaria/pubera</v>
      </c>
      <c r="H1376" t="str">
        <f t="shared" si="64"/>
        <v>kinderhook.creek</v>
      </c>
      <c r="I1376">
        <v>1</v>
      </c>
      <c r="J1376" t="str">
        <f t="shared" si="65"/>
        <v>stellaria_pubera</v>
      </c>
      <c r="O1376" t="s">
        <v>447</v>
      </c>
      <c r="P1376" t="s">
        <v>659</v>
      </c>
    </row>
    <row r="1377" spans="1:16" x14ac:dyDescent="0.25">
      <c r="A1377" t="s">
        <v>292</v>
      </c>
      <c r="B1377" t="s">
        <v>71</v>
      </c>
      <c r="C1377">
        <v>1</v>
      </c>
      <c r="D1377" t="str">
        <f t="shared" si="63"/>
        <v>caryophyllaceae/stellaria/pubera</v>
      </c>
      <c r="H1377" t="str">
        <f t="shared" si="64"/>
        <v>quacken.kill</v>
      </c>
      <c r="I1377">
        <v>1</v>
      </c>
      <c r="J1377" t="str">
        <f t="shared" si="65"/>
        <v>stellaria_pubera</v>
      </c>
      <c r="O1377" t="s">
        <v>447</v>
      </c>
      <c r="P1377" t="s">
        <v>659</v>
      </c>
    </row>
    <row r="1378" spans="1:16" x14ac:dyDescent="0.25">
      <c r="A1378" t="s">
        <v>297</v>
      </c>
      <c r="B1378" t="s">
        <v>71</v>
      </c>
      <c r="C1378">
        <v>1</v>
      </c>
      <c r="D1378" t="str">
        <f t="shared" si="63"/>
        <v>caryophyllaceae/stellaria/pubera</v>
      </c>
      <c r="H1378" t="str">
        <f t="shared" si="64"/>
        <v>robbs.creek</v>
      </c>
      <c r="I1378">
        <v>1</v>
      </c>
      <c r="J1378" t="str">
        <f t="shared" si="65"/>
        <v>stellaria_pubera</v>
      </c>
      <c r="O1378" t="s">
        <v>447</v>
      </c>
      <c r="P1378" t="s">
        <v>659</v>
      </c>
    </row>
    <row r="1379" spans="1:16" x14ac:dyDescent="0.25">
      <c r="A1379" t="s">
        <v>305</v>
      </c>
      <c r="B1379" t="s">
        <v>71</v>
      </c>
      <c r="C1379">
        <v>1</v>
      </c>
      <c r="D1379" t="str">
        <f t="shared" si="63"/>
        <v>caryophyllaceae/stellaria/pubera</v>
      </c>
      <c r="H1379" t="str">
        <f t="shared" si="64"/>
        <v>roeliff.jansen.kill</v>
      </c>
      <c r="I1379">
        <v>1</v>
      </c>
      <c r="J1379" t="str">
        <f t="shared" si="65"/>
        <v>stellaria_pubera</v>
      </c>
      <c r="O1379" t="s">
        <v>447</v>
      </c>
      <c r="P1379" t="s">
        <v>659</v>
      </c>
    </row>
    <row r="1380" spans="1:16" x14ac:dyDescent="0.25">
      <c r="A1380" t="s">
        <v>326</v>
      </c>
      <c r="B1380" t="s">
        <v>71</v>
      </c>
      <c r="C1380">
        <v>1</v>
      </c>
      <c r="D1380" t="str">
        <f t="shared" si="63"/>
        <v>caryophyllaceae/stellaria/pubera</v>
      </c>
      <c r="H1380" t="str">
        <f t="shared" si="64"/>
        <v>stony.creek</v>
      </c>
      <c r="I1380">
        <v>1</v>
      </c>
      <c r="J1380" t="str">
        <f t="shared" si="65"/>
        <v>stellaria_pubera</v>
      </c>
      <c r="O1380" t="s">
        <v>447</v>
      </c>
      <c r="P1380" t="s">
        <v>659</v>
      </c>
    </row>
    <row r="1381" spans="1:16" x14ac:dyDescent="0.25">
      <c r="A1381" t="s">
        <v>3</v>
      </c>
      <c r="B1381" t="s">
        <v>40</v>
      </c>
      <c r="C1381">
        <v>1</v>
      </c>
      <c r="D1381" t="str">
        <f t="shared" si="63"/>
        <v>asteraceae/symphyotrichum/dumosum</v>
      </c>
      <c r="H1381" t="str">
        <f t="shared" si="64"/>
        <v>alplaus.kill</v>
      </c>
      <c r="I1381">
        <v>1</v>
      </c>
      <c r="J1381" t="str">
        <f t="shared" si="65"/>
        <v>symphyotrichum_dumosum</v>
      </c>
      <c r="O1381" t="s">
        <v>406</v>
      </c>
      <c r="P1381" t="s">
        <v>631</v>
      </c>
    </row>
    <row r="1382" spans="1:16" x14ac:dyDescent="0.25">
      <c r="A1382" t="s">
        <v>45</v>
      </c>
      <c r="B1382" t="s">
        <v>40</v>
      </c>
      <c r="C1382">
        <v>1</v>
      </c>
      <c r="D1382" t="str">
        <f t="shared" si="63"/>
        <v>asteraceae/symphyotrichum/dumosum</v>
      </c>
      <c r="H1382" t="str">
        <f t="shared" si="64"/>
        <v>ballston.creek</v>
      </c>
      <c r="I1382">
        <v>1</v>
      </c>
      <c r="J1382" t="str">
        <f t="shared" si="65"/>
        <v>symphyotrichum_dumosum</v>
      </c>
      <c r="O1382" t="s">
        <v>406</v>
      </c>
      <c r="P1382" t="s">
        <v>631</v>
      </c>
    </row>
    <row r="1383" spans="1:16" x14ac:dyDescent="0.25">
      <c r="A1383" t="s">
        <v>103</v>
      </c>
      <c r="B1383" t="s">
        <v>40</v>
      </c>
      <c r="C1383">
        <v>1</v>
      </c>
      <c r="D1383" t="str">
        <f t="shared" si="63"/>
        <v>asteraceae/symphyotrichum/dumosum</v>
      </c>
      <c r="H1383" t="str">
        <f t="shared" si="64"/>
        <v>big.brook</v>
      </c>
      <c r="I1383">
        <v>1</v>
      </c>
      <c r="J1383" t="str">
        <f t="shared" si="65"/>
        <v>symphyotrichum_dumosum</v>
      </c>
      <c r="O1383" t="s">
        <v>406</v>
      </c>
      <c r="P1383" t="s">
        <v>631</v>
      </c>
    </row>
    <row r="1384" spans="1:16" x14ac:dyDescent="0.25">
      <c r="A1384" t="s">
        <v>145</v>
      </c>
      <c r="B1384" t="s">
        <v>40</v>
      </c>
      <c r="C1384">
        <v>1</v>
      </c>
      <c r="D1384" t="str">
        <f t="shared" si="63"/>
        <v>asteraceae/symphyotrichum/dumosum</v>
      </c>
      <c r="H1384" t="str">
        <f t="shared" si="64"/>
        <v>cadman.creek</v>
      </c>
      <c r="I1384">
        <v>1</v>
      </c>
      <c r="J1384" t="str">
        <f t="shared" si="65"/>
        <v>symphyotrichum_dumosum</v>
      </c>
      <c r="O1384" t="s">
        <v>406</v>
      </c>
      <c r="P1384" t="s">
        <v>631</v>
      </c>
    </row>
    <row r="1385" spans="1:16" x14ac:dyDescent="0.25">
      <c r="A1385" t="s">
        <v>188</v>
      </c>
      <c r="B1385" t="s">
        <v>40</v>
      </c>
      <c r="C1385">
        <v>1</v>
      </c>
      <c r="D1385" t="str">
        <f t="shared" si="63"/>
        <v>asteraceae/symphyotrichum/dumosum</v>
      </c>
      <c r="H1385" t="str">
        <f t="shared" si="64"/>
        <v>daly.creek</v>
      </c>
      <c r="I1385">
        <v>1</v>
      </c>
      <c r="J1385" t="str">
        <f t="shared" si="65"/>
        <v>symphyotrichum_dumosum</v>
      </c>
      <c r="O1385" t="s">
        <v>406</v>
      </c>
      <c r="P1385" t="s">
        <v>631</v>
      </c>
    </row>
    <row r="1386" spans="1:16" x14ac:dyDescent="0.25">
      <c r="A1386" t="s">
        <v>189</v>
      </c>
      <c r="B1386" t="s">
        <v>40</v>
      </c>
      <c r="C1386">
        <v>1</v>
      </c>
      <c r="D1386" t="str">
        <f t="shared" si="63"/>
        <v>asteraceae/symphyotrichum/dumosum</v>
      </c>
      <c r="H1386" t="str">
        <f t="shared" si="64"/>
        <v>evas.kill</v>
      </c>
      <c r="I1386">
        <v>1</v>
      </c>
      <c r="J1386" t="str">
        <f t="shared" si="65"/>
        <v>symphyotrichum_dumosum</v>
      </c>
      <c r="O1386" t="s">
        <v>406</v>
      </c>
      <c r="P1386" t="s">
        <v>631</v>
      </c>
    </row>
    <row r="1387" spans="1:16" x14ac:dyDescent="0.25">
      <c r="A1387" t="s">
        <v>224</v>
      </c>
      <c r="B1387" t="s">
        <v>40</v>
      </c>
      <c r="C1387">
        <v>1</v>
      </c>
      <c r="D1387" t="str">
        <f t="shared" si="63"/>
        <v>asteraceae/symphyotrichum/dumosum</v>
      </c>
      <c r="H1387" t="str">
        <f t="shared" si="64"/>
        <v>hans.creek</v>
      </c>
      <c r="I1387">
        <v>1</v>
      </c>
      <c r="J1387" t="str">
        <f t="shared" si="65"/>
        <v>symphyotrichum_dumosum</v>
      </c>
      <c r="O1387" t="s">
        <v>406</v>
      </c>
      <c r="P1387" t="s">
        <v>631</v>
      </c>
    </row>
    <row r="1388" spans="1:16" x14ac:dyDescent="0.25">
      <c r="A1388" t="s">
        <v>239</v>
      </c>
      <c r="B1388" t="s">
        <v>40</v>
      </c>
      <c r="C1388">
        <v>1</v>
      </c>
      <c r="D1388" t="str">
        <f t="shared" si="63"/>
        <v>asteraceae/symphyotrichum/dumosum</v>
      </c>
      <c r="H1388" t="str">
        <f t="shared" si="64"/>
        <v>indian.kill</v>
      </c>
      <c r="I1388">
        <v>1</v>
      </c>
      <c r="J1388" t="str">
        <f t="shared" si="65"/>
        <v>symphyotrichum_dumosum</v>
      </c>
      <c r="O1388" t="s">
        <v>406</v>
      </c>
      <c r="P1388" t="s">
        <v>631</v>
      </c>
    </row>
    <row r="1389" spans="1:16" x14ac:dyDescent="0.25">
      <c r="A1389" t="s">
        <v>259</v>
      </c>
      <c r="B1389" t="s">
        <v>40</v>
      </c>
      <c r="C1389">
        <v>1</v>
      </c>
      <c r="D1389" t="str">
        <f t="shared" si="63"/>
        <v>asteraceae/symphyotrichum/dumosum</v>
      </c>
      <c r="H1389" t="str">
        <f t="shared" si="64"/>
        <v>kinderhook.creek</v>
      </c>
      <c r="I1389">
        <v>1</v>
      </c>
      <c r="J1389" t="str">
        <f t="shared" si="65"/>
        <v>symphyotrichum_dumosum</v>
      </c>
      <c r="O1389" t="s">
        <v>406</v>
      </c>
      <c r="P1389" t="s">
        <v>631</v>
      </c>
    </row>
    <row r="1390" spans="1:16" x14ac:dyDescent="0.25">
      <c r="A1390" t="s">
        <v>259</v>
      </c>
      <c r="B1390" t="s">
        <v>40</v>
      </c>
      <c r="C1390">
        <v>1</v>
      </c>
      <c r="D1390" t="str">
        <f t="shared" si="63"/>
        <v>asteraceae/symphyotrichum/dumosum</v>
      </c>
      <c r="H1390" t="str">
        <f t="shared" si="64"/>
        <v>kinderhook.creek</v>
      </c>
      <c r="I1390">
        <v>1</v>
      </c>
      <c r="J1390" t="str">
        <f t="shared" si="65"/>
        <v>symphyotrichum_dumosum</v>
      </c>
      <c r="O1390" t="s">
        <v>406</v>
      </c>
      <c r="P1390" t="s">
        <v>631</v>
      </c>
    </row>
    <row r="1391" spans="1:16" x14ac:dyDescent="0.25">
      <c r="A1391" t="s">
        <v>262</v>
      </c>
      <c r="B1391" t="s">
        <v>40</v>
      </c>
      <c r="C1391">
        <v>1</v>
      </c>
      <c r="D1391" t="str">
        <f t="shared" si="63"/>
        <v>asteraceae/symphyotrichum/dumosum</v>
      </c>
      <c r="H1391" t="str">
        <f t="shared" si="64"/>
        <v>landsman.kill</v>
      </c>
      <c r="I1391">
        <v>1</v>
      </c>
      <c r="J1391" t="str">
        <f t="shared" si="65"/>
        <v>symphyotrichum_dumosum</v>
      </c>
      <c r="O1391" t="s">
        <v>406</v>
      </c>
      <c r="P1391" t="s">
        <v>631</v>
      </c>
    </row>
    <row r="1392" spans="1:16" x14ac:dyDescent="0.25">
      <c r="A1392" t="s">
        <v>267</v>
      </c>
      <c r="B1392" t="s">
        <v>40</v>
      </c>
      <c r="C1392">
        <v>1</v>
      </c>
      <c r="D1392" t="str">
        <f t="shared" si="63"/>
        <v>asteraceae/symphyotrichum/dumosum</v>
      </c>
      <c r="H1392" t="str">
        <f t="shared" si="64"/>
        <v>lansing.kill</v>
      </c>
      <c r="I1392">
        <v>1</v>
      </c>
      <c r="J1392" t="str">
        <f t="shared" si="65"/>
        <v>symphyotrichum_dumosum</v>
      </c>
      <c r="O1392" t="s">
        <v>406</v>
      </c>
      <c r="P1392" t="s">
        <v>631</v>
      </c>
    </row>
    <row r="1393" spans="1:16" x14ac:dyDescent="0.25">
      <c r="A1393" t="s">
        <v>270</v>
      </c>
      <c r="B1393" t="s">
        <v>40</v>
      </c>
      <c r="C1393">
        <v>1</v>
      </c>
      <c r="D1393" t="str">
        <f t="shared" si="63"/>
        <v>asteraceae/symphyotrichum/dumosum</v>
      </c>
      <c r="H1393" t="str">
        <f t="shared" si="64"/>
        <v>mill.brook</v>
      </c>
      <c r="I1393">
        <v>1</v>
      </c>
      <c r="J1393" t="str">
        <f t="shared" si="65"/>
        <v>symphyotrichum_dumosum</v>
      </c>
      <c r="O1393" t="s">
        <v>406</v>
      </c>
      <c r="P1393" t="s">
        <v>631</v>
      </c>
    </row>
    <row r="1394" spans="1:16" x14ac:dyDescent="0.25">
      <c r="A1394" t="s">
        <v>271</v>
      </c>
      <c r="B1394" t="s">
        <v>40</v>
      </c>
      <c r="C1394">
        <v>1</v>
      </c>
      <c r="D1394" t="str">
        <f t="shared" si="63"/>
        <v>asteraceae/symphyotrichum/dumosum</v>
      </c>
      <c r="H1394" t="str">
        <f t="shared" si="64"/>
        <v>mill.creek</v>
      </c>
      <c r="I1394">
        <v>1</v>
      </c>
      <c r="J1394" t="str">
        <f t="shared" si="65"/>
        <v>symphyotrichum_dumosum</v>
      </c>
      <c r="O1394" t="s">
        <v>406</v>
      </c>
      <c r="P1394" t="s">
        <v>631</v>
      </c>
    </row>
    <row r="1395" spans="1:16" x14ac:dyDescent="0.25">
      <c r="A1395" t="s">
        <v>283</v>
      </c>
      <c r="B1395" t="s">
        <v>40</v>
      </c>
      <c r="C1395">
        <v>1</v>
      </c>
      <c r="D1395" t="str">
        <f t="shared" si="63"/>
        <v>asteraceae/symphyotrichum/dumosum</v>
      </c>
      <c r="H1395" t="str">
        <f t="shared" si="64"/>
        <v>paragon.brook</v>
      </c>
      <c r="I1395">
        <v>1</v>
      </c>
      <c r="J1395" t="str">
        <f t="shared" si="65"/>
        <v>symphyotrichum_dumosum</v>
      </c>
      <c r="O1395" t="s">
        <v>406</v>
      </c>
      <c r="P1395" t="s">
        <v>631</v>
      </c>
    </row>
    <row r="1396" spans="1:16" x14ac:dyDescent="0.25">
      <c r="A1396" t="s">
        <v>292</v>
      </c>
      <c r="B1396" t="s">
        <v>40</v>
      </c>
      <c r="C1396">
        <v>1</v>
      </c>
      <c r="D1396" t="str">
        <f t="shared" si="63"/>
        <v>asteraceae/symphyotrichum/dumosum</v>
      </c>
      <c r="H1396" t="str">
        <f t="shared" si="64"/>
        <v>quacken.kill</v>
      </c>
      <c r="I1396">
        <v>1</v>
      </c>
      <c r="J1396" t="str">
        <f t="shared" si="65"/>
        <v>symphyotrichum_dumosum</v>
      </c>
      <c r="O1396" t="s">
        <v>406</v>
      </c>
      <c r="P1396" t="s">
        <v>631</v>
      </c>
    </row>
    <row r="1397" spans="1:16" x14ac:dyDescent="0.25">
      <c r="A1397" t="s">
        <v>314</v>
      </c>
      <c r="B1397" t="s">
        <v>40</v>
      </c>
      <c r="C1397">
        <v>1</v>
      </c>
      <c r="D1397" t="str">
        <f t="shared" si="63"/>
        <v>asteraceae/symphyotrichum/dumosum</v>
      </c>
      <c r="H1397" t="str">
        <f t="shared" si="64"/>
        <v>snook.kill</v>
      </c>
      <c r="I1397">
        <v>1</v>
      </c>
      <c r="J1397" t="str">
        <f t="shared" si="65"/>
        <v>symphyotrichum_dumosum</v>
      </c>
      <c r="O1397" t="s">
        <v>406</v>
      </c>
      <c r="P1397" t="s">
        <v>631</v>
      </c>
    </row>
    <row r="1398" spans="1:16" x14ac:dyDescent="0.25">
      <c r="A1398" t="s">
        <v>315</v>
      </c>
      <c r="B1398" t="s">
        <v>40</v>
      </c>
      <c r="C1398">
        <v>1</v>
      </c>
      <c r="D1398" t="str">
        <f t="shared" si="63"/>
        <v>asteraceae/symphyotrichum/dumosum</v>
      </c>
      <c r="H1398" t="str">
        <f t="shared" si="64"/>
        <v>sprout.creek</v>
      </c>
      <c r="I1398">
        <v>1</v>
      </c>
      <c r="J1398" t="str">
        <f t="shared" si="65"/>
        <v>symphyotrichum_dumosum</v>
      </c>
      <c r="O1398" t="s">
        <v>406</v>
      </c>
      <c r="P1398" t="s">
        <v>631</v>
      </c>
    </row>
    <row r="1399" spans="1:16" x14ac:dyDescent="0.25">
      <c r="A1399" t="s">
        <v>339</v>
      </c>
      <c r="B1399" t="s">
        <v>40</v>
      </c>
      <c r="C1399">
        <v>1</v>
      </c>
      <c r="D1399" t="str">
        <f t="shared" si="63"/>
        <v>asteraceae/symphyotrichum/dumosum</v>
      </c>
      <c r="H1399" t="str">
        <f t="shared" si="64"/>
        <v>wappinger.creek</v>
      </c>
      <c r="I1399">
        <v>1</v>
      </c>
      <c r="J1399" t="str">
        <f t="shared" si="65"/>
        <v>symphyotrichum_dumosum</v>
      </c>
      <c r="O1399" t="s">
        <v>406</v>
      </c>
      <c r="P1399" t="s">
        <v>631</v>
      </c>
    </row>
    <row r="1400" spans="1:16" x14ac:dyDescent="0.25">
      <c r="A1400" t="s">
        <v>297</v>
      </c>
      <c r="B1400" t="s">
        <v>303</v>
      </c>
      <c r="C1400">
        <v>1</v>
      </c>
      <c r="D1400" t="str">
        <f t="shared" si="63"/>
        <v>asteraceae/symphyotrichum/lanceolatum</v>
      </c>
      <c r="H1400" t="str">
        <f t="shared" si="64"/>
        <v>robbs.creek</v>
      </c>
      <c r="I1400">
        <v>1</v>
      </c>
      <c r="J1400" t="str">
        <f t="shared" si="65"/>
        <v>symphyotrichum_lanceolatum</v>
      </c>
      <c r="O1400" t="s">
        <v>406</v>
      </c>
      <c r="P1400" t="s">
        <v>811</v>
      </c>
    </row>
    <row r="1401" spans="1:16" x14ac:dyDescent="0.25">
      <c r="A1401" t="s">
        <v>314</v>
      </c>
      <c r="B1401" t="s">
        <v>303</v>
      </c>
      <c r="C1401">
        <v>1</v>
      </c>
      <c r="D1401" t="str">
        <f t="shared" si="63"/>
        <v>asteraceae/symphyotrichum/lanceolatum</v>
      </c>
      <c r="H1401" t="str">
        <f t="shared" si="64"/>
        <v>snook.kill</v>
      </c>
      <c r="I1401">
        <v>1</v>
      </c>
      <c r="J1401" t="str">
        <f t="shared" si="65"/>
        <v>symphyotrichum_lanceolatum</v>
      </c>
      <c r="O1401" t="s">
        <v>406</v>
      </c>
      <c r="P1401" t="s">
        <v>811</v>
      </c>
    </row>
    <row r="1402" spans="1:16" x14ac:dyDescent="0.25">
      <c r="A1402" t="s">
        <v>321</v>
      </c>
      <c r="B1402" t="s">
        <v>303</v>
      </c>
      <c r="C1402">
        <v>1</v>
      </c>
      <c r="D1402" t="str">
        <f t="shared" si="63"/>
        <v>asteraceae/symphyotrichum/lanceolatum</v>
      </c>
      <c r="H1402" t="str">
        <f t="shared" si="64"/>
        <v>stewart.creek</v>
      </c>
      <c r="I1402">
        <v>1</v>
      </c>
      <c r="J1402" t="str">
        <f t="shared" si="65"/>
        <v>symphyotrichum_lanceolatum</v>
      </c>
      <c r="O1402" t="s">
        <v>406</v>
      </c>
      <c r="P1402" t="s">
        <v>811</v>
      </c>
    </row>
    <row r="1403" spans="1:16" x14ac:dyDescent="0.25">
      <c r="A1403" t="s">
        <v>321</v>
      </c>
      <c r="B1403" t="s">
        <v>303</v>
      </c>
      <c r="C1403">
        <v>1</v>
      </c>
      <c r="D1403" t="str">
        <f t="shared" si="63"/>
        <v>asteraceae/symphyotrichum/lanceolatum</v>
      </c>
      <c r="H1403" t="str">
        <f t="shared" si="64"/>
        <v>stewart.creek</v>
      </c>
      <c r="I1403">
        <v>1</v>
      </c>
      <c r="J1403" t="str">
        <f t="shared" si="65"/>
        <v>symphyotrichum_lanceolatum</v>
      </c>
      <c r="O1403" t="s">
        <v>406</v>
      </c>
      <c r="P1403" t="s">
        <v>811</v>
      </c>
    </row>
    <row r="1404" spans="1:16" x14ac:dyDescent="0.25">
      <c r="A1404" t="s">
        <v>118</v>
      </c>
      <c r="B1404" t="s">
        <v>133</v>
      </c>
      <c r="C1404">
        <v>1</v>
      </c>
      <c r="D1404" t="str">
        <f t="shared" si="63"/>
        <v>asteraceae/symphyotrichum/novae-angliae</v>
      </c>
      <c r="H1404" t="str">
        <f t="shared" si="64"/>
        <v>boreas.river</v>
      </c>
      <c r="I1404">
        <v>1</v>
      </c>
      <c r="J1404" t="str">
        <f t="shared" si="65"/>
        <v>symphyotrichum_novae-angliae</v>
      </c>
      <c r="O1404" t="s">
        <v>406</v>
      </c>
      <c r="P1404" t="s">
        <v>707</v>
      </c>
    </row>
    <row r="1405" spans="1:16" x14ac:dyDescent="0.25">
      <c r="A1405" t="s">
        <v>145</v>
      </c>
      <c r="B1405" t="s">
        <v>133</v>
      </c>
      <c r="C1405">
        <v>1</v>
      </c>
      <c r="D1405" t="str">
        <f t="shared" si="63"/>
        <v>asteraceae/symphyotrichum/novae-angliae</v>
      </c>
      <c r="H1405" t="str">
        <f t="shared" si="64"/>
        <v>cadman.creek</v>
      </c>
      <c r="I1405">
        <v>1</v>
      </c>
      <c r="J1405" t="str">
        <f t="shared" si="65"/>
        <v>symphyotrichum_novae-angliae</v>
      </c>
      <c r="O1405" t="s">
        <v>406</v>
      </c>
      <c r="P1405" t="s">
        <v>707</v>
      </c>
    </row>
    <row r="1406" spans="1:16" x14ac:dyDescent="0.25">
      <c r="A1406" t="s">
        <v>161</v>
      </c>
      <c r="B1406" t="s">
        <v>133</v>
      </c>
      <c r="C1406">
        <v>1</v>
      </c>
      <c r="D1406" t="str">
        <f t="shared" si="63"/>
        <v>asteraceae/symphyotrichum/novae-angliae</v>
      </c>
      <c r="H1406" t="str">
        <f t="shared" si="64"/>
        <v>cedar.river</v>
      </c>
      <c r="I1406">
        <v>1</v>
      </c>
      <c r="J1406" t="str">
        <f t="shared" si="65"/>
        <v>symphyotrichum_novae-angliae</v>
      </c>
      <c r="O1406" t="s">
        <v>406</v>
      </c>
      <c r="P1406" t="s">
        <v>707</v>
      </c>
    </row>
    <row r="1407" spans="1:16" x14ac:dyDescent="0.25">
      <c r="A1407" t="s">
        <v>188</v>
      </c>
      <c r="B1407" t="s">
        <v>133</v>
      </c>
      <c r="C1407">
        <v>1</v>
      </c>
      <c r="D1407" t="str">
        <f t="shared" si="63"/>
        <v>asteraceae/symphyotrichum/novae-angliae</v>
      </c>
      <c r="H1407" t="str">
        <f t="shared" si="64"/>
        <v>daly.creek</v>
      </c>
      <c r="I1407">
        <v>1</v>
      </c>
      <c r="J1407" t="str">
        <f t="shared" si="65"/>
        <v>symphyotrichum_novae-angliae</v>
      </c>
      <c r="O1407" t="s">
        <v>406</v>
      </c>
      <c r="P1407" t="s">
        <v>707</v>
      </c>
    </row>
    <row r="1408" spans="1:16" x14ac:dyDescent="0.25">
      <c r="A1408" t="s">
        <v>218</v>
      </c>
      <c r="B1408" t="s">
        <v>133</v>
      </c>
      <c r="C1408">
        <v>1</v>
      </c>
      <c r="D1408" t="str">
        <f t="shared" si="63"/>
        <v>asteraceae/symphyotrichum/novae-angliae</v>
      </c>
      <c r="H1408" t="str">
        <f t="shared" si="64"/>
        <v>four.mile.brook</v>
      </c>
      <c r="I1408">
        <v>1</v>
      </c>
      <c r="J1408" t="str">
        <f t="shared" si="65"/>
        <v>symphyotrichum_novae-angliae</v>
      </c>
      <c r="O1408" t="s">
        <v>406</v>
      </c>
      <c r="P1408" t="s">
        <v>707</v>
      </c>
    </row>
    <row r="1409" spans="1:16" x14ac:dyDescent="0.25">
      <c r="A1409" t="s">
        <v>224</v>
      </c>
      <c r="B1409" t="s">
        <v>133</v>
      </c>
      <c r="C1409">
        <v>1</v>
      </c>
      <c r="D1409" t="str">
        <f t="shared" si="63"/>
        <v>asteraceae/symphyotrichum/novae-angliae</v>
      </c>
      <c r="H1409" t="str">
        <f t="shared" si="64"/>
        <v>hans.creek</v>
      </c>
      <c r="I1409">
        <v>1</v>
      </c>
      <c r="J1409" t="str">
        <f t="shared" si="65"/>
        <v>symphyotrichum_novae-angliae</v>
      </c>
      <c r="O1409" t="s">
        <v>406</v>
      </c>
      <c r="P1409" t="s">
        <v>707</v>
      </c>
    </row>
    <row r="1410" spans="1:16" x14ac:dyDescent="0.25">
      <c r="A1410" t="s">
        <v>224</v>
      </c>
      <c r="B1410" t="s">
        <v>133</v>
      </c>
      <c r="C1410">
        <v>1</v>
      </c>
      <c r="D1410" t="str">
        <f t="shared" si="63"/>
        <v>asteraceae/symphyotrichum/novae-angliae</v>
      </c>
      <c r="H1410" t="str">
        <f t="shared" si="64"/>
        <v>hans.creek</v>
      </c>
      <c r="I1410">
        <v>1</v>
      </c>
      <c r="J1410" t="str">
        <f t="shared" si="65"/>
        <v>symphyotrichum_novae-angliae</v>
      </c>
      <c r="O1410" t="s">
        <v>406</v>
      </c>
      <c r="P1410" t="s">
        <v>707</v>
      </c>
    </row>
    <row r="1411" spans="1:16" x14ac:dyDescent="0.25">
      <c r="A1411" t="s">
        <v>242</v>
      </c>
      <c r="B1411" t="s">
        <v>133</v>
      </c>
      <c r="C1411">
        <v>1</v>
      </c>
      <c r="D1411" t="str">
        <f t="shared" ref="D1411:D1474" si="66">VLOOKUP(B1411,S$1:T$287,2)</f>
        <v>asteraceae/symphyotrichum/novae-angliae</v>
      </c>
      <c r="H1411" t="str">
        <f t="shared" ref="H1411:H1474" si="67">LOWER(SUBSTITUTE(A1411," ","."))</f>
        <v>jassup.river</v>
      </c>
      <c r="I1411">
        <v>1</v>
      </c>
      <c r="J1411" t="str">
        <f t="shared" ref="J1411:J1474" si="68">LOWER(O1411&amp;"_"&amp;P1411)</f>
        <v>symphyotrichum_novae-angliae</v>
      </c>
      <c r="O1411" t="s">
        <v>406</v>
      </c>
      <c r="P1411" t="s">
        <v>707</v>
      </c>
    </row>
    <row r="1412" spans="1:16" x14ac:dyDescent="0.25">
      <c r="A1412" t="s">
        <v>259</v>
      </c>
      <c r="B1412" t="s">
        <v>133</v>
      </c>
      <c r="C1412">
        <v>1</v>
      </c>
      <c r="D1412" t="str">
        <f t="shared" si="66"/>
        <v>asteraceae/symphyotrichum/novae-angliae</v>
      </c>
      <c r="H1412" t="str">
        <f t="shared" si="67"/>
        <v>kinderhook.creek</v>
      </c>
      <c r="I1412">
        <v>1</v>
      </c>
      <c r="J1412" t="str">
        <f t="shared" si="68"/>
        <v>symphyotrichum_novae-angliae</v>
      </c>
      <c r="O1412" t="s">
        <v>406</v>
      </c>
      <c r="P1412" t="s">
        <v>707</v>
      </c>
    </row>
    <row r="1413" spans="1:16" x14ac:dyDescent="0.25">
      <c r="A1413" t="s">
        <v>267</v>
      </c>
      <c r="B1413" t="s">
        <v>133</v>
      </c>
      <c r="C1413">
        <v>1</v>
      </c>
      <c r="D1413" t="str">
        <f t="shared" si="66"/>
        <v>asteraceae/symphyotrichum/novae-angliae</v>
      </c>
      <c r="H1413" t="str">
        <f t="shared" si="67"/>
        <v>lansing.kill</v>
      </c>
      <c r="I1413">
        <v>1</v>
      </c>
      <c r="J1413" t="str">
        <f t="shared" si="68"/>
        <v>symphyotrichum_novae-angliae</v>
      </c>
      <c r="O1413" t="s">
        <v>406</v>
      </c>
      <c r="P1413" t="s">
        <v>707</v>
      </c>
    </row>
    <row r="1414" spans="1:16" x14ac:dyDescent="0.25">
      <c r="A1414" t="s">
        <v>271</v>
      </c>
      <c r="B1414" t="s">
        <v>133</v>
      </c>
      <c r="C1414">
        <v>1</v>
      </c>
      <c r="D1414" t="str">
        <f t="shared" si="66"/>
        <v>asteraceae/symphyotrichum/novae-angliae</v>
      </c>
      <c r="H1414" t="str">
        <f t="shared" si="67"/>
        <v>mill.creek</v>
      </c>
      <c r="I1414">
        <v>1</v>
      </c>
      <c r="J1414" t="str">
        <f t="shared" si="68"/>
        <v>symphyotrichum_novae-angliae</v>
      </c>
      <c r="O1414" t="s">
        <v>406</v>
      </c>
      <c r="P1414" t="s">
        <v>707</v>
      </c>
    </row>
    <row r="1415" spans="1:16" x14ac:dyDescent="0.25">
      <c r="A1415" t="s">
        <v>275</v>
      </c>
      <c r="B1415" t="s">
        <v>133</v>
      </c>
      <c r="C1415">
        <v>1</v>
      </c>
      <c r="D1415" t="str">
        <f t="shared" si="66"/>
        <v>asteraceae/symphyotrichum/novae-angliae</v>
      </c>
      <c r="H1415" t="str">
        <f t="shared" si="67"/>
        <v>minots.corner.road</v>
      </c>
      <c r="I1415">
        <v>1</v>
      </c>
      <c r="J1415" t="str">
        <f t="shared" si="68"/>
        <v>symphyotrichum_novae-angliae</v>
      </c>
      <c r="O1415" t="s">
        <v>406</v>
      </c>
      <c r="P1415" t="s">
        <v>707</v>
      </c>
    </row>
    <row r="1416" spans="1:16" x14ac:dyDescent="0.25">
      <c r="A1416" t="s">
        <v>297</v>
      </c>
      <c r="B1416" t="s">
        <v>133</v>
      </c>
      <c r="C1416">
        <v>1</v>
      </c>
      <c r="D1416" t="str">
        <f t="shared" si="66"/>
        <v>asteraceae/symphyotrichum/novae-angliae</v>
      </c>
      <c r="H1416" t="str">
        <f t="shared" si="67"/>
        <v>robbs.creek</v>
      </c>
      <c r="I1416">
        <v>1</v>
      </c>
      <c r="J1416" t="str">
        <f t="shared" si="68"/>
        <v>symphyotrichum_novae-angliae</v>
      </c>
      <c r="O1416" t="s">
        <v>406</v>
      </c>
      <c r="P1416" t="s">
        <v>707</v>
      </c>
    </row>
    <row r="1417" spans="1:16" x14ac:dyDescent="0.25">
      <c r="A1417" t="s">
        <v>312</v>
      </c>
      <c r="B1417" t="s">
        <v>133</v>
      </c>
      <c r="C1417">
        <v>1</v>
      </c>
      <c r="D1417" t="str">
        <f t="shared" si="66"/>
        <v>asteraceae/symphyotrichum/novae-angliae</v>
      </c>
      <c r="H1417" t="str">
        <f t="shared" si="67"/>
        <v>sherriff.lake.outlet</v>
      </c>
      <c r="I1417">
        <v>1</v>
      </c>
      <c r="J1417" t="str">
        <f t="shared" si="68"/>
        <v>symphyotrichum_novae-angliae</v>
      </c>
      <c r="O1417" t="s">
        <v>406</v>
      </c>
      <c r="P1417" t="s">
        <v>707</v>
      </c>
    </row>
    <row r="1418" spans="1:16" x14ac:dyDescent="0.25">
      <c r="A1418" t="s">
        <v>318</v>
      </c>
      <c r="B1418" t="s">
        <v>133</v>
      </c>
      <c r="C1418">
        <v>1</v>
      </c>
      <c r="D1418" t="str">
        <f t="shared" si="66"/>
        <v>asteraceae/symphyotrichum/novae-angliae</v>
      </c>
      <c r="H1418" t="str">
        <f t="shared" si="67"/>
        <v>sterling.creek</v>
      </c>
      <c r="I1418">
        <v>1</v>
      </c>
      <c r="J1418" t="str">
        <f t="shared" si="68"/>
        <v>symphyotrichum_novae-angliae</v>
      </c>
      <c r="O1418" t="s">
        <v>406</v>
      </c>
      <c r="P1418" t="s">
        <v>707</v>
      </c>
    </row>
    <row r="1419" spans="1:16" x14ac:dyDescent="0.25">
      <c r="A1419" t="s">
        <v>289</v>
      </c>
      <c r="B1419" t="s">
        <v>291</v>
      </c>
      <c r="C1419">
        <v>1</v>
      </c>
      <c r="D1419" t="str">
        <f t="shared" si="66"/>
        <v>asteraceae/symphyotrichum/prenanthoides</v>
      </c>
      <c r="H1419" t="str">
        <f t="shared" si="67"/>
        <v>potic.creek</v>
      </c>
      <c r="I1419">
        <v>1</v>
      </c>
      <c r="J1419" t="str">
        <f t="shared" si="68"/>
        <v>symphyotrichum_prenanthoides</v>
      </c>
      <c r="O1419" t="s">
        <v>406</v>
      </c>
      <c r="P1419" t="s">
        <v>803</v>
      </c>
    </row>
    <row r="1420" spans="1:16" x14ac:dyDescent="0.25">
      <c r="A1420" t="s">
        <v>233</v>
      </c>
      <c r="B1420" t="s">
        <v>238</v>
      </c>
      <c r="C1420">
        <v>1</v>
      </c>
      <c r="D1420" t="str">
        <f t="shared" si="66"/>
        <v>araceae/symplocarpus/foetidus</v>
      </c>
      <c r="H1420" t="str">
        <f t="shared" si="67"/>
        <v>indian.brook</v>
      </c>
      <c r="I1420">
        <v>1</v>
      </c>
      <c r="J1420" t="str">
        <f t="shared" si="68"/>
        <v>symplocarpus_foetidus</v>
      </c>
      <c r="O1420" t="s">
        <v>558</v>
      </c>
      <c r="P1420" t="s">
        <v>778</v>
      </c>
    </row>
    <row r="1421" spans="1:16" x14ac:dyDescent="0.25">
      <c r="A1421" t="s">
        <v>292</v>
      </c>
      <c r="B1421" t="s">
        <v>296</v>
      </c>
      <c r="C1421">
        <v>1</v>
      </c>
      <c r="D1421" t="str">
        <f t="shared" si="66"/>
        <v>asteraceae/tanacetum/vulgare</v>
      </c>
      <c r="H1421" t="str">
        <f t="shared" si="67"/>
        <v>quacken.kill</v>
      </c>
      <c r="I1421">
        <v>1</v>
      </c>
      <c r="J1421" t="str">
        <f t="shared" si="68"/>
        <v>tanacetum_vulgare</v>
      </c>
      <c r="O1421" t="s">
        <v>585</v>
      </c>
      <c r="P1421" t="s">
        <v>673</v>
      </c>
    </row>
    <row r="1422" spans="1:16" x14ac:dyDescent="0.25">
      <c r="A1422" t="s">
        <v>75</v>
      </c>
      <c r="B1422" t="s">
        <v>89</v>
      </c>
      <c r="C1422">
        <v>1</v>
      </c>
      <c r="D1422" t="str">
        <f t="shared" si="66"/>
        <v>asteraceae/taraxacum/officinale</v>
      </c>
      <c r="H1422" t="str">
        <f t="shared" si="67"/>
        <v>battenkill</v>
      </c>
      <c r="I1422">
        <v>1</v>
      </c>
      <c r="J1422" t="str">
        <f t="shared" si="68"/>
        <v>taraxacum_officinale</v>
      </c>
      <c r="O1422" t="s">
        <v>465</v>
      </c>
      <c r="P1422" t="s">
        <v>672</v>
      </c>
    </row>
    <row r="1423" spans="1:16" x14ac:dyDescent="0.25">
      <c r="A1423" t="s">
        <v>103</v>
      </c>
      <c r="B1423" t="s">
        <v>89</v>
      </c>
      <c r="C1423">
        <v>1</v>
      </c>
      <c r="D1423" t="str">
        <f t="shared" si="66"/>
        <v>asteraceae/taraxacum/officinale</v>
      </c>
      <c r="H1423" t="str">
        <f t="shared" si="67"/>
        <v>big.brook</v>
      </c>
      <c r="I1423">
        <v>1</v>
      </c>
      <c r="J1423" t="str">
        <f t="shared" si="68"/>
        <v>taraxacum_officinale</v>
      </c>
      <c r="O1423" t="s">
        <v>465</v>
      </c>
      <c r="P1423" t="s">
        <v>672</v>
      </c>
    </row>
    <row r="1424" spans="1:16" x14ac:dyDescent="0.25">
      <c r="A1424" t="s">
        <v>177</v>
      </c>
      <c r="B1424" t="s">
        <v>89</v>
      </c>
      <c r="C1424">
        <v>1</v>
      </c>
      <c r="D1424" t="str">
        <f t="shared" si="66"/>
        <v>asteraceae/taraxacum/officinale</v>
      </c>
      <c r="H1424" t="str">
        <f t="shared" si="67"/>
        <v>cobleskill.creek</v>
      </c>
      <c r="I1424">
        <v>1</v>
      </c>
      <c r="J1424" t="str">
        <f t="shared" si="68"/>
        <v>taraxacum_officinale</v>
      </c>
      <c r="O1424" t="s">
        <v>465</v>
      </c>
      <c r="P1424" t="s">
        <v>672</v>
      </c>
    </row>
    <row r="1425" spans="1:16" x14ac:dyDescent="0.25">
      <c r="A1425" t="s">
        <v>189</v>
      </c>
      <c r="B1425" t="s">
        <v>89</v>
      </c>
      <c r="C1425">
        <v>1</v>
      </c>
      <c r="D1425" t="str">
        <f t="shared" si="66"/>
        <v>asteraceae/taraxacum/officinale</v>
      </c>
      <c r="H1425" t="str">
        <f t="shared" si="67"/>
        <v>evas.kill</v>
      </c>
      <c r="I1425">
        <v>1</v>
      </c>
      <c r="J1425" t="str">
        <f t="shared" si="68"/>
        <v>taraxacum_officinale</v>
      </c>
      <c r="O1425" t="s">
        <v>465</v>
      </c>
      <c r="P1425" t="s">
        <v>672</v>
      </c>
    </row>
    <row r="1426" spans="1:16" x14ac:dyDescent="0.25">
      <c r="A1426" t="s">
        <v>200</v>
      </c>
      <c r="B1426" t="s">
        <v>89</v>
      </c>
      <c r="C1426">
        <v>1</v>
      </c>
      <c r="D1426" t="str">
        <f t="shared" si="66"/>
        <v>asteraceae/taraxacum/officinale</v>
      </c>
      <c r="H1426" t="str">
        <f t="shared" si="67"/>
        <v>fawn.lake</v>
      </c>
      <c r="I1426">
        <v>1</v>
      </c>
      <c r="J1426" t="str">
        <f t="shared" si="68"/>
        <v>taraxacum_officinale</v>
      </c>
      <c r="O1426" t="s">
        <v>465</v>
      </c>
      <c r="P1426" t="s">
        <v>672</v>
      </c>
    </row>
    <row r="1427" spans="1:16" x14ac:dyDescent="0.25">
      <c r="A1427" t="s">
        <v>251</v>
      </c>
      <c r="B1427" t="s">
        <v>89</v>
      </c>
      <c r="C1427">
        <v>1</v>
      </c>
      <c r="D1427" t="str">
        <f t="shared" si="66"/>
        <v>asteraceae/taraxacum/officinale</v>
      </c>
      <c r="H1427" t="str">
        <f t="shared" si="67"/>
        <v>keyser.kill</v>
      </c>
      <c r="I1427">
        <v>1</v>
      </c>
      <c r="J1427" t="str">
        <f t="shared" si="68"/>
        <v>taraxacum_officinale</v>
      </c>
      <c r="O1427" t="s">
        <v>465</v>
      </c>
      <c r="P1427" t="s">
        <v>672</v>
      </c>
    </row>
    <row r="1428" spans="1:16" x14ac:dyDescent="0.25">
      <c r="A1428" t="s">
        <v>262</v>
      </c>
      <c r="B1428" t="s">
        <v>89</v>
      </c>
      <c r="C1428">
        <v>1</v>
      </c>
      <c r="D1428" t="str">
        <f t="shared" si="66"/>
        <v>asteraceae/taraxacum/officinale</v>
      </c>
      <c r="H1428" t="str">
        <f t="shared" si="67"/>
        <v>landsman.kill</v>
      </c>
      <c r="I1428">
        <v>1</v>
      </c>
      <c r="J1428" t="str">
        <f t="shared" si="68"/>
        <v>taraxacum_officinale</v>
      </c>
      <c r="O1428" t="s">
        <v>465</v>
      </c>
      <c r="P1428" t="s">
        <v>672</v>
      </c>
    </row>
    <row r="1429" spans="1:16" x14ac:dyDescent="0.25">
      <c r="A1429" t="s">
        <v>292</v>
      </c>
      <c r="B1429" t="s">
        <v>89</v>
      </c>
      <c r="C1429">
        <v>1</v>
      </c>
      <c r="D1429" t="str">
        <f t="shared" si="66"/>
        <v>asteraceae/taraxacum/officinale</v>
      </c>
      <c r="H1429" t="str">
        <f t="shared" si="67"/>
        <v>quacken.kill</v>
      </c>
      <c r="I1429">
        <v>1</v>
      </c>
      <c r="J1429" t="str">
        <f t="shared" si="68"/>
        <v>taraxacum_officinale</v>
      </c>
      <c r="O1429" t="s">
        <v>465</v>
      </c>
      <c r="P1429" t="s">
        <v>672</v>
      </c>
    </row>
    <row r="1430" spans="1:16" x14ac:dyDescent="0.25">
      <c r="A1430" t="s">
        <v>314</v>
      </c>
      <c r="B1430" t="s">
        <v>89</v>
      </c>
      <c r="C1430">
        <v>1</v>
      </c>
      <c r="D1430" t="str">
        <f t="shared" si="66"/>
        <v>asteraceae/taraxacum/officinale</v>
      </c>
      <c r="H1430" t="str">
        <f t="shared" si="67"/>
        <v>snook.kill</v>
      </c>
      <c r="I1430">
        <v>1</v>
      </c>
      <c r="J1430" t="str">
        <f t="shared" si="68"/>
        <v>taraxacum_officinale</v>
      </c>
      <c r="O1430" t="s">
        <v>465</v>
      </c>
      <c r="P1430" t="s">
        <v>672</v>
      </c>
    </row>
    <row r="1431" spans="1:16" x14ac:dyDescent="0.25">
      <c r="A1431" t="s">
        <v>317</v>
      </c>
      <c r="B1431" t="s">
        <v>89</v>
      </c>
      <c r="C1431">
        <v>1</v>
      </c>
      <c r="D1431" t="str">
        <f t="shared" si="66"/>
        <v>asteraceae/taraxacum/officinale</v>
      </c>
      <c r="H1431" t="str">
        <f t="shared" si="67"/>
        <v>steele.creek</v>
      </c>
      <c r="I1431">
        <v>1</v>
      </c>
      <c r="J1431" t="str">
        <f t="shared" si="68"/>
        <v>taraxacum_officinale</v>
      </c>
      <c r="O1431" t="s">
        <v>465</v>
      </c>
      <c r="P1431" t="s">
        <v>672</v>
      </c>
    </row>
    <row r="1432" spans="1:16" x14ac:dyDescent="0.25">
      <c r="A1432" t="s">
        <v>318</v>
      </c>
      <c r="B1432" t="s">
        <v>89</v>
      </c>
      <c r="C1432">
        <v>1</v>
      </c>
      <c r="D1432" t="str">
        <f t="shared" si="66"/>
        <v>asteraceae/taraxacum/officinale</v>
      </c>
      <c r="H1432" t="str">
        <f t="shared" si="67"/>
        <v>sterling.creek</v>
      </c>
      <c r="I1432">
        <v>1</v>
      </c>
      <c r="J1432" t="str">
        <f t="shared" si="68"/>
        <v>taraxacum_officinale</v>
      </c>
      <c r="O1432" t="s">
        <v>465</v>
      </c>
      <c r="P1432" t="s">
        <v>672</v>
      </c>
    </row>
    <row r="1433" spans="1:16" x14ac:dyDescent="0.25">
      <c r="A1433" t="s">
        <v>3</v>
      </c>
      <c r="B1433" t="s">
        <v>41</v>
      </c>
      <c r="C1433">
        <v>1</v>
      </c>
      <c r="D1433" t="str">
        <f t="shared" si="66"/>
        <v>asteraceae/thalictrum/dioicum</v>
      </c>
      <c r="H1433" t="str">
        <f t="shared" si="67"/>
        <v>alplaus.kill</v>
      </c>
      <c r="I1433">
        <v>1</v>
      </c>
      <c r="J1433" t="str">
        <f t="shared" si="68"/>
        <v>thalictrum_dioicum</v>
      </c>
      <c r="O1433" t="s">
        <v>407</v>
      </c>
      <c r="P1433" t="s">
        <v>632</v>
      </c>
    </row>
    <row r="1434" spans="1:16" x14ac:dyDescent="0.25">
      <c r="A1434" t="s">
        <v>3</v>
      </c>
      <c r="B1434" t="s">
        <v>42</v>
      </c>
      <c r="C1434">
        <v>1</v>
      </c>
      <c r="D1434" t="str">
        <f t="shared" si="66"/>
        <v>ranunculaceae/thalictrum/pubescens</v>
      </c>
      <c r="H1434" t="str">
        <f t="shared" si="67"/>
        <v>alplaus.kill</v>
      </c>
      <c r="I1434">
        <v>1</v>
      </c>
      <c r="J1434" t="str">
        <f t="shared" si="68"/>
        <v>thalictrum_pubescens</v>
      </c>
      <c r="O1434" t="s">
        <v>407</v>
      </c>
      <c r="P1434" t="s">
        <v>633</v>
      </c>
    </row>
    <row r="1435" spans="1:16" x14ac:dyDescent="0.25">
      <c r="A1435" t="s">
        <v>118</v>
      </c>
      <c r="B1435" t="s">
        <v>42</v>
      </c>
      <c r="C1435">
        <v>1</v>
      </c>
      <c r="D1435" t="str">
        <f t="shared" si="66"/>
        <v>ranunculaceae/thalictrum/pubescens</v>
      </c>
      <c r="H1435" t="str">
        <f t="shared" si="67"/>
        <v>boreas.river</v>
      </c>
      <c r="I1435">
        <v>1</v>
      </c>
      <c r="J1435" t="str">
        <f t="shared" si="68"/>
        <v>thalictrum_pubescens</v>
      </c>
      <c r="O1435" t="s">
        <v>407</v>
      </c>
      <c r="P1435" t="s">
        <v>633</v>
      </c>
    </row>
    <row r="1436" spans="1:16" x14ac:dyDescent="0.25">
      <c r="A1436" t="s">
        <v>134</v>
      </c>
      <c r="B1436" t="s">
        <v>42</v>
      </c>
      <c r="C1436">
        <v>1</v>
      </c>
      <c r="D1436" t="str">
        <f t="shared" si="66"/>
        <v>ranunculaceae/thalictrum/pubescens</v>
      </c>
      <c r="H1436" t="str">
        <f t="shared" si="67"/>
        <v>bullhead.pond.brook</v>
      </c>
      <c r="I1436">
        <v>1</v>
      </c>
      <c r="J1436" t="str">
        <f t="shared" si="68"/>
        <v>thalictrum_pubescens</v>
      </c>
      <c r="O1436" t="s">
        <v>407</v>
      </c>
      <c r="P1436" t="s">
        <v>633</v>
      </c>
    </row>
    <row r="1437" spans="1:16" x14ac:dyDescent="0.25">
      <c r="A1437" t="s">
        <v>145</v>
      </c>
      <c r="B1437" t="s">
        <v>42</v>
      </c>
      <c r="C1437">
        <v>1</v>
      </c>
      <c r="D1437" t="str">
        <f t="shared" si="66"/>
        <v>ranunculaceae/thalictrum/pubescens</v>
      </c>
      <c r="H1437" t="str">
        <f t="shared" si="67"/>
        <v>cadman.creek</v>
      </c>
      <c r="I1437">
        <v>1</v>
      </c>
      <c r="J1437" t="str">
        <f t="shared" si="68"/>
        <v>thalictrum_pubescens</v>
      </c>
      <c r="O1437" t="s">
        <v>407</v>
      </c>
      <c r="P1437" t="s">
        <v>633</v>
      </c>
    </row>
    <row r="1438" spans="1:16" x14ac:dyDescent="0.25">
      <c r="A1438" t="s">
        <v>161</v>
      </c>
      <c r="B1438" t="s">
        <v>42</v>
      </c>
      <c r="C1438">
        <v>1</v>
      </c>
      <c r="D1438" t="str">
        <f t="shared" si="66"/>
        <v>ranunculaceae/thalictrum/pubescens</v>
      </c>
      <c r="H1438" t="str">
        <f t="shared" si="67"/>
        <v>cedar.river</v>
      </c>
      <c r="I1438">
        <v>1</v>
      </c>
      <c r="J1438" t="str">
        <f t="shared" si="68"/>
        <v>thalictrum_pubescens</v>
      </c>
      <c r="O1438" t="s">
        <v>407</v>
      </c>
      <c r="P1438" t="s">
        <v>633</v>
      </c>
    </row>
    <row r="1439" spans="1:16" x14ac:dyDescent="0.25">
      <c r="A1439" t="s">
        <v>188</v>
      </c>
      <c r="B1439" t="s">
        <v>42</v>
      </c>
      <c r="C1439">
        <v>1</v>
      </c>
      <c r="D1439" t="str">
        <f t="shared" si="66"/>
        <v>ranunculaceae/thalictrum/pubescens</v>
      </c>
      <c r="H1439" t="str">
        <f t="shared" si="67"/>
        <v>daly.creek</v>
      </c>
      <c r="I1439">
        <v>1</v>
      </c>
      <c r="J1439" t="str">
        <f t="shared" si="68"/>
        <v>thalictrum_pubescens</v>
      </c>
      <c r="O1439" t="s">
        <v>407</v>
      </c>
      <c r="P1439" t="s">
        <v>633</v>
      </c>
    </row>
    <row r="1440" spans="1:16" x14ac:dyDescent="0.25">
      <c r="A1440" t="s">
        <v>200</v>
      </c>
      <c r="B1440" t="s">
        <v>42</v>
      </c>
      <c r="C1440">
        <v>1</v>
      </c>
      <c r="D1440" t="str">
        <f t="shared" si="66"/>
        <v>ranunculaceae/thalictrum/pubescens</v>
      </c>
      <c r="H1440" t="str">
        <f t="shared" si="67"/>
        <v>fawn.lake</v>
      </c>
      <c r="I1440">
        <v>1</v>
      </c>
      <c r="J1440" t="str">
        <f t="shared" si="68"/>
        <v>thalictrum_pubescens</v>
      </c>
      <c r="O1440" t="s">
        <v>407</v>
      </c>
      <c r="P1440" t="s">
        <v>633</v>
      </c>
    </row>
    <row r="1441" spans="1:16" x14ac:dyDescent="0.25">
      <c r="A1441" t="s">
        <v>218</v>
      </c>
      <c r="B1441" t="s">
        <v>42</v>
      </c>
      <c r="C1441">
        <v>1</v>
      </c>
      <c r="D1441" t="str">
        <f t="shared" si="66"/>
        <v>ranunculaceae/thalictrum/pubescens</v>
      </c>
      <c r="H1441" t="str">
        <f t="shared" si="67"/>
        <v>four.mile.brook</v>
      </c>
      <c r="I1441">
        <v>1</v>
      </c>
      <c r="J1441" t="str">
        <f t="shared" si="68"/>
        <v>thalictrum_pubescens</v>
      </c>
      <c r="O1441" t="s">
        <v>407</v>
      </c>
      <c r="P1441" t="s">
        <v>633</v>
      </c>
    </row>
    <row r="1442" spans="1:16" x14ac:dyDescent="0.25">
      <c r="A1442" t="s">
        <v>222</v>
      </c>
      <c r="B1442" t="s">
        <v>42</v>
      </c>
      <c r="C1442">
        <v>1</v>
      </c>
      <c r="D1442" t="str">
        <f t="shared" si="66"/>
        <v>ranunculaceae/thalictrum/pubescens</v>
      </c>
      <c r="H1442" t="str">
        <f t="shared" si="67"/>
        <v>green.river</v>
      </c>
      <c r="I1442">
        <v>1</v>
      </c>
      <c r="J1442" t="str">
        <f t="shared" si="68"/>
        <v>thalictrum_pubescens</v>
      </c>
      <c r="O1442" t="s">
        <v>407</v>
      </c>
      <c r="P1442" t="s">
        <v>633</v>
      </c>
    </row>
    <row r="1443" spans="1:16" x14ac:dyDescent="0.25">
      <c r="A1443" t="s">
        <v>224</v>
      </c>
      <c r="B1443" t="s">
        <v>42</v>
      </c>
      <c r="C1443">
        <v>1</v>
      </c>
      <c r="D1443" t="str">
        <f t="shared" si="66"/>
        <v>ranunculaceae/thalictrum/pubescens</v>
      </c>
      <c r="H1443" t="str">
        <f t="shared" si="67"/>
        <v>hans.creek</v>
      </c>
      <c r="I1443">
        <v>1</v>
      </c>
      <c r="J1443" t="str">
        <f t="shared" si="68"/>
        <v>thalictrum_pubescens</v>
      </c>
      <c r="O1443" t="s">
        <v>407</v>
      </c>
      <c r="P1443" t="s">
        <v>633</v>
      </c>
    </row>
    <row r="1444" spans="1:16" x14ac:dyDescent="0.25">
      <c r="A1444" t="s">
        <v>226</v>
      </c>
      <c r="B1444" t="s">
        <v>42</v>
      </c>
      <c r="C1444">
        <v>1</v>
      </c>
      <c r="D1444" t="str">
        <f t="shared" si="66"/>
        <v>ranunculaceae/thalictrum/pubescens</v>
      </c>
      <c r="H1444" t="str">
        <f t="shared" si="67"/>
        <v>hudson.river</v>
      </c>
      <c r="I1444">
        <v>1</v>
      </c>
      <c r="J1444" t="str">
        <f t="shared" si="68"/>
        <v>thalictrum_pubescens</v>
      </c>
      <c r="O1444" t="s">
        <v>407</v>
      </c>
      <c r="P1444" t="s">
        <v>633</v>
      </c>
    </row>
    <row r="1445" spans="1:16" x14ac:dyDescent="0.25">
      <c r="A1445" t="s">
        <v>239</v>
      </c>
      <c r="B1445" t="s">
        <v>42</v>
      </c>
      <c r="C1445">
        <v>1</v>
      </c>
      <c r="D1445" t="str">
        <f t="shared" si="66"/>
        <v>ranunculaceae/thalictrum/pubescens</v>
      </c>
      <c r="H1445" t="str">
        <f t="shared" si="67"/>
        <v>indian.kill</v>
      </c>
      <c r="I1445">
        <v>1</v>
      </c>
      <c r="J1445" t="str">
        <f t="shared" si="68"/>
        <v>thalictrum_pubescens</v>
      </c>
      <c r="O1445" t="s">
        <v>407</v>
      </c>
      <c r="P1445" t="s">
        <v>633</v>
      </c>
    </row>
    <row r="1446" spans="1:16" x14ac:dyDescent="0.25">
      <c r="A1446" t="s">
        <v>267</v>
      </c>
      <c r="B1446" t="s">
        <v>42</v>
      </c>
      <c r="C1446">
        <v>1</v>
      </c>
      <c r="D1446" t="str">
        <f t="shared" si="66"/>
        <v>ranunculaceae/thalictrum/pubescens</v>
      </c>
      <c r="H1446" t="str">
        <f t="shared" si="67"/>
        <v>lansing.kill</v>
      </c>
      <c r="I1446">
        <v>1</v>
      </c>
      <c r="J1446" t="str">
        <f t="shared" si="68"/>
        <v>thalictrum_pubescens</v>
      </c>
      <c r="O1446" t="s">
        <v>407</v>
      </c>
      <c r="P1446" t="s">
        <v>633</v>
      </c>
    </row>
    <row r="1447" spans="1:16" x14ac:dyDescent="0.25">
      <c r="A1447" t="s">
        <v>270</v>
      </c>
      <c r="B1447" t="s">
        <v>42</v>
      </c>
      <c r="C1447">
        <v>1</v>
      </c>
      <c r="D1447" t="str">
        <f t="shared" si="66"/>
        <v>ranunculaceae/thalictrum/pubescens</v>
      </c>
      <c r="H1447" t="str">
        <f t="shared" si="67"/>
        <v>mill.brook</v>
      </c>
      <c r="I1447">
        <v>1</v>
      </c>
      <c r="J1447" t="str">
        <f t="shared" si="68"/>
        <v>thalictrum_pubescens</v>
      </c>
      <c r="O1447" t="s">
        <v>407</v>
      </c>
      <c r="P1447" t="s">
        <v>633</v>
      </c>
    </row>
    <row r="1448" spans="1:16" x14ac:dyDescent="0.25">
      <c r="A1448" t="s">
        <v>271</v>
      </c>
      <c r="B1448" t="s">
        <v>42</v>
      </c>
      <c r="C1448">
        <v>1</v>
      </c>
      <c r="D1448" t="str">
        <f t="shared" si="66"/>
        <v>ranunculaceae/thalictrum/pubescens</v>
      </c>
      <c r="H1448" t="str">
        <f t="shared" si="67"/>
        <v>mill.creek</v>
      </c>
      <c r="I1448">
        <v>1</v>
      </c>
      <c r="J1448" t="str">
        <f t="shared" si="68"/>
        <v>thalictrum_pubescens</v>
      </c>
      <c r="O1448" t="s">
        <v>407</v>
      </c>
      <c r="P1448" t="s">
        <v>633</v>
      </c>
    </row>
    <row r="1449" spans="1:16" x14ac:dyDescent="0.25">
      <c r="A1449" t="s">
        <v>276</v>
      </c>
      <c r="B1449" t="s">
        <v>42</v>
      </c>
      <c r="C1449">
        <v>1</v>
      </c>
      <c r="D1449" t="str">
        <f t="shared" si="66"/>
        <v>ranunculaceae/thalictrum/pubescens</v>
      </c>
      <c r="H1449" t="str">
        <f t="shared" si="67"/>
        <v>mohawk.river</v>
      </c>
      <c r="I1449">
        <v>1</v>
      </c>
      <c r="J1449" t="str">
        <f t="shared" si="68"/>
        <v>thalictrum_pubescens</v>
      </c>
      <c r="O1449" t="s">
        <v>407</v>
      </c>
      <c r="P1449" t="s">
        <v>633</v>
      </c>
    </row>
    <row r="1450" spans="1:16" x14ac:dyDescent="0.25">
      <c r="A1450" t="s">
        <v>278</v>
      </c>
      <c r="B1450" t="s">
        <v>42</v>
      </c>
      <c r="C1450">
        <v>1</v>
      </c>
      <c r="D1450" t="str">
        <f t="shared" si="66"/>
        <v>ranunculaceae/thalictrum/pubescens</v>
      </c>
      <c r="H1450" t="str">
        <f t="shared" si="67"/>
        <v>new.pond.brook</v>
      </c>
      <c r="I1450">
        <v>1</v>
      </c>
      <c r="J1450" t="str">
        <f t="shared" si="68"/>
        <v>thalictrum_pubescens</v>
      </c>
      <c r="O1450" t="s">
        <v>407</v>
      </c>
      <c r="P1450" t="s">
        <v>633</v>
      </c>
    </row>
    <row r="1451" spans="1:16" x14ac:dyDescent="0.25">
      <c r="A1451" t="s">
        <v>279</v>
      </c>
      <c r="B1451" t="s">
        <v>42</v>
      </c>
      <c r="C1451">
        <v>1</v>
      </c>
      <c r="D1451" t="str">
        <f t="shared" si="66"/>
        <v>ranunculaceae/thalictrum/pubescens</v>
      </c>
      <c r="H1451" t="str">
        <f t="shared" si="67"/>
        <v>north.branch.west.stony.creek</v>
      </c>
      <c r="I1451">
        <v>1</v>
      </c>
      <c r="J1451" t="str">
        <f t="shared" si="68"/>
        <v>thalictrum_pubescens</v>
      </c>
      <c r="O1451" t="s">
        <v>407</v>
      </c>
      <c r="P1451" t="s">
        <v>633</v>
      </c>
    </row>
    <row r="1452" spans="1:16" x14ac:dyDescent="0.25">
      <c r="A1452" t="s">
        <v>283</v>
      </c>
      <c r="B1452" t="s">
        <v>42</v>
      </c>
      <c r="C1452">
        <v>1</v>
      </c>
      <c r="D1452" t="str">
        <f t="shared" si="66"/>
        <v>ranunculaceae/thalictrum/pubescens</v>
      </c>
      <c r="H1452" t="str">
        <f t="shared" si="67"/>
        <v>paragon.brook</v>
      </c>
      <c r="I1452">
        <v>1</v>
      </c>
      <c r="J1452" t="str">
        <f t="shared" si="68"/>
        <v>thalictrum_pubescens</v>
      </c>
      <c r="O1452" t="s">
        <v>407</v>
      </c>
      <c r="P1452" t="s">
        <v>633</v>
      </c>
    </row>
    <row r="1453" spans="1:16" x14ac:dyDescent="0.25">
      <c r="A1453" t="s">
        <v>289</v>
      </c>
      <c r="B1453" t="s">
        <v>42</v>
      </c>
      <c r="C1453">
        <v>1</v>
      </c>
      <c r="D1453" t="str">
        <f t="shared" si="66"/>
        <v>ranunculaceae/thalictrum/pubescens</v>
      </c>
      <c r="H1453" t="str">
        <f t="shared" si="67"/>
        <v>potic.creek</v>
      </c>
      <c r="I1453">
        <v>1</v>
      </c>
      <c r="J1453" t="str">
        <f t="shared" si="68"/>
        <v>thalictrum_pubescens</v>
      </c>
      <c r="O1453" t="s">
        <v>407</v>
      </c>
      <c r="P1453" t="s">
        <v>633</v>
      </c>
    </row>
    <row r="1454" spans="1:16" x14ac:dyDescent="0.25">
      <c r="A1454" t="s">
        <v>292</v>
      </c>
      <c r="B1454" t="s">
        <v>42</v>
      </c>
      <c r="C1454">
        <v>1</v>
      </c>
      <c r="D1454" t="str">
        <f t="shared" si="66"/>
        <v>ranunculaceae/thalictrum/pubescens</v>
      </c>
      <c r="H1454" t="str">
        <f t="shared" si="67"/>
        <v>quacken.kill</v>
      </c>
      <c r="I1454">
        <v>1</v>
      </c>
      <c r="J1454" t="str">
        <f t="shared" si="68"/>
        <v>thalictrum_pubescens</v>
      </c>
      <c r="O1454" t="s">
        <v>407</v>
      </c>
      <c r="P1454" t="s">
        <v>633</v>
      </c>
    </row>
    <row r="1455" spans="1:16" x14ac:dyDescent="0.25">
      <c r="A1455" t="s">
        <v>297</v>
      </c>
      <c r="B1455" t="s">
        <v>42</v>
      </c>
      <c r="C1455">
        <v>1</v>
      </c>
      <c r="D1455" t="str">
        <f t="shared" si="66"/>
        <v>ranunculaceae/thalictrum/pubescens</v>
      </c>
      <c r="H1455" t="str">
        <f t="shared" si="67"/>
        <v>robbs.creek</v>
      </c>
      <c r="I1455">
        <v>1</v>
      </c>
      <c r="J1455" t="str">
        <f t="shared" si="68"/>
        <v>thalictrum_pubescens</v>
      </c>
      <c r="O1455" t="s">
        <v>407</v>
      </c>
      <c r="P1455" t="s">
        <v>633</v>
      </c>
    </row>
    <row r="1456" spans="1:16" x14ac:dyDescent="0.25">
      <c r="A1456" t="s">
        <v>305</v>
      </c>
      <c r="B1456" t="s">
        <v>42</v>
      </c>
      <c r="C1456">
        <v>1</v>
      </c>
      <c r="D1456" t="str">
        <f t="shared" si="66"/>
        <v>ranunculaceae/thalictrum/pubescens</v>
      </c>
      <c r="H1456" t="str">
        <f t="shared" si="67"/>
        <v>roeliff.jansen.kill</v>
      </c>
      <c r="I1456">
        <v>1</v>
      </c>
      <c r="J1456" t="str">
        <f t="shared" si="68"/>
        <v>thalictrum_pubescens</v>
      </c>
      <c r="O1456" t="s">
        <v>407</v>
      </c>
      <c r="P1456" t="s">
        <v>633</v>
      </c>
    </row>
    <row r="1457" spans="1:16" x14ac:dyDescent="0.25">
      <c r="A1457" t="s">
        <v>312</v>
      </c>
      <c r="B1457" t="s">
        <v>42</v>
      </c>
      <c r="C1457">
        <v>1</v>
      </c>
      <c r="D1457" t="str">
        <f t="shared" si="66"/>
        <v>ranunculaceae/thalictrum/pubescens</v>
      </c>
      <c r="H1457" t="str">
        <f t="shared" si="67"/>
        <v>sherriff.lake.outlet</v>
      </c>
      <c r="I1457">
        <v>1</v>
      </c>
      <c r="J1457" t="str">
        <f t="shared" si="68"/>
        <v>thalictrum_pubescens</v>
      </c>
      <c r="O1457" t="s">
        <v>407</v>
      </c>
      <c r="P1457" t="s">
        <v>633</v>
      </c>
    </row>
    <row r="1458" spans="1:16" x14ac:dyDescent="0.25">
      <c r="A1458" t="s">
        <v>321</v>
      </c>
      <c r="B1458" t="s">
        <v>42</v>
      </c>
      <c r="C1458">
        <v>1</v>
      </c>
      <c r="D1458" t="str">
        <f t="shared" si="66"/>
        <v>ranunculaceae/thalictrum/pubescens</v>
      </c>
      <c r="H1458" t="str">
        <f t="shared" si="67"/>
        <v>stewart.creek</v>
      </c>
      <c r="I1458">
        <v>1</v>
      </c>
      <c r="J1458" t="str">
        <f t="shared" si="68"/>
        <v>thalictrum_pubescens</v>
      </c>
      <c r="O1458" t="s">
        <v>407</v>
      </c>
      <c r="P1458" t="s">
        <v>633</v>
      </c>
    </row>
    <row r="1459" spans="1:16" x14ac:dyDescent="0.25">
      <c r="A1459" t="s">
        <v>335</v>
      </c>
      <c r="B1459" t="s">
        <v>42</v>
      </c>
      <c r="C1459">
        <v>1</v>
      </c>
      <c r="D1459" t="str">
        <f t="shared" si="66"/>
        <v>ranunculaceae/thalictrum/pubescens</v>
      </c>
      <c r="H1459" t="str">
        <f t="shared" si="67"/>
        <v>trout.brook</v>
      </c>
      <c r="I1459">
        <v>1</v>
      </c>
      <c r="J1459" t="str">
        <f t="shared" si="68"/>
        <v>thalictrum_pubescens</v>
      </c>
      <c r="O1459" t="s">
        <v>407</v>
      </c>
      <c r="P1459" t="s">
        <v>633</v>
      </c>
    </row>
    <row r="1460" spans="1:16" x14ac:dyDescent="0.25">
      <c r="A1460" t="s">
        <v>337</v>
      </c>
      <c r="B1460" t="s">
        <v>42</v>
      </c>
      <c r="C1460">
        <v>1</v>
      </c>
      <c r="D1460" t="str">
        <f t="shared" si="66"/>
        <v>ranunculaceae/thalictrum/pubescens</v>
      </c>
      <c r="H1460" t="str">
        <f t="shared" si="67"/>
        <v>valatie.kill</v>
      </c>
      <c r="I1460">
        <v>1</v>
      </c>
      <c r="J1460" t="str">
        <f t="shared" si="68"/>
        <v>thalictrum_pubescens</v>
      </c>
      <c r="O1460" t="s">
        <v>407</v>
      </c>
      <c r="P1460" t="s">
        <v>633</v>
      </c>
    </row>
    <row r="1461" spans="1:16" x14ac:dyDescent="0.25">
      <c r="A1461" t="s">
        <v>145</v>
      </c>
      <c r="B1461" t="s">
        <v>158</v>
      </c>
      <c r="C1461">
        <v>1</v>
      </c>
      <c r="D1461" t="str">
        <f t="shared" si="66"/>
        <v>ranunculaceae/thalictrum/thalictroides</v>
      </c>
      <c r="H1461" t="str">
        <f t="shared" si="67"/>
        <v>cadman.creek</v>
      </c>
      <c r="I1461">
        <v>1</v>
      </c>
      <c r="J1461" t="str">
        <f t="shared" si="68"/>
        <v>thalictrum_thalictroides</v>
      </c>
      <c r="O1461" t="s">
        <v>407</v>
      </c>
      <c r="P1461" t="s">
        <v>727</v>
      </c>
    </row>
    <row r="1462" spans="1:16" x14ac:dyDescent="0.25">
      <c r="A1462" t="s">
        <v>145</v>
      </c>
      <c r="B1462" t="s">
        <v>159</v>
      </c>
      <c r="C1462">
        <v>1</v>
      </c>
      <c r="D1462" t="str">
        <f t="shared" si="66"/>
        <v>thelypteridaceae/thelypteris/noveboracensis</v>
      </c>
      <c r="H1462" t="str">
        <f t="shared" si="67"/>
        <v>cadman.creek</v>
      </c>
      <c r="I1462">
        <v>1</v>
      </c>
      <c r="J1462" t="str">
        <f t="shared" si="68"/>
        <v>thelypteris_noveboracensis</v>
      </c>
      <c r="O1462" t="s">
        <v>522</v>
      </c>
      <c r="P1462" t="s">
        <v>728</v>
      </c>
    </row>
    <row r="1463" spans="1:16" x14ac:dyDescent="0.25">
      <c r="A1463" t="s">
        <v>279</v>
      </c>
      <c r="B1463" t="s">
        <v>282</v>
      </c>
      <c r="C1463">
        <v>1</v>
      </c>
      <c r="D1463" t="str">
        <f t="shared" si="66"/>
        <v>thelypteridaceae/thelypteris/palustris</v>
      </c>
      <c r="H1463" t="str">
        <f t="shared" si="67"/>
        <v>north.branch.west.stony.creek</v>
      </c>
      <c r="I1463">
        <v>1</v>
      </c>
      <c r="J1463" t="str">
        <f t="shared" si="68"/>
        <v>thelypteris_palustris</v>
      </c>
      <c r="O1463" t="s">
        <v>522</v>
      </c>
      <c r="P1463" t="s">
        <v>734</v>
      </c>
    </row>
    <row r="1464" spans="1:16" x14ac:dyDescent="0.25">
      <c r="A1464" t="s">
        <v>226</v>
      </c>
      <c r="B1464" t="s">
        <v>232</v>
      </c>
      <c r="C1464">
        <v>1</v>
      </c>
      <c r="D1464" t="str">
        <f t="shared" si="66"/>
        <v>cupressaceae/thuja/occidentalis</v>
      </c>
      <c r="H1464" t="str">
        <f t="shared" si="67"/>
        <v>hudson.river</v>
      </c>
      <c r="I1464">
        <v>1</v>
      </c>
      <c r="J1464" t="str">
        <f t="shared" si="68"/>
        <v>thuja_occidentalis</v>
      </c>
      <c r="O1464" t="s">
        <v>553</v>
      </c>
      <c r="P1464" t="s">
        <v>760</v>
      </c>
    </row>
    <row r="1465" spans="1:16" x14ac:dyDescent="0.25">
      <c r="A1465" t="s">
        <v>278</v>
      </c>
      <c r="B1465" t="s">
        <v>232</v>
      </c>
      <c r="C1465">
        <v>1</v>
      </c>
      <c r="D1465" t="str">
        <f t="shared" si="66"/>
        <v>cupressaceae/thuja/occidentalis</v>
      </c>
      <c r="H1465" t="str">
        <f t="shared" si="67"/>
        <v>new.pond.brook</v>
      </c>
      <c r="I1465">
        <v>1</v>
      </c>
      <c r="J1465" t="str">
        <f t="shared" si="68"/>
        <v>thuja_occidentalis</v>
      </c>
      <c r="O1465" t="s">
        <v>553</v>
      </c>
      <c r="P1465" t="s">
        <v>760</v>
      </c>
    </row>
    <row r="1466" spans="1:16" x14ac:dyDescent="0.25">
      <c r="A1466" t="s">
        <v>283</v>
      </c>
      <c r="B1466" t="s">
        <v>232</v>
      </c>
      <c r="C1466">
        <v>1</v>
      </c>
      <c r="D1466" t="str">
        <f t="shared" si="66"/>
        <v>cupressaceae/thuja/occidentalis</v>
      </c>
      <c r="H1466" t="str">
        <f t="shared" si="67"/>
        <v>paragon.brook</v>
      </c>
      <c r="I1466">
        <v>1</v>
      </c>
      <c r="J1466" t="str">
        <f t="shared" si="68"/>
        <v>thuja_occidentalis</v>
      </c>
      <c r="O1466" t="s">
        <v>553</v>
      </c>
      <c r="P1466" t="s">
        <v>760</v>
      </c>
    </row>
    <row r="1467" spans="1:16" x14ac:dyDescent="0.25">
      <c r="A1467" t="s">
        <v>3</v>
      </c>
      <c r="B1467" t="s">
        <v>43</v>
      </c>
      <c r="C1467">
        <v>1</v>
      </c>
      <c r="D1467" t="str">
        <f t="shared" si="66"/>
        <v>tiliaceae/tilia/americana</v>
      </c>
      <c r="H1467" t="str">
        <f t="shared" si="67"/>
        <v>alplaus.kill</v>
      </c>
      <c r="I1467">
        <v>1</v>
      </c>
      <c r="J1467" t="str">
        <f t="shared" si="68"/>
        <v>tilia_americana</v>
      </c>
      <c r="O1467" t="s">
        <v>410</v>
      </c>
      <c r="P1467" t="s">
        <v>634</v>
      </c>
    </row>
    <row r="1468" spans="1:16" x14ac:dyDescent="0.25">
      <c r="A1468" t="s">
        <v>45</v>
      </c>
      <c r="B1468" t="s">
        <v>43</v>
      </c>
      <c r="C1468">
        <v>1</v>
      </c>
      <c r="D1468" t="str">
        <f t="shared" si="66"/>
        <v>tiliaceae/tilia/americana</v>
      </c>
      <c r="H1468" t="str">
        <f t="shared" si="67"/>
        <v>ballston.creek</v>
      </c>
      <c r="I1468">
        <v>1</v>
      </c>
      <c r="J1468" t="str">
        <f t="shared" si="68"/>
        <v>tilia_americana</v>
      </c>
      <c r="O1468" t="s">
        <v>410</v>
      </c>
      <c r="P1468" t="s">
        <v>634</v>
      </c>
    </row>
    <row r="1469" spans="1:16" x14ac:dyDescent="0.25">
      <c r="A1469" t="s">
        <v>75</v>
      </c>
      <c r="B1469" t="s">
        <v>43</v>
      </c>
      <c r="C1469">
        <v>1</v>
      </c>
      <c r="D1469" t="str">
        <f t="shared" si="66"/>
        <v>tiliaceae/tilia/americana</v>
      </c>
      <c r="H1469" t="str">
        <f t="shared" si="67"/>
        <v>battenkill</v>
      </c>
      <c r="I1469">
        <v>1</v>
      </c>
      <c r="J1469" t="str">
        <f t="shared" si="68"/>
        <v>tilia_americana</v>
      </c>
      <c r="O1469" t="s">
        <v>410</v>
      </c>
      <c r="P1469" t="s">
        <v>634</v>
      </c>
    </row>
    <row r="1470" spans="1:16" x14ac:dyDescent="0.25">
      <c r="A1470" t="s">
        <v>210</v>
      </c>
      <c r="B1470" t="s">
        <v>43</v>
      </c>
      <c r="C1470">
        <v>1</v>
      </c>
      <c r="D1470" t="str">
        <f t="shared" si="66"/>
        <v>tiliaceae/tilia/americana</v>
      </c>
      <c r="H1470" t="str">
        <f t="shared" si="67"/>
        <v>fishkill.creek</v>
      </c>
      <c r="I1470">
        <v>1</v>
      </c>
      <c r="J1470" t="str">
        <f t="shared" si="68"/>
        <v>tilia_americana</v>
      </c>
      <c r="O1470" t="s">
        <v>410</v>
      </c>
      <c r="P1470" t="s">
        <v>634</v>
      </c>
    </row>
    <row r="1471" spans="1:16" x14ac:dyDescent="0.25">
      <c r="A1471" t="s">
        <v>222</v>
      </c>
      <c r="B1471" t="s">
        <v>43</v>
      </c>
      <c r="C1471">
        <v>1</v>
      </c>
      <c r="D1471" t="str">
        <f t="shared" si="66"/>
        <v>tiliaceae/tilia/americana</v>
      </c>
      <c r="H1471" t="str">
        <f t="shared" si="67"/>
        <v>green.river</v>
      </c>
      <c r="I1471">
        <v>1</v>
      </c>
      <c r="J1471" t="str">
        <f t="shared" si="68"/>
        <v>tilia_americana</v>
      </c>
      <c r="O1471" t="s">
        <v>410</v>
      </c>
      <c r="P1471" t="s">
        <v>634</v>
      </c>
    </row>
    <row r="1472" spans="1:16" x14ac:dyDescent="0.25">
      <c r="A1472" t="s">
        <v>239</v>
      </c>
      <c r="B1472" t="s">
        <v>43</v>
      </c>
      <c r="C1472">
        <v>1</v>
      </c>
      <c r="D1472" t="str">
        <f t="shared" si="66"/>
        <v>tiliaceae/tilia/americana</v>
      </c>
      <c r="H1472" t="str">
        <f t="shared" si="67"/>
        <v>indian.kill</v>
      </c>
      <c r="I1472">
        <v>1</v>
      </c>
      <c r="J1472" t="str">
        <f t="shared" si="68"/>
        <v>tilia_americana</v>
      </c>
      <c r="O1472" t="s">
        <v>410</v>
      </c>
      <c r="P1472" t="s">
        <v>634</v>
      </c>
    </row>
    <row r="1473" spans="1:16" x14ac:dyDescent="0.25">
      <c r="A1473" t="s">
        <v>248</v>
      </c>
      <c r="B1473" t="s">
        <v>43</v>
      </c>
      <c r="C1473">
        <v>1</v>
      </c>
      <c r="D1473" t="str">
        <f t="shared" si="66"/>
        <v>tiliaceae/tilia/americana</v>
      </c>
      <c r="H1473" t="str">
        <f t="shared" si="67"/>
        <v>kennyetto.creek</v>
      </c>
      <c r="I1473">
        <v>1</v>
      </c>
      <c r="J1473" t="str">
        <f t="shared" si="68"/>
        <v>tilia_americana</v>
      </c>
      <c r="O1473" t="s">
        <v>410</v>
      </c>
      <c r="P1473" t="s">
        <v>634</v>
      </c>
    </row>
    <row r="1474" spans="1:16" x14ac:dyDescent="0.25">
      <c r="A1474" t="s">
        <v>259</v>
      </c>
      <c r="B1474" t="s">
        <v>43</v>
      </c>
      <c r="C1474">
        <v>1</v>
      </c>
      <c r="D1474" t="str">
        <f t="shared" si="66"/>
        <v>tiliaceae/tilia/americana</v>
      </c>
      <c r="H1474" t="str">
        <f t="shared" si="67"/>
        <v>kinderhook.creek</v>
      </c>
      <c r="I1474">
        <v>1</v>
      </c>
      <c r="J1474" t="str">
        <f t="shared" si="68"/>
        <v>tilia_americana</v>
      </c>
      <c r="O1474" t="s">
        <v>410</v>
      </c>
      <c r="P1474" t="s">
        <v>634</v>
      </c>
    </row>
    <row r="1475" spans="1:16" x14ac:dyDescent="0.25">
      <c r="A1475" t="s">
        <v>275</v>
      </c>
      <c r="B1475" t="s">
        <v>43</v>
      </c>
      <c r="C1475">
        <v>1</v>
      </c>
      <c r="D1475" t="str">
        <f t="shared" ref="D1475:D1538" si="69">VLOOKUP(B1475,S$1:T$287,2)</f>
        <v>tiliaceae/tilia/americana</v>
      </c>
      <c r="H1475" t="str">
        <f t="shared" ref="H1475:H1538" si="70">LOWER(SUBSTITUTE(A1475," ","."))</f>
        <v>minots.corner.road</v>
      </c>
      <c r="I1475">
        <v>1</v>
      </c>
      <c r="J1475" t="str">
        <f t="shared" ref="J1475:J1538" si="71">LOWER(O1475&amp;"_"&amp;P1475)</f>
        <v>tilia_americana</v>
      </c>
      <c r="O1475" t="s">
        <v>410</v>
      </c>
      <c r="P1475" t="s">
        <v>634</v>
      </c>
    </row>
    <row r="1476" spans="1:16" x14ac:dyDescent="0.25">
      <c r="A1476" t="s">
        <v>276</v>
      </c>
      <c r="B1476" t="s">
        <v>43</v>
      </c>
      <c r="C1476">
        <v>1</v>
      </c>
      <c r="D1476" t="str">
        <f t="shared" si="69"/>
        <v>tiliaceae/tilia/americana</v>
      </c>
      <c r="H1476" t="str">
        <f t="shared" si="70"/>
        <v>mohawk.river</v>
      </c>
      <c r="I1476">
        <v>1</v>
      </c>
      <c r="J1476" t="str">
        <f t="shared" si="71"/>
        <v>tilia_americana</v>
      </c>
      <c r="O1476" t="s">
        <v>410</v>
      </c>
      <c r="P1476" t="s">
        <v>634</v>
      </c>
    </row>
    <row r="1477" spans="1:16" x14ac:dyDescent="0.25">
      <c r="A1477" t="s">
        <v>292</v>
      </c>
      <c r="B1477" t="s">
        <v>43</v>
      </c>
      <c r="C1477">
        <v>1</v>
      </c>
      <c r="D1477" t="str">
        <f t="shared" si="69"/>
        <v>tiliaceae/tilia/americana</v>
      </c>
      <c r="H1477" t="str">
        <f t="shared" si="70"/>
        <v>quacken.kill</v>
      </c>
      <c r="I1477">
        <v>1</v>
      </c>
      <c r="J1477" t="str">
        <f t="shared" si="71"/>
        <v>tilia_americana</v>
      </c>
      <c r="O1477" t="s">
        <v>410</v>
      </c>
      <c r="P1477" t="s">
        <v>634</v>
      </c>
    </row>
    <row r="1478" spans="1:16" x14ac:dyDescent="0.25">
      <c r="A1478" t="s">
        <v>317</v>
      </c>
      <c r="B1478" t="s">
        <v>43</v>
      </c>
      <c r="C1478">
        <v>1</v>
      </c>
      <c r="D1478" t="str">
        <f t="shared" si="69"/>
        <v>tiliaceae/tilia/americana</v>
      </c>
      <c r="H1478" t="str">
        <f t="shared" si="70"/>
        <v>steele.creek</v>
      </c>
      <c r="I1478">
        <v>1</v>
      </c>
      <c r="J1478" t="str">
        <f t="shared" si="71"/>
        <v>tilia_americana</v>
      </c>
      <c r="O1478" t="s">
        <v>410</v>
      </c>
      <c r="P1478" t="s">
        <v>634</v>
      </c>
    </row>
    <row r="1479" spans="1:16" x14ac:dyDescent="0.25">
      <c r="A1479" t="s">
        <v>318</v>
      </c>
      <c r="B1479" t="s">
        <v>43</v>
      </c>
      <c r="C1479">
        <v>1</v>
      </c>
      <c r="D1479" t="str">
        <f t="shared" si="69"/>
        <v>tiliaceae/tilia/americana</v>
      </c>
      <c r="H1479" t="str">
        <f t="shared" si="70"/>
        <v>sterling.creek</v>
      </c>
      <c r="I1479">
        <v>1</v>
      </c>
      <c r="J1479" t="str">
        <f t="shared" si="71"/>
        <v>tilia_americana</v>
      </c>
      <c r="O1479" t="s">
        <v>410</v>
      </c>
      <c r="P1479" t="s">
        <v>634</v>
      </c>
    </row>
    <row r="1480" spans="1:16" x14ac:dyDescent="0.25">
      <c r="A1480" t="s">
        <v>3</v>
      </c>
      <c r="B1480" t="s">
        <v>44</v>
      </c>
      <c r="C1480">
        <v>1</v>
      </c>
      <c r="D1480" t="str">
        <f t="shared" si="69"/>
        <v>anacardiaceae/toxicodendron/radicans</v>
      </c>
      <c r="H1480" t="str">
        <f t="shared" si="70"/>
        <v>alplaus.kill</v>
      </c>
      <c r="I1480">
        <v>1</v>
      </c>
      <c r="J1480" t="str">
        <f t="shared" si="71"/>
        <v>toxicodendron_radicans</v>
      </c>
      <c r="O1480" t="s">
        <v>412</v>
      </c>
      <c r="P1480" t="s">
        <v>635</v>
      </c>
    </row>
    <row r="1481" spans="1:16" x14ac:dyDescent="0.25">
      <c r="A1481" t="s">
        <v>103</v>
      </c>
      <c r="B1481" t="s">
        <v>44</v>
      </c>
      <c r="C1481">
        <v>1</v>
      </c>
      <c r="D1481" t="str">
        <f t="shared" si="69"/>
        <v>anacardiaceae/toxicodendron/radicans</v>
      </c>
      <c r="H1481" t="str">
        <f t="shared" si="70"/>
        <v>big.brook</v>
      </c>
      <c r="I1481">
        <v>1</v>
      </c>
      <c r="J1481" t="str">
        <f t="shared" si="71"/>
        <v>toxicodendron_radicans</v>
      </c>
      <c r="O1481" t="s">
        <v>412</v>
      </c>
      <c r="P1481" t="s">
        <v>635</v>
      </c>
    </row>
    <row r="1482" spans="1:16" x14ac:dyDescent="0.25">
      <c r="A1482" t="s">
        <v>177</v>
      </c>
      <c r="B1482" t="s">
        <v>44</v>
      </c>
      <c r="C1482">
        <v>1</v>
      </c>
      <c r="D1482" t="str">
        <f t="shared" si="69"/>
        <v>anacardiaceae/toxicodendron/radicans</v>
      </c>
      <c r="H1482" t="str">
        <f t="shared" si="70"/>
        <v>cobleskill.creek</v>
      </c>
      <c r="I1482">
        <v>1</v>
      </c>
      <c r="J1482" t="str">
        <f t="shared" si="71"/>
        <v>toxicodendron_radicans</v>
      </c>
      <c r="O1482" t="s">
        <v>412</v>
      </c>
      <c r="P1482" t="s">
        <v>635</v>
      </c>
    </row>
    <row r="1483" spans="1:16" x14ac:dyDescent="0.25">
      <c r="A1483" t="s">
        <v>210</v>
      </c>
      <c r="B1483" t="s">
        <v>44</v>
      </c>
      <c r="C1483">
        <v>1</v>
      </c>
      <c r="D1483" t="str">
        <f t="shared" si="69"/>
        <v>anacardiaceae/toxicodendron/radicans</v>
      </c>
      <c r="H1483" t="str">
        <f t="shared" si="70"/>
        <v>fishkill.creek</v>
      </c>
      <c r="I1483">
        <v>1</v>
      </c>
      <c r="J1483" t="str">
        <f t="shared" si="71"/>
        <v>toxicodendron_radicans</v>
      </c>
      <c r="O1483" t="s">
        <v>412</v>
      </c>
      <c r="P1483" t="s">
        <v>635</v>
      </c>
    </row>
    <row r="1484" spans="1:16" x14ac:dyDescent="0.25">
      <c r="A1484" t="s">
        <v>233</v>
      </c>
      <c r="B1484" t="s">
        <v>44</v>
      </c>
      <c r="C1484">
        <v>1</v>
      </c>
      <c r="D1484" t="str">
        <f t="shared" si="69"/>
        <v>anacardiaceae/toxicodendron/radicans</v>
      </c>
      <c r="H1484" t="str">
        <f t="shared" si="70"/>
        <v>indian.brook</v>
      </c>
      <c r="I1484">
        <v>1</v>
      </c>
      <c r="J1484" t="str">
        <f t="shared" si="71"/>
        <v>toxicodendron_radicans</v>
      </c>
      <c r="O1484" t="s">
        <v>412</v>
      </c>
      <c r="P1484" t="s">
        <v>635</v>
      </c>
    </row>
    <row r="1485" spans="1:16" x14ac:dyDescent="0.25">
      <c r="A1485" t="s">
        <v>239</v>
      </c>
      <c r="B1485" t="s">
        <v>44</v>
      </c>
      <c r="C1485">
        <v>1</v>
      </c>
      <c r="D1485" t="str">
        <f t="shared" si="69"/>
        <v>anacardiaceae/toxicodendron/radicans</v>
      </c>
      <c r="H1485" t="str">
        <f t="shared" si="70"/>
        <v>indian.kill</v>
      </c>
      <c r="I1485">
        <v>1</v>
      </c>
      <c r="J1485" t="str">
        <f t="shared" si="71"/>
        <v>toxicodendron_radicans</v>
      </c>
      <c r="O1485" t="s">
        <v>412</v>
      </c>
      <c r="P1485" t="s">
        <v>635</v>
      </c>
    </row>
    <row r="1486" spans="1:16" x14ac:dyDescent="0.25">
      <c r="A1486" t="s">
        <v>248</v>
      </c>
      <c r="B1486" t="s">
        <v>44</v>
      </c>
      <c r="C1486">
        <v>1</v>
      </c>
      <c r="D1486" t="str">
        <f t="shared" si="69"/>
        <v>anacardiaceae/toxicodendron/radicans</v>
      </c>
      <c r="H1486" t="str">
        <f t="shared" si="70"/>
        <v>kennyetto.creek</v>
      </c>
      <c r="I1486">
        <v>1</v>
      </c>
      <c r="J1486" t="str">
        <f t="shared" si="71"/>
        <v>toxicodendron_radicans</v>
      </c>
      <c r="O1486" t="s">
        <v>412</v>
      </c>
      <c r="P1486" t="s">
        <v>635</v>
      </c>
    </row>
    <row r="1487" spans="1:16" x14ac:dyDescent="0.25">
      <c r="A1487" t="s">
        <v>259</v>
      </c>
      <c r="B1487" t="s">
        <v>44</v>
      </c>
      <c r="C1487">
        <v>1</v>
      </c>
      <c r="D1487" t="str">
        <f t="shared" si="69"/>
        <v>anacardiaceae/toxicodendron/radicans</v>
      </c>
      <c r="H1487" t="str">
        <f t="shared" si="70"/>
        <v>kinderhook.creek</v>
      </c>
      <c r="I1487">
        <v>1</v>
      </c>
      <c r="J1487" t="str">
        <f t="shared" si="71"/>
        <v>toxicodendron_radicans</v>
      </c>
      <c r="O1487" t="s">
        <v>412</v>
      </c>
      <c r="P1487" t="s">
        <v>635</v>
      </c>
    </row>
    <row r="1488" spans="1:16" x14ac:dyDescent="0.25">
      <c r="A1488" t="s">
        <v>262</v>
      </c>
      <c r="B1488" t="s">
        <v>44</v>
      </c>
      <c r="C1488">
        <v>1</v>
      </c>
      <c r="D1488" t="str">
        <f t="shared" si="69"/>
        <v>anacardiaceae/toxicodendron/radicans</v>
      </c>
      <c r="H1488" t="str">
        <f t="shared" si="70"/>
        <v>landsman.kill</v>
      </c>
      <c r="I1488">
        <v>1</v>
      </c>
      <c r="J1488" t="str">
        <f t="shared" si="71"/>
        <v>toxicodendron_radicans</v>
      </c>
      <c r="O1488" t="s">
        <v>412</v>
      </c>
      <c r="P1488" t="s">
        <v>635</v>
      </c>
    </row>
    <row r="1489" spans="1:16" x14ac:dyDescent="0.25">
      <c r="A1489" t="s">
        <v>289</v>
      </c>
      <c r="B1489" t="s">
        <v>44</v>
      </c>
      <c r="C1489">
        <v>1</v>
      </c>
      <c r="D1489" t="str">
        <f t="shared" si="69"/>
        <v>anacardiaceae/toxicodendron/radicans</v>
      </c>
      <c r="H1489" t="str">
        <f t="shared" si="70"/>
        <v>potic.creek</v>
      </c>
      <c r="I1489">
        <v>1</v>
      </c>
      <c r="J1489" t="str">
        <f t="shared" si="71"/>
        <v>toxicodendron_radicans</v>
      </c>
      <c r="O1489" t="s">
        <v>412</v>
      </c>
      <c r="P1489" t="s">
        <v>635</v>
      </c>
    </row>
    <row r="1490" spans="1:16" x14ac:dyDescent="0.25">
      <c r="A1490" t="s">
        <v>292</v>
      </c>
      <c r="B1490" t="s">
        <v>44</v>
      </c>
      <c r="C1490">
        <v>1</v>
      </c>
      <c r="D1490" t="str">
        <f t="shared" si="69"/>
        <v>anacardiaceae/toxicodendron/radicans</v>
      </c>
      <c r="H1490" t="str">
        <f t="shared" si="70"/>
        <v>quacken.kill</v>
      </c>
      <c r="I1490">
        <v>1</v>
      </c>
      <c r="J1490" t="str">
        <f t="shared" si="71"/>
        <v>toxicodendron_radicans</v>
      </c>
      <c r="O1490" t="s">
        <v>412</v>
      </c>
      <c r="P1490" t="s">
        <v>635</v>
      </c>
    </row>
    <row r="1491" spans="1:16" x14ac:dyDescent="0.25">
      <c r="A1491" t="s">
        <v>315</v>
      </c>
      <c r="B1491" t="s">
        <v>44</v>
      </c>
      <c r="C1491">
        <v>1</v>
      </c>
      <c r="D1491" t="str">
        <f t="shared" si="69"/>
        <v>anacardiaceae/toxicodendron/radicans</v>
      </c>
      <c r="H1491" t="str">
        <f t="shared" si="70"/>
        <v>sprout.creek</v>
      </c>
      <c r="I1491">
        <v>1</v>
      </c>
      <c r="J1491" t="str">
        <f t="shared" si="71"/>
        <v>toxicodendron_radicans</v>
      </c>
      <c r="O1491" t="s">
        <v>412</v>
      </c>
      <c r="P1491" t="s">
        <v>635</v>
      </c>
    </row>
    <row r="1492" spans="1:16" x14ac:dyDescent="0.25">
      <c r="A1492" t="s">
        <v>317</v>
      </c>
      <c r="B1492" t="s">
        <v>44</v>
      </c>
      <c r="C1492">
        <v>1</v>
      </c>
      <c r="D1492" t="str">
        <f t="shared" si="69"/>
        <v>anacardiaceae/toxicodendron/radicans</v>
      </c>
      <c r="H1492" t="str">
        <f t="shared" si="70"/>
        <v>steele.creek</v>
      </c>
      <c r="I1492">
        <v>1</v>
      </c>
      <c r="J1492" t="str">
        <f t="shared" si="71"/>
        <v>toxicodendron_radicans</v>
      </c>
      <c r="O1492" t="s">
        <v>412</v>
      </c>
      <c r="P1492" t="s">
        <v>635</v>
      </c>
    </row>
    <row r="1493" spans="1:16" x14ac:dyDescent="0.25">
      <c r="A1493" t="s">
        <v>326</v>
      </c>
      <c r="B1493" t="s">
        <v>44</v>
      </c>
      <c r="C1493">
        <v>1</v>
      </c>
      <c r="D1493" t="str">
        <f t="shared" si="69"/>
        <v>anacardiaceae/toxicodendron/radicans</v>
      </c>
      <c r="H1493" t="str">
        <f t="shared" si="70"/>
        <v>stony.creek</v>
      </c>
      <c r="I1493">
        <v>1</v>
      </c>
      <c r="J1493" t="str">
        <f t="shared" si="71"/>
        <v>toxicodendron_radicans</v>
      </c>
      <c r="O1493" t="s">
        <v>412</v>
      </c>
      <c r="P1493" t="s">
        <v>635</v>
      </c>
    </row>
    <row r="1494" spans="1:16" x14ac:dyDescent="0.25">
      <c r="A1494" t="s">
        <v>339</v>
      </c>
      <c r="B1494" t="s">
        <v>44</v>
      </c>
      <c r="C1494">
        <v>1</v>
      </c>
      <c r="D1494" t="str">
        <f t="shared" si="69"/>
        <v>anacardiaceae/toxicodendron/radicans</v>
      </c>
      <c r="H1494" t="str">
        <f t="shared" si="70"/>
        <v>wappinger.creek</v>
      </c>
      <c r="I1494">
        <v>1</v>
      </c>
      <c r="J1494" t="str">
        <f t="shared" si="71"/>
        <v>toxicodendron_radicans</v>
      </c>
      <c r="O1494" t="s">
        <v>412</v>
      </c>
      <c r="P1494" t="s">
        <v>635</v>
      </c>
    </row>
    <row r="1495" spans="1:16" x14ac:dyDescent="0.25">
      <c r="A1495" t="s">
        <v>170</v>
      </c>
      <c r="B1495" t="s">
        <v>175</v>
      </c>
      <c r="C1495">
        <v>1</v>
      </c>
      <c r="D1495" t="str">
        <f t="shared" si="69"/>
        <v>clusiaceae/triadenum/virginicum</v>
      </c>
      <c r="H1495" t="str">
        <f t="shared" si="70"/>
        <v>chester.creek</v>
      </c>
      <c r="I1495">
        <v>1</v>
      </c>
      <c r="J1495" t="str">
        <f t="shared" si="71"/>
        <v>triadenum_virginicum</v>
      </c>
      <c r="O1495" t="s">
        <v>531</v>
      </c>
      <c r="P1495" t="s">
        <v>736</v>
      </c>
    </row>
    <row r="1496" spans="1:16" x14ac:dyDescent="0.25">
      <c r="A1496" t="s">
        <v>270</v>
      </c>
      <c r="B1496" t="s">
        <v>175</v>
      </c>
      <c r="C1496">
        <v>1</v>
      </c>
      <c r="D1496" t="str">
        <f t="shared" si="69"/>
        <v>clusiaceae/triadenum/virginicum</v>
      </c>
      <c r="H1496" t="str">
        <f t="shared" si="70"/>
        <v>mill.brook</v>
      </c>
      <c r="I1496">
        <v>1</v>
      </c>
      <c r="J1496" t="str">
        <f t="shared" si="71"/>
        <v>triadenum_virginicum</v>
      </c>
      <c r="O1496" t="s">
        <v>531</v>
      </c>
      <c r="P1496" t="s">
        <v>736</v>
      </c>
    </row>
    <row r="1497" spans="1:16" x14ac:dyDescent="0.25">
      <c r="A1497" t="s">
        <v>251</v>
      </c>
      <c r="B1497" t="s">
        <v>256</v>
      </c>
      <c r="C1497">
        <v>1</v>
      </c>
      <c r="D1497" t="str">
        <f t="shared" si="69"/>
        <v>fabaceae/trifolium/aureum</v>
      </c>
      <c r="H1497" t="str">
        <f t="shared" si="70"/>
        <v>keyser.kill</v>
      </c>
      <c r="I1497">
        <v>1</v>
      </c>
      <c r="J1497" t="str">
        <f t="shared" si="71"/>
        <v>trifolium_aureum</v>
      </c>
      <c r="O1497" t="s">
        <v>564</v>
      </c>
      <c r="P1497" t="s">
        <v>788</v>
      </c>
    </row>
    <row r="1498" spans="1:16" x14ac:dyDescent="0.25">
      <c r="A1498" t="s">
        <v>318</v>
      </c>
      <c r="B1498" t="s">
        <v>256</v>
      </c>
      <c r="C1498">
        <v>1</v>
      </c>
      <c r="D1498" t="str">
        <f t="shared" si="69"/>
        <v>fabaceae/trifolium/aureum</v>
      </c>
      <c r="H1498" t="str">
        <f t="shared" si="70"/>
        <v>sterling.creek</v>
      </c>
      <c r="I1498">
        <v>1</v>
      </c>
      <c r="J1498" t="str">
        <f t="shared" si="71"/>
        <v>trifolium_aureum</v>
      </c>
      <c r="O1498" t="s">
        <v>564</v>
      </c>
      <c r="P1498" t="s">
        <v>788</v>
      </c>
    </row>
    <row r="1499" spans="1:16" x14ac:dyDescent="0.25">
      <c r="A1499" t="s">
        <v>244</v>
      </c>
      <c r="B1499" t="s">
        <v>247</v>
      </c>
      <c r="C1499">
        <v>1</v>
      </c>
      <c r="D1499" t="str">
        <f t="shared" si="69"/>
        <v>fabaceae/trifolium/pratense</v>
      </c>
      <c r="H1499" t="str">
        <f t="shared" si="70"/>
        <v>kayaderosseras.creek</v>
      </c>
      <c r="I1499">
        <v>1</v>
      </c>
      <c r="J1499" t="str">
        <f t="shared" si="71"/>
        <v>trifolium_pratense</v>
      </c>
      <c r="O1499" t="s">
        <v>564</v>
      </c>
      <c r="P1499" t="s">
        <v>609</v>
      </c>
    </row>
    <row r="1500" spans="1:16" x14ac:dyDescent="0.25">
      <c r="A1500" t="s">
        <v>248</v>
      </c>
      <c r="B1500" t="s">
        <v>247</v>
      </c>
      <c r="C1500">
        <v>1</v>
      </c>
      <c r="D1500" t="str">
        <f t="shared" si="69"/>
        <v>fabaceae/trifolium/pratense</v>
      </c>
      <c r="H1500" t="str">
        <f t="shared" si="70"/>
        <v>kennyetto.creek</v>
      </c>
      <c r="I1500">
        <v>1</v>
      </c>
      <c r="J1500" t="str">
        <f t="shared" si="71"/>
        <v>trifolium_pratense</v>
      </c>
      <c r="O1500" t="s">
        <v>564</v>
      </c>
      <c r="P1500" t="s">
        <v>609</v>
      </c>
    </row>
    <row r="1501" spans="1:16" x14ac:dyDescent="0.25">
      <c r="A1501" t="s">
        <v>251</v>
      </c>
      <c r="B1501" t="s">
        <v>247</v>
      </c>
      <c r="C1501">
        <v>1</v>
      </c>
      <c r="D1501" t="str">
        <f t="shared" si="69"/>
        <v>fabaceae/trifolium/pratense</v>
      </c>
      <c r="H1501" t="str">
        <f t="shared" si="70"/>
        <v>keyser.kill</v>
      </c>
      <c r="I1501">
        <v>1</v>
      </c>
      <c r="J1501" t="str">
        <f t="shared" si="71"/>
        <v>trifolium_pratense</v>
      </c>
      <c r="O1501" t="s">
        <v>564</v>
      </c>
      <c r="P1501" t="s">
        <v>609</v>
      </c>
    </row>
    <row r="1502" spans="1:16" x14ac:dyDescent="0.25">
      <c r="A1502" t="s">
        <v>259</v>
      </c>
      <c r="B1502" t="s">
        <v>247</v>
      </c>
      <c r="C1502">
        <v>1</v>
      </c>
      <c r="D1502" t="str">
        <f t="shared" si="69"/>
        <v>fabaceae/trifolium/pratense</v>
      </c>
      <c r="H1502" t="str">
        <f t="shared" si="70"/>
        <v>kinderhook.creek</v>
      </c>
      <c r="I1502">
        <v>1</v>
      </c>
      <c r="J1502" t="str">
        <f t="shared" si="71"/>
        <v>trifolium_pratense</v>
      </c>
      <c r="O1502" t="s">
        <v>564</v>
      </c>
      <c r="P1502" t="s">
        <v>609</v>
      </c>
    </row>
    <row r="1503" spans="1:16" x14ac:dyDescent="0.25">
      <c r="A1503" t="s">
        <v>262</v>
      </c>
      <c r="B1503" t="s">
        <v>247</v>
      </c>
      <c r="C1503">
        <v>1</v>
      </c>
      <c r="D1503" t="str">
        <f t="shared" si="69"/>
        <v>fabaceae/trifolium/pratense</v>
      </c>
      <c r="H1503" t="str">
        <f t="shared" si="70"/>
        <v>landsman.kill</v>
      </c>
      <c r="I1503">
        <v>1</v>
      </c>
      <c r="J1503" t="str">
        <f t="shared" si="71"/>
        <v>trifolium_pratense</v>
      </c>
      <c r="O1503" t="s">
        <v>564</v>
      </c>
      <c r="P1503" t="s">
        <v>609</v>
      </c>
    </row>
    <row r="1504" spans="1:16" x14ac:dyDescent="0.25">
      <c r="A1504" t="s">
        <v>270</v>
      </c>
      <c r="B1504" t="s">
        <v>247</v>
      </c>
      <c r="C1504">
        <v>1</v>
      </c>
      <c r="D1504" t="str">
        <f t="shared" si="69"/>
        <v>fabaceae/trifolium/pratense</v>
      </c>
      <c r="H1504" t="str">
        <f t="shared" si="70"/>
        <v>mill.brook</v>
      </c>
      <c r="I1504">
        <v>1</v>
      </c>
      <c r="J1504" t="str">
        <f t="shared" si="71"/>
        <v>trifolium_pratense</v>
      </c>
      <c r="O1504" t="s">
        <v>564</v>
      </c>
      <c r="P1504" t="s">
        <v>609</v>
      </c>
    </row>
    <row r="1505" spans="1:16" x14ac:dyDescent="0.25">
      <c r="A1505" t="s">
        <v>283</v>
      </c>
      <c r="B1505" t="s">
        <v>247</v>
      </c>
      <c r="C1505">
        <v>1</v>
      </c>
      <c r="D1505" t="str">
        <f t="shared" si="69"/>
        <v>fabaceae/trifolium/pratense</v>
      </c>
      <c r="H1505" t="str">
        <f t="shared" si="70"/>
        <v>paragon.brook</v>
      </c>
      <c r="I1505">
        <v>1</v>
      </c>
      <c r="J1505" t="str">
        <f t="shared" si="71"/>
        <v>trifolium_pratense</v>
      </c>
      <c r="O1505" t="s">
        <v>564</v>
      </c>
      <c r="P1505" t="s">
        <v>609</v>
      </c>
    </row>
    <row r="1506" spans="1:16" x14ac:dyDescent="0.25">
      <c r="A1506" t="s">
        <v>318</v>
      </c>
      <c r="B1506" t="s">
        <v>247</v>
      </c>
      <c r="C1506">
        <v>1</v>
      </c>
      <c r="D1506" t="str">
        <f t="shared" si="69"/>
        <v>fabaceae/trifolium/pratense</v>
      </c>
      <c r="H1506" t="str">
        <f t="shared" si="70"/>
        <v>sterling.creek</v>
      </c>
      <c r="I1506">
        <v>1</v>
      </c>
      <c r="J1506" t="str">
        <f t="shared" si="71"/>
        <v>trifolium_pratense</v>
      </c>
      <c r="O1506" t="s">
        <v>564</v>
      </c>
      <c r="P1506" t="s">
        <v>609</v>
      </c>
    </row>
    <row r="1507" spans="1:16" x14ac:dyDescent="0.25">
      <c r="A1507" t="s">
        <v>326</v>
      </c>
      <c r="B1507" t="s">
        <v>247</v>
      </c>
      <c r="C1507">
        <v>1</v>
      </c>
      <c r="D1507" t="str">
        <f t="shared" si="69"/>
        <v>fabaceae/trifolium/pratense</v>
      </c>
      <c r="H1507" t="str">
        <f t="shared" si="70"/>
        <v>stony.creek</v>
      </c>
      <c r="I1507">
        <v>1</v>
      </c>
      <c r="J1507" t="str">
        <f t="shared" si="71"/>
        <v>trifolium_pratense</v>
      </c>
      <c r="O1507" t="s">
        <v>564</v>
      </c>
      <c r="P1507" t="s">
        <v>609</v>
      </c>
    </row>
    <row r="1508" spans="1:16" x14ac:dyDescent="0.25">
      <c r="A1508" t="s">
        <v>332</v>
      </c>
      <c r="B1508" t="s">
        <v>247</v>
      </c>
      <c r="C1508">
        <v>1</v>
      </c>
      <c r="D1508" t="str">
        <f t="shared" si="69"/>
        <v>fabaceae/trifolium/pratense</v>
      </c>
      <c r="H1508" t="str">
        <f t="shared" si="70"/>
        <v>timmerman.creek</v>
      </c>
      <c r="I1508">
        <v>1</v>
      </c>
      <c r="J1508" t="str">
        <f t="shared" si="71"/>
        <v>trifolium_pratense</v>
      </c>
      <c r="O1508" t="s">
        <v>564</v>
      </c>
      <c r="P1508" t="s">
        <v>609</v>
      </c>
    </row>
    <row r="1509" spans="1:16" x14ac:dyDescent="0.25">
      <c r="A1509" t="s">
        <v>341</v>
      </c>
      <c r="B1509" t="s">
        <v>247</v>
      </c>
      <c r="C1509">
        <v>1</v>
      </c>
      <c r="D1509" t="str">
        <f t="shared" si="69"/>
        <v>fabaceae/trifolium/pratense</v>
      </c>
      <c r="H1509" t="str">
        <f t="shared" si="70"/>
        <v>wharton.hollow.creek</v>
      </c>
      <c r="I1509">
        <v>1</v>
      </c>
      <c r="J1509" t="str">
        <f t="shared" si="71"/>
        <v>trifolium_pratense</v>
      </c>
      <c r="O1509" t="s">
        <v>564</v>
      </c>
      <c r="P1509" t="s">
        <v>609</v>
      </c>
    </row>
    <row r="1510" spans="1:16" x14ac:dyDescent="0.25">
      <c r="A1510" t="s">
        <v>251</v>
      </c>
      <c r="B1510" t="s">
        <v>257</v>
      </c>
      <c r="C1510">
        <v>1</v>
      </c>
      <c r="D1510" t="str">
        <f t="shared" si="69"/>
        <v>fabaceae/trifolium/repens</v>
      </c>
      <c r="H1510" t="str">
        <f t="shared" si="70"/>
        <v>keyser.kill</v>
      </c>
      <c r="I1510">
        <v>1</v>
      </c>
      <c r="J1510" t="str">
        <f t="shared" si="71"/>
        <v>trifolium_repens</v>
      </c>
      <c r="O1510" t="s">
        <v>564</v>
      </c>
      <c r="P1510" t="s">
        <v>756</v>
      </c>
    </row>
    <row r="1511" spans="1:16" x14ac:dyDescent="0.25">
      <c r="A1511" t="s">
        <v>259</v>
      </c>
      <c r="B1511" t="s">
        <v>257</v>
      </c>
      <c r="C1511">
        <v>1</v>
      </c>
      <c r="D1511" t="str">
        <f t="shared" si="69"/>
        <v>fabaceae/trifolium/repens</v>
      </c>
      <c r="H1511" t="str">
        <f t="shared" si="70"/>
        <v>kinderhook.creek</v>
      </c>
      <c r="I1511">
        <v>1</v>
      </c>
      <c r="J1511" t="str">
        <f t="shared" si="71"/>
        <v>trifolium_repens</v>
      </c>
      <c r="O1511" t="s">
        <v>564</v>
      </c>
      <c r="P1511" t="s">
        <v>756</v>
      </c>
    </row>
    <row r="1512" spans="1:16" x14ac:dyDescent="0.25">
      <c r="A1512" t="s">
        <v>321</v>
      </c>
      <c r="B1512" t="s">
        <v>325</v>
      </c>
      <c r="C1512">
        <v>1</v>
      </c>
      <c r="D1512" t="str">
        <f t="shared" si="69"/>
        <v>liliaceae/trillium/erectum</v>
      </c>
      <c r="H1512" t="str">
        <f t="shared" si="70"/>
        <v>stewart.creek</v>
      </c>
      <c r="I1512">
        <v>1</v>
      </c>
      <c r="J1512" t="str">
        <f t="shared" si="71"/>
        <v>trillium_erectum</v>
      </c>
      <c r="O1512" t="s">
        <v>592</v>
      </c>
      <c r="P1512" t="s">
        <v>822</v>
      </c>
    </row>
    <row r="1513" spans="1:16" x14ac:dyDescent="0.25">
      <c r="A1513" t="s">
        <v>45</v>
      </c>
      <c r="B1513" t="s">
        <v>72</v>
      </c>
      <c r="C1513">
        <v>1</v>
      </c>
      <c r="D1513" t="str">
        <f t="shared" si="69"/>
        <v>pinaceae/tsuga/canadensis</v>
      </c>
      <c r="H1513" t="str">
        <f t="shared" si="70"/>
        <v>ballston.creek</v>
      </c>
      <c r="I1513">
        <v>1</v>
      </c>
      <c r="J1513" t="str">
        <f t="shared" si="71"/>
        <v>tsuga_canadensis</v>
      </c>
      <c r="O1513" t="s">
        <v>449</v>
      </c>
      <c r="P1513" t="s">
        <v>608</v>
      </c>
    </row>
    <row r="1514" spans="1:16" x14ac:dyDescent="0.25">
      <c r="A1514" t="s">
        <v>145</v>
      </c>
      <c r="B1514" t="s">
        <v>72</v>
      </c>
      <c r="C1514">
        <v>1</v>
      </c>
      <c r="D1514" t="str">
        <f t="shared" si="69"/>
        <v>pinaceae/tsuga/canadensis</v>
      </c>
      <c r="H1514" t="str">
        <f t="shared" si="70"/>
        <v>cadman.creek</v>
      </c>
      <c r="I1514">
        <v>1</v>
      </c>
      <c r="J1514" t="str">
        <f t="shared" si="71"/>
        <v>tsuga_canadensis</v>
      </c>
      <c r="O1514" t="s">
        <v>449</v>
      </c>
      <c r="P1514" t="s">
        <v>608</v>
      </c>
    </row>
    <row r="1515" spans="1:16" x14ac:dyDescent="0.25">
      <c r="A1515" t="s">
        <v>189</v>
      </c>
      <c r="B1515" t="s">
        <v>72</v>
      </c>
      <c r="C1515">
        <v>1</v>
      </c>
      <c r="D1515" t="str">
        <f t="shared" si="69"/>
        <v>pinaceae/tsuga/canadensis</v>
      </c>
      <c r="H1515" t="str">
        <f t="shared" si="70"/>
        <v>evas.kill</v>
      </c>
      <c r="I1515">
        <v>1</v>
      </c>
      <c r="J1515" t="str">
        <f t="shared" si="71"/>
        <v>tsuga_canadensis</v>
      </c>
      <c r="O1515" t="s">
        <v>449</v>
      </c>
      <c r="P1515" t="s">
        <v>608</v>
      </c>
    </row>
    <row r="1516" spans="1:16" x14ac:dyDescent="0.25">
      <c r="A1516" t="s">
        <v>224</v>
      </c>
      <c r="B1516" t="s">
        <v>72</v>
      </c>
      <c r="C1516">
        <v>1</v>
      </c>
      <c r="D1516" t="str">
        <f t="shared" si="69"/>
        <v>pinaceae/tsuga/canadensis</v>
      </c>
      <c r="H1516" t="str">
        <f t="shared" si="70"/>
        <v>hans.creek</v>
      </c>
      <c r="I1516">
        <v>1</v>
      </c>
      <c r="J1516" t="str">
        <f t="shared" si="71"/>
        <v>tsuga_canadensis</v>
      </c>
      <c r="O1516" t="s">
        <v>449</v>
      </c>
      <c r="P1516" t="s">
        <v>608</v>
      </c>
    </row>
    <row r="1517" spans="1:16" x14ac:dyDescent="0.25">
      <c r="A1517" t="s">
        <v>275</v>
      </c>
      <c r="B1517" t="s">
        <v>72</v>
      </c>
      <c r="C1517">
        <v>1</v>
      </c>
      <c r="D1517" t="str">
        <f t="shared" si="69"/>
        <v>pinaceae/tsuga/canadensis</v>
      </c>
      <c r="H1517" t="str">
        <f t="shared" si="70"/>
        <v>minots.corner.road</v>
      </c>
      <c r="I1517">
        <v>1</v>
      </c>
      <c r="J1517" t="str">
        <f t="shared" si="71"/>
        <v>tsuga_canadensis</v>
      </c>
      <c r="O1517" t="s">
        <v>449</v>
      </c>
      <c r="P1517" t="s">
        <v>608</v>
      </c>
    </row>
    <row r="1518" spans="1:16" x14ac:dyDescent="0.25">
      <c r="A1518" t="s">
        <v>276</v>
      </c>
      <c r="B1518" t="s">
        <v>72</v>
      </c>
      <c r="C1518">
        <v>1</v>
      </c>
      <c r="D1518" t="str">
        <f t="shared" si="69"/>
        <v>pinaceae/tsuga/canadensis</v>
      </c>
      <c r="H1518" t="str">
        <f t="shared" si="70"/>
        <v>mohawk.river</v>
      </c>
      <c r="I1518">
        <v>1</v>
      </c>
      <c r="J1518" t="str">
        <f t="shared" si="71"/>
        <v>tsuga_canadensis</v>
      </c>
      <c r="O1518" t="s">
        <v>449</v>
      </c>
      <c r="P1518" t="s">
        <v>608</v>
      </c>
    </row>
    <row r="1519" spans="1:16" x14ac:dyDescent="0.25">
      <c r="A1519" t="s">
        <v>279</v>
      </c>
      <c r="B1519" t="s">
        <v>72</v>
      </c>
      <c r="C1519">
        <v>1</v>
      </c>
      <c r="D1519" t="str">
        <f t="shared" si="69"/>
        <v>pinaceae/tsuga/canadensis</v>
      </c>
      <c r="H1519" t="str">
        <f t="shared" si="70"/>
        <v>north.branch.west.stony.creek</v>
      </c>
      <c r="I1519">
        <v>1</v>
      </c>
      <c r="J1519" t="str">
        <f t="shared" si="71"/>
        <v>tsuga_canadensis</v>
      </c>
      <c r="O1519" t="s">
        <v>449</v>
      </c>
      <c r="P1519" t="s">
        <v>608</v>
      </c>
    </row>
    <row r="1520" spans="1:16" x14ac:dyDescent="0.25">
      <c r="A1520" t="s">
        <v>283</v>
      </c>
      <c r="B1520" t="s">
        <v>72</v>
      </c>
      <c r="C1520">
        <v>1</v>
      </c>
      <c r="D1520" t="str">
        <f t="shared" si="69"/>
        <v>pinaceae/tsuga/canadensis</v>
      </c>
      <c r="H1520" t="str">
        <f t="shared" si="70"/>
        <v>paragon.brook</v>
      </c>
      <c r="I1520">
        <v>1</v>
      </c>
      <c r="J1520" t="str">
        <f t="shared" si="71"/>
        <v>tsuga_canadensis</v>
      </c>
      <c r="O1520" t="s">
        <v>449</v>
      </c>
      <c r="P1520" t="s">
        <v>608</v>
      </c>
    </row>
    <row r="1521" spans="1:16" x14ac:dyDescent="0.25">
      <c r="A1521" t="s">
        <v>310</v>
      </c>
      <c r="B1521" t="s">
        <v>72</v>
      </c>
      <c r="C1521">
        <v>1</v>
      </c>
      <c r="D1521" t="str">
        <f t="shared" si="69"/>
        <v>pinaceae/tsuga/canadensis</v>
      </c>
      <c r="H1521" t="str">
        <f t="shared" si="70"/>
        <v>saw.kill</v>
      </c>
      <c r="I1521">
        <v>1</v>
      </c>
      <c r="J1521" t="str">
        <f t="shared" si="71"/>
        <v>tsuga_canadensis</v>
      </c>
      <c r="O1521" t="s">
        <v>449</v>
      </c>
      <c r="P1521" t="s">
        <v>608</v>
      </c>
    </row>
    <row r="1522" spans="1:16" x14ac:dyDescent="0.25">
      <c r="A1522" t="s">
        <v>318</v>
      </c>
      <c r="B1522" t="s">
        <v>72</v>
      </c>
      <c r="C1522">
        <v>1</v>
      </c>
      <c r="D1522" t="str">
        <f t="shared" si="69"/>
        <v>pinaceae/tsuga/canadensis</v>
      </c>
      <c r="H1522" t="str">
        <f t="shared" si="70"/>
        <v>sterling.creek</v>
      </c>
      <c r="I1522">
        <v>1</v>
      </c>
      <c r="J1522" t="str">
        <f t="shared" si="71"/>
        <v>tsuga_canadensis</v>
      </c>
      <c r="O1522" t="s">
        <v>449</v>
      </c>
      <c r="P1522" t="s">
        <v>608</v>
      </c>
    </row>
    <row r="1523" spans="1:16" x14ac:dyDescent="0.25">
      <c r="A1523" t="s">
        <v>321</v>
      </c>
      <c r="B1523" t="s">
        <v>72</v>
      </c>
      <c r="C1523">
        <v>1</v>
      </c>
      <c r="D1523" t="str">
        <f t="shared" si="69"/>
        <v>pinaceae/tsuga/canadensis</v>
      </c>
      <c r="H1523" t="str">
        <f t="shared" si="70"/>
        <v>stewart.creek</v>
      </c>
      <c r="I1523">
        <v>1</v>
      </c>
      <c r="J1523" t="str">
        <f t="shared" si="71"/>
        <v>tsuga_canadensis</v>
      </c>
      <c r="O1523" t="s">
        <v>449</v>
      </c>
      <c r="P1523" t="s">
        <v>608</v>
      </c>
    </row>
    <row r="1524" spans="1:16" x14ac:dyDescent="0.25">
      <c r="A1524" t="s">
        <v>335</v>
      </c>
      <c r="B1524" t="s">
        <v>72</v>
      </c>
      <c r="C1524">
        <v>1</v>
      </c>
      <c r="D1524" t="str">
        <f t="shared" si="69"/>
        <v>pinaceae/tsuga/canadensis</v>
      </c>
      <c r="H1524" t="str">
        <f t="shared" si="70"/>
        <v>trout.brook</v>
      </c>
      <c r="I1524">
        <v>1</v>
      </c>
      <c r="J1524" t="str">
        <f t="shared" si="71"/>
        <v>tsuga_canadensis</v>
      </c>
      <c r="O1524" t="s">
        <v>449</v>
      </c>
      <c r="P1524" t="s">
        <v>608</v>
      </c>
    </row>
    <row r="1525" spans="1:16" x14ac:dyDescent="0.25">
      <c r="A1525" t="s">
        <v>337</v>
      </c>
      <c r="B1525" t="s">
        <v>72</v>
      </c>
      <c r="C1525">
        <v>1</v>
      </c>
      <c r="D1525" t="str">
        <f t="shared" si="69"/>
        <v>pinaceae/tsuga/canadensis</v>
      </c>
      <c r="H1525" t="str">
        <f t="shared" si="70"/>
        <v>valatie.kill</v>
      </c>
      <c r="I1525">
        <v>1</v>
      </c>
      <c r="J1525" t="str">
        <f t="shared" si="71"/>
        <v>tsuga_canadensis</v>
      </c>
      <c r="O1525" t="s">
        <v>449</v>
      </c>
      <c r="P1525" t="s">
        <v>608</v>
      </c>
    </row>
    <row r="1526" spans="1:16" x14ac:dyDescent="0.25">
      <c r="A1526" t="s">
        <v>90</v>
      </c>
      <c r="B1526" t="s">
        <v>102</v>
      </c>
      <c r="C1526">
        <v>1</v>
      </c>
      <c r="D1526" t="str">
        <f t="shared" si="69"/>
        <v>asteraceae/tussilago/farfara</v>
      </c>
      <c r="H1526" t="str">
        <f t="shared" si="70"/>
        <v>beaver.kill</v>
      </c>
      <c r="I1526">
        <v>1</v>
      </c>
      <c r="J1526" t="str">
        <f t="shared" si="71"/>
        <v>tussilago_farfara</v>
      </c>
      <c r="O1526" t="s">
        <v>471</v>
      </c>
      <c r="P1526" t="s">
        <v>683</v>
      </c>
    </row>
    <row r="1527" spans="1:16" x14ac:dyDescent="0.25">
      <c r="A1527" t="s">
        <v>145</v>
      </c>
      <c r="B1527" t="s">
        <v>102</v>
      </c>
      <c r="C1527">
        <v>1</v>
      </c>
      <c r="D1527" t="str">
        <f t="shared" si="69"/>
        <v>asteraceae/tussilago/farfara</v>
      </c>
      <c r="H1527" t="str">
        <f t="shared" si="70"/>
        <v>cadman.creek</v>
      </c>
      <c r="I1527">
        <v>1</v>
      </c>
      <c r="J1527" t="str">
        <f t="shared" si="71"/>
        <v>tussilago_farfara</v>
      </c>
      <c r="O1527" t="s">
        <v>471</v>
      </c>
      <c r="P1527" t="s">
        <v>683</v>
      </c>
    </row>
    <row r="1528" spans="1:16" x14ac:dyDescent="0.25">
      <c r="A1528" t="s">
        <v>188</v>
      </c>
      <c r="B1528" t="s">
        <v>102</v>
      </c>
      <c r="C1528">
        <v>1</v>
      </c>
      <c r="D1528" t="str">
        <f t="shared" si="69"/>
        <v>asteraceae/tussilago/farfara</v>
      </c>
      <c r="H1528" t="str">
        <f t="shared" si="70"/>
        <v>daly.creek</v>
      </c>
      <c r="I1528">
        <v>1</v>
      </c>
      <c r="J1528" t="str">
        <f t="shared" si="71"/>
        <v>tussilago_farfara</v>
      </c>
      <c r="O1528" t="s">
        <v>471</v>
      </c>
      <c r="P1528" t="s">
        <v>683</v>
      </c>
    </row>
    <row r="1529" spans="1:16" x14ac:dyDescent="0.25">
      <c r="A1529" t="s">
        <v>189</v>
      </c>
      <c r="B1529" t="s">
        <v>102</v>
      </c>
      <c r="C1529">
        <v>1</v>
      </c>
      <c r="D1529" t="str">
        <f t="shared" si="69"/>
        <v>asteraceae/tussilago/farfara</v>
      </c>
      <c r="H1529" t="str">
        <f t="shared" si="70"/>
        <v>evas.kill</v>
      </c>
      <c r="I1529">
        <v>1</v>
      </c>
      <c r="J1529" t="str">
        <f t="shared" si="71"/>
        <v>tussilago_farfara</v>
      </c>
      <c r="O1529" t="s">
        <v>471</v>
      </c>
      <c r="P1529" t="s">
        <v>683</v>
      </c>
    </row>
    <row r="1530" spans="1:16" x14ac:dyDescent="0.25">
      <c r="A1530" t="s">
        <v>222</v>
      </c>
      <c r="B1530" t="s">
        <v>102</v>
      </c>
      <c r="C1530">
        <v>1</v>
      </c>
      <c r="D1530" t="str">
        <f t="shared" si="69"/>
        <v>asteraceae/tussilago/farfara</v>
      </c>
      <c r="H1530" t="str">
        <f t="shared" si="70"/>
        <v>green.river</v>
      </c>
      <c r="I1530">
        <v>1</v>
      </c>
      <c r="J1530" t="str">
        <f t="shared" si="71"/>
        <v>tussilago_farfara</v>
      </c>
      <c r="O1530" t="s">
        <v>471</v>
      </c>
      <c r="P1530" t="s">
        <v>683</v>
      </c>
    </row>
    <row r="1531" spans="1:16" x14ac:dyDescent="0.25">
      <c r="A1531" t="s">
        <v>251</v>
      </c>
      <c r="B1531" t="s">
        <v>102</v>
      </c>
      <c r="C1531">
        <v>1</v>
      </c>
      <c r="D1531" t="str">
        <f t="shared" si="69"/>
        <v>asteraceae/tussilago/farfara</v>
      </c>
      <c r="H1531" t="str">
        <f t="shared" si="70"/>
        <v>keyser.kill</v>
      </c>
      <c r="I1531">
        <v>1</v>
      </c>
      <c r="J1531" t="str">
        <f t="shared" si="71"/>
        <v>tussilago_farfara</v>
      </c>
      <c r="O1531" t="s">
        <v>471</v>
      </c>
      <c r="P1531" t="s">
        <v>683</v>
      </c>
    </row>
    <row r="1532" spans="1:16" x14ac:dyDescent="0.25">
      <c r="A1532" t="s">
        <v>267</v>
      </c>
      <c r="B1532" t="s">
        <v>102</v>
      </c>
      <c r="C1532">
        <v>1</v>
      </c>
      <c r="D1532" t="str">
        <f t="shared" si="69"/>
        <v>asteraceae/tussilago/farfara</v>
      </c>
      <c r="H1532" t="str">
        <f t="shared" si="70"/>
        <v>lansing.kill</v>
      </c>
      <c r="I1532">
        <v>1</v>
      </c>
      <c r="J1532" t="str">
        <f t="shared" si="71"/>
        <v>tussilago_farfara</v>
      </c>
      <c r="O1532" t="s">
        <v>471</v>
      </c>
      <c r="P1532" t="s">
        <v>683</v>
      </c>
    </row>
    <row r="1533" spans="1:16" x14ac:dyDescent="0.25">
      <c r="A1533" t="s">
        <v>286</v>
      </c>
      <c r="B1533" t="s">
        <v>102</v>
      </c>
      <c r="C1533">
        <v>1</v>
      </c>
      <c r="D1533" t="str">
        <f t="shared" si="69"/>
        <v>asteraceae/tussilago/farfara</v>
      </c>
      <c r="H1533" t="str">
        <f t="shared" si="70"/>
        <v>plotter.kill</v>
      </c>
      <c r="I1533">
        <v>1</v>
      </c>
      <c r="J1533" t="str">
        <f t="shared" si="71"/>
        <v>tussilago_farfara</v>
      </c>
      <c r="O1533" t="s">
        <v>471</v>
      </c>
      <c r="P1533" t="s">
        <v>683</v>
      </c>
    </row>
    <row r="1534" spans="1:16" x14ac:dyDescent="0.25">
      <c r="A1534" t="s">
        <v>310</v>
      </c>
      <c r="B1534" t="s">
        <v>102</v>
      </c>
      <c r="C1534">
        <v>1</v>
      </c>
      <c r="D1534" t="str">
        <f t="shared" si="69"/>
        <v>asteraceae/tussilago/farfara</v>
      </c>
      <c r="H1534" t="str">
        <f t="shared" si="70"/>
        <v>saw.kill</v>
      </c>
      <c r="I1534">
        <v>1</v>
      </c>
      <c r="J1534" t="str">
        <f t="shared" si="71"/>
        <v>tussilago_farfara</v>
      </c>
      <c r="O1534" t="s">
        <v>471</v>
      </c>
      <c r="P1534" t="s">
        <v>683</v>
      </c>
    </row>
    <row r="1535" spans="1:16" x14ac:dyDescent="0.25">
      <c r="A1535" t="s">
        <v>317</v>
      </c>
      <c r="B1535" t="s">
        <v>102</v>
      </c>
      <c r="C1535">
        <v>1</v>
      </c>
      <c r="D1535" t="str">
        <f t="shared" si="69"/>
        <v>asteraceae/tussilago/farfara</v>
      </c>
      <c r="H1535" t="str">
        <f t="shared" si="70"/>
        <v>steele.creek</v>
      </c>
      <c r="I1535">
        <v>1</v>
      </c>
      <c r="J1535" t="str">
        <f t="shared" si="71"/>
        <v>tussilago_farfara</v>
      </c>
      <c r="O1535" t="s">
        <v>471</v>
      </c>
      <c r="P1535" t="s">
        <v>683</v>
      </c>
    </row>
    <row r="1536" spans="1:16" x14ac:dyDescent="0.25">
      <c r="A1536" t="s">
        <v>318</v>
      </c>
      <c r="B1536" t="s">
        <v>102</v>
      </c>
      <c r="C1536">
        <v>1</v>
      </c>
      <c r="D1536" t="str">
        <f t="shared" si="69"/>
        <v>asteraceae/tussilago/farfara</v>
      </c>
      <c r="H1536" t="str">
        <f t="shared" si="70"/>
        <v>sterling.creek</v>
      </c>
      <c r="I1536">
        <v>1</v>
      </c>
      <c r="J1536" t="str">
        <f t="shared" si="71"/>
        <v>tussilago_farfara</v>
      </c>
      <c r="O1536" t="s">
        <v>471</v>
      </c>
      <c r="P1536" t="s">
        <v>683</v>
      </c>
    </row>
    <row r="1537" spans="1:16" x14ac:dyDescent="0.25">
      <c r="A1537" t="s">
        <v>321</v>
      </c>
      <c r="B1537" t="s">
        <v>102</v>
      </c>
      <c r="C1537">
        <v>1</v>
      </c>
      <c r="D1537" t="str">
        <f t="shared" si="69"/>
        <v>asteraceae/tussilago/farfara</v>
      </c>
      <c r="H1537" t="str">
        <f t="shared" si="70"/>
        <v>stewart.creek</v>
      </c>
      <c r="I1537">
        <v>1</v>
      </c>
      <c r="J1537" t="str">
        <f t="shared" si="71"/>
        <v>tussilago_farfara</v>
      </c>
      <c r="O1537" t="s">
        <v>471</v>
      </c>
      <c r="P1537" t="s">
        <v>683</v>
      </c>
    </row>
    <row r="1538" spans="1:16" x14ac:dyDescent="0.25">
      <c r="A1538" t="s">
        <v>332</v>
      </c>
      <c r="B1538" t="s">
        <v>102</v>
      </c>
      <c r="C1538">
        <v>1</v>
      </c>
      <c r="D1538" t="str">
        <f t="shared" si="69"/>
        <v>asteraceae/tussilago/farfara</v>
      </c>
      <c r="H1538" t="str">
        <f t="shared" si="70"/>
        <v>timmerman.creek</v>
      </c>
      <c r="I1538">
        <v>1</v>
      </c>
      <c r="J1538" t="str">
        <f t="shared" si="71"/>
        <v>tussilago_farfara</v>
      </c>
      <c r="O1538" t="s">
        <v>471</v>
      </c>
      <c r="P1538" t="s">
        <v>683</v>
      </c>
    </row>
    <row r="1539" spans="1:16" x14ac:dyDescent="0.25">
      <c r="A1539" t="s">
        <v>341</v>
      </c>
      <c r="B1539" t="s">
        <v>102</v>
      </c>
      <c r="C1539">
        <v>1</v>
      </c>
      <c r="D1539" t="str">
        <f t="shared" ref="D1539:D1602" si="72">VLOOKUP(B1539,S$1:T$287,2)</f>
        <v>asteraceae/tussilago/farfara</v>
      </c>
      <c r="H1539" t="str">
        <f t="shared" ref="H1539:H1602" si="73">LOWER(SUBSTITUTE(A1539," ","."))</f>
        <v>wharton.hollow.creek</v>
      </c>
      <c r="I1539">
        <v>1</v>
      </c>
      <c r="J1539" t="str">
        <f t="shared" ref="J1539:J1602" si="74">LOWER(O1539&amp;"_"&amp;P1539)</f>
        <v>tussilago_farfara</v>
      </c>
      <c r="O1539" t="s">
        <v>471</v>
      </c>
      <c r="P1539" t="s">
        <v>683</v>
      </c>
    </row>
    <row r="1540" spans="1:16" x14ac:dyDescent="0.25">
      <c r="A1540" t="s">
        <v>286</v>
      </c>
      <c r="B1540" t="s">
        <v>288</v>
      </c>
      <c r="C1540">
        <v>1</v>
      </c>
      <c r="D1540" t="str">
        <f t="shared" si="72"/>
        <v>ulmaceae/ulmus/americana</v>
      </c>
      <c r="H1540" t="str">
        <f t="shared" si="73"/>
        <v>plotter.kill</v>
      </c>
      <c r="I1540">
        <v>1</v>
      </c>
      <c r="J1540" t="str">
        <f t="shared" si="74"/>
        <v>ulmus_americana</v>
      </c>
      <c r="O1540" t="s">
        <v>484</v>
      </c>
      <c r="P1540" t="s">
        <v>634</v>
      </c>
    </row>
    <row r="1541" spans="1:16" x14ac:dyDescent="0.25">
      <c r="A1541" t="s">
        <v>314</v>
      </c>
      <c r="B1541" t="s">
        <v>288</v>
      </c>
      <c r="C1541">
        <v>1</v>
      </c>
      <c r="D1541" t="str">
        <f t="shared" si="72"/>
        <v>ulmaceae/ulmus/americana</v>
      </c>
      <c r="H1541" t="str">
        <f t="shared" si="73"/>
        <v>snook.kill</v>
      </c>
      <c r="I1541">
        <v>1</v>
      </c>
      <c r="J1541" t="str">
        <f t="shared" si="74"/>
        <v>ulmus_americana</v>
      </c>
      <c r="O1541" t="s">
        <v>484</v>
      </c>
      <c r="P1541" t="s">
        <v>634</v>
      </c>
    </row>
    <row r="1542" spans="1:16" x14ac:dyDescent="0.25">
      <c r="A1542" t="s">
        <v>103</v>
      </c>
      <c r="B1542" t="s">
        <v>117</v>
      </c>
      <c r="C1542">
        <v>1</v>
      </c>
      <c r="D1542" t="str">
        <f t="shared" si="72"/>
        <v>ulmaceae/ulmus/rubra</v>
      </c>
      <c r="H1542" t="str">
        <f t="shared" si="73"/>
        <v>big.brook</v>
      </c>
      <c r="I1542">
        <v>1</v>
      </c>
      <c r="J1542" t="str">
        <f t="shared" si="74"/>
        <v>ulmus_rubra</v>
      </c>
      <c r="O1542" t="s">
        <v>484</v>
      </c>
      <c r="P1542" t="s">
        <v>694</v>
      </c>
    </row>
    <row r="1543" spans="1:16" x14ac:dyDescent="0.25">
      <c r="A1543" t="s">
        <v>189</v>
      </c>
      <c r="B1543" t="s">
        <v>117</v>
      </c>
      <c r="C1543">
        <v>1</v>
      </c>
      <c r="D1543" t="str">
        <f t="shared" si="72"/>
        <v>ulmaceae/ulmus/rubra</v>
      </c>
      <c r="H1543" t="str">
        <f t="shared" si="73"/>
        <v>evas.kill</v>
      </c>
      <c r="I1543">
        <v>1</v>
      </c>
      <c r="J1543" t="str">
        <f t="shared" si="74"/>
        <v>ulmus_rubra</v>
      </c>
      <c r="O1543" t="s">
        <v>484</v>
      </c>
      <c r="P1543" t="s">
        <v>694</v>
      </c>
    </row>
    <row r="1544" spans="1:16" x14ac:dyDescent="0.25">
      <c r="A1544" t="s">
        <v>210</v>
      </c>
      <c r="B1544" t="s">
        <v>117</v>
      </c>
      <c r="C1544">
        <v>1</v>
      </c>
      <c r="D1544" t="str">
        <f t="shared" si="72"/>
        <v>ulmaceae/ulmus/rubra</v>
      </c>
      <c r="H1544" t="str">
        <f t="shared" si="73"/>
        <v>fishkill.creek</v>
      </c>
      <c r="I1544">
        <v>1</v>
      </c>
      <c r="J1544" t="str">
        <f t="shared" si="74"/>
        <v>ulmus_rubra</v>
      </c>
      <c r="O1544" t="s">
        <v>484</v>
      </c>
      <c r="P1544" t="s">
        <v>694</v>
      </c>
    </row>
    <row r="1545" spans="1:16" x14ac:dyDescent="0.25">
      <c r="A1545" t="s">
        <v>222</v>
      </c>
      <c r="B1545" t="s">
        <v>117</v>
      </c>
      <c r="C1545">
        <v>1</v>
      </c>
      <c r="D1545" t="str">
        <f t="shared" si="72"/>
        <v>ulmaceae/ulmus/rubra</v>
      </c>
      <c r="H1545" t="str">
        <f t="shared" si="73"/>
        <v>green.river</v>
      </c>
      <c r="I1545">
        <v>1</v>
      </c>
      <c r="J1545" t="str">
        <f t="shared" si="74"/>
        <v>ulmus_rubra</v>
      </c>
      <c r="O1545" t="s">
        <v>484</v>
      </c>
      <c r="P1545" t="s">
        <v>694</v>
      </c>
    </row>
    <row r="1546" spans="1:16" x14ac:dyDescent="0.25">
      <c r="A1546" t="s">
        <v>224</v>
      </c>
      <c r="B1546" t="s">
        <v>117</v>
      </c>
      <c r="C1546">
        <v>1</v>
      </c>
      <c r="D1546" t="str">
        <f t="shared" si="72"/>
        <v>ulmaceae/ulmus/rubra</v>
      </c>
      <c r="H1546" t="str">
        <f t="shared" si="73"/>
        <v>hans.creek</v>
      </c>
      <c r="I1546">
        <v>1</v>
      </c>
      <c r="J1546" t="str">
        <f t="shared" si="74"/>
        <v>ulmus_rubra</v>
      </c>
      <c r="O1546" t="s">
        <v>484</v>
      </c>
      <c r="P1546" t="s">
        <v>694</v>
      </c>
    </row>
    <row r="1547" spans="1:16" x14ac:dyDescent="0.25">
      <c r="A1547" t="s">
        <v>239</v>
      </c>
      <c r="B1547" t="s">
        <v>117</v>
      </c>
      <c r="C1547">
        <v>1</v>
      </c>
      <c r="D1547" t="str">
        <f t="shared" si="72"/>
        <v>ulmaceae/ulmus/rubra</v>
      </c>
      <c r="H1547" t="str">
        <f t="shared" si="73"/>
        <v>indian.kill</v>
      </c>
      <c r="I1547">
        <v>1</v>
      </c>
      <c r="J1547" t="str">
        <f t="shared" si="74"/>
        <v>ulmus_rubra</v>
      </c>
      <c r="O1547" t="s">
        <v>484</v>
      </c>
      <c r="P1547" t="s">
        <v>694</v>
      </c>
    </row>
    <row r="1548" spans="1:16" x14ac:dyDescent="0.25">
      <c r="A1548" t="s">
        <v>242</v>
      </c>
      <c r="B1548" t="s">
        <v>117</v>
      </c>
      <c r="C1548">
        <v>1</v>
      </c>
      <c r="D1548" t="str">
        <f t="shared" si="72"/>
        <v>ulmaceae/ulmus/rubra</v>
      </c>
      <c r="H1548" t="str">
        <f t="shared" si="73"/>
        <v>jassup.river</v>
      </c>
      <c r="I1548">
        <v>1</v>
      </c>
      <c r="J1548" t="str">
        <f t="shared" si="74"/>
        <v>ulmus_rubra</v>
      </c>
      <c r="O1548" t="s">
        <v>484</v>
      </c>
      <c r="P1548" t="s">
        <v>694</v>
      </c>
    </row>
    <row r="1549" spans="1:16" x14ac:dyDescent="0.25">
      <c r="A1549" t="s">
        <v>267</v>
      </c>
      <c r="B1549" t="s">
        <v>117</v>
      </c>
      <c r="C1549">
        <v>1</v>
      </c>
      <c r="D1549" t="str">
        <f t="shared" si="72"/>
        <v>ulmaceae/ulmus/rubra</v>
      </c>
      <c r="H1549" t="str">
        <f t="shared" si="73"/>
        <v>lansing.kill</v>
      </c>
      <c r="I1549">
        <v>1</v>
      </c>
      <c r="J1549" t="str">
        <f t="shared" si="74"/>
        <v>ulmus_rubra</v>
      </c>
      <c r="O1549" t="s">
        <v>484</v>
      </c>
      <c r="P1549" t="s">
        <v>694</v>
      </c>
    </row>
    <row r="1550" spans="1:16" x14ac:dyDescent="0.25">
      <c r="A1550" t="s">
        <v>283</v>
      </c>
      <c r="B1550" t="s">
        <v>117</v>
      </c>
      <c r="C1550">
        <v>1</v>
      </c>
      <c r="D1550" t="str">
        <f t="shared" si="72"/>
        <v>ulmaceae/ulmus/rubra</v>
      </c>
      <c r="H1550" t="str">
        <f t="shared" si="73"/>
        <v>paragon.brook</v>
      </c>
      <c r="I1550">
        <v>1</v>
      </c>
      <c r="J1550" t="str">
        <f t="shared" si="74"/>
        <v>ulmus_rubra</v>
      </c>
      <c r="O1550" t="s">
        <v>484</v>
      </c>
      <c r="P1550" t="s">
        <v>694</v>
      </c>
    </row>
    <row r="1551" spans="1:16" x14ac:dyDescent="0.25">
      <c r="A1551" t="s">
        <v>292</v>
      </c>
      <c r="B1551" t="s">
        <v>117</v>
      </c>
      <c r="C1551">
        <v>1</v>
      </c>
      <c r="D1551" t="str">
        <f t="shared" si="72"/>
        <v>ulmaceae/ulmus/rubra</v>
      </c>
      <c r="H1551" t="str">
        <f t="shared" si="73"/>
        <v>quacken.kill</v>
      </c>
      <c r="I1551">
        <v>1</v>
      </c>
      <c r="J1551" t="str">
        <f t="shared" si="74"/>
        <v>ulmus_rubra</v>
      </c>
      <c r="O1551" t="s">
        <v>484</v>
      </c>
      <c r="P1551" t="s">
        <v>694</v>
      </c>
    </row>
    <row r="1552" spans="1:16" x14ac:dyDescent="0.25">
      <c r="A1552" t="s">
        <v>305</v>
      </c>
      <c r="B1552" t="s">
        <v>117</v>
      </c>
      <c r="C1552">
        <v>1</v>
      </c>
      <c r="D1552" t="str">
        <f t="shared" si="72"/>
        <v>ulmaceae/ulmus/rubra</v>
      </c>
      <c r="H1552" t="str">
        <f t="shared" si="73"/>
        <v>roeliff.jansen.kill</v>
      </c>
      <c r="I1552">
        <v>1</v>
      </c>
      <c r="J1552" t="str">
        <f t="shared" si="74"/>
        <v>ulmus_rubra</v>
      </c>
      <c r="O1552" t="s">
        <v>484</v>
      </c>
      <c r="P1552" t="s">
        <v>694</v>
      </c>
    </row>
    <row r="1553" spans="1:16" x14ac:dyDescent="0.25">
      <c r="A1553" t="s">
        <v>310</v>
      </c>
      <c r="B1553" t="s">
        <v>117</v>
      </c>
      <c r="C1553">
        <v>1</v>
      </c>
      <c r="D1553" t="str">
        <f t="shared" si="72"/>
        <v>ulmaceae/ulmus/rubra</v>
      </c>
      <c r="H1553" t="str">
        <f t="shared" si="73"/>
        <v>saw.kill</v>
      </c>
      <c r="I1553">
        <v>1</v>
      </c>
      <c r="J1553" t="str">
        <f t="shared" si="74"/>
        <v>ulmus_rubra</v>
      </c>
      <c r="O1553" t="s">
        <v>484</v>
      </c>
      <c r="P1553" t="s">
        <v>694</v>
      </c>
    </row>
    <row r="1554" spans="1:16" x14ac:dyDescent="0.25">
      <c r="A1554" t="s">
        <v>312</v>
      </c>
      <c r="B1554" t="s">
        <v>117</v>
      </c>
      <c r="C1554">
        <v>1</v>
      </c>
      <c r="D1554" t="str">
        <f t="shared" si="72"/>
        <v>ulmaceae/ulmus/rubra</v>
      </c>
      <c r="H1554" t="str">
        <f t="shared" si="73"/>
        <v>sherriff.lake.outlet</v>
      </c>
      <c r="I1554">
        <v>1</v>
      </c>
      <c r="J1554" t="str">
        <f t="shared" si="74"/>
        <v>ulmus_rubra</v>
      </c>
      <c r="O1554" t="s">
        <v>484</v>
      </c>
      <c r="P1554" t="s">
        <v>694</v>
      </c>
    </row>
    <row r="1555" spans="1:16" x14ac:dyDescent="0.25">
      <c r="A1555" t="s">
        <v>317</v>
      </c>
      <c r="B1555" t="s">
        <v>117</v>
      </c>
      <c r="C1555">
        <v>1</v>
      </c>
      <c r="D1555" t="str">
        <f t="shared" si="72"/>
        <v>ulmaceae/ulmus/rubra</v>
      </c>
      <c r="H1555" t="str">
        <f t="shared" si="73"/>
        <v>steele.creek</v>
      </c>
      <c r="I1555">
        <v>1</v>
      </c>
      <c r="J1555" t="str">
        <f t="shared" si="74"/>
        <v>ulmus_rubra</v>
      </c>
      <c r="O1555" t="s">
        <v>484</v>
      </c>
      <c r="P1555" t="s">
        <v>694</v>
      </c>
    </row>
    <row r="1556" spans="1:16" x14ac:dyDescent="0.25">
      <c r="A1556" t="s">
        <v>337</v>
      </c>
      <c r="B1556" t="s">
        <v>117</v>
      </c>
      <c r="C1556">
        <v>1</v>
      </c>
      <c r="D1556" t="str">
        <f t="shared" si="72"/>
        <v>ulmaceae/ulmus/rubra</v>
      </c>
      <c r="H1556" t="str">
        <f t="shared" si="73"/>
        <v>valatie.kill</v>
      </c>
      <c r="I1556">
        <v>1</v>
      </c>
      <c r="J1556" t="str">
        <f t="shared" si="74"/>
        <v>ulmus_rubra</v>
      </c>
      <c r="O1556" t="s">
        <v>484</v>
      </c>
      <c r="P1556" t="s">
        <v>694</v>
      </c>
    </row>
    <row r="1557" spans="1:16" x14ac:dyDescent="0.25">
      <c r="A1557" t="s">
        <v>189</v>
      </c>
      <c r="B1557" t="s">
        <v>199</v>
      </c>
      <c r="C1557">
        <v>1</v>
      </c>
      <c r="D1557" t="str">
        <f t="shared" si="72"/>
        <v>urticaceae/urtica/dioica</v>
      </c>
      <c r="H1557" t="str">
        <f t="shared" si="73"/>
        <v>evas.kill</v>
      </c>
      <c r="I1557">
        <v>1</v>
      </c>
      <c r="J1557" t="str">
        <f t="shared" si="74"/>
        <v>urtica_dioica</v>
      </c>
      <c r="O1557" t="s">
        <v>543</v>
      </c>
      <c r="P1557" t="s">
        <v>752</v>
      </c>
    </row>
    <row r="1558" spans="1:16" x14ac:dyDescent="0.25">
      <c r="A1558" t="s">
        <v>189</v>
      </c>
      <c r="B1558" t="s">
        <v>199</v>
      </c>
      <c r="C1558">
        <v>1</v>
      </c>
      <c r="D1558" t="str">
        <f t="shared" si="72"/>
        <v>urticaceae/urtica/dioica</v>
      </c>
      <c r="H1558" t="str">
        <f t="shared" si="73"/>
        <v>evas.kill</v>
      </c>
      <c r="I1558">
        <v>1</v>
      </c>
      <c r="J1558" t="str">
        <f t="shared" si="74"/>
        <v>urtica_dioica</v>
      </c>
      <c r="O1558" t="s">
        <v>543</v>
      </c>
      <c r="P1558" t="s">
        <v>752</v>
      </c>
    </row>
    <row r="1559" spans="1:16" x14ac:dyDescent="0.25">
      <c r="A1559" t="s">
        <v>239</v>
      </c>
      <c r="B1559" t="s">
        <v>199</v>
      </c>
      <c r="C1559">
        <v>1</v>
      </c>
      <c r="D1559" t="str">
        <f t="shared" si="72"/>
        <v>urticaceae/urtica/dioica</v>
      </c>
      <c r="H1559" t="str">
        <f t="shared" si="73"/>
        <v>indian.kill</v>
      </c>
      <c r="I1559">
        <v>1</v>
      </c>
      <c r="J1559" t="str">
        <f t="shared" si="74"/>
        <v>urtica_dioica</v>
      </c>
      <c r="O1559" t="s">
        <v>543</v>
      </c>
      <c r="P1559" t="s">
        <v>752</v>
      </c>
    </row>
    <row r="1560" spans="1:16" x14ac:dyDescent="0.25">
      <c r="A1560" t="s">
        <v>292</v>
      </c>
      <c r="B1560" t="s">
        <v>199</v>
      </c>
      <c r="C1560">
        <v>1</v>
      </c>
      <c r="D1560" t="str">
        <f t="shared" si="72"/>
        <v>urticaceae/urtica/dioica</v>
      </c>
      <c r="H1560" t="str">
        <f t="shared" si="73"/>
        <v>quacken.kill</v>
      </c>
      <c r="I1560">
        <v>1</v>
      </c>
      <c r="J1560" t="str">
        <f t="shared" si="74"/>
        <v>urtica_dioica</v>
      </c>
      <c r="O1560" t="s">
        <v>543</v>
      </c>
      <c r="P1560" t="s">
        <v>752</v>
      </c>
    </row>
    <row r="1561" spans="1:16" x14ac:dyDescent="0.25">
      <c r="A1561" t="s">
        <v>305</v>
      </c>
      <c r="B1561" t="s">
        <v>199</v>
      </c>
      <c r="C1561">
        <v>1</v>
      </c>
      <c r="D1561" t="str">
        <f t="shared" si="72"/>
        <v>urticaceae/urtica/dioica</v>
      </c>
      <c r="H1561" t="str">
        <f t="shared" si="73"/>
        <v>roeliff.jansen.kill</v>
      </c>
      <c r="I1561">
        <v>1</v>
      </c>
      <c r="J1561" t="str">
        <f t="shared" si="74"/>
        <v>urtica_dioica</v>
      </c>
      <c r="O1561" t="s">
        <v>543</v>
      </c>
      <c r="P1561" t="s">
        <v>752</v>
      </c>
    </row>
    <row r="1562" spans="1:16" x14ac:dyDescent="0.25">
      <c r="A1562" t="s">
        <v>315</v>
      </c>
      <c r="B1562" t="s">
        <v>199</v>
      </c>
      <c r="C1562">
        <v>1</v>
      </c>
      <c r="D1562" t="str">
        <f t="shared" si="72"/>
        <v>urticaceae/urtica/dioica</v>
      </c>
      <c r="H1562" t="str">
        <f t="shared" si="73"/>
        <v>sprout.creek</v>
      </c>
      <c r="I1562">
        <v>1</v>
      </c>
      <c r="J1562" t="str">
        <f t="shared" si="74"/>
        <v>urtica_dioica</v>
      </c>
      <c r="O1562" t="s">
        <v>543</v>
      </c>
      <c r="P1562" t="s">
        <v>752</v>
      </c>
    </row>
    <row r="1563" spans="1:16" x14ac:dyDescent="0.25">
      <c r="A1563" t="s">
        <v>326</v>
      </c>
      <c r="B1563" t="s">
        <v>199</v>
      </c>
      <c r="C1563">
        <v>1</v>
      </c>
      <c r="D1563" t="str">
        <f t="shared" si="72"/>
        <v>urticaceae/urtica/dioica</v>
      </c>
      <c r="H1563" t="str">
        <f t="shared" si="73"/>
        <v>stony.creek</v>
      </c>
      <c r="I1563">
        <v>1</v>
      </c>
      <c r="J1563" t="str">
        <f t="shared" si="74"/>
        <v>urtica_dioica</v>
      </c>
      <c r="O1563" t="s">
        <v>543</v>
      </c>
      <c r="P1563" t="s">
        <v>752</v>
      </c>
    </row>
    <row r="1564" spans="1:16" x14ac:dyDescent="0.25">
      <c r="A1564" t="s">
        <v>145</v>
      </c>
      <c r="B1564" t="s">
        <v>160</v>
      </c>
      <c r="C1564">
        <v>1</v>
      </c>
      <c r="D1564" t="str">
        <f t="shared" si="72"/>
        <v>liliaceae/veratrum/viride</v>
      </c>
      <c r="H1564" t="str">
        <f t="shared" si="73"/>
        <v>cadman.creek</v>
      </c>
      <c r="I1564">
        <v>1</v>
      </c>
      <c r="J1564" t="str">
        <f t="shared" si="74"/>
        <v>veratrum_viride</v>
      </c>
      <c r="O1564" t="s">
        <v>523</v>
      </c>
      <c r="P1564" t="s">
        <v>729</v>
      </c>
    </row>
    <row r="1565" spans="1:16" x14ac:dyDescent="0.25">
      <c r="A1565" t="s">
        <v>271</v>
      </c>
      <c r="B1565" t="s">
        <v>160</v>
      </c>
      <c r="C1565">
        <v>1</v>
      </c>
      <c r="D1565" t="str">
        <f t="shared" si="72"/>
        <v>liliaceae/veratrum/viride</v>
      </c>
      <c r="H1565" t="str">
        <f t="shared" si="73"/>
        <v>mill.creek</v>
      </c>
      <c r="I1565">
        <v>1</v>
      </c>
      <c r="J1565" t="str">
        <f t="shared" si="74"/>
        <v>veratrum_viride</v>
      </c>
      <c r="O1565" t="s">
        <v>523</v>
      </c>
      <c r="P1565" t="s">
        <v>729</v>
      </c>
    </row>
    <row r="1566" spans="1:16" x14ac:dyDescent="0.25">
      <c r="A1566" t="s">
        <v>297</v>
      </c>
      <c r="B1566" t="s">
        <v>160</v>
      </c>
      <c r="C1566">
        <v>1</v>
      </c>
      <c r="D1566" t="str">
        <f t="shared" si="72"/>
        <v>liliaceae/veratrum/viride</v>
      </c>
      <c r="H1566" t="str">
        <f t="shared" si="73"/>
        <v>robbs.creek</v>
      </c>
      <c r="I1566">
        <v>1</v>
      </c>
      <c r="J1566" t="str">
        <f t="shared" si="74"/>
        <v>veratrum_viride</v>
      </c>
      <c r="O1566" t="s">
        <v>523</v>
      </c>
      <c r="P1566" t="s">
        <v>729</v>
      </c>
    </row>
    <row r="1567" spans="1:16" x14ac:dyDescent="0.25">
      <c r="A1567" t="s">
        <v>321</v>
      </c>
      <c r="B1567" t="s">
        <v>160</v>
      </c>
      <c r="C1567">
        <v>1</v>
      </c>
      <c r="D1567" t="str">
        <f t="shared" si="72"/>
        <v>liliaceae/veratrum/viride</v>
      </c>
      <c r="H1567" t="str">
        <f t="shared" si="73"/>
        <v>stewart.creek</v>
      </c>
      <c r="I1567">
        <v>1</v>
      </c>
      <c r="J1567" t="str">
        <f t="shared" si="74"/>
        <v>veratrum_viride</v>
      </c>
      <c r="O1567" t="s">
        <v>523</v>
      </c>
      <c r="P1567" t="s">
        <v>729</v>
      </c>
    </row>
    <row r="1568" spans="1:16" x14ac:dyDescent="0.25">
      <c r="A1568" t="s">
        <v>335</v>
      </c>
      <c r="B1568" t="s">
        <v>160</v>
      </c>
      <c r="C1568">
        <v>1</v>
      </c>
      <c r="D1568" t="str">
        <f t="shared" si="72"/>
        <v>liliaceae/veratrum/viride</v>
      </c>
      <c r="H1568" t="str">
        <f t="shared" si="73"/>
        <v>trout.brook</v>
      </c>
      <c r="I1568">
        <v>1</v>
      </c>
      <c r="J1568" t="str">
        <f t="shared" si="74"/>
        <v>veratrum_viride</v>
      </c>
      <c r="O1568" t="s">
        <v>523</v>
      </c>
      <c r="P1568" t="s">
        <v>729</v>
      </c>
    </row>
    <row r="1569" spans="1:16" x14ac:dyDescent="0.25">
      <c r="A1569" t="s">
        <v>251</v>
      </c>
      <c r="B1569" t="s">
        <v>258</v>
      </c>
      <c r="C1569">
        <v>1</v>
      </c>
      <c r="D1569" t="str">
        <f t="shared" si="72"/>
        <v>scrophulariaceae/verbascum/thapsus</v>
      </c>
      <c r="H1569" t="str">
        <f t="shared" si="73"/>
        <v>keyser.kill</v>
      </c>
      <c r="I1569">
        <v>1</v>
      </c>
      <c r="J1569" t="str">
        <f t="shared" si="74"/>
        <v>verbascum_thapsus</v>
      </c>
      <c r="O1569" t="s">
        <v>569</v>
      </c>
      <c r="P1569" t="s">
        <v>789</v>
      </c>
    </row>
    <row r="1570" spans="1:16" x14ac:dyDescent="0.25">
      <c r="A1570" t="s">
        <v>262</v>
      </c>
      <c r="B1570" t="s">
        <v>258</v>
      </c>
      <c r="C1570">
        <v>1</v>
      </c>
      <c r="D1570" t="str">
        <f t="shared" si="72"/>
        <v>scrophulariaceae/verbascum/thapsus</v>
      </c>
      <c r="H1570" t="str">
        <f t="shared" si="73"/>
        <v>landsman.kill</v>
      </c>
      <c r="I1570">
        <v>1</v>
      </c>
      <c r="J1570" t="str">
        <f t="shared" si="74"/>
        <v>verbascum_thapsus</v>
      </c>
      <c r="O1570" t="s">
        <v>569</v>
      </c>
      <c r="P1570" t="s">
        <v>789</v>
      </c>
    </row>
    <row r="1571" spans="1:16" x14ac:dyDescent="0.25">
      <c r="A1571" t="s">
        <v>286</v>
      </c>
      <c r="B1571" t="s">
        <v>258</v>
      </c>
      <c r="C1571">
        <v>1</v>
      </c>
      <c r="D1571" t="str">
        <f t="shared" si="72"/>
        <v>scrophulariaceae/verbascum/thapsus</v>
      </c>
      <c r="H1571" t="str">
        <f t="shared" si="73"/>
        <v>plotter.kill</v>
      </c>
      <c r="I1571">
        <v>1</v>
      </c>
      <c r="J1571" t="str">
        <f t="shared" si="74"/>
        <v>verbascum_thapsus</v>
      </c>
      <c r="O1571" t="s">
        <v>569</v>
      </c>
      <c r="P1571" t="s">
        <v>789</v>
      </c>
    </row>
    <row r="1572" spans="1:16" x14ac:dyDescent="0.25">
      <c r="A1572" t="s">
        <v>305</v>
      </c>
      <c r="B1572" t="s">
        <v>258</v>
      </c>
      <c r="C1572">
        <v>1</v>
      </c>
      <c r="D1572" t="str">
        <f t="shared" si="72"/>
        <v>scrophulariaceae/verbascum/thapsus</v>
      </c>
      <c r="H1572" t="str">
        <f t="shared" si="73"/>
        <v>roeliff.jansen.kill</v>
      </c>
      <c r="I1572">
        <v>1</v>
      </c>
      <c r="J1572" t="str">
        <f t="shared" si="74"/>
        <v>verbascum_thapsus</v>
      </c>
      <c r="O1572" t="s">
        <v>569</v>
      </c>
      <c r="P1572" t="s">
        <v>789</v>
      </c>
    </row>
    <row r="1573" spans="1:16" x14ac:dyDescent="0.25">
      <c r="A1573" t="s">
        <v>177</v>
      </c>
      <c r="B1573" t="s">
        <v>184</v>
      </c>
      <c r="C1573">
        <v>1</v>
      </c>
      <c r="D1573" t="str">
        <f t="shared" si="72"/>
        <v>verbenaceae/verbena/hastata</v>
      </c>
      <c r="H1573" t="str">
        <f t="shared" si="73"/>
        <v>cobleskill.creek</v>
      </c>
      <c r="I1573">
        <v>1</v>
      </c>
      <c r="J1573" t="str">
        <f t="shared" si="74"/>
        <v>verbena_hastata</v>
      </c>
      <c r="O1573" t="s">
        <v>536</v>
      </c>
      <c r="P1573" t="s">
        <v>742</v>
      </c>
    </row>
    <row r="1574" spans="1:16" x14ac:dyDescent="0.25">
      <c r="A1574" t="s">
        <v>177</v>
      </c>
      <c r="B1574" t="s">
        <v>185</v>
      </c>
      <c r="C1574">
        <v>1</v>
      </c>
      <c r="D1574" t="str">
        <f t="shared" si="72"/>
        <v>verbenaceae/verbena/urticifolia</v>
      </c>
      <c r="H1574" t="str">
        <f t="shared" si="73"/>
        <v>cobleskill.creek</v>
      </c>
      <c r="I1574">
        <v>1</v>
      </c>
      <c r="J1574" t="str">
        <f t="shared" si="74"/>
        <v>verbena_urticifolia</v>
      </c>
      <c r="O1574" t="s">
        <v>536</v>
      </c>
      <c r="P1574" t="s">
        <v>743</v>
      </c>
    </row>
    <row r="1575" spans="1:16" x14ac:dyDescent="0.25">
      <c r="A1575" t="s">
        <v>239</v>
      </c>
      <c r="B1575" t="s">
        <v>241</v>
      </c>
      <c r="C1575">
        <v>1</v>
      </c>
      <c r="D1575" t="str">
        <f t="shared" si="72"/>
        <v>plantaginaceae/veronica/americana</v>
      </c>
      <c r="H1575" t="str">
        <f t="shared" si="73"/>
        <v>indian.kill</v>
      </c>
      <c r="I1575">
        <v>1</v>
      </c>
      <c r="J1575" t="str">
        <f t="shared" si="74"/>
        <v>veronica_americana</v>
      </c>
      <c r="O1575" t="s">
        <v>532</v>
      </c>
      <c r="P1575" t="s">
        <v>634</v>
      </c>
    </row>
    <row r="1576" spans="1:16" x14ac:dyDescent="0.25">
      <c r="A1576" t="s">
        <v>177</v>
      </c>
      <c r="B1576" t="s">
        <v>186</v>
      </c>
      <c r="C1576">
        <v>1</v>
      </c>
      <c r="D1576" t="str">
        <f t="shared" si="72"/>
        <v>plantaginaceae/veronica/anagallis-aquatica</v>
      </c>
      <c r="H1576" t="str">
        <f t="shared" si="73"/>
        <v>cobleskill.creek</v>
      </c>
      <c r="I1576">
        <v>1</v>
      </c>
      <c r="J1576" t="str">
        <f t="shared" si="74"/>
        <v>veronica_anagallis-aquatica</v>
      </c>
      <c r="O1576" t="s">
        <v>532</v>
      </c>
      <c r="P1576" t="s">
        <v>744</v>
      </c>
    </row>
    <row r="1577" spans="1:16" x14ac:dyDescent="0.25">
      <c r="A1577" t="s">
        <v>251</v>
      </c>
      <c r="B1577" t="s">
        <v>186</v>
      </c>
      <c r="C1577">
        <v>1</v>
      </c>
      <c r="D1577" t="str">
        <f t="shared" si="72"/>
        <v>plantaginaceae/veronica/anagallis-aquatica</v>
      </c>
      <c r="H1577" t="str">
        <f t="shared" si="73"/>
        <v>keyser.kill</v>
      </c>
      <c r="I1577">
        <v>1</v>
      </c>
      <c r="J1577" t="str">
        <f t="shared" si="74"/>
        <v>veronica_anagallis-aquatica</v>
      </c>
      <c r="O1577" t="s">
        <v>532</v>
      </c>
      <c r="P1577" t="s">
        <v>744</v>
      </c>
    </row>
    <row r="1578" spans="1:16" x14ac:dyDescent="0.25">
      <c r="A1578" t="s">
        <v>170</v>
      </c>
      <c r="B1578" t="s">
        <v>176</v>
      </c>
      <c r="C1578">
        <v>1</v>
      </c>
      <c r="D1578" t="str">
        <f t="shared" si="72"/>
        <v>scrophulariaceae/veronica/scutellata</v>
      </c>
      <c r="H1578" t="str">
        <f t="shared" si="73"/>
        <v>chester.creek</v>
      </c>
      <c r="I1578">
        <v>1</v>
      </c>
      <c r="J1578" t="str">
        <f t="shared" si="74"/>
        <v>veronica_scutellata</v>
      </c>
      <c r="O1578" t="s">
        <v>532</v>
      </c>
      <c r="P1578" t="s">
        <v>737</v>
      </c>
    </row>
    <row r="1579" spans="1:16" x14ac:dyDescent="0.25">
      <c r="A1579" t="s">
        <v>200</v>
      </c>
      <c r="B1579" t="s">
        <v>209</v>
      </c>
      <c r="C1579">
        <v>1</v>
      </c>
      <c r="D1579" t="str">
        <f t="shared" si="72"/>
        <v>caprifoliaceae/viburnum/acerifolium</v>
      </c>
      <c r="H1579" t="str">
        <f t="shared" si="73"/>
        <v>fawn.lake</v>
      </c>
      <c r="I1579">
        <v>1</v>
      </c>
      <c r="J1579" t="str">
        <f t="shared" si="74"/>
        <v>viburnum_acerifolium</v>
      </c>
      <c r="O1579" t="s">
        <v>511</v>
      </c>
      <c r="P1579" t="s">
        <v>761</v>
      </c>
    </row>
    <row r="1580" spans="1:16" x14ac:dyDescent="0.25">
      <c r="A1580" t="s">
        <v>326</v>
      </c>
      <c r="B1580" t="s">
        <v>209</v>
      </c>
      <c r="C1580">
        <v>1</v>
      </c>
      <c r="D1580" t="str">
        <f t="shared" si="72"/>
        <v>caprifoliaceae/viburnum/acerifolium</v>
      </c>
      <c r="H1580" t="str">
        <f t="shared" si="73"/>
        <v>stony.creek</v>
      </c>
      <c r="I1580">
        <v>1</v>
      </c>
      <c r="J1580" t="str">
        <f t="shared" si="74"/>
        <v>viburnum_acerifolium</v>
      </c>
      <c r="O1580" t="s">
        <v>511</v>
      </c>
      <c r="P1580" t="s">
        <v>761</v>
      </c>
    </row>
    <row r="1581" spans="1:16" x14ac:dyDescent="0.25">
      <c r="A1581" t="s">
        <v>337</v>
      </c>
      <c r="B1581" t="s">
        <v>209</v>
      </c>
      <c r="C1581">
        <v>1</v>
      </c>
      <c r="D1581" t="str">
        <f t="shared" si="72"/>
        <v>caprifoliaceae/viburnum/acerifolium</v>
      </c>
      <c r="H1581" t="str">
        <f t="shared" si="73"/>
        <v>valatie.kill</v>
      </c>
      <c r="I1581">
        <v>1</v>
      </c>
      <c r="J1581" t="str">
        <f t="shared" si="74"/>
        <v>viburnum_acerifolium</v>
      </c>
      <c r="O1581" t="s">
        <v>511</v>
      </c>
      <c r="P1581" t="s">
        <v>761</v>
      </c>
    </row>
    <row r="1582" spans="1:16" x14ac:dyDescent="0.25">
      <c r="A1582" t="s">
        <v>315</v>
      </c>
      <c r="B1582" t="s">
        <v>316</v>
      </c>
      <c r="C1582">
        <v>1</v>
      </c>
      <c r="D1582" t="str">
        <f t="shared" si="72"/>
        <v>caprifoliaceae/viburnum/dentatum</v>
      </c>
      <c r="H1582" t="str">
        <f t="shared" si="73"/>
        <v>sprout.creek</v>
      </c>
      <c r="I1582">
        <v>1</v>
      </c>
      <c r="J1582" t="str">
        <f t="shared" si="74"/>
        <v>viburnum_dentatum</v>
      </c>
      <c r="O1582" t="s">
        <v>511</v>
      </c>
      <c r="P1582" t="s">
        <v>818</v>
      </c>
    </row>
    <row r="1583" spans="1:16" x14ac:dyDescent="0.25">
      <c r="A1583" t="s">
        <v>134</v>
      </c>
      <c r="B1583" t="s">
        <v>144</v>
      </c>
      <c r="C1583">
        <v>1</v>
      </c>
      <c r="D1583" t="str">
        <f t="shared" si="72"/>
        <v>caprifoliaceae/viburnum/lantanoides</v>
      </c>
      <c r="H1583" t="str">
        <f t="shared" si="73"/>
        <v>bullhead.pond.brook</v>
      </c>
      <c r="I1583">
        <v>1</v>
      </c>
      <c r="J1583" t="str">
        <f t="shared" si="74"/>
        <v>viburnum_lantanoides</v>
      </c>
      <c r="O1583" t="s">
        <v>511</v>
      </c>
      <c r="P1583" t="s">
        <v>716</v>
      </c>
    </row>
    <row r="1584" spans="1:16" x14ac:dyDescent="0.25">
      <c r="A1584" t="s">
        <v>321</v>
      </c>
      <c r="B1584" t="s">
        <v>144</v>
      </c>
      <c r="C1584">
        <v>1</v>
      </c>
      <c r="D1584" t="str">
        <f t="shared" si="72"/>
        <v>caprifoliaceae/viburnum/lantanoides</v>
      </c>
      <c r="H1584" t="str">
        <f t="shared" si="73"/>
        <v>stewart.creek</v>
      </c>
      <c r="I1584">
        <v>1</v>
      </c>
      <c r="J1584" t="str">
        <f t="shared" si="74"/>
        <v>viburnum_lantanoides</v>
      </c>
      <c r="O1584" t="s">
        <v>511</v>
      </c>
      <c r="P1584" t="s">
        <v>716</v>
      </c>
    </row>
    <row r="1585" spans="1:16" x14ac:dyDescent="0.25">
      <c r="A1585" t="s">
        <v>248</v>
      </c>
      <c r="B1585" t="s">
        <v>250</v>
      </c>
      <c r="C1585">
        <v>1</v>
      </c>
      <c r="D1585" t="str">
        <f t="shared" si="72"/>
        <v>apocynaceae/vinca/minor</v>
      </c>
      <c r="H1585" t="str">
        <f t="shared" si="73"/>
        <v>kennyetto.creek</v>
      </c>
      <c r="I1585">
        <v>1</v>
      </c>
      <c r="J1585" t="str">
        <f t="shared" si="74"/>
        <v>vinca_minor</v>
      </c>
      <c r="O1585" t="s">
        <v>565</v>
      </c>
      <c r="P1585" t="s">
        <v>783</v>
      </c>
    </row>
    <row r="1586" spans="1:16" x14ac:dyDescent="0.25">
      <c r="A1586" t="s">
        <v>45</v>
      </c>
      <c r="B1586" t="s">
        <v>73</v>
      </c>
      <c r="C1586">
        <v>1</v>
      </c>
      <c r="D1586" t="str">
        <f t="shared" si="72"/>
        <v>violaceae/viola/a</v>
      </c>
      <c r="H1586" t="str">
        <f t="shared" si="73"/>
        <v>ballston.creek</v>
      </c>
      <c r="I1586">
        <v>1</v>
      </c>
      <c r="J1586" t="str">
        <f t="shared" si="74"/>
        <v>viola_a</v>
      </c>
      <c r="O1586" t="s">
        <v>451</v>
      </c>
      <c r="P1586" t="s">
        <v>829</v>
      </c>
    </row>
    <row r="1587" spans="1:16" x14ac:dyDescent="0.25">
      <c r="A1587" t="s">
        <v>239</v>
      </c>
      <c r="B1587" t="s">
        <v>73</v>
      </c>
      <c r="C1587">
        <v>1</v>
      </c>
      <c r="D1587" t="str">
        <f t="shared" si="72"/>
        <v>violaceae/viola/a</v>
      </c>
      <c r="H1587" t="str">
        <f t="shared" si="73"/>
        <v>indian.kill</v>
      </c>
      <c r="I1587">
        <v>1</v>
      </c>
      <c r="J1587" t="str">
        <f t="shared" si="74"/>
        <v>viola_a</v>
      </c>
      <c r="O1587" t="s">
        <v>451</v>
      </c>
      <c r="P1587" t="s">
        <v>829</v>
      </c>
    </row>
    <row r="1588" spans="1:16" x14ac:dyDescent="0.25">
      <c r="A1588" t="s">
        <v>259</v>
      </c>
      <c r="B1588" t="s">
        <v>73</v>
      </c>
      <c r="C1588">
        <v>1</v>
      </c>
      <c r="D1588" t="str">
        <f t="shared" si="72"/>
        <v>violaceae/viola/a</v>
      </c>
      <c r="H1588" t="str">
        <f t="shared" si="73"/>
        <v>kinderhook.creek</v>
      </c>
      <c r="I1588">
        <v>1</v>
      </c>
      <c r="J1588" t="str">
        <f t="shared" si="74"/>
        <v>viola_a</v>
      </c>
      <c r="O1588" t="s">
        <v>451</v>
      </c>
      <c r="P1588" t="s">
        <v>829</v>
      </c>
    </row>
    <row r="1589" spans="1:16" x14ac:dyDescent="0.25">
      <c r="A1589" t="s">
        <v>270</v>
      </c>
      <c r="B1589" t="s">
        <v>73</v>
      </c>
      <c r="C1589">
        <v>1</v>
      </c>
      <c r="D1589" t="str">
        <f t="shared" si="72"/>
        <v>violaceae/viola/a</v>
      </c>
      <c r="H1589" t="str">
        <f t="shared" si="73"/>
        <v>mill.brook</v>
      </c>
      <c r="I1589">
        <v>1</v>
      </c>
      <c r="J1589" t="str">
        <f t="shared" si="74"/>
        <v>viola_a</v>
      </c>
      <c r="O1589" t="s">
        <v>451</v>
      </c>
      <c r="P1589" t="s">
        <v>829</v>
      </c>
    </row>
    <row r="1590" spans="1:16" x14ac:dyDescent="0.25">
      <c r="A1590" t="s">
        <v>275</v>
      </c>
      <c r="B1590" t="s">
        <v>73</v>
      </c>
      <c r="C1590">
        <v>1</v>
      </c>
      <c r="D1590" t="str">
        <f t="shared" si="72"/>
        <v>violaceae/viola/a</v>
      </c>
      <c r="H1590" t="str">
        <f t="shared" si="73"/>
        <v>minots.corner.road</v>
      </c>
      <c r="I1590">
        <v>1</v>
      </c>
      <c r="J1590" t="str">
        <f t="shared" si="74"/>
        <v>viola_a</v>
      </c>
      <c r="O1590" t="s">
        <v>451</v>
      </c>
      <c r="P1590" t="s">
        <v>829</v>
      </c>
    </row>
    <row r="1591" spans="1:16" x14ac:dyDescent="0.25">
      <c r="A1591" t="s">
        <v>279</v>
      </c>
      <c r="B1591" t="s">
        <v>73</v>
      </c>
      <c r="C1591">
        <v>1</v>
      </c>
      <c r="D1591" t="str">
        <f t="shared" si="72"/>
        <v>violaceae/viola/a</v>
      </c>
      <c r="H1591" t="str">
        <f t="shared" si="73"/>
        <v>north.branch.west.stony.creek</v>
      </c>
      <c r="I1591">
        <v>1</v>
      </c>
      <c r="J1591" t="str">
        <f t="shared" si="74"/>
        <v>viola_a</v>
      </c>
      <c r="O1591" t="s">
        <v>451</v>
      </c>
      <c r="P1591" t="s">
        <v>829</v>
      </c>
    </row>
    <row r="1592" spans="1:16" x14ac:dyDescent="0.25">
      <c r="A1592" t="s">
        <v>289</v>
      </c>
      <c r="B1592" t="s">
        <v>73</v>
      </c>
      <c r="C1592">
        <v>1</v>
      </c>
      <c r="D1592" t="str">
        <f t="shared" si="72"/>
        <v>violaceae/viola/a</v>
      </c>
      <c r="H1592" t="str">
        <f t="shared" si="73"/>
        <v>potic.creek</v>
      </c>
      <c r="I1592">
        <v>1</v>
      </c>
      <c r="J1592" t="str">
        <f t="shared" si="74"/>
        <v>viola_a</v>
      </c>
      <c r="O1592" t="s">
        <v>451</v>
      </c>
      <c r="P1592" t="s">
        <v>829</v>
      </c>
    </row>
    <row r="1593" spans="1:16" x14ac:dyDescent="0.25">
      <c r="A1593" t="s">
        <v>292</v>
      </c>
      <c r="B1593" t="s">
        <v>73</v>
      </c>
      <c r="C1593">
        <v>1</v>
      </c>
      <c r="D1593" t="str">
        <f t="shared" si="72"/>
        <v>violaceae/viola/a</v>
      </c>
      <c r="H1593" t="str">
        <f t="shared" si="73"/>
        <v>quacken.kill</v>
      </c>
      <c r="I1593">
        <v>1</v>
      </c>
      <c r="J1593" t="str">
        <f t="shared" si="74"/>
        <v>viola_a</v>
      </c>
      <c r="O1593" t="s">
        <v>451</v>
      </c>
      <c r="P1593" t="s">
        <v>829</v>
      </c>
    </row>
    <row r="1594" spans="1:16" x14ac:dyDescent="0.25">
      <c r="A1594" t="s">
        <v>297</v>
      </c>
      <c r="B1594" t="s">
        <v>73</v>
      </c>
      <c r="C1594">
        <v>1</v>
      </c>
      <c r="D1594" t="str">
        <f t="shared" si="72"/>
        <v>violaceae/viola/a</v>
      </c>
      <c r="H1594" t="str">
        <f t="shared" si="73"/>
        <v>robbs.creek</v>
      </c>
      <c r="I1594">
        <v>1</v>
      </c>
      <c r="J1594" t="str">
        <f t="shared" si="74"/>
        <v>viola_a</v>
      </c>
      <c r="O1594" t="s">
        <v>451</v>
      </c>
      <c r="P1594" t="s">
        <v>829</v>
      </c>
    </row>
    <row r="1595" spans="1:16" x14ac:dyDescent="0.25">
      <c r="A1595" t="s">
        <v>312</v>
      </c>
      <c r="B1595" t="s">
        <v>73</v>
      </c>
      <c r="C1595">
        <v>1</v>
      </c>
      <c r="D1595" t="str">
        <f t="shared" si="72"/>
        <v>violaceae/viola/a</v>
      </c>
      <c r="H1595" t="str">
        <f t="shared" si="73"/>
        <v>sherriff.lake.outlet</v>
      </c>
      <c r="I1595">
        <v>1</v>
      </c>
      <c r="J1595" t="str">
        <f t="shared" si="74"/>
        <v>viola_a</v>
      </c>
      <c r="O1595" t="s">
        <v>451</v>
      </c>
      <c r="P1595" t="s">
        <v>829</v>
      </c>
    </row>
    <row r="1596" spans="1:16" x14ac:dyDescent="0.25">
      <c r="A1596" t="s">
        <v>321</v>
      </c>
      <c r="B1596" t="s">
        <v>73</v>
      </c>
      <c r="C1596">
        <v>1</v>
      </c>
      <c r="D1596" t="str">
        <f t="shared" si="72"/>
        <v>violaceae/viola/a</v>
      </c>
      <c r="H1596" t="str">
        <f t="shared" si="73"/>
        <v>stewart.creek</v>
      </c>
      <c r="I1596">
        <v>1</v>
      </c>
      <c r="J1596" t="str">
        <f t="shared" si="74"/>
        <v>viola_a</v>
      </c>
      <c r="O1596" t="s">
        <v>451</v>
      </c>
      <c r="P1596" t="s">
        <v>829</v>
      </c>
    </row>
    <row r="1597" spans="1:16" x14ac:dyDescent="0.25">
      <c r="A1597" t="s">
        <v>335</v>
      </c>
      <c r="B1597" t="s">
        <v>73</v>
      </c>
      <c r="C1597">
        <v>1</v>
      </c>
      <c r="D1597" t="str">
        <f t="shared" si="72"/>
        <v>violaceae/viola/a</v>
      </c>
      <c r="H1597" t="str">
        <f t="shared" si="73"/>
        <v>trout.brook</v>
      </c>
      <c r="I1597">
        <v>1</v>
      </c>
      <c r="J1597" t="str">
        <f t="shared" si="74"/>
        <v>viola_a</v>
      </c>
      <c r="O1597" t="s">
        <v>451</v>
      </c>
      <c r="P1597" t="s">
        <v>829</v>
      </c>
    </row>
    <row r="1598" spans="1:16" x14ac:dyDescent="0.25">
      <c r="A1598" t="s">
        <v>339</v>
      </c>
      <c r="B1598" t="s">
        <v>73</v>
      </c>
      <c r="C1598">
        <v>1</v>
      </c>
      <c r="D1598" t="str">
        <f t="shared" si="72"/>
        <v>violaceae/viola/a</v>
      </c>
      <c r="H1598" t="str">
        <f t="shared" si="73"/>
        <v>wappinger.creek</v>
      </c>
      <c r="I1598">
        <v>1</v>
      </c>
      <c r="J1598" t="str">
        <f t="shared" si="74"/>
        <v>viola_a</v>
      </c>
      <c r="O1598" t="s">
        <v>451</v>
      </c>
      <c r="P1598" t="s">
        <v>829</v>
      </c>
    </row>
    <row r="1599" spans="1:16" x14ac:dyDescent="0.25">
      <c r="A1599" t="s">
        <v>45</v>
      </c>
      <c r="B1599" t="s">
        <v>74</v>
      </c>
      <c r="C1599">
        <v>1</v>
      </c>
      <c r="D1599" t="str">
        <f t="shared" si="72"/>
        <v>vitaceae/vitis/riparia</v>
      </c>
      <c r="H1599" t="str">
        <f t="shared" si="73"/>
        <v>ballston.creek</v>
      </c>
      <c r="I1599">
        <v>1</v>
      </c>
      <c r="J1599" t="str">
        <f t="shared" si="74"/>
        <v>vitis_riparia</v>
      </c>
      <c r="O1599" t="s">
        <v>452</v>
      </c>
      <c r="P1599" t="s">
        <v>660</v>
      </c>
    </row>
    <row r="1600" spans="1:16" x14ac:dyDescent="0.25">
      <c r="A1600" t="s">
        <v>75</v>
      </c>
      <c r="B1600" t="s">
        <v>74</v>
      </c>
      <c r="C1600">
        <v>1</v>
      </c>
      <c r="D1600" t="str">
        <f t="shared" si="72"/>
        <v>vitaceae/vitis/riparia</v>
      </c>
      <c r="H1600" t="str">
        <f t="shared" si="73"/>
        <v>battenkill</v>
      </c>
      <c r="I1600">
        <v>1</v>
      </c>
      <c r="J1600" t="str">
        <f t="shared" si="74"/>
        <v>vitis_riparia</v>
      </c>
      <c r="O1600" t="s">
        <v>452</v>
      </c>
      <c r="P1600" t="s">
        <v>660</v>
      </c>
    </row>
    <row r="1601" spans="1:16" x14ac:dyDescent="0.25">
      <c r="A1601" t="s">
        <v>103</v>
      </c>
      <c r="B1601" t="s">
        <v>74</v>
      </c>
      <c r="C1601">
        <v>1</v>
      </c>
      <c r="D1601" t="str">
        <f t="shared" si="72"/>
        <v>vitaceae/vitis/riparia</v>
      </c>
      <c r="H1601" t="str">
        <f t="shared" si="73"/>
        <v>big.brook</v>
      </c>
      <c r="I1601">
        <v>1</v>
      </c>
      <c r="J1601" t="str">
        <f t="shared" si="74"/>
        <v>vitis_riparia</v>
      </c>
      <c r="O1601" t="s">
        <v>452</v>
      </c>
      <c r="P1601" t="s">
        <v>660</v>
      </c>
    </row>
    <row r="1602" spans="1:16" x14ac:dyDescent="0.25">
      <c r="A1602" t="s">
        <v>177</v>
      </c>
      <c r="B1602" t="s">
        <v>74</v>
      </c>
      <c r="C1602">
        <v>1</v>
      </c>
      <c r="D1602" t="str">
        <f t="shared" si="72"/>
        <v>vitaceae/vitis/riparia</v>
      </c>
      <c r="H1602" t="str">
        <f t="shared" si="73"/>
        <v>cobleskill.creek</v>
      </c>
      <c r="I1602">
        <v>1</v>
      </c>
      <c r="J1602" t="str">
        <f t="shared" si="74"/>
        <v>vitis_riparia</v>
      </c>
      <c r="O1602" t="s">
        <v>452</v>
      </c>
      <c r="P1602" t="s">
        <v>660</v>
      </c>
    </row>
    <row r="1603" spans="1:16" x14ac:dyDescent="0.25">
      <c r="A1603" t="s">
        <v>189</v>
      </c>
      <c r="B1603" t="s">
        <v>74</v>
      </c>
      <c r="C1603">
        <v>1</v>
      </c>
      <c r="D1603" t="str">
        <f t="shared" ref="D1603:D1619" si="75">VLOOKUP(B1603,S$1:T$287,2)</f>
        <v>vitaceae/vitis/riparia</v>
      </c>
      <c r="H1603" t="str">
        <f t="shared" ref="H1603:H1619" si="76">LOWER(SUBSTITUTE(A1603," ","."))</f>
        <v>evas.kill</v>
      </c>
      <c r="I1603">
        <v>1</v>
      </c>
      <c r="J1603" t="str">
        <f t="shared" ref="J1603:J1619" si="77">LOWER(O1603&amp;"_"&amp;P1603)</f>
        <v>vitis_riparia</v>
      </c>
      <c r="O1603" t="s">
        <v>452</v>
      </c>
      <c r="P1603" t="s">
        <v>660</v>
      </c>
    </row>
    <row r="1604" spans="1:16" x14ac:dyDescent="0.25">
      <c r="A1604" t="s">
        <v>200</v>
      </c>
      <c r="B1604" t="s">
        <v>74</v>
      </c>
      <c r="C1604">
        <v>1</v>
      </c>
      <c r="D1604" t="str">
        <f t="shared" si="75"/>
        <v>vitaceae/vitis/riparia</v>
      </c>
      <c r="H1604" t="str">
        <f t="shared" si="76"/>
        <v>fawn.lake</v>
      </c>
      <c r="I1604">
        <v>1</v>
      </c>
      <c r="J1604" t="str">
        <f t="shared" si="77"/>
        <v>vitis_riparia</v>
      </c>
      <c r="O1604" t="s">
        <v>452</v>
      </c>
      <c r="P1604" t="s">
        <v>660</v>
      </c>
    </row>
    <row r="1605" spans="1:16" x14ac:dyDescent="0.25">
      <c r="A1605" t="s">
        <v>233</v>
      </c>
      <c r="B1605" t="s">
        <v>74</v>
      </c>
      <c r="C1605">
        <v>1</v>
      </c>
      <c r="D1605" t="str">
        <f t="shared" si="75"/>
        <v>vitaceae/vitis/riparia</v>
      </c>
      <c r="H1605" t="str">
        <f t="shared" si="76"/>
        <v>indian.brook</v>
      </c>
      <c r="I1605">
        <v>1</v>
      </c>
      <c r="J1605" t="str">
        <f t="shared" si="77"/>
        <v>vitis_riparia</v>
      </c>
      <c r="O1605" t="s">
        <v>452</v>
      </c>
      <c r="P1605" t="s">
        <v>660</v>
      </c>
    </row>
    <row r="1606" spans="1:16" x14ac:dyDescent="0.25">
      <c r="A1606" t="s">
        <v>239</v>
      </c>
      <c r="B1606" t="s">
        <v>74</v>
      </c>
      <c r="C1606">
        <v>1</v>
      </c>
      <c r="D1606" t="str">
        <f t="shared" si="75"/>
        <v>vitaceae/vitis/riparia</v>
      </c>
      <c r="H1606" t="str">
        <f t="shared" si="76"/>
        <v>indian.kill</v>
      </c>
      <c r="I1606">
        <v>1</v>
      </c>
      <c r="J1606" t="str">
        <f t="shared" si="77"/>
        <v>vitis_riparia</v>
      </c>
      <c r="O1606" t="s">
        <v>452</v>
      </c>
      <c r="P1606" t="s">
        <v>660</v>
      </c>
    </row>
    <row r="1607" spans="1:16" x14ac:dyDescent="0.25">
      <c r="A1607" t="s">
        <v>248</v>
      </c>
      <c r="B1607" t="s">
        <v>74</v>
      </c>
      <c r="C1607">
        <v>1</v>
      </c>
      <c r="D1607" t="str">
        <f t="shared" si="75"/>
        <v>vitaceae/vitis/riparia</v>
      </c>
      <c r="H1607" t="str">
        <f t="shared" si="76"/>
        <v>kennyetto.creek</v>
      </c>
      <c r="I1607">
        <v>1</v>
      </c>
      <c r="J1607" t="str">
        <f t="shared" si="77"/>
        <v>vitis_riparia</v>
      </c>
      <c r="O1607" t="s">
        <v>452</v>
      </c>
      <c r="P1607" t="s">
        <v>660</v>
      </c>
    </row>
    <row r="1608" spans="1:16" x14ac:dyDescent="0.25">
      <c r="A1608" t="s">
        <v>251</v>
      </c>
      <c r="B1608" t="s">
        <v>74</v>
      </c>
      <c r="C1608">
        <v>1</v>
      </c>
      <c r="D1608" t="str">
        <f t="shared" si="75"/>
        <v>vitaceae/vitis/riparia</v>
      </c>
      <c r="H1608" t="str">
        <f t="shared" si="76"/>
        <v>keyser.kill</v>
      </c>
      <c r="I1608">
        <v>1</v>
      </c>
      <c r="J1608" t="str">
        <f t="shared" si="77"/>
        <v>vitis_riparia</v>
      </c>
      <c r="O1608" t="s">
        <v>452</v>
      </c>
      <c r="P1608" t="s">
        <v>660</v>
      </c>
    </row>
    <row r="1609" spans="1:16" x14ac:dyDescent="0.25">
      <c r="A1609" t="s">
        <v>259</v>
      </c>
      <c r="B1609" t="s">
        <v>74</v>
      </c>
      <c r="C1609">
        <v>1</v>
      </c>
      <c r="D1609" t="str">
        <f t="shared" si="75"/>
        <v>vitaceae/vitis/riparia</v>
      </c>
      <c r="H1609" t="str">
        <f t="shared" si="76"/>
        <v>kinderhook.creek</v>
      </c>
      <c r="I1609">
        <v>1</v>
      </c>
      <c r="J1609" t="str">
        <f t="shared" si="77"/>
        <v>vitis_riparia</v>
      </c>
      <c r="O1609" t="s">
        <v>452</v>
      </c>
      <c r="P1609" t="s">
        <v>660</v>
      </c>
    </row>
    <row r="1610" spans="1:16" x14ac:dyDescent="0.25">
      <c r="A1610" t="s">
        <v>286</v>
      </c>
      <c r="B1610" t="s">
        <v>74</v>
      </c>
      <c r="C1610">
        <v>1</v>
      </c>
      <c r="D1610" t="str">
        <f t="shared" si="75"/>
        <v>vitaceae/vitis/riparia</v>
      </c>
      <c r="H1610" t="str">
        <f t="shared" si="76"/>
        <v>plotter.kill</v>
      </c>
      <c r="I1610">
        <v>1</v>
      </c>
      <c r="J1610" t="str">
        <f t="shared" si="77"/>
        <v>vitis_riparia</v>
      </c>
      <c r="O1610" t="s">
        <v>452</v>
      </c>
      <c r="P1610" t="s">
        <v>660</v>
      </c>
    </row>
    <row r="1611" spans="1:16" x14ac:dyDescent="0.25">
      <c r="A1611" t="s">
        <v>292</v>
      </c>
      <c r="B1611" t="s">
        <v>74</v>
      </c>
      <c r="C1611">
        <v>1</v>
      </c>
      <c r="D1611" t="str">
        <f t="shared" si="75"/>
        <v>vitaceae/vitis/riparia</v>
      </c>
      <c r="H1611" t="str">
        <f t="shared" si="76"/>
        <v>quacken.kill</v>
      </c>
      <c r="I1611">
        <v>1</v>
      </c>
      <c r="J1611" t="str">
        <f t="shared" si="77"/>
        <v>vitis_riparia</v>
      </c>
      <c r="O1611" t="s">
        <v>452</v>
      </c>
      <c r="P1611" t="s">
        <v>660</v>
      </c>
    </row>
    <row r="1612" spans="1:16" x14ac:dyDescent="0.25">
      <c r="A1612" t="s">
        <v>305</v>
      </c>
      <c r="B1612" t="s">
        <v>74</v>
      </c>
      <c r="C1612">
        <v>1</v>
      </c>
      <c r="D1612" t="str">
        <f t="shared" si="75"/>
        <v>vitaceae/vitis/riparia</v>
      </c>
      <c r="H1612" t="str">
        <f t="shared" si="76"/>
        <v>roeliff.jansen.kill</v>
      </c>
      <c r="I1612">
        <v>1</v>
      </c>
      <c r="J1612" t="str">
        <f t="shared" si="77"/>
        <v>vitis_riparia</v>
      </c>
      <c r="O1612" t="s">
        <v>452</v>
      </c>
      <c r="P1612" t="s">
        <v>660</v>
      </c>
    </row>
    <row r="1613" spans="1:16" x14ac:dyDescent="0.25">
      <c r="A1613" t="s">
        <v>314</v>
      </c>
      <c r="B1613" t="s">
        <v>74</v>
      </c>
      <c r="C1613">
        <v>1</v>
      </c>
      <c r="D1613" t="str">
        <f t="shared" si="75"/>
        <v>vitaceae/vitis/riparia</v>
      </c>
      <c r="H1613" t="str">
        <f t="shared" si="76"/>
        <v>snook.kill</v>
      </c>
      <c r="I1613">
        <v>1</v>
      </c>
      <c r="J1613" t="str">
        <f t="shared" si="77"/>
        <v>vitis_riparia</v>
      </c>
      <c r="O1613" t="s">
        <v>452</v>
      </c>
      <c r="P1613" t="s">
        <v>660</v>
      </c>
    </row>
    <row r="1614" spans="1:16" x14ac:dyDescent="0.25">
      <c r="A1614" t="s">
        <v>315</v>
      </c>
      <c r="B1614" t="s">
        <v>74</v>
      </c>
      <c r="C1614">
        <v>1</v>
      </c>
      <c r="D1614" t="str">
        <f t="shared" si="75"/>
        <v>vitaceae/vitis/riparia</v>
      </c>
      <c r="H1614" t="str">
        <f t="shared" si="76"/>
        <v>sprout.creek</v>
      </c>
      <c r="I1614">
        <v>1</v>
      </c>
      <c r="J1614" t="str">
        <f t="shared" si="77"/>
        <v>vitis_riparia</v>
      </c>
      <c r="O1614" t="s">
        <v>452</v>
      </c>
      <c r="P1614" t="s">
        <v>660</v>
      </c>
    </row>
    <row r="1615" spans="1:16" x14ac:dyDescent="0.25">
      <c r="A1615" t="s">
        <v>318</v>
      </c>
      <c r="B1615" t="s">
        <v>74</v>
      </c>
      <c r="C1615">
        <v>1</v>
      </c>
      <c r="D1615" t="str">
        <f t="shared" si="75"/>
        <v>vitaceae/vitis/riparia</v>
      </c>
      <c r="H1615" t="str">
        <f t="shared" si="76"/>
        <v>sterling.creek</v>
      </c>
      <c r="I1615">
        <v>1</v>
      </c>
      <c r="J1615" t="str">
        <f t="shared" si="77"/>
        <v>vitis_riparia</v>
      </c>
      <c r="O1615" t="s">
        <v>452</v>
      </c>
      <c r="P1615" t="s">
        <v>660</v>
      </c>
    </row>
    <row r="1616" spans="1:16" x14ac:dyDescent="0.25">
      <c r="A1616" t="s">
        <v>337</v>
      </c>
      <c r="B1616" t="s">
        <v>74</v>
      </c>
      <c r="C1616">
        <v>1</v>
      </c>
      <c r="D1616" t="str">
        <f t="shared" si="75"/>
        <v>vitaceae/vitis/riparia</v>
      </c>
      <c r="H1616" t="str">
        <f t="shared" si="76"/>
        <v>valatie.kill</v>
      </c>
      <c r="I1616">
        <v>1</v>
      </c>
      <c r="J1616" t="str">
        <f t="shared" si="77"/>
        <v>vitis_riparia</v>
      </c>
      <c r="O1616" t="s">
        <v>452</v>
      </c>
      <c r="P1616" t="s">
        <v>660</v>
      </c>
    </row>
    <row r="1617" spans="1:16" x14ac:dyDescent="0.25">
      <c r="A1617" t="s">
        <v>297</v>
      </c>
      <c r="B1617" t="s">
        <v>304</v>
      </c>
      <c r="C1617">
        <v>1</v>
      </c>
      <c r="D1617" t="str">
        <f t="shared" si="75"/>
        <v>dryopteridaceae/woodsia/obtusa</v>
      </c>
      <c r="H1617" t="str">
        <f t="shared" si="76"/>
        <v>robbs.creek</v>
      </c>
      <c r="I1617">
        <v>1</v>
      </c>
      <c r="J1617" t="str">
        <f t="shared" si="77"/>
        <v>woodsia_obtusa</v>
      </c>
      <c r="O1617" t="s">
        <v>586</v>
      </c>
      <c r="P1617" t="s">
        <v>812</v>
      </c>
    </row>
    <row r="1618" spans="1:16" x14ac:dyDescent="0.25">
      <c r="A1618" t="s">
        <v>177</v>
      </c>
      <c r="B1618" t="s">
        <v>187</v>
      </c>
      <c r="C1618">
        <v>1</v>
      </c>
      <c r="D1618" t="str">
        <f t="shared" si="75"/>
        <v>dryopteridaceae/woodsia/obtusa</v>
      </c>
      <c r="H1618" t="str">
        <f t="shared" si="76"/>
        <v>cobleskill.creek</v>
      </c>
      <c r="I1618">
        <v>1</v>
      </c>
      <c r="J1618" t="str">
        <f t="shared" si="77"/>
        <v>xanthium_strumarium</v>
      </c>
      <c r="O1618" t="s">
        <v>537</v>
      </c>
      <c r="P1618" t="s">
        <v>745</v>
      </c>
    </row>
    <row r="1619" spans="1:16" x14ac:dyDescent="0.25">
      <c r="A1619" t="s">
        <v>244</v>
      </c>
      <c r="B1619" t="s">
        <v>187</v>
      </c>
      <c r="C1619">
        <v>1</v>
      </c>
      <c r="D1619" t="str">
        <f t="shared" si="75"/>
        <v>dryopteridaceae/woodsia/obtusa</v>
      </c>
      <c r="H1619" t="str">
        <f t="shared" si="76"/>
        <v>kayaderosseras.creek</v>
      </c>
      <c r="I1619">
        <v>1</v>
      </c>
      <c r="J1619" t="str">
        <f t="shared" si="77"/>
        <v>xanthium_strumarium</v>
      </c>
      <c r="O1619" t="s">
        <v>537</v>
      </c>
      <c r="P1619" t="s">
        <v>745</v>
      </c>
    </row>
  </sheetData>
  <sortState ref="A2:C1620">
    <sortCondition ref="B2:B162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8"/>
  <sheetViews>
    <sheetView workbookViewId="0">
      <selection activeCell="J18" sqref="J18"/>
    </sheetView>
  </sheetViews>
  <sheetFormatPr defaultRowHeight="15" x14ac:dyDescent="0.25"/>
  <sheetData>
    <row r="1" spans="1:19" x14ac:dyDescent="0.25">
      <c r="A1" t="s">
        <v>271</v>
      </c>
      <c r="B1" t="s">
        <v>272</v>
      </c>
      <c r="C1">
        <v>1</v>
      </c>
      <c r="H1" t="s">
        <v>1155</v>
      </c>
      <c r="I1" t="s">
        <v>1059</v>
      </c>
      <c r="L1" t="str">
        <f>VLOOKUP(I1,R$1:S$287,2)</f>
        <v>alismataceae/sagittaria/sagittaria_latifolia</v>
      </c>
      <c r="R1" t="s">
        <v>1059</v>
      </c>
      <c r="S1" t="s">
        <v>1407</v>
      </c>
    </row>
    <row r="2" spans="1:19" x14ac:dyDescent="0.25">
      <c r="A2" t="s">
        <v>278</v>
      </c>
      <c r="B2" t="s">
        <v>272</v>
      </c>
      <c r="C2">
        <v>1</v>
      </c>
      <c r="H2" t="s">
        <v>1176</v>
      </c>
      <c r="I2" t="s">
        <v>1059</v>
      </c>
      <c r="L2" t="str">
        <f t="shared" ref="L2:L65" si="0">VLOOKUP(I2,R$1:S$287,2)</f>
        <v>alismataceae/sagittaria/sagittaria_latifolia</v>
      </c>
      <c r="R2" t="s">
        <v>1044</v>
      </c>
      <c r="S2" t="s">
        <v>1392</v>
      </c>
    </row>
    <row r="3" spans="1:19" x14ac:dyDescent="0.25">
      <c r="A3" t="s">
        <v>312</v>
      </c>
      <c r="B3" t="s">
        <v>272</v>
      </c>
      <c r="C3">
        <v>1</v>
      </c>
      <c r="H3" t="s">
        <v>1145</v>
      </c>
      <c r="I3" t="s">
        <v>1059</v>
      </c>
      <c r="L3" t="str">
        <f t="shared" si="0"/>
        <v>alismataceae/sagittaria/sagittaria_latifolia</v>
      </c>
      <c r="R3" t="s">
        <v>1095</v>
      </c>
      <c r="S3" t="s">
        <v>1443</v>
      </c>
    </row>
    <row r="4" spans="1:19" x14ac:dyDescent="0.25">
      <c r="A4" t="s">
        <v>248</v>
      </c>
      <c r="B4" t="s">
        <v>249</v>
      </c>
      <c r="C4">
        <v>1</v>
      </c>
      <c r="H4" t="s">
        <v>1146</v>
      </c>
      <c r="I4" t="s">
        <v>1059</v>
      </c>
      <c r="L4" t="str">
        <f t="shared" si="0"/>
        <v>alismataceae/sagittaria/sagittaria_latifolia</v>
      </c>
      <c r="R4" t="s">
        <v>882</v>
      </c>
      <c r="S4" t="s">
        <v>1232</v>
      </c>
    </row>
    <row r="5" spans="1:19" x14ac:dyDescent="0.25">
      <c r="A5" t="s">
        <v>262</v>
      </c>
      <c r="B5" t="s">
        <v>249</v>
      </c>
      <c r="C5">
        <v>1</v>
      </c>
      <c r="H5" t="s">
        <v>1134</v>
      </c>
      <c r="I5" t="s">
        <v>1059</v>
      </c>
      <c r="L5" t="str">
        <f t="shared" si="0"/>
        <v>alismataceae/sagittaria/sagittaria_latifolia</v>
      </c>
      <c r="R5" t="s">
        <v>895</v>
      </c>
      <c r="S5" t="s">
        <v>1245</v>
      </c>
    </row>
    <row r="6" spans="1:19" x14ac:dyDescent="0.25">
      <c r="A6" t="s">
        <v>275</v>
      </c>
      <c r="B6" t="s">
        <v>249</v>
      </c>
      <c r="C6">
        <v>1</v>
      </c>
      <c r="H6" t="s">
        <v>1173</v>
      </c>
      <c r="I6" t="s">
        <v>1044</v>
      </c>
      <c r="L6" t="str">
        <f t="shared" si="0"/>
        <v>anacardiaceae/rhus/rhus_typhina</v>
      </c>
      <c r="R6" t="s">
        <v>901</v>
      </c>
      <c r="S6" t="s">
        <v>1250</v>
      </c>
    </row>
    <row r="7" spans="1:19" x14ac:dyDescent="0.25">
      <c r="A7" t="s">
        <v>314</v>
      </c>
      <c r="B7" t="s">
        <v>249</v>
      </c>
      <c r="C7">
        <v>1</v>
      </c>
      <c r="H7" t="s">
        <v>1137</v>
      </c>
      <c r="I7" t="s">
        <v>1044</v>
      </c>
      <c r="L7" t="str">
        <f t="shared" si="0"/>
        <v>anacardiaceae/rhus/rhus_typhina</v>
      </c>
      <c r="R7" t="s">
        <v>851</v>
      </c>
      <c r="S7" t="s">
        <v>1202</v>
      </c>
    </row>
    <row r="8" spans="1:19" x14ac:dyDescent="0.25">
      <c r="A8" t="s">
        <v>321</v>
      </c>
      <c r="B8" t="s">
        <v>322</v>
      </c>
      <c r="C8">
        <v>1</v>
      </c>
      <c r="H8" t="s">
        <v>1163</v>
      </c>
      <c r="I8" t="s">
        <v>1044</v>
      </c>
      <c r="L8" t="str">
        <f t="shared" si="0"/>
        <v>anacardiaceae/rhus/rhus_typhina</v>
      </c>
      <c r="R8" t="s">
        <v>1116</v>
      </c>
      <c r="S8" t="s">
        <v>1464</v>
      </c>
    </row>
    <row r="9" spans="1:19" x14ac:dyDescent="0.25">
      <c r="A9" t="s">
        <v>134</v>
      </c>
      <c r="B9" t="s">
        <v>135</v>
      </c>
      <c r="C9">
        <v>1</v>
      </c>
      <c r="H9" t="s">
        <v>1153</v>
      </c>
      <c r="I9" t="s">
        <v>1044</v>
      </c>
      <c r="L9" t="str">
        <f t="shared" si="0"/>
        <v>anacardiaceae/rhus/rhus_typhina</v>
      </c>
      <c r="R9" t="s">
        <v>853</v>
      </c>
      <c r="S9" t="s">
        <v>1204</v>
      </c>
    </row>
    <row r="10" spans="1:19" x14ac:dyDescent="0.25">
      <c r="A10" t="s">
        <v>145</v>
      </c>
      <c r="B10" t="s">
        <v>135</v>
      </c>
      <c r="C10">
        <v>1</v>
      </c>
      <c r="H10" t="s">
        <v>1183</v>
      </c>
      <c r="I10" t="s">
        <v>1044</v>
      </c>
      <c r="L10" t="str">
        <f t="shared" si="0"/>
        <v>anacardiaceae/rhus/rhus_typhina</v>
      </c>
      <c r="R10" t="s">
        <v>1002</v>
      </c>
      <c r="S10" t="s">
        <v>1350</v>
      </c>
    </row>
    <row r="11" spans="1:19" x14ac:dyDescent="0.25">
      <c r="A11" t="s">
        <v>189</v>
      </c>
      <c r="B11" t="s">
        <v>135</v>
      </c>
      <c r="C11">
        <v>1</v>
      </c>
      <c r="H11" t="s">
        <v>1154</v>
      </c>
      <c r="I11" t="s">
        <v>1095</v>
      </c>
      <c r="L11" t="str">
        <f t="shared" si="0"/>
        <v>anacardiaceae/toxicodendron/toxicodendron_radicans</v>
      </c>
      <c r="R11" t="s">
        <v>1085</v>
      </c>
      <c r="S11" t="s">
        <v>1433</v>
      </c>
    </row>
    <row r="12" spans="1:19" x14ac:dyDescent="0.25">
      <c r="A12" t="s">
        <v>200</v>
      </c>
      <c r="B12" t="s">
        <v>135</v>
      </c>
      <c r="C12">
        <v>1</v>
      </c>
      <c r="H12" t="s">
        <v>1173</v>
      </c>
      <c r="I12" t="s">
        <v>1095</v>
      </c>
      <c r="L12" t="str">
        <f t="shared" si="0"/>
        <v>anacardiaceae/toxicodendron/toxicodendron_radicans</v>
      </c>
      <c r="R12" t="s">
        <v>1121</v>
      </c>
      <c r="S12" t="s">
        <v>1469</v>
      </c>
    </row>
    <row r="13" spans="1:19" x14ac:dyDescent="0.25">
      <c r="A13" t="s">
        <v>226</v>
      </c>
      <c r="B13" t="s">
        <v>135</v>
      </c>
      <c r="C13">
        <v>1</v>
      </c>
      <c r="H13" t="s">
        <v>1184</v>
      </c>
      <c r="I13" t="s">
        <v>1095</v>
      </c>
      <c r="L13" t="str">
        <f t="shared" si="0"/>
        <v>anacardiaceae/toxicodendron/toxicodendron_radicans</v>
      </c>
      <c r="R13" t="s">
        <v>1122</v>
      </c>
      <c r="S13" t="s">
        <v>1470</v>
      </c>
    </row>
    <row r="14" spans="1:19" x14ac:dyDescent="0.25">
      <c r="A14" t="s">
        <v>239</v>
      </c>
      <c r="B14" t="s">
        <v>135</v>
      </c>
      <c r="C14">
        <v>1</v>
      </c>
      <c r="H14" t="s">
        <v>1150</v>
      </c>
      <c r="I14" t="s">
        <v>1095</v>
      </c>
      <c r="L14" t="str">
        <f t="shared" si="0"/>
        <v>anacardiaceae/toxicodendron/toxicodendron_radicans</v>
      </c>
      <c r="R14" t="s">
        <v>841</v>
      </c>
      <c r="S14" t="s">
        <v>1192</v>
      </c>
    </row>
    <row r="15" spans="1:19" x14ac:dyDescent="0.25">
      <c r="A15" t="s">
        <v>244</v>
      </c>
      <c r="B15" t="s">
        <v>135</v>
      </c>
      <c r="C15">
        <v>1</v>
      </c>
      <c r="H15" t="s">
        <v>1159</v>
      </c>
      <c r="I15" t="s">
        <v>1095</v>
      </c>
      <c r="L15" t="str">
        <f t="shared" si="0"/>
        <v>anacardiaceae/toxicodendron/toxicodendron_radicans</v>
      </c>
      <c r="R15" t="s">
        <v>842</v>
      </c>
      <c r="S15" t="s">
        <v>1193</v>
      </c>
    </row>
    <row r="16" spans="1:19" x14ac:dyDescent="0.25">
      <c r="A16" t="s">
        <v>271</v>
      </c>
      <c r="B16" t="s">
        <v>135</v>
      </c>
      <c r="C16">
        <v>1</v>
      </c>
      <c r="H16" t="s">
        <v>1145</v>
      </c>
      <c r="I16" t="s">
        <v>1095</v>
      </c>
      <c r="L16" t="str">
        <f t="shared" si="0"/>
        <v>anacardiaceae/toxicodendron/toxicodendron_radicans</v>
      </c>
      <c r="R16" t="s">
        <v>847</v>
      </c>
      <c r="S16" t="s">
        <v>1198</v>
      </c>
    </row>
    <row r="17" spans="1:19" x14ac:dyDescent="0.25">
      <c r="A17" t="s">
        <v>278</v>
      </c>
      <c r="B17" t="s">
        <v>135</v>
      </c>
      <c r="C17">
        <v>1</v>
      </c>
      <c r="H17" t="s">
        <v>1135</v>
      </c>
      <c r="I17" t="s">
        <v>1095</v>
      </c>
      <c r="L17" t="str">
        <f t="shared" si="0"/>
        <v>anacardiaceae/toxicodendron/toxicodendron_radicans</v>
      </c>
      <c r="R17" t="s">
        <v>848</v>
      </c>
      <c r="S17" t="s">
        <v>1199</v>
      </c>
    </row>
    <row r="18" spans="1:19" x14ac:dyDescent="0.25">
      <c r="A18" t="s">
        <v>279</v>
      </c>
      <c r="B18" t="s">
        <v>135</v>
      </c>
      <c r="C18">
        <v>1</v>
      </c>
      <c r="H18" t="s">
        <v>1161</v>
      </c>
      <c r="I18" t="s">
        <v>1095</v>
      </c>
      <c r="L18" t="str">
        <f t="shared" si="0"/>
        <v>anacardiaceae/toxicodendron/toxicodendron_radicans</v>
      </c>
      <c r="R18" t="s">
        <v>852</v>
      </c>
      <c r="S18" t="s">
        <v>1203</v>
      </c>
    </row>
    <row r="19" spans="1:19" x14ac:dyDescent="0.25">
      <c r="A19" t="s">
        <v>292</v>
      </c>
      <c r="B19" t="s">
        <v>135</v>
      </c>
      <c r="C19">
        <v>1</v>
      </c>
      <c r="H19" t="s">
        <v>1136</v>
      </c>
      <c r="I19" t="s">
        <v>1095</v>
      </c>
      <c r="L19" t="str">
        <f t="shared" si="0"/>
        <v>anacardiaceae/toxicodendron/toxicodendron_radicans</v>
      </c>
      <c r="R19" t="s">
        <v>854</v>
      </c>
      <c r="S19" t="s">
        <v>1205</v>
      </c>
    </row>
    <row r="20" spans="1:19" x14ac:dyDescent="0.25">
      <c r="A20" t="s">
        <v>335</v>
      </c>
      <c r="B20" t="s">
        <v>135</v>
      </c>
      <c r="C20">
        <v>1</v>
      </c>
      <c r="H20" t="s">
        <v>1164</v>
      </c>
      <c r="I20" t="s">
        <v>1095</v>
      </c>
      <c r="L20" t="str">
        <f t="shared" si="0"/>
        <v>anacardiaceae/toxicodendron/toxicodendron_radicans</v>
      </c>
      <c r="R20" t="s">
        <v>861</v>
      </c>
      <c r="S20" t="s">
        <v>1211</v>
      </c>
    </row>
    <row r="21" spans="1:19" x14ac:dyDescent="0.25">
      <c r="A21" t="s">
        <v>210</v>
      </c>
      <c r="B21" t="s">
        <v>211</v>
      </c>
      <c r="C21">
        <v>1</v>
      </c>
      <c r="H21" t="s">
        <v>1148</v>
      </c>
      <c r="I21" t="s">
        <v>1095</v>
      </c>
      <c r="L21" t="str">
        <f t="shared" si="0"/>
        <v>anacardiaceae/toxicodendron/toxicodendron_radicans</v>
      </c>
      <c r="R21" t="s">
        <v>862</v>
      </c>
      <c r="S21" t="s">
        <v>1212</v>
      </c>
    </row>
    <row r="22" spans="1:19" x14ac:dyDescent="0.25">
      <c r="A22" t="s">
        <v>244</v>
      </c>
      <c r="B22" t="s">
        <v>211</v>
      </c>
      <c r="C22">
        <v>1</v>
      </c>
      <c r="H22" t="s">
        <v>1152</v>
      </c>
      <c r="I22" t="s">
        <v>1095</v>
      </c>
      <c r="L22" t="str">
        <f t="shared" si="0"/>
        <v>anacardiaceae/toxicodendron/toxicodendron_radicans</v>
      </c>
      <c r="R22" t="s">
        <v>876</v>
      </c>
      <c r="S22" t="s">
        <v>1226</v>
      </c>
    </row>
    <row r="23" spans="1:19" x14ac:dyDescent="0.25">
      <c r="A23" t="s">
        <v>305</v>
      </c>
      <c r="B23" t="s">
        <v>211</v>
      </c>
      <c r="C23">
        <v>1</v>
      </c>
      <c r="H23" t="s">
        <v>1153</v>
      </c>
      <c r="I23" t="s">
        <v>1095</v>
      </c>
      <c r="L23" t="str">
        <f t="shared" si="0"/>
        <v>anacardiaceae/toxicodendron/toxicodendron_radicans</v>
      </c>
      <c r="R23" t="s">
        <v>877</v>
      </c>
      <c r="S23" t="s">
        <v>1227</v>
      </c>
    </row>
    <row r="24" spans="1:19" x14ac:dyDescent="0.25">
      <c r="A24" t="s">
        <v>315</v>
      </c>
      <c r="B24" t="s">
        <v>211</v>
      </c>
      <c r="C24">
        <v>1</v>
      </c>
      <c r="H24" t="s">
        <v>1166</v>
      </c>
      <c r="I24" t="s">
        <v>1095</v>
      </c>
      <c r="L24" t="str">
        <f t="shared" si="0"/>
        <v>anacardiaceae/toxicodendron/toxicodendron_radicans</v>
      </c>
      <c r="R24" t="s">
        <v>878</v>
      </c>
      <c r="S24" t="s">
        <v>1228</v>
      </c>
    </row>
    <row r="25" spans="1:19" x14ac:dyDescent="0.25">
      <c r="A25" t="s">
        <v>317</v>
      </c>
      <c r="B25" t="s">
        <v>211</v>
      </c>
      <c r="C25">
        <v>1</v>
      </c>
      <c r="H25" t="s">
        <v>1179</v>
      </c>
      <c r="I25" t="s">
        <v>1095</v>
      </c>
      <c r="L25" t="str">
        <f t="shared" si="0"/>
        <v>anacardiaceae/toxicodendron/toxicodendron_radicans</v>
      </c>
      <c r="R25" t="s">
        <v>906</v>
      </c>
      <c r="S25" t="s">
        <v>1255</v>
      </c>
    </row>
    <row r="26" spans="1:19" x14ac:dyDescent="0.25">
      <c r="A26" t="s">
        <v>3</v>
      </c>
      <c r="B26" t="s">
        <v>4</v>
      </c>
      <c r="C26">
        <v>1</v>
      </c>
      <c r="H26" t="s">
        <v>1155</v>
      </c>
      <c r="I26" t="s">
        <v>882</v>
      </c>
      <c r="L26" t="str">
        <f t="shared" si="0"/>
        <v>apiaceae/cicuta/cicuta_maculata</v>
      </c>
      <c r="R26" t="s">
        <v>921</v>
      </c>
      <c r="S26" t="s">
        <v>1270</v>
      </c>
    </row>
    <row r="27" spans="1:19" x14ac:dyDescent="0.25">
      <c r="A27" t="s">
        <v>45</v>
      </c>
      <c r="B27" t="s">
        <v>4</v>
      </c>
      <c r="C27">
        <v>1</v>
      </c>
      <c r="H27" t="s">
        <v>1173</v>
      </c>
      <c r="I27" t="s">
        <v>882</v>
      </c>
      <c r="L27" t="str">
        <f t="shared" si="0"/>
        <v>apiaceae/cicuta/cicuta_maculata</v>
      </c>
      <c r="R27" t="s">
        <v>923</v>
      </c>
      <c r="S27" t="s">
        <v>1272</v>
      </c>
    </row>
    <row r="28" spans="1:19" x14ac:dyDescent="0.25">
      <c r="A28" t="s">
        <v>90</v>
      </c>
      <c r="B28" t="s">
        <v>4</v>
      </c>
      <c r="C28">
        <v>1</v>
      </c>
      <c r="H28" t="s">
        <v>1169</v>
      </c>
      <c r="I28" t="s">
        <v>882</v>
      </c>
      <c r="L28" t="str">
        <f t="shared" si="0"/>
        <v>apiaceae/cicuta/cicuta_maculata</v>
      </c>
      <c r="R28" t="s">
        <v>925</v>
      </c>
      <c r="S28" t="s">
        <v>1274</v>
      </c>
    </row>
    <row r="29" spans="1:19" x14ac:dyDescent="0.25">
      <c r="A29" t="s">
        <v>134</v>
      </c>
      <c r="B29" t="s">
        <v>4</v>
      </c>
      <c r="C29">
        <v>1</v>
      </c>
      <c r="H29" t="s">
        <v>1142</v>
      </c>
      <c r="I29" t="s">
        <v>882</v>
      </c>
      <c r="L29" t="str">
        <f t="shared" si="0"/>
        <v>apiaceae/cicuta/cicuta_maculata</v>
      </c>
      <c r="R29" t="s">
        <v>926</v>
      </c>
      <c r="S29" t="s">
        <v>1275</v>
      </c>
    </row>
    <row r="30" spans="1:19" x14ac:dyDescent="0.25">
      <c r="A30" t="s">
        <v>145</v>
      </c>
      <c r="B30" t="s">
        <v>4</v>
      </c>
      <c r="C30">
        <v>1</v>
      </c>
      <c r="H30" t="s">
        <v>1161</v>
      </c>
      <c r="I30" t="s">
        <v>882</v>
      </c>
      <c r="L30" t="str">
        <f t="shared" si="0"/>
        <v>apiaceae/cicuta/cicuta_maculata</v>
      </c>
      <c r="R30" t="s">
        <v>927</v>
      </c>
      <c r="S30" t="s">
        <v>1276</v>
      </c>
    </row>
    <row r="31" spans="1:19" x14ac:dyDescent="0.25">
      <c r="A31" t="s">
        <v>188</v>
      </c>
      <c r="B31" t="s">
        <v>4</v>
      </c>
      <c r="C31">
        <v>1</v>
      </c>
      <c r="H31" t="s">
        <v>1132</v>
      </c>
      <c r="I31" t="s">
        <v>882</v>
      </c>
      <c r="L31" t="str">
        <f t="shared" si="0"/>
        <v>apiaceae/cicuta/cicuta_maculata</v>
      </c>
      <c r="R31" t="s">
        <v>928</v>
      </c>
      <c r="S31" t="s">
        <v>1277</v>
      </c>
    </row>
    <row r="32" spans="1:19" x14ac:dyDescent="0.25">
      <c r="A32" t="s">
        <v>189</v>
      </c>
      <c r="B32" t="s">
        <v>4</v>
      </c>
      <c r="C32">
        <v>1</v>
      </c>
      <c r="H32" t="s">
        <v>1163</v>
      </c>
      <c r="I32" t="s">
        <v>882</v>
      </c>
      <c r="L32" t="str">
        <f t="shared" si="0"/>
        <v>apiaceae/cicuta/cicuta_maculata</v>
      </c>
      <c r="R32" t="s">
        <v>929</v>
      </c>
      <c r="S32" t="s">
        <v>1278</v>
      </c>
    </row>
    <row r="33" spans="1:19" x14ac:dyDescent="0.25">
      <c r="A33" t="s">
        <v>200</v>
      </c>
      <c r="B33" t="s">
        <v>4</v>
      </c>
      <c r="C33">
        <v>1</v>
      </c>
      <c r="H33" t="s">
        <v>1148</v>
      </c>
      <c r="I33" t="s">
        <v>882</v>
      </c>
      <c r="L33" t="str">
        <f t="shared" si="0"/>
        <v>apiaceae/cicuta/cicuta_maculata</v>
      </c>
      <c r="R33" t="s">
        <v>946</v>
      </c>
      <c r="S33" t="s">
        <v>1295</v>
      </c>
    </row>
    <row r="34" spans="1:19" x14ac:dyDescent="0.25">
      <c r="A34" t="s">
        <v>224</v>
      </c>
      <c r="B34" t="s">
        <v>4</v>
      </c>
      <c r="C34">
        <v>1</v>
      </c>
      <c r="H34" t="s">
        <v>1153</v>
      </c>
      <c r="I34" t="s">
        <v>882</v>
      </c>
      <c r="L34" t="str">
        <f t="shared" si="0"/>
        <v>apiaceae/cicuta/cicuta_maculata</v>
      </c>
      <c r="R34" t="s">
        <v>947</v>
      </c>
      <c r="S34" t="s">
        <v>1296</v>
      </c>
    </row>
    <row r="35" spans="1:19" x14ac:dyDescent="0.25">
      <c r="A35" t="s">
        <v>233</v>
      </c>
      <c r="B35" t="s">
        <v>4</v>
      </c>
      <c r="C35">
        <v>1</v>
      </c>
      <c r="H35" t="s">
        <v>1183</v>
      </c>
      <c r="I35" t="s">
        <v>882</v>
      </c>
      <c r="L35" t="str">
        <f t="shared" si="0"/>
        <v>apiaceae/cicuta/cicuta_maculata</v>
      </c>
      <c r="R35" t="s">
        <v>948</v>
      </c>
      <c r="S35" t="s">
        <v>1297</v>
      </c>
    </row>
    <row r="36" spans="1:19" x14ac:dyDescent="0.25">
      <c r="A36" t="s">
        <v>251</v>
      </c>
      <c r="B36" t="s">
        <v>4</v>
      </c>
      <c r="C36">
        <v>1</v>
      </c>
      <c r="H36" t="s">
        <v>1139</v>
      </c>
      <c r="I36" t="s">
        <v>882</v>
      </c>
      <c r="L36" t="str">
        <f t="shared" si="0"/>
        <v>apiaceae/cicuta/cicuta_maculata</v>
      </c>
      <c r="R36" t="s">
        <v>963</v>
      </c>
      <c r="S36" t="s">
        <v>1312</v>
      </c>
    </row>
    <row r="37" spans="1:19" x14ac:dyDescent="0.25">
      <c r="A37" t="s">
        <v>259</v>
      </c>
      <c r="B37" t="s">
        <v>4</v>
      </c>
      <c r="C37">
        <v>1</v>
      </c>
      <c r="H37" t="s">
        <v>1172</v>
      </c>
      <c r="I37" t="s">
        <v>882</v>
      </c>
      <c r="L37" t="str">
        <f t="shared" si="0"/>
        <v>apiaceae/cicuta/cicuta_maculata</v>
      </c>
      <c r="R37" t="s">
        <v>993</v>
      </c>
      <c r="S37" t="s">
        <v>1341</v>
      </c>
    </row>
    <row r="38" spans="1:19" x14ac:dyDescent="0.25">
      <c r="A38" t="s">
        <v>267</v>
      </c>
      <c r="B38" t="s">
        <v>4</v>
      </c>
      <c r="C38">
        <v>1</v>
      </c>
      <c r="H38" t="s">
        <v>1142</v>
      </c>
      <c r="I38" t="s">
        <v>895</v>
      </c>
      <c r="L38" t="str">
        <f t="shared" si="0"/>
        <v>apiaceae/cryptotaenia/cryptotaenia_canadensis</v>
      </c>
      <c r="R38" t="s">
        <v>1029</v>
      </c>
      <c r="S38" t="s">
        <v>1377</v>
      </c>
    </row>
    <row r="39" spans="1:19" x14ac:dyDescent="0.25">
      <c r="A39" t="s">
        <v>286</v>
      </c>
      <c r="B39" t="s">
        <v>4</v>
      </c>
      <c r="C39">
        <v>1</v>
      </c>
      <c r="H39" t="s">
        <v>1182</v>
      </c>
      <c r="I39" t="s">
        <v>901</v>
      </c>
      <c r="L39" t="str">
        <f t="shared" si="0"/>
        <v>apiaceae/daucus/daucus_carota</v>
      </c>
      <c r="R39" t="s">
        <v>1030</v>
      </c>
      <c r="S39" t="s">
        <v>1378</v>
      </c>
    </row>
    <row r="40" spans="1:19" x14ac:dyDescent="0.25">
      <c r="A40" t="s">
        <v>289</v>
      </c>
      <c r="B40" t="s">
        <v>4</v>
      </c>
      <c r="C40">
        <v>1</v>
      </c>
      <c r="H40" t="s">
        <v>1184</v>
      </c>
      <c r="I40" t="s">
        <v>901</v>
      </c>
      <c r="L40" t="str">
        <f t="shared" si="0"/>
        <v>apiaceae/daucus/daucus_carota</v>
      </c>
      <c r="R40" t="s">
        <v>1031</v>
      </c>
      <c r="S40" t="s">
        <v>1379</v>
      </c>
    </row>
    <row r="41" spans="1:19" x14ac:dyDescent="0.25">
      <c r="A41" t="s">
        <v>292</v>
      </c>
      <c r="B41" t="s">
        <v>4</v>
      </c>
      <c r="C41">
        <v>1</v>
      </c>
      <c r="H41" t="s">
        <v>1143</v>
      </c>
      <c r="I41" t="s">
        <v>901</v>
      </c>
      <c r="L41" t="str">
        <f t="shared" si="0"/>
        <v>apiaceae/daucus/daucus_carota</v>
      </c>
      <c r="R41" t="s">
        <v>1055</v>
      </c>
      <c r="S41" t="s">
        <v>1403</v>
      </c>
    </row>
    <row r="42" spans="1:19" x14ac:dyDescent="0.25">
      <c r="A42" t="s">
        <v>310</v>
      </c>
      <c r="B42" t="s">
        <v>4</v>
      </c>
      <c r="C42">
        <v>1</v>
      </c>
      <c r="H42" t="s">
        <v>1135</v>
      </c>
      <c r="I42" t="s">
        <v>901</v>
      </c>
      <c r="L42" t="str">
        <f t="shared" si="0"/>
        <v>apiaceae/daucus/daucus_carota</v>
      </c>
      <c r="R42" t="s">
        <v>1056</v>
      </c>
      <c r="S42" t="s">
        <v>1404</v>
      </c>
    </row>
    <row r="43" spans="1:19" x14ac:dyDescent="0.25">
      <c r="A43" t="s">
        <v>321</v>
      </c>
      <c r="B43" t="s">
        <v>4</v>
      </c>
      <c r="C43">
        <v>1</v>
      </c>
      <c r="H43" t="s">
        <v>1160</v>
      </c>
      <c r="I43" t="s">
        <v>901</v>
      </c>
      <c r="L43" t="str">
        <f t="shared" si="0"/>
        <v>apiaceae/daucus/daucus_carota</v>
      </c>
      <c r="R43" t="s">
        <v>1073</v>
      </c>
      <c r="S43" t="s">
        <v>1421</v>
      </c>
    </row>
    <row r="44" spans="1:19" x14ac:dyDescent="0.25">
      <c r="A44" t="s">
        <v>326</v>
      </c>
      <c r="B44" t="s">
        <v>4</v>
      </c>
      <c r="C44">
        <v>1</v>
      </c>
      <c r="H44" t="s">
        <v>1136</v>
      </c>
      <c r="I44" t="s">
        <v>901</v>
      </c>
      <c r="L44" t="str">
        <f t="shared" si="0"/>
        <v>apiaceae/daucus/daucus_carota</v>
      </c>
      <c r="R44" t="s">
        <v>1074</v>
      </c>
      <c r="S44" t="s">
        <v>1422</v>
      </c>
    </row>
    <row r="45" spans="1:19" x14ac:dyDescent="0.25">
      <c r="A45" t="s">
        <v>335</v>
      </c>
      <c r="B45" t="s">
        <v>4</v>
      </c>
      <c r="C45">
        <v>1</v>
      </c>
      <c r="H45" t="s">
        <v>1163</v>
      </c>
      <c r="I45" t="s">
        <v>901</v>
      </c>
      <c r="L45" t="str">
        <f t="shared" si="0"/>
        <v>apiaceae/daucus/daucus_carota</v>
      </c>
      <c r="R45" t="s">
        <v>1075</v>
      </c>
      <c r="S45" t="s">
        <v>1423</v>
      </c>
    </row>
    <row r="46" spans="1:19" x14ac:dyDescent="0.25">
      <c r="A46" t="s">
        <v>337</v>
      </c>
      <c r="B46" t="s">
        <v>4</v>
      </c>
      <c r="C46">
        <v>1</v>
      </c>
      <c r="H46" t="s">
        <v>1148</v>
      </c>
      <c r="I46" t="s">
        <v>901</v>
      </c>
      <c r="L46" t="str">
        <f t="shared" si="0"/>
        <v>apiaceae/daucus/daucus_carota</v>
      </c>
      <c r="R46" t="s">
        <v>1076</v>
      </c>
      <c r="S46" t="s">
        <v>1424</v>
      </c>
    </row>
    <row r="47" spans="1:19" x14ac:dyDescent="0.25">
      <c r="A47" t="s">
        <v>341</v>
      </c>
      <c r="B47" t="s">
        <v>4</v>
      </c>
      <c r="C47">
        <v>1</v>
      </c>
      <c r="H47" t="s">
        <v>1183</v>
      </c>
      <c r="I47" t="s">
        <v>901</v>
      </c>
      <c r="L47" t="str">
        <f t="shared" si="0"/>
        <v>apiaceae/daucus/daucus_carota</v>
      </c>
      <c r="R47" t="s">
        <v>1077</v>
      </c>
      <c r="S47" t="s">
        <v>1425</v>
      </c>
    </row>
    <row r="48" spans="1:19" x14ac:dyDescent="0.25">
      <c r="A48" t="s">
        <v>321</v>
      </c>
      <c r="B48" t="s">
        <v>323</v>
      </c>
      <c r="C48">
        <v>1</v>
      </c>
      <c r="H48" t="s">
        <v>1159</v>
      </c>
      <c r="I48" t="s">
        <v>1124</v>
      </c>
      <c r="L48" t="str">
        <f t="shared" si="0"/>
        <v>apiaceae/daucus/daucus_carota</v>
      </c>
      <c r="R48" t="s">
        <v>1078</v>
      </c>
      <c r="S48" t="s">
        <v>1426</v>
      </c>
    </row>
    <row r="49" spans="1:19" x14ac:dyDescent="0.25">
      <c r="A49" t="s">
        <v>161</v>
      </c>
      <c r="B49" t="s">
        <v>162</v>
      </c>
      <c r="C49">
        <v>1</v>
      </c>
      <c r="H49" t="s">
        <v>1154</v>
      </c>
      <c r="I49" t="s">
        <v>851</v>
      </c>
      <c r="L49" t="str">
        <f t="shared" si="0"/>
        <v>apocynaceae/apocynum/apocynum_cannabinum</v>
      </c>
      <c r="R49" t="s">
        <v>1081</v>
      </c>
      <c r="S49" t="s">
        <v>1429</v>
      </c>
    </row>
    <row r="50" spans="1:19" x14ac:dyDescent="0.25">
      <c r="A50" t="s">
        <v>218</v>
      </c>
      <c r="B50" t="s">
        <v>162</v>
      </c>
      <c r="C50">
        <v>1</v>
      </c>
      <c r="H50" t="s">
        <v>1184</v>
      </c>
      <c r="I50" t="s">
        <v>851</v>
      </c>
      <c r="L50" t="str">
        <f t="shared" si="0"/>
        <v>apocynaceae/apocynum/apocynum_cannabinum</v>
      </c>
      <c r="R50" t="s">
        <v>1082</v>
      </c>
      <c r="S50" t="s">
        <v>1430</v>
      </c>
    </row>
    <row r="51" spans="1:19" x14ac:dyDescent="0.25">
      <c r="A51" t="s">
        <v>278</v>
      </c>
      <c r="B51" t="s">
        <v>162</v>
      </c>
      <c r="C51">
        <v>1</v>
      </c>
      <c r="H51" t="s">
        <v>1157</v>
      </c>
      <c r="I51" t="s">
        <v>851</v>
      </c>
      <c r="L51" t="str">
        <f t="shared" si="0"/>
        <v>apocynaceae/apocynum/apocynum_cannabinum</v>
      </c>
      <c r="R51" t="s">
        <v>1083</v>
      </c>
      <c r="S51" t="s">
        <v>1431</v>
      </c>
    </row>
    <row r="52" spans="1:19" x14ac:dyDescent="0.25">
      <c r="A52" t="s">
        <v>283</v>
      </c>
      <c r="B52" t="s">
        <v>162</v>
      </c>
      <c r="C52">
        <v>1</v>
      </c>
      <c r="H52" t="s">
        <v>1143</v>
      </c>
      <c r="I52" t="s">
        <v>851</v>
      </c>
      <c r="L52" t="str">
        <f t="shared" si="0"/>
        <v>apocynaceae/apocynum/apocynum_cannabinum</v>
      </c>
      <c r="R52" t="s">
        <v>1084</v>
      </c>
      <c r="S52" t="s">
        <v>1432</v>
      </c>
    </row>
    <row r="53" spans="1:19" x14ac:dyDescent="0.25">
      <c r="A53" t="s">
        <v>332</v>
      </c>
      <c r="B53" t="s">
        <v>162</v>
      </c>
      <c r="C53">
        <v>1</v>
      </c>
      <c r="H53" t="s">
        <v>1163</v>
      </c>
      <c r="I53" t="s">
        <v>851</v>
      </c>
      <c r="L53" t="str">
        <f t="shared" si="0"/>
        <v>apocynaceae/apocynum/apocynum_cannabinum</v>
      </c>
      <c r="R53" t="s">
        <v>1086</v>
      </c>
      <c r="S53" t="s">
        <v>1434</v>
      </c>
    </row>
    <row r="54" spans="1:19" x14ac:dyDescent="0.25">
      <c r="A54" t="s">
        <v>103</v>
      </c>
      <c r="B54" t="s">
        <v>104</v>
      </c>
      <c r="C54">
        <v>1</v>
      </c>
      <c r="H54" t="s">
        <v>1165</v>
      </c>
      <c r="I54" t="s">
        <v>851</v>
      </c>
      <c r="L54" t="str">
        <f t="shared" si="0"/>
        <v>apocynaceae/apocynum/apocynum_cannabinum</v>
      </c>
      <c r="R54" t="s">
        <v>1087</v>
      </c>
      <c r="S54" t="s">
        <v>1435</v>
      </c>
    </row>
    <row r="55" spans="1:19" x14ac:dyDescent="0.25">
      <c r="A55" t="s">
        <v>189</v>
      </c>
      <c r="B55" t="s">
        <v>104</v>
      </c>
      <c r="C55">
        <v>1</v>
      </c>
      <c r="H55" t="s">
        <v>1179</v>
      </c>
      <c r="I55" t="s">
        <v>851</v>
      </c>
      <c r="L55" t="str">
        <f t="shared" si="0"/>
        <v>apocynaceae/apocynum/apocynum_cannabinum</v>
      </c>
      <c r="R55" t="s">
        <v>1088</v>
      </c>
      <c r="S55" t="s">
        <v>1436</v>
      </c>
    </row>
    <row r="56" spans="1:19" x14ac:dyDescent="0.25">
      <c r="A56" t="s">
        <v>222</v>
      </c>
      <c r="B56" t="s">
        <v>104</v>
      </c>
      <c r="C56">
        <v>1</v>
      </c>
      <c r="H56" t="s">
        <v>1154</v>
      </c>
      <c r="I56" t="s">
        <v>1121</v>
      </c>
      <c r="L56" t="str">
        <f t="shared" si="0"/>
        <v>apocynaceae/apocynum/apocynum_cannabinum</v>
      </c>
      <c r="R56" t="s">
        <v>1102</v>
      </c>
      <c r="S56" t="s">
        <v>1450</v>
      </c>
    </row>
    <row r="57" spans="1:19" x14ac:dyDescent="0.25">
      <c r="A57" t="s">
        <v>239</v>
      </c>
      <c r="B57" t="s">
        <v>104</v>
      </c>
      <c r="C57">
        <v>1</v>
      </c>
      <c r="H57" t="s">
        <v>1146</v>
      </c>
      <c r="I57" t="s">
        <v>1121</v>
      </c>
      <c r="L57" t="str">
        <f t="shared" si="0"/>
        <v>apocynaceae/apocynum/apocynum_cannabinum</v>
      </c>
      <c r="R57" t="s">
        <v>1120</v>
      </c>
      <c r="S57" t="s">
        <v>1468</v>
      </c>
    </row>
    <row r="58" spans="1:19" x14ac:dyDescent="0.25">
      <c r="A58" t="s">
        <v>259</v>
      </c>
      <c r="B58" t="s">
        <v>104</v>
      </c>
      <c r="C58">
        <v>1</v>
      </c>
      <c r="H58" t="s">
        <v>1171</v>
      </c>
      <c r="I58" t="s">
        <v>1121</v>
      </c>
      <c r="L58" t="str">
        <f t="shared" si="0"/>
        <v>apocynaceae/apocynum/apocynum_cannabinum</v>
      </c>
      <c r="R58" t="s">
        <v>954</v>
      </c>
      <c r="S58" t="s">
        <v>1303</v>
      </c>
    </row>
    <row r="59" spans="1:19" x14ac:dyDescent="0.25">
      <c r="A59" t="s">
        <v>286</v>
      </c>
      <c r="B59" t="s">
        <v>104</v>
      </c>
      <c r="C59">
        <v>1</v>
      </c>
      <c r="H59" t="s">
        <v>1135</v>
      </c>
      <c r="I59" t="s">
        <v>1116</v>
      </c>
      <c r="L59" t="str">
        <f t="shared" si="0"/>
        <v>apocynaceae/vinca/vinca_minor</v>
      </c>
      <c r="R59" t="s">
        <v>955</v>
      </c>
      <c r="S59" t="s">
        <v>1304</v>
      </c>
    </row>
    <row r="60" spans="1:19" x14ac:dyDescent="0.25">
      <c r="A60" t="s">
        <v>292</v>
      </c>
      <c r="B60" t="s">
        <v>104</v>
      </c>
      <c r="C60">
        <v>1</v>
      </c>
      <c r="H60" t="s">
        <v>1140</v>
      </c>
      <c r="I60" t="s">
        <v>853</v>
      </c>
      <c r="L60" t="str">
        <f t="shared" si="0"/>
        <v>araceae/arisaema/arisaema_triphyllum</v>
      </c>
      <c r="R60" t="s">
        <v>858</v>
      </c>
      <c r="S60" t="s">
        <v>1208</v>
      </c>
    </row>
    <row r="61" spans="1:19" x14ac:dyDescent="0.25">
      <c r="A61" t="s">
        <v>3</v>
      </c>
      <c r="B61" t="s">
        <v>5</v>
      </c>
      <c r="C61">
        <v>1</v>
      </c>
      <c r="H61" t="s">
        <v>1141</v>
      </c>
      <c r="I61" t="s">
        <v>853</v>
      </c>
      <c r="L61" t="str">
        <f t="shared" si="0"/>
        <v>araceae/arisaema/arisaema_triphyllum</v>
      </c>
      <c r="R61" t="s">
        <v>846</v>
      </c>
      <c r="S61" t="s">
        <v>1197</v>
      </c>
    </row>
    <row r="62" spans="1:19" x14ac:dyDescent="0.25">
      <c r="A62" t="s">
        <v>259</v>
      </c>
      <c r="B62" t="s">
        <v>5</v>
      </c>
      <c r="C62">
        <v>1</v>
      </c>
      <c r="H62" t="s">
        <v>1157</v>
      </c>
      <c r="I62" t="s">
        <v>853</v>
      </c>
      <c r="L62" t="str">
        <f t="shared" si="0"/>
        <v>araceae/arisaema/arisaema_triphyllum</v>
      </c>
      <c r="R62" t="s">
        <v>859</v>
      </c>
      <c r="S62" t="s">
        <v>1209</v>
      </c>
    </row>
    <row r="63" spans="1:19" x14ac:dyDescent="0.25">
      <c r="A63" t="s">
        <v>270</v>
      </c>
      <c r="B63" t="s">
        <v>5</v>
      </c>
      <c r="C63">
        <v>1</v>
      </c>
      <c r="H63" t="s">
        <v>1175</v>
      </c>
      <c r="I63" t="s">
        <v>853</v>
      </c>
      <c r="L63" t="str">
        <f t="shared" si="0"/>
        <v>araceae/arisaema/arisaema_triphyllum</v>
      </c>
      <c r="R63" t="s">
        <v>860</v>
      </c>
      <c r="S63" t="s">
        <v>1210</v>
      </c>
    </row>
    <row r="64" spans="1:19" x14ac:dyDescent="0.25">
      <c r="A64" t="s">
        <v>3</v>
      </c>
      <c r="B64" t="s">
        <v>6</v>
      </c>
      <c r="C64">
        <v>1</v>
      </c>
      <c r="H64" t="s">
        <v>1164</v>
      </c>
      <c r="I64" t="s">
        <v>853</v>
      </c>
      <c r="L64" t="str">
        <f t="shared" si="0"/>
        <v>araceae/arisaema/arisaema_triphyllum</v>
      </c>
      <c r="R64" t="s">
        <v>873</v>
      </c>
      <c r="S64" t="s">
        <v>1223</v>
      </c>
    </row>
    <row r="65" spans="1:19" x14ac:dyDescent="0.25">
      <c r="A65" t="s">
        <v>145</v>
      </c>
      <c r="B65" t="s">
        <v>6</v>
      </c>
      <c r="C65">
        <v>1</v>
      </c>
      <c r="H65" t="s">
        <v>1180</v>
      </c>
      <c r="I65" t="s">
        <v>1002</v>
      </c>
      <c r="L65" t="str">
        <f t="shared" si="0"/>
        <v>apocynaceae/cynanchum/cynanchum_louiseae</v>
      </c>
      <c r="R65" t="s">
        <v>894</v>
      </c>
      <c r="S65" t="s">
        <v>1244</v>
      </c>
    </row>
    <row r="66" spans="1:19" x14ac:dyDescent="0.25">
      <c r="A66" t="s">
        <v>170</v>
      </c>
      <c r="B66" t="s">
        <v>6</v>
      </c>
      <c r="C66">
        <v>1</v>
      </c>
      <c r="H66" t="s">
        <v>1159</v>
      </c>
      <c r="I66" t="s">
        <v>1085</v>
      </c>
      <c r="L66" t="str">
        <f t="shared" ref="L66:L129" si="1">VLOOKUP(I66,R$1:S$287,2)</f>
        <v>apocynaceae/cynanchum/cynanchum_louiseae</v>
      </c>
      <c r="R66" t="s">
        <v>998</v>
      </c>
      <c r="S66" t="s">
        <v>1346</v>
      </c>
    </row>
    <row r="67" spans="1:19" x14ac:dyDescent="0.25">
      <c r="A67" t="s">
        <v>188</v>
      </c>
      <c r="B67" t="s">
        <v>6</v>
      </c>
      <c r="C67">
        <v>1</v>
      </c>
      <c r="H67" t="s">
        <v>1169</v>
      </c>
      <c r="I67" t="s">
        <v>841</v>
      </c>
      <c r="L67" t="str">
        <f t="shared" si="1"/>
        <v>asteraceae/achillea/achillea_millefolium</v>
      </c>
      <c r="R67" t="s">
        <v>967</v>
      </c>
      <c r="S67" t="s">
        <v>1316</v>
      </c>
    </row>
    <row r="68" spans="1:19" x14ac:dyDescent="0.25">
      <c r="A68" t="s">
        <v>224</v>
      </c>
      <c r="B68" t="s">
        <v>6</v>
      </c>
      <c r="C68">
        <v>1</v>
      </c>
      <c r="H68" t="s">
        <v>1170</v>
      </c>
      <c r="I68" t="s">
        <v>841</v>
      </c>
      <c r="L68" t="str">
        <f t="shared" si="1"/>
        <v>asteraceae/achillea/achillea_millefolium</v>
      </c>
      <c r="R68" t="s">
        <v>990</v>
      </c>
      <c r="S68" t="s">
        <v>1338</v>
      </c>
    </row>
    <row r="69" spans="1:19" x14ac:dyDescent="0.25">
      <c r="A69" t="s">
        <v>239</v>
      </c>
      <c r="B69" t="s">
        <v>6</v>
      </c>
      <c r="C69">
        <v>1</v>
      </c>
      <c r="H69" t="s">
        <v>1133</v>
      </c>
      <c r="I69" t="s">
        <v>841</v>
      </c>
      <c r="L69" t="str">
        <f t="shared" si="1"/>
        <v>asteraceae/achillea/achillea_millefolium</v>
      </c>
      <c r="R69" t="s">
        <v>991</v>
      </c>
      <c r="S69" t="s">
        <v>1339</v>
      </c>
    </row>
    <row r="70" spans="1:19" x14ac:dyDescent="0.25">
      <c r="A70" t="s">
        <v>251</v>
      </c>
      <c r="B70" t="s">
        <v>6</v>
      </c>
      <c r="C70">
        <v>1</v>
      </c>
      <c r="H70" t="s">
        <v>1171</v>
      </c>
      <c r="I70" t="s">
        <v>841</v>
      </c>
      <c r="L70" t="str">
        <f t="shared" si="1"/>
        <v>asteraceae/achillea/achillea_millefolium</v>
      </c>
      <c r="R70" t="s">
        <v>845</v>
      </c>
      <c r="S70" t="s">
        <v>1196</v>
      </c>
    </row>
    <row r="71" spans="1:19" x14ac:dyDescent="0.25">
      <c r="A71" t="s">
        <v>270</v>
      </c>
      <c r="B71" t="s">
        <v>6</v>
      </c>
      <c r="C71">
        <v>1</v>
      </c>
      <c r="H71" t="s">
        <v>1172</v>
      </c>
      <c r="I71" t="s">
        <v>841</v>
      </c>
      <c r="L71" t="str">
        <f t="shared" si="1"/>
        <v>asteraceae/achillea/achillea_millefolium</v>
      </c>
      <c r="R71" t="s">
        <v>857</v>
      </c>
      <c r="S71" t="s">
        <v>1207</v>
      </c>
    </row>
    <row r="72" spans="1:19" x14ac:dyDescent="0.25">
      <c r="A72" t="s">
        <v>271</v>
      </c>
      <c r="B72" t="s">
        <v>6</v>
      </c>
      <c r="C72">
        <v>1</v>
      </c>
      <c r="H72" t="s">
        <v>1173</v>
      </c>
      <c r="I72" t="s">
        <v>842</v>
      </c>
      <c r="L72" t="str">
        <f t="shared" si="1"/>
        <v>asteraceae/ageratina/ageratina_altissima</v>
      </c>
      <c r="R72" t="s">
        <v>866</v>
      </c>
      <c r="S72" t="s">
        <v>1216</v>
      </c>
    </row>
    <row r="73" spans="1:19" x14ac:dyDescent="0.25">
      <c r="A73" t="s">
        <v>278</v>
      </c>
      <c r="B73" t="s">
        <v>6</v>
      </c>
      <c r="C73">
        <v>1</v>
      </c>
      <c r="H73" t="s">
        <v>1142</v>
      </c>
      <c r="I73" t="s">
        <v>842</v>
      </c>
      <c r="L73" t="str">
        <f t="shared" si="1"/>
        <v>asteraceae/ageratina/ageratina_altissima</v>
      </c>
      <c r="R73" t="s">
        <v>968</v>
      </c>
      <c r="S73" t="s">
        <v>1317</v>
      </c>
    </row>
    <row r="74" spans="1:19" x14ac:dyDescent="0.25">
      <c r="A74" t="s">
        <v>279</v>
      </c>
      <c r="B74" t="s">
        <v>6</v>
      </c>
      <c r="C74">
        <v>1</v>
      </c>
      <c r="H74" t="s">
        <v>1174</v>
      </c>
      <c r="I74" t="s">
        <v>842</v>
      </c>
      <c r="L74" t="str">
        <f t="shared" si="1"/>
        <v>asteraceae/ageratina/ageratina_altissima</v>
      </c>
      <c r="R74" t="s">
        <v>969</v>
      </c>
      <c r="S74" t="s">
        <v>1318</v>
      </c>
    </row>
    <row r="75" spans="1:19" x14ac:dyDescent="0.25">
      <c r="A75" t="s">
        <v>297</v>
      </c>
      <c r="B75" t="s">
        <v>6</v>
      </c>
      <c r="C75">
        <v>1</v>
      </c>
      <c r="H75" t="s">
        <v>1145</v>
      </c>
      <c r="I75" t="s">
        <v>842</v>
      </c>
      <c r="L75" t="str">
        <f t="shared" si="1"/>
        <v>asteraceae/ageratina/ageratina_altissima</v>
      </c>
      <c r="R75" t="s">
        <v>970</v>
      </c>
      <c r="S75" t="s">
        <v>1319</v>
      </c>
    </row>
    <row r="76" spans="1:19" x14ac:dyDescent="0.25">
      <c r="A76" t="s">
        <v>297</v>
      </c>
      <c r="B76" t="s">
        <v>6</v>
      </c>
      <c r="C76">
        <v>1</v>
      </c>
      <c r="H76" t="s">
        <v>1161</v>
      </c>
      <c r="I76" t="s">
        <v>842</v>
      </c>
      <c r="L76" t="str">
        <f t="shared" si="1"/>
        <v>asteraceae/ageratina/ageratina_altissima</v>
      </c>
      <c r="R76" t="s">
        <v>971</v>
      </c>
      <c r="S76" t="s">
        <v>1320</v>
      </c>
    </row>
    <row r="77" spans="1:19" x14ac:dyDescent="0.25">
      <c r="A77" t="s">
        <v>312</v>
      </c>
      <c r="B77" t="s">
        <v>6</v>
      </c>
      <c r="C77">
        <v>1</v>
      </c>
      <c r="H77" t="s">
        <v>1163</v>
      </c>
      <c r="I77" t="s">
        <v>842</v>
      </c>
      <c r="L77" t="str">
        <f t="shared" si="1"/>
        <v>asteraceae/ageratina/ageratina_altissima</v>
      </c>
      <c r="R77" t="s">
        <v>972</v>
      </c>
      <c r="S77" t="s">
        <v>1321</v>
      </c>
    </row>
    <row r="78" spans="1:19" x14ac:dyDescent="0.25">
      <c r="A78" t="s">
        <v>321</v>
      </c>
      <c r="B78" t="s">
        <v>6</v>
      </c>
      <c r="C78">
        <v>1</v>
      </c>
      <c r="H78" t="s">
        <v>1148</v>
      </c>
      <c r="I78" t="s">
        <v>842</v>
      </c>
      <c r="L78" t="str">
        <f t="shared" si="1"/>
        <v>asteraceae/ageratina/ageratina_altissima</v>
      </c>
      <c r="R78" t="s">
        <v>1063</v>
      </c>
      <c r="S78" t="s">
        <v>1411</v>
      </c>
    </row>
    <row r="79" spans="1:19" x14ac:dyDescent="0.25">
      <c r="A79" t="s">
        <v>335</v>
      </c>
      <c r="B79" t="s">
        <v>6</v>
      </c>
      <c r="C79">
        <v>1</v>
      </c>
      <c r="H79" t="s">
        <v>1148</v>
      </c>
      <c r="I79" t="s">
        <v>847</v>
      </c>
      <c r="L79" t="str">
        <f t="shared" si="1"/>
        <v>asteraceae/ambrosia/ambrosia_artemisiifolia</v>
      </c>
      <c r="R79" t="s">
        <v>1113</v>
      </c>
      <c r="S79" t="s">
        <v>1461</v>
      </c>
    </row>
    <row r="80" spans="1:19" x14ac:dyDescent="0.25">
      <c r="A80" t="s">
        <v>210</v>
      </c>
      <c r="B80" t="s">
        <v>212</v>
      </c>
      <c r="C80">
        <v>1</v>
      </c>
      <c r="H80" t="s">
        <v>1155</v>
      </c>
      <c r="I80" t="s">
        <v>848</v>
      </c>
      <c r="L80" t="str">
        <f t="shared" si="1"/>
        <v>asteraceae/ambrosia/ambrosia_trifida</v>
      </c>
      <c r="R80" t="s">
        <v>1114</v>
      </c>
      <c r="S80" t="s">
        <v>1462</v>
      </c>
    </row>
    <row r="81" spans="1:19" x14ac:dyDescent="0.25">
      <c r="A81" t="s">
        <v>233</v>
      </c>
      <c r="B81" t="s">
        <v>212</v>
      </c>
      <c r="C81">
        <v>1</v>
      </c>
      <c r="H81" t="s">
        <v>1159</v>
      </c>
      <c r="I81" t="s">
        <v>848</v>
      </c>
      <c r="L81" t="str">
        <f t="shared" si="1"/>
        <v>asteraceae/ambrosia/ambrosia_trifida</v>
      </c>
      <c r="R81" t="s">
        <v>1115</v>
      </c>
      <c r="S81" t="s">
        <v>1463</v>
      </c>
    </row>
    <row r="82" spans="1:19" x14ac:dyDescent="0.25">
      <c r="A82" t="s">
        <v>239</v>
      </c>
      <c r="B82" t="s">
        <v>212</v>
      </c>
      <c r="C82">
        <v>1</v>
      </c>
      <c r="H82" t="s">
        <v>1145</v>
      </c>
      <c r="I82" t="s">
        <v>848</v>
      </c>
      <c r="L82" t="str">
        <f t="shared" si="1"/>
        <v>asteraceae/ambrosia/ambrosia_trifida</v>
      </c>
      <c r="R82" t="s">
        <v>902</v>
      </c>
      <c r="S82" t="s">
        <v>1251</v>
      </c>
    </row>
    <row r="83" spans="1:19" x14ac:dyDescent="0.25">
      <c r="A83" t="s">
        <v>267</v>
      </c>
      <c r="B83" t="s">
        <v>212</v>
      </c>
      <c r="C83">
        <v>1</v>
      </c>
      <c r="H83" t="s">
        <v>1146</v>
      </c>
      <c r="I83" t="s">
        <v>848</v>
      </c>
      <c r="L83" t="str">
        <f t="shared" si="1"/>
        <v>asteraceae/ambrosia/ambrosia_trifida</v>
      </c>
      <c r="R83" t="s">
        <v>1064</v>
      </c>
      <c r="S83" t="s">
        <v>1412</v>
      </c>
    </row>
    <row r="84" spans="1:19" x14ac:dyDescent="0.25">
      <c r="A84" t="s">
        <v>276</v>
      </c>
      <c r="B84" t="s">
        <v>212</v>
      </c>
      <c r="C84">
        <v>1</v>
      </c>
      <c r="H84" t="s">
        <v>1160</v>
      </c>
      <c r="I84" t="s">
        <v>848</v>
      </c>
      <c r="L84" t="str">
        <f t="shared" si="1"/>
        <v>asteraceae/ambrosia/ambrosia_trifida</v>
      </c>
      <c r="R84" t="s">
        <v>1070</v>
      </c>
      <c r="S84" t="s">
        <v>1418</v>
      </c>
    </row>
    <row r="85" spans="1:19" x14ac:dyDescent="0.25">
      <c r="A85" t="s">
        <v>286</v>
      </c>
      <c r="B85" t="s">
        <v>212</v>
      </c>
      <c r="C85">
        <v>1</v>
      </c>
      <c r="H85" t="s">
        <v>1136</v>
      </c>
      <c r="I85" t="s">
        <v>848</v>
      </c>
      <c r="L85" t="str">
        <f t="shared" si="1"/>
        <v>asteraceae/ambrosia/ambrosia_trifida</v>
      </c>
      <c r="R85" t="s">
        <v>1080</v>
      </c>
      <c r="S85" t="s">
        <v>1428</v>
      </c>
    </row>
    <row r="86" spans="1:19" x14ac:dyDescent="0.25">
      <c r="A86" t="s">
        <v>289</v>
      </c>
      <c r="B86" t="s">
        <v>212</v>
      </c>
      <c r="C86">
        <v>1</v>
      </c>
      <c r="H86" t="s">
        <v>1173</v>
      </c>
      <c r="I86" t="s">
        <v>852</v>
      </c>
      <c r="L86" t="str">
        <f t="shared" si="1"/>
        <v>asteraceae/arctium/arctium_lappa</v>
      </c>
      <c r="R86" t="s">
        <v>922</v>
      </c>
      <c r="S86" t="s">
        <v>1271</v>
      </c>
    </row>
    <row r="87" spans="1:19" x14ac:dyDescent="0.25">
      <c r="A87" t="s">
        <v>305</v>
      </c>
      <c r="B87" t="s">
        <v>212</v>
      </c>
      <c r="C87">
        <v>1</v>
      </c>
      <c r="H87" t="s">
        <v>1142</v>
      </c>
      <c r="I87" t="s">
        <v>852</v>
      </c>
      <c r="L87" t="str">
        <f t="shared" si="1"/>
        <v>asteraceae/arctium/arctium_lappa</v>
      </c>
      <c r="R87" t="s">
        <v>951</v>
      </c>
      <c r="S87" t="s">
        <v>1300</v>
      </c>
    </row>
    <row r="88" spans="1:19" x14ac:dyDescent="0.25">
      <c r="A88" t="s">
        <v>310</v>
      </c>
      <c r="B88" t="s">
        <v>212</v>
      </c>
      <c r="C88">
        <v>1</v>
      </c>
      <c r="H88" t="s">
        <v>1163</v>
      </c>
      <c r="I88" t="s">
        <v>854</v>
      </c>
      <c r="L88" t="str">
        <f t="shared" si="1"/>
        <v>asteraceae/artemisia/artemisia_vulgaris</v>
      </c>
      <c r="R88" t="s">
        <v>952</v>
      </c>
      <c r="S88" t="s">
        <v>1301</v>
      </c>
    </row>
    <row r="89" spans="1:19" x14ac:dyDescent="0.25">
      <c r="A89" t="s">
        <v>326</v>
      </c>
      <c r="B89" t="s">
        <v>212</v>
      </c>
      <c r="C89">
        <v>1</v>
      </c>
      <c r="H89" t="s">
        <v>1143</v>
      </c>
      <c r="I89" t="s">
        <v>861</v>
      </c>
      <c r="L89" t="str">
        <f t="shared" si="1"/>
        <v>asteraceae/bidens/bidens_connata</v>
      </c>
      <c r="R89" t="s">
        <v>953</v>
      </c>
      <c r="S89" t="s">
        <v>1302</v>
      </c>
    </row>
    <row r="90" spans="1:19" x14ac:dyDescent="0.25">
      <c r="A90" t="s">
        <v>339</v>
      </c>
      <c r="B90" t="s">
        <v>212</v>
      </c>
      <c r="C90">
        <v>1</v>
      </c>
      <c r="H90" t="s">
        <v>1154</v>
      </c>
      <c r="I90" t="s">
        <v>862</v>
      </c>
      <c r="L90" t="str">
        <f t="shared" si="1"/>
        <v>asteraceae/bidens/bidens_frondosa</v>
      </c>
      <c r="R90" t="s">
        <v>1096</v>
      </c>
      <c r="S90" t="s">
        <v>1444</v>
      </c>
    </row>
    <row r="91" spans="1:19" x14ac:dyDescent="0.25">
      <c r="A91" t="s">
        <v>118</v>
      </c>
      <c r="B91" t="s">
        <v>119</v>
      </c>
      <c r="C91">
        <v>1</v>
      </c>
      <c r="H91" t="s">
        <v>1155</v>
      </c>
      <c r="I91" t="s">
        <v>862</v>
      </c>
      <c r="L91" t="str">
        <f t="shared" si="1"/>
        <v>asteraceae/bidens/bidens_frondosa</v>
      </c>
      <c r="R91" t="s">
        <v>888</v>
      </c>
      <c r="S91" t="s">
        <v>1238</v>
      </c>
    </row>
    <row r="92" spans="1:19" x14ac:dyDescent="0.25">
      <c r="A92" t="s">
        <v>145</v>
      </c>
      <c r="B92" t="s">
        <v>119</v>
      </c>
      <c r="C92">
        <v>1</v>
      </c>
      <c r="H92" t="s">
        <v>1173</v>
      </c>
      <c r="I92" t="s">
        <v>862</v>
      </c>
      <c r="L92" t="str">
        <f t="shared" si="1"/>
        <v>asteraceae/bidens/bidens_frondosa</v>
      </c>
      <c r="R92" t="s">
        <v>870</v>
      </c>
      <c r="S92" t="s">
        <v>1220</v>
      </c>
    </row>
    <row r="93" spans="1:19" x14ac:dyDescent="0.25">
      <c r="A93" t="s">
        <v>170</v>
      </c>
      <c r="B93" t="s">
        <v>119</v>
      </c>
      <c r="C93">
        <v>1</v>
      </c>
      <c r="H93" t="s">
        <v>1184</v>
      </c>
      <c r="I93" t="s">
        <v>862</v>
      </c>
      <c r="L93" t="str">
        <f t="shared" si="1"/>
        <v>asteraceae/bidens/bidens_frondosa</v>
      </c>
      <c r="R93" t="s">
        <v>889</v>
      </c>
      <c r="S93" t="s">
        <v>1239</v>
      </c>
    </row>
    <row r="94" spans="1:19" x14ac:dyDescent="0.25">
      <c r="A94" t="s">
        <v>188</v>
      </c>
      <c r="B94" t="s">
        <v>119</v>
      </c>
      <c r="C94">
        <v>1</v>
      </c>
      <c r="H94" t="s">
        <v>1142</v>
      </c>
      <c r="I94" t="s">
        <v>862</v>
      </c>
      <c r="L94" t="str">
        <f t="shared" si="1"/>
        <v>asteraceae/bidens/bidens_frondosa</v>
      </c>
      <c r="R94" t="s">
        <v>890</v>
      </c>
      <c r="S94" t="s">
        <v>1240</v>
      </c>
    </row>
    <row r="95" spans="1:19" x14ac:dyDescent="0.25">
      <c r="A95" t="s">
        <v>218</v>
      </c>
      <c r="B95" t="s">
        <v>119</v>
      </c>
      <c r="C95">
        <v>1</v>
      </c>
      <c r="H95" t="s">
        <v>1145</v>
      </c>
      <c r="I95" t="s">
        <v>862</v>
      </c>
      <c r="L95" t="str">
        <f t="shared" si="1"/>
        <v>asteraceae/bidens/bidens_frondosa</v>
      </c>
      <c r="R95" t="s">
        <v>891</v>
      </c>
      <c r="S95" t="s">
        <v>1241</v>
      </c>
    </row>
    <row r="96" spans="1:19" x14ac:dyDescent="0.25">
      <c r="A96" t="s">
        <v>224</v>
      </c>
      <c r="B96" t="s">
        <v>119</v>
      </c>
      <c r="C96">
        <v>1</v>
      </c>
      <c r="H96" t="s">
        <v>1146</v>
      </c>
      <c r="I96" t="s">
        <v>862</v>
      </c>
      <c r="L96" t="str">
        <f t="shared" si="1"/>
        <v>asteraceae/bidens/bidens_frondosa</v>
      </c>
      <c r="R96" t="s">
        <v>892</v>
      </c>
      <c r="S96" t="s">
        <v>1242</v>
      </c>
    </row>
    <row r="97" spans="1:19" x14ac:dyDescent="0.25">
      <c r="A97" t="s">
        <v>226</v>
      </c>
      <c r="B97" t="s">
        <v>119</v>
      </c>
      <c r="C97">
        <v>1</v>
      </c>
      <c r="H97" t="s">
        <v>1136</v>
      </c>
      <c r="I97" t="s">
        <v>862</v>
      </c>
      <c r="L97" t="str">
        <f t="shared" si="1"/>
        <v>asteraceae/bidens/bidens_frondosa</v>
      </c>
      <c r="R97" t="s">
        <v>893</v>
      </c>
      <c r="S97" t="s">
        <v>1243</v>
      </c>
    </row>
    <row r="98" spans="1:19" x14ac:dyDescent="0.25">
      <c r="A98" t="s">
        <v>242</v>
      </c>
      <c r="B98" t="s">
        <v>119</v>
      </c>
      <c r="C98">
        <v>1</v>
      </c>
      <c r="H98" t="s">
        <v>1164</v>
      </c>
      <c r="I98" t="s">
        <v>862</v>
      </c>
      <c r="L98" t="str">
        <f t="shared" si="1"/>
        <v>asteraceae/bidens/bidens_frondosa</v>
      </c>
      <c r="R98" t="s">
        <v>909</v>
      </c>
      <c r="S98" t="s">
        <v>1258</v>
      </c>
    </row>
    <row r="99" spans="1:19" x14ac:dyDescent="0.25">
      <c r="A99" t="s">
        <v>248</v>
      </c>
      <c r="B99" t="s">
        <v>119</v>
      </c>
      <c r="C99">
        <v>1</v>
      </c>
      <c r="H99" t="s">
        <v>1148</v>
      </c>
      <c r="I99" t="s">
        <v>862</v>
      </c>
      <c r="L99" t="str">
        <f t="shared" si="1"/>
        <v>asteraceae/bidens/bidens_frondosa</v>
      </c>
      <c r="R99" t="s">
        <v>1093</v>
      </c>
      <c r="S99" t="s">
        <v>1441</v>
      </c>
    </row>
    <row r="100" spans="1:19" x14ac:dyDescent="0.25">
      <c r="A100" t="s">
        <v>270</v>
      </c>
      <c r="B100" t="s">
        <v>119</v>
      </c>
      <c r="C100">
        <v>1</v>
      </c>
      <c r="H100" t="s">
        <v>1138</v>
      </c>
      <c r="I100" t="s">
        <v>862</v>
      </c>
      <c r="L100" t="str">
        <f t="shared" si="1"/>
        <v>asteraceae/bidens/bidens_frondosa</v>
      </c>
      <c r="R100" t="s">
        <v>871</v>
      </c>
      <c r="S100" t="s">
        <v>1221</v>
      </c>
    </row>
    <row r="101" spans="1:19" x14ac:dyDescent="0.25">
      <c r="A101" t="s">
        <v>271</v>
      </c>
      <c r="B101" t="s">
        <v>119</v>
      </c>
      <c r="C101">
        <v>1</v>
      </c>
      <c r="H101" t="s">
        <v>1166</v>
      </c>
      <c r="I101" t="s">
        <v>862</v>
      </c>
      <c r="L101" t="str">
        <f t="shared" si="1"/>
        <v>asteraceae/bidens/bidens_frondosa</v>
      </c>
      <c r="R101" t="s">
        <v>872</v>
      </c>
      <c r="S101" t="s">
        <v>1222</v>
      </c>
    </row>
    <row r="102" spans="1:19" x14ac:dyDescent="0.25">
      <c r="A102" t="s">
        <v>275</v>
      </c>
      <c r="B102" t="s">
        <v>119</v>
      </c>
      <c r="C102">
        <v>1</v>
      </c>
      <c r="H102" t="s">
        <v>1173</v>
      </c>
      <c r="I102" t="s">
        <v>876</v>
      </c>
      <c r="L102" t="str">
        <f t="shared" si="1"/>
        <v>asteraceae/centaurea/centaurea_jacea</v>
      </c>
      <c r="R102" t="s">
        <v>897</v>
      </c>
      <c r="S102" t="s">
        <v>1246</v>
      </c>
    </row>
    <row r="103" spans="1:19" x14ac:dyDescent="0.25">
      <c r="A103" t="s">
        <v>276</v>
      </c>
      <c r="B103" t="s">
        <v>119</v>
      </c>
      <c r="C103">
        <v>1</v>
      </c>
      <c r="H103" t="s">
        <v>1183</v>
      </c>
      <c r="I103" t="s">
        <v>876</v>
      </c>
      <c r="L103" t="str">
        <f t="shared" si="1"/>
        <v>asteraceae/centaurea/centaurea_jacea</v>
      </c>
      <c r="R103" t="s">
        <v>898</v>
      </c>
      <c r="S103" t="s">
        <v>1247</v>
      </c>
    </row>
    <row r="104" spans="1:19" x14ac:dyDescent="0.25">
      <c r="A104" t="s">
        <v>278</v>
      </c>
      <c r="B104" t="s">
        <v>119</v>
      </c>
      <c r="C104">
        <v>1</v>
      </c>
      <c r="H104" t="s">
        <v>1184</v>
      </c>
      <c r="I104" t="s">
        <v>877</v>
      </c>
      <c r="L104" t="str">
        <f t="shared" si="1"/>
        <v>asteraceae/centaurea/centaurea_nigrescens</v>
      </c>
      <c r="R104" t="s">
        <v>899</v>
      </c>
      <c r="S104" t="s">
        <v>1248</v>
      </c>
    </row>
    <row r="105" spans="1:19" x14ac:dyDescent="0.25">
      <c r="A105" t="s">
        <v>279</v>
      </c>
      <c r="B105" t="s">
        <v>119</v>
      </c>
      <c r="C105">
        <v>1</v>
      </c>
      <c r="H105" t="s">
        <v>1180</v>
      </c>
      <c r="I105" t="s">
        <v>878</v>
      </c>
      <c r="L105" t="str">
        <f t="shared" si="1"/>
        <v>asteraceae/centaurea/centaurea_stoebe</v>
      </c>
      <c r="R105" t="s">
        <v>1065</v>
      </c>
      <c r="S105" t="s">
        <v>1413</v>
      </c>
    </row>
    <row r="106" spans="1:19" x14ac:dyDescent="0.25">
      <c r="A106" t="s">
        <v>283</v>
      </c>
      <c r="B106" t="s">
        <v>119</v>
      </c>
      <c r="C106">
        <v>1</v>
      </c>
      <c r="H106" t="s">
        <v>1160</v>
      </c>
      <c r="I106" t="s">
        <v>878</v>
      </c>
      <c r="L106" t="str">
        <f t="shared" si="1"/>
        <v>asteraceae/centaurea/centaurea_stoebe</v>
      </c>
      <c r="R106" t="s">
        <v>1066</v>
      </c>
      <c r="S106" t="s">
        <v>1414</v>
      </c>
    </row>
    <row r="107" spans="1:19" x14ac:dyDescent="0.25">
      <c r="A107" t="s">
        <v>297</v>
      </c>
      <c r="B107" t="s">
        <v>119</v>
      </c>
      <c r="C107">
        <v>1</v>
      </c>
      <c r="H107" t="s">
        <v>1136</v>
      </c>
      <c r="I107" t="s">
        <v>878</v>
      </c>
      <c r="L107" t="str">
        <f t="shared" si="1"/>
        <v>asteraceae/centaurea/centaurea_stoebe</v>
      </c>
      <c r="R107" t="s">
        <v>1067</v>
      </c>
      <c r="S107" t="s">
        <v>1415</v>
      </c>
    </row>
    <row r="108" spans="1:19" x14ac:dyDescent="0.25">
      <c r="A108" t="s">
        <v>312</v>
      </c>
      <c r="B108" t="s">
        <v>119</v>
      </c>
      <c r="C108">
        <v>1</v>
      </c>
      <c r="H108" t="s">
        <v>1180</v>
      </c>
      <c r="I108" t="s">
        <v>906</v>
      </c>
      <c r="L108" t="str">
        <f t="shared" si="1"/>
        <v>asteraceae/doellingeria/doellingeria_umbellata</v>
      </c>
      <c r="R108" t="s">
        <v>1036</v>
      </c>
      <c r="S108" t="s">
        <v>1384</v>
      </c>
    </row>
    <row r="109" spans="1:19" x14ac:dyDescent="0.25">
      <c r="A109" t="s">
        <v>314</v>
      </c>
      <c r="B109" t="s">
        <v>119</v>
      </c>
      <c r="C109">
        <v>1</v>
      </c>
      <c r="H109" t="s">
        <v>1169</v>
      </c>
      <c r="I109" t="s">
        <v>906</v>
      </c>
      <c r="L109" t="str">
        <f t="shared" si="1"/>
        <v>asteraceae/doellingeria/doellingeria_umbellata</v>
      </c>
      <c r="R109" t="s">
        <v>905</v>
      </c>
      <c r="S109" t="s">
        <v>1254</v>
      </c>
    </row>
    <row r="110" spans="1:19" x14ac:dyDescent="0.25">
      <c r="A110" t="s">
        <v>332</v>
      </c>
      <c r="B110" t="s">
        <v>119</v>
      </c>
      <c r="C110">
        <v>1</v>
      </c>
      <c r="H110" t="s">
        <v>1157</v>
      </c>
      <c r="I110" t="s">
        <v>906</v>
      </c>
      <c r="L110" t="str">
        <f t="shared" si="1"/>
        <v>asteraceae/doellingeria/doellingeria_umbellata</v>
      </c>
      <c r="R110" t="s">
        <v>907</v>
      </c>
      <c r="S110" t="s">
        <v>1256</v>
      </c>
    </row>
    <row r="111" spans="1:19" x14ac:dyDescent="0.25">
      <c r="A111" t="s">
        <v>335</v>
      </c>
      <c r="B111" t="s">
        <v>119</v>
      </c>
      <c r="C111">
        <v>1</v>
      </c>
      <c r="H111" t="s">
        <v>1170</v>
      </c>
      <c r="I111" t="s">
        <v>906</v>
      </c>
      <c r="L111" t="str">
        <f t="shared" si="1"/>
        <v>asteraceae/doellingeria/doellingeria_umbellata</v>
      </c>
      <c r="R111" t="s">
        <v>908</v>
      </c>
      <c r="S111" t="s">
        <v>1257</v>
      </c>
    </row>
    <row r="112" spans="1:19" x14ac:dyDescent="0.25">
      <c r="A112" t="s">
        <v>341</v>
      </c>
      <c r="B112" t="s">
        <v>119</v>
      </c>
      <c r="C112">
        <v>1</v>
      </c>
      <c r="H112" t="s">
        <v>1158</v>
      </c>
      <c r="I112" t="s">
        <v>906</v>
      </c>
      <c r="L112" t="str">
        <f t="shared" si="1"/>
        <v>asteraceae/doellingeria/doellingeria_umbellata</v>
      </c>
      <c r="R112" t="s">
        <v>984</v>
      </c>
      <c r="S112" t="s">
        <v>1333</v>
      </c>
    </row>
    <row r="113" spans="1:19" x14ac:dyDescent="0.25">
      <c r="A113" t="s">
        <v>292</v>
      </c>
      <c r="B113" t="s">
        <v>293</v>
      </c>
      <c r="C113">
        <v>1</v>
      </c>
      <c r="H113" t="s">
        <v>1144</v>
      </c>
      <c r="I113" t="s">
        <v>906</v>
      </c>
      <c r="L113" t="str">
        <f t="shared" si="1"/>
        <v>asteraceae/doellingeria/doellingeria_umbellata</v>
      </c>
      <c r="R113" t="s">
        <v>995</v>
      </c>
      <c r="S113" t="s">
        <v>1343</v>
      </c>
    </row>
    <row r="114" spans="1:19" x14ac:dyDescent="0.25">
      <c r="A114" t="s">
        <v>45</v>
      </c>
      <c r="B114" t="s">
        <v>46</v>
      </c>
      <c r="C114">
        <v>1</v>
      </c>
      <c r="H114" t="s">
        <v>1181</v>
      </c>
      <c r="I114" t="s">
        <v>906</v>
      </c>
      <c r="L114" t="str">
        <f t="shared" si="1"/>
        <v>asteraceae/doellingeria/doellingeria_umbellata</v>
      </c>
      <c r="R114" t="s">
        <v>1025</v>
      </c>
      <c r="S114" t="s">
        <v>1373</v>
      </c>
    </row>
    <row r="115" spans="1:19" x14ac:dyDescent="0.25">
      <c r="A115" t="s">
        <v>233</v>
      </c>
      <c r="B115" t="s">
        <v>46</v>
      </c>
      <c r="C115">
        <v>1</v>
      </c>
      <c r="H115" t="s">
        <v>1162</v>
      </c>
      <c r="I115" t="s">
        <v>906</v>
      </c>
      <c r="L115" t="str">
        <f t="shared" si="1"/>
        <v>asteraceae/doellingeria/doellingeria_umbellata</v>
      </c>
      <c r="R115" t="s">
        <v>1119</v>
      </c>
      <c r="S115" t="s">
        <v>1467</v>
      </c>
    </row>
    <row r="116" spans="1:19" x14ac:dyDescent="0.25">
      <c r="A116" t="s">
        <v>239</v>
      </c>
      <c r="B116" t="s">
        <v>46</v>
      </c>
      <c r="C116">
        <v>1</v>
      </c>
      <c r="H116" t="s">
        <v>1175</v>
      </c>
      <c r="I116" t="s">
        <v>906</v>
      </c>
      <c r="L116" t="str">
        <f t="shared" si="1"/>
        <v>asteraceae/doellingeria/doellingeria_umbellata</v>
      </c>
      <c r="R116" t="s">
        <v>917</v>
      </c>
      <c r="S116" t="s">
        <v>1266</v>
      </c>
    </row>
    <row r="117" spans="1:19" x14ac:dyDescent="0.25">
      <c r="A117" t="s">
        <v>244</v>
      </c>
      <c r="B117" t="s">
        <v>46</v>
      </c>
      <c r="C117">
        <v>1</v>
      </c>
      <c r="H117" t="s">
        <v>1132</v>
      </c>
      <c r="I117" t="s">
        <v>906</v>
      </c>
      <c r="L117" t="str">
        <f t="shared" si="1"/>
        <v>asteraceae/doellingeria/doellingeria_umbellata</v>
      </c>
      <c r="R117" t="s">
        <v>918</v>
      </c>
      <c r="S117" t="s">
        <v>1267</v>
      </c>
    </row>
    <row r="118" spans="1:19" x14ac:dyDescent="0.25">
      <c r="A118" t="s">
        <v>251</v>
      </c>
      <c r="B118" t="s">
        <v>46</v>
      </c>
      <c r="C118">
        <v>1</v>
      </c>
      <c r="H118" t="s">
        <v>1137</v>
      </c>
      <c r="I118" t="s">
        <v>906</v>
      </c>
      <c r="L118" t="str">
        <f t="shared" si="1"/>
        <v>asteraceae/doellingeria/doellingeria_umbellata</v>
      </c>
      <c r="R118" t="s">
        <v>919</v>
      </c>
      <c r="S118" t="s">
        <v>1268</v>
      </c>
    </row>
    <row r="119" spans="1:19" x14ac:dyDescent="0.25">
      <c r="A119" t="s">
        <v>262</v>
      </c>
      <c r="B119" t="s">
        <v>46</v>
      </c>
      <c r="C119">
        <v>1</v>
      </c>
      <c r="H119" t="s">
        <v>1147</v>
      </c>
      <c r="I119" t="s">
        <v>906</v>
      </c>
      <c r="L119" t="str">
        <f t="shared" si="1"/>
        <v>asteraceae/doellingeria/doellingeria_umbellata</v>
      </c>
      <c r="R119" t="s">
        <v>920</v>
      </c>
      <c r="S119" t="s">
        <v>1269</v>
      </c>
    </row>
    <row r="120" spans="1:19" x14ac:dyDescent="0.25">
      <c r="A120" t="s">
        <v>45</v>
      </c>
      <c r="B120" t="s">
        <v>47</v>
      </c>
      <c r="C120">
        <v>1</v>
      </c>
      <c r="H120" t="s">
        <v>1177</v>
      </c>
      <c r="I120" t="s">
        <v>906</v>
      </c>
      <c r="L120" t="str">
        <f t="shared" si="1"/>
        <v>asteraceae/doellingeria/doellingeria_umbellata</v>
      </c>
      <c r="R120" t="s">
        <v>924</v>
      </c>
      <c r="S120" t="s">
        <v>1273</v>
      </c>
    </row>
    <row r="121" spans="1:19" x14ac:dyDescent="0.25">
      <c r="A121" t="s">
        <v>75</v>
      </c>
      <c r="B121" t="s">
        <v>47</v>
      </c>
      <c r="C121">
        <v>1</v>
      </c>
      <c r="H121" t="s">
        <v>1138</v>
      </c>
      <c r="I121" t="s">
        <v>906</v>
      </c>
      <c r="L121" t="str">
        <f t="shared" si="1"/>
        <v>asteraceae/doellingeria/doellingeria_umbellata</v>
      </c>
      <c r="R121" t="s">
        <v>849</v>
      </c>
      <c r="S121" t="s">
        <v>1200</v>
      </c>
    </row>
    <row r="122" spans="1:19" x14ac:dyDescent="0.25">
      <c r="A122" t="s">
        <v>189</v>
      </c>
      <c r="B122" t="s">
        <v>47</v>
      </c>
      <c r="C122">
        <v>1</v>
      </c>
      <c r="H122" t="s">
        <v>1139</v>
      </c>
      <c r="I122" t="s">
        <v>906</v>
      </c>
      <c r="L122" t="str">
        <f t="shared" si="1"/>
        <v>asteraceae/doellingeria/doellingeria_umbellata</v>
      </c>
      <c r="R122" t="s">
        <v>973</v>
      </c>
      <c r="S122" t="s">
        <v>1322</v>
      </c>
    </row>
    <row r="123" spans="1:19" x14ac:dyDescent="0.25">
      <c r="A123" t="s">
        <v>224</v>
      </c>
      <c r="B123" t="s">
        <v>47</v>
      </c>
      <c r="C123">
        <v>1</v>
      </c>
      <c r="H123" t="s">
        <v>1149</v>
      </c>
      <c r="I123" t="s">
        <v>906</v>
      </c>
      <c r="L123" t="str">
        <f t="shared" si="1"/>
        <v>asteraceae/doellingeria/doellingeria_umbellata</v>
      </c>
      <c r="R123" t="s">
        <v>985</v>
      </c>
      <c r="S123" t="s">
        <v>1334</v>
      </c>
    </row>
    <row r="124" spans="1:19" x14ac:dyDescent="0.25">
      <c r="A124" t="s">
        <v>239</v>
      </c>
      <c r="B124" t="s">
        <v>47</v>
      </c>
      <c r="C124">
        <v>1</v>
      </c>
      <c r="H124" t="s">
        <v>1160</v>
      </c>
      <c r="I124" t="s">
        <v>921</v>
      </c>
      <c r="L124" t="str">
        <f t="shared" si="1"/>
        <v>asteraceae/erigeron/erigeron_annuus</v>
      </c>
      <c r="R124" t="s">
        <v>1045</v>
      </c>
      <c r="S124" t="s">
        <v>1393</v>
      </c>
    </row>
    <row r="125" spans="1:19" x14ac:dyDescent="0.25">
      <c r="A125" t="s">
        <v>276</v>
      </c>
      <c r="B125" t="s">
        <v>47</v>
      </c>
      <c r="C125">
        <v>1</v>
      </c>
      <c r="H125" t="s">
        <v>1161</v>
      </c>
      <c r="I125" t="s">
        <v>921</v>
      </c>
      <c r="L125" t="str">
        <f t="shared" si="1"/>
        <v>asteraceae/erigeron/erigeron_annuus</v>
      </c>
      <c r="R125" t="s">
        <v>1069</v>
      </c>
      <c r="S125" t="s">
        <v>1417</v>
      </c>
    </row>
    <row r="126" spans="1:19" x14ac:dyDescent="0.25">
      <c r="A126" t="s">
        <v>283</v>
      </c>
      <c r="B126" t="s">
        <v>47</v>
      </c>
      <c r="C126">
        <v>1</v>
      </c>
      <c r="H126" t="s">
        <v>1136</v>
      </c>
      <c r="I126" t="s">
        <v>921</v>
      </c>
      <c r="L126" t="str">
        <f t="shared" si="1"/>
        <v>asteraceae/erigeron/erigeron_annuus</v>
      </c>
      <c r="R126" t="s">
        <v>1097</v>
      </c>
      <c r="S126" t="s">
        <v>1445</v>
      </c>
    </row>
    <row r="127" spans="1:19" x14ac:dyDescent="0.25">
      <c r="A127" t="s">
        <v>286</v>
      </c>
      <c r="B127" t="s">
        <v>47</v>
      </c>
      <c r="C127">
        <v>1</v>
      </c>
      <c r="H127" t="s">
        <v>1171</v>
      </c>
      <c r="I127" t="s">
        <v>921</v>
      </c>
      <c r="L127" t="str">
        <f t="shared" si="1"/>
        <v>asteraceae/erigeron/erigeron_annuus</v>
      </c>
      <c r="R127" t="s">
        <v>1098</v>
      </c>
      <c r="S127" t="s">
        <v>1446</v>
      </c>
    </row>
    <row r="128" spans="1:19" x14ac:dyDescent="0.25">
      <c r="A128" t="s">
        <v>289</v>
      </c>
      <c r="B128" t="s">
        <v>47</v>
      </c>
      <c r="C128">
        <v>1</v>
      </c>
      <c r="H128" t="s">
        <v>1164</v>
      </c>
      <c r="I128" t="s">
        <v>921</v>
      </c>
      <c r="L128" t="str">
        <f t="shared" si="1"/>
        <v>asteraceae/erigeron/erigeron_annuus</v>
      </c>
      <c r="R128" t="s">
        <v>1099</v>
      </c>
      <c r="S128" t="s">
        <v>1447</v>
      </c>
    </row>
    <row r="129" spans="1:19" x14ac:dyDescent="0.25">
      <c r="A129" t="s">
        <v>314</v>
      </c>
      <c r="B129" t="s">
        <v>47</v>
      </c>
      <c r="C129">
        <v>1</v>
      </c>
      <c r="H129" t="s">
        <v>1142</v>
      </c>
      <c r="I129" t="s">
        <v>923</v>
      </c>
      <c r="L129" t="str">
        <f t="shared" si="1"/>
        <v>asteraceae/eupatorium/eupatorium_perfoliatum</v>
      </c>
      <c r="R129" t="s">
        <v>930</v>
      </c>
      <c r="S129" t="s">
        <v>1279</v>
      </c>
    </row>
    <row r="130" spans="1:19" x14ac:dyDescent="0.25">
      <c r="A130" t="s">
        <v>318</v>
      </c>
      <c r="B130" t="s">
        <v>319</v>
      </c>
      <c r="C130">
        <v>1</v>
      </c>
      <c r="H130" t="s">
        <v>1143</v>
      </c>
      <c r="I130" t="s">
        <v>923</v>
      </c>
      <c r="L130" t="str">
        <f t="shared" ref="L130:L193" si="2">VLOOKUP(I130,R$1:S$287,2)</f>
        <v>asteraceae/eupatorium/eupatorium_perfoliatum</v>
      </c>
      <c r="R130" t="s">
        <v>1037</v>
      </c>
      <c r="S130" t="s">
        <v>1385</v>
      </c>
    </row>
    <row r="131" spans="1:19" x14ac:dyDescent="0.25">
      <c r="A131" t="s">
        <v>3</v>
      </c>
      <c r="B131" t="s">
        <v>7</v>
      </c>
      <c r="C131">
        <v>1</v>
      </c>
      <c r="H131" t="s">
        <v>1175</v>
      </c>
      <c r="I131" t="s">
        <v>923</v>
      </c>
      <c r="L131" t="str">
        <f t="shared" si="2"/>
        <v>asteraceae/eupatorium/eupatorium_perfoliatum</v>
      </c>
      <c r="R131" t="s">
        <v>1038</v>
      </c>
      <c r="S131" t="s">
        <v>1386</v>
      </c>
    </row>
    <row r="132" spans="1:19" x14ac:dyDescent="0.25">
      <c r="A132" t="s">
        <v>177</v>
      </c>
      <c r="B132" t="s">
        <v>7</v>
      </c>
      <c r="C132">
        <v>1</v>
      </c>
      <c r="H132" t="s">
        <v>1177</v>
      </c>
      <c r="I132" t="s">
        <v>923</v>
      </c>
      <c r="L132" t="str">
        <f t="shared" si="2"/>
        <v>asteraceae/eupatorium/eupatorium_perfoliatum</v>
      </c>
      <c r="R132" t="s">
        <v>1039</v>
      </c>
      <c r="S132" t="s">
        <v>1387</v>
      </c>
    </row>
    <row r="133" spans="1:19" x14ac:dyDescent="0.25">
      <c r="A133" t="s">
        <v>188</v>
      </c>
      <c r="B133" t="s">
        <v>7</v>
      </c>
      <c r="C133">
        <v>1</v>
      </c>
      <c r="H133" t="s">
        <v>1168</v>
      </c>
      <c r="I133" t="s">
        <v>923</v>
      </c>
      <c r="L133" t="str">
        <f t="shared" si="2"/>
        <v>asteraceae/eupatorium/eupatorium_perfoliatum</v>
      </c>
      <c r="R133" t="s">
        <v>941</v>
      </c>
      <c r="S133" t="s">
        <v>1290</v>
      </c>
    </row>
    <row r="134" spans="1:19" x14ac:dyDescent="0.25">
      <c r="A134" t="s">
        <v>200</v>
      </c>
      <c r="B134" t="s">
        <v>7</v>
      </c>
      <c r="C134">
        <v>1</v>
      </c>
      <c r="H134" t="s">
        <v>1154</v>
      </c>
      <c r="I134" t="s">
        <v>925</v>
      </c>
      <c r="L134" t="str">
        <f t="shared" si="2"/>
        <v>asteraceae/eurybia/eurybia_divaricata</v>
      </c>
      <c r="R134" t="s">
        <v>945</v>
      </c>
      <c r="S134" t="s">
        <v>1294</v>
      </c>
    </row>
    <row r="135" spans="1:19" x14ac:dyDescent="0.25">
      <c r="A135" t="s">
        <v>286</v>
      </c>
      <c r="B135" t="s">
        <v>7</v>
      </c>
      <c r="C135">
        <v>1</v>
      </c>
      <c r="H135" t="s">
        <v>1155</v>
      </c>
      <c r="I135" t="s">
        <v>925</v>
      </c>
      <c r="L135" t="str">
        <f t="shared" si="2"/>
        <v>asteraceae/eurybia/eurybia_divaricata</v>
      </c>
      <c r="R135" t="s">
        <v>874</v>
      </c>
      <c r="S135" t="s">
        <v>1224</v>
      </c>
    </row>
    <row r="136" spans="1:19" x14ac:dyDescent="0.25">
      <c r="A136" t="s">
        <v>310</v>
      </c>
      <c r="B136" t="s">
        <v>7</v>
      </c>
      <c r="C136">
        <v>1</v>
      </c>
      <c r="H136" t="s">
        <v>1182</v>
      </c>
      <c r="I136" t="s">
        <v>925</v>
      </c>
      <c r="L136" t="str">
        <f t="shared" si="2"/>
        <v>asteraceae/eurybia/eurybia_divaricata</v>
      </c>
      <c r="R136" t="s">
        <v>875</v>
      </c>
      <c r="S136" t="s">
        <v>1225</v>
      </c>
    </row>
    <row r="137" spans="1:19" x14ac:dyDescent="0.25">
      <c r="A137" t="s">
        <v>339</v>
      </c>
      <c r="B137" t="s">
        <v>7</v>
      </c>
      <c r="C137">
        <v>1</v>
      </c>
      <c r="H137" t="s">
        <v>1157</v>
      </c>
      <c r="I137" t="s">
        <v>925</v>
      </c>
      <c r="L137" t="str">
        <f t="shared" si="2"/>
        <v>asteraceae/eurybia/eurybia_divaricata</v>
      </c>
      <c r="R137" t="s">
        <v>956</v>
      </c>
      <c r="S137" t="s">
        <v>1305</v>
      </c>
    </row>
    <row r="138" spans="1:19" x14ac:dyDescent="0.25">
      <c r="A138" t="s">
        <v>103</v>
      </c>
      <c r="B138" t="s">
        <v>105</v>
      </c>
      <c r="C138">
        <v>1</v>
      </c>
      <c r="H138" t="s">
        <v>1143</v>
      </c>
      <c r="I138" t="s">
        <v>925</v>
      </c>
      <c r="L138" t="str">
        <f t="shared" si="2"/>
        <v>asteraceae/eurybia/eurybia_divaricata</v>
      </c>
      <c r="R138" t="s">
        <v>957</v>
      </c>
      <c r="S138" t="s">
        <v>1306</v>
      </c>
    </row>
    <row r="139" spans="1:19" x14ac:dyDescent="0.25">
      <c r="A139" t="s">
        <v>189</v>
      </c>
      <c r="B139" t="s">
        <v>105</v>
      </c>
      <c r="C139">
        <v>1</v>
      </c>
      <c r="H139" t="s">
        <v>1174</v>
      </c>
      <c r="I139" t="s">
        <v>925</v>
      </c>
      <c r="L139" t="str">
        <f t="shared" si="2"/>
        <v>asteraceae/eurybia/eurybia_divaricata</v>
      </c>
      <c r="R139" t="s">
        <v>958</v>
      </c>
      <c r="S139" t="s">
        <v>1307</v>
      </c>
    </row>
    <row r="140" spans="1:19" x14ac:dyDescent="0.25">
      <c r="A140" t="s">
        <v>134</v>
      </c>
      <c r="B140" t="s">
        <v>136</v>
      </c>
      <c r="C140">
        <v>1</v>
      </c>
      <c r="H140" t="s">
        <v>1158</v>
      </c>
      <c r="I140" t="s">
        <v>925</v>
      </c>
      <c r="L140" t="str">
        <f t="shared" si="2"/>
        <v>asteraceae/eurybia/eurybia_divaricata</v>
      </c>
      <c r="R140" t="s">
        <v>959</v>
      </c>
      <c r="S140" t="s">
        <v>1308</v>
      </c>
    </row>
    <row r="141" spans="1:19" x14ac:dyDescent="0.25">
      <c r="A141" t="s">
        <v>145</v>
      </c>
      <c r="B141" t="s">
        <v>136</v>
      </c>
      <c r="C141">
        <v>1</v>
      </c>
      <c r="H141" t="s">
        <v>1159</v>
      </c>
      <c r="I141" t="s">
        <v>925</v>
      </c>
      <c r="L141" t="str">
        <f t="shared" si="2"/>
        <v>asteraceae/eurybia/eurybia_divaricata</v>
      </c>
      <c r="R141" t="s">
        <v>960</v>
      </c>
      <c r="S141" t="s">
        <v>1309</v>
      </c>
    </row>
    <row r="142" spans="1:19" x14ac:dyDescent="0.25">
      <c r="A142" t="s">
        <v>188</v>
      </c>
      <c r="B142" t="s">
        <v>136</v>
      </c>
      <c r="C142">
        <v>1</v>
      </c>
      <c r="H142" t="s">
        <v>1145</v>
      </c>
      <c r="I142" t="s">
        <v>925</v>
      </c>
      <c r="L142" t="str">
        <f t="shared" si="2"/>
        <v>asteraceae/eurybia/eurybia_divaricata</v>
      </c>
      <c r="R142" t="s">
        <v>863</v>
      </c>
      <c r="S142" t="s">
        <v>1213</v>
      </c>
    </row>
    <row r="143" spans="1:19" x14ac:dyDescent="0.25">
      <c r="A143" t="s">
        <v>270</v>
      </c>
      <c r="B143" t="s">
        <v>136</v>
      </c>
      <c r="C143">
        <v>1</v>
      </c>
      <c r="H143" t="s">
        <v>1161</v>
      </c>
      <c r="I143" t="s">
        <v>925</v>
      </c>
      <c r="L143" t="str">
        <f t="shared" si="2"/>
        <v>asteraceae/eurybia/eurybia_divaricata</v>
      </c>
      <c r="R143" t="s">
        <v>886</v>
      </c>
      <c r="S143" t="s">
        <v>1236</v>
      </c>
    </row>
    <row r="144" spans="1:19" x14ac:dyDescent="0.25">
      <c r="A144" t="s">
        <v>289</v>
      </c>
      <c r="B144" t="s">
        <v>136</v>
      </c>
      <c r="C144">
        <v>1</v>
      </c>
      <c r="H144" t="s">
        <v>1162</v>
      </c>
      <c r="I144" t="s">
        <v>925</v>
      </c>
      <c r="L144" t="str">
        <f t="shared" si="2"/>
        <v>asteraceae/eurybia/eurybia_divaricata</v>
      </c>
      <c r="R144" t="s">
        <v>887</v>
      </c>
      <c r="S144" t="s">
        <v>1237</v>
      </c>
    </row>
    <row r="145" spans="1:19" x14ac:dyDescent="0.25">
      <c r="A145" t="s">
        <v>286</v>
      </c>
      <c r="B145" t="s">
        <v>287</v>
      </c>
      <c r="C145">
        <v>1</v>
      </c>
      <c r="H145" t="s">
        <v>1164</v>
      </c>
      <c r="I145" t="s">
        <v>925</v>
      </c>
      <c r="L145" t="str">
        <f t="shared" si="2"/>
        <v>asteraceae/eurybia/eurybia_divaricata</v>
      </c>
      <c r="R145" t="s">
        <v>943</v>
      </c>
      <c r="S145" t="s">
        <v>1292</v>
      </c>
    </row>
    <row r="146" spans="1:19" x14ac:dyDescent="0.25">
      <c r="A146" t="s">
        <v>3</v>
      </c>
      <c r="B146" t="s">
        <v>8</v>
      </c>
      <c r="C146">
        <v>1</v>
      </c>
      <c r="H146" t="s">
        <v>1148</v>
      </c>
      <c r="I146" t="s">
        <v>925</v>
      </c>
      <c r="L146" t="str">
        <f t="shared" si="2"/>
        <v>asteraceae/eurybia/eurybia_divaricata</v>
      </c>
      <c r="R146" t="s">
        <v>962</v>
      </c>
      <c r="S146" t="s">
        <v>1311</v>
      </c>
    </row>
    <row r="147" spans="1:19" x14ac:dyDescent="0.25">
      <c r="A147" t="s">
        <v>244</v>
      </c>
      <c r="B147" t="s">
        <v>8</v>
      </c>
      <c r="C147">
        <v>1</v>
      </c>
      <c r="H147" t="s">
        <v>1166</v>
      </c>
      <c r="I147" t="s">
        <v>925</v>
      </c>
      <c r="L147" t="str">
        <f t="shared" si="2"/>
        <v>asteraceae/eurybia/eurybia_divaricata</v>
      </c>
      <c r="R147" t="s">
        <v>975</v>
      </c>
      <c r="S147" t="s">
        <v>1324</v>
      </c>
    </row>
    <row r="148" spans="1:19" x14ac:dyDescent="0.25">
      <c r="A148" t="s">
        <v>283</v>
      </c>
      <c r="B148" t="s">
        <v>8</v>
      </c>
      <c r="C148">
        <v>1</v>
      </c>
      <c r="H148" t="s">
        <v>1167</v>
      </c>
      <c r="I148" t="s">
        <v>925</v>
      </c>
      <c r="L148" t="str">
        <f t="shared" si="2"/>
        <v>asteraceae/eurybia/eurybia_divaricata</v>
      </c>
      <c r="R148" t="s">
        <v>976</v>
      </c>
      <c r="S148" t="s">
        <v>1325</v>
      </c>
    </row>
    <row r="149" spans="1:19" x14ac:dyDescent="0.25">
      <c r="A149" t="s">
        <v>3</v>
      </c>
      <c r="B149" t="s">
        <v>9</v>
      </c>
      <c r="C149">
        <v>1</v>
      </c>
      <c r="H149" t="s">
        <v>1169</v>
      </c>
      <c r="I149" t="s">
        <v>926</v>
      </c>
      <c r="L149" t="str">
        <f t="shared" si="2"/>
        <v>asteraceae/euthamia/euthamia_caroliniana</v>
      </c>
      <c r="R149" t="s">
        <v>1032</v>
      </c>
      <c r="S149" t="s">
        <v>1380</v>
      </c>
    </row>
    <row r="150" spans="1:19" x14ac:dyDescent="0.25">
      <c r="A150" t="s">
        <v>145</v>
      </c>
      <c r="B150" t="s">
        <v>9</v>
      </c>
      <c r="C150">
        <v>1</v>
      </c>
      <c r="H150" t="s">
        <v>1156</v>
      </c>
      <c r="I150" t="s">
        <v>927</v>
      </c>
      <c r="L150" t="str">
        <f t="shared" si="2"/>
        <v>asteraceae/euthamia/euthamia_graminifolia</v>
      </c>
      <c r="R150" t="s">
        <v>1068</v>
      </c>
      <c r="S150" t="s">
        <v>1416</v>
      </c>
    </row>
    <row r="151" spans="1:19" x14ac:dyDescent="0.25">
      <c r="A151" t="s">
        <v>188</v>
      </c>
      <c r="B151" t="s">
        <v>9</v>
      </c>
      <c r="C151">
        <v>1</v>
      </c>
      <c r="H151" t="s">
        <v>1180</v>
      </c>
      <c r="I151" t="s">
        <v>927</v>
      </c>
      <c r="L151" t="str">
        <f t="shared" si="2"/>
        <v>asteraceae/euthamia/euthamia_graminifolia</v>
      </c>
      <c r="R151" t="s">
        <v>965</v>
      </c>
      <c r="S151" t="s">
        <v>1314</v>
      </c>
    </row>
    <row r="152" spans="1:19" x14ac:dyDescent="0.25">
      <c r="A152" t="s">
        <v>259</v>
      </c>
      <c r="B152" t="s">
        <v>9</v>
      </c>
      <c r="C152">
        <v>1</v>
      </c>
      <c r="H152" t="s">
        <v>1169</v>
      </c>
      <c r="I152" t="s">
        <v>927</v>
      </c>
      <c r="L152" t="str">
        <f t="shared" si="2"/>
        <v>asteraceae/euthamia/euthamia_graminifolia</v>
      </c>
      <c r="R152" t="s">
        <v>949</v>
      </c>
      <c r="S152" t="s">
        <v>1298</v>
      </c>
    </row>
    <row r="153" spans="1:19" x14ac:dyDescent="0.25">
      <c r="A153" t="s">
        <v>271</v>
      </c>
      <c r="B153" t="s">
        <v>9</v>
      </c>
      <c r="C153">
        <v>1</v>
      </c>
      <c r="H153" t="s">
        <v>1176</v>
      </c>
      <c r="I153" t="s">
        <v>927</v>
      </c>
      <c r="L153" t="str">
        <f t="shared" si="2"/>
        <v>asteraceae/euthamia/euthamia_graminifolia</v>
      </c>
      <c r="R153" t="s">
        <v>982</v>
      </c>
      <c r="S153" t="s">
        <v>1331</v>
      </c>
    </row>
    <row r="154" spans="1:19" x14ac:dyDescent="0.25">
      <c r="A154" t="s">
        <v>276</v>
      </c>
      <c r="B154" t="s">
        <v>9</v>
      </c>
      <c r="C154">
        <v>1</v>
      </c>
      <c r="H154" t="s">
        <v>1170</v>
      </c>
      <c r="I154" t="s">
        <v>927</v>
      </c>
      <c r="L154" t="str">
        <f t="shared" si="2"/>
        <v>asteraceae/euthamia/euthamia_graminifolia</v>
      </c>
      <c r="R154" t="s">
        <v>1100</v>
      </c>
      <c r="S154" t="s">
        <v>1448</v>
      </c>
    </row>
    <row r="155" spans="1:19" x14ac:dyDescent="0.25">
      <c r="A155" t="s">
        <v>297</v>
      </c>
      <c r="B155" t="s">
        <v>9</v>
      </c>
      <c r="C155">
        <v>1</v>
      </c>
      <c r="H155" t="s">
        <v>1181</v>
      </c>
      <c r="I155" t="s">
        <v>927</v>
      </c>
      <c r="L155" t="str">
        <f t="shared" si="2"/>
        <v>asteraceae/euthamia/euthamia_graminifolia</v>
      </c>
      <c r="R155" t="s">
        <v>1106</v>
      </c>
      <c r="S155" t="s">
        <v>1454</v>
      </c>
    </row>
    <row r="156" spans="1:19" x14ac:dyDescent="0.25">
      <c r="A156" t="s">
        <v>305</v>
      </c>
      <c r="B156" t="s">
        <v>9</v>
      </c>
      <c r="C156">
        <v>1</v>
      </c>
      <c r="H156" t="s">
        <v>1135</v>
      </c>
      <c r="I156" t="s">
        <v>927</v>
      </c>
      <c r="L156" t="str">
        <f t="shared" si="2"/>
        <v>asteraceae/euthamia/euthamia_graminifolia</v>
      </c>
      <c r="R156" t="s">
        <v>981</v>
      </c>
      <c r="S156" t="s">
        <v>1330</v>
      </c>
    </row>
    <row r="157" spans="1:19" x14ac:dyDescent="0.25">
      <c r="A157" t="s">
        <v>312</v>
      </c>
      <c r="B157" t="s">
        <v>9</v>
      </c>
      <c r="C157">
        <v>1</v>
      </c>
      <c r="H157" t="s">
        <v>1136</v>
      </c>
      <c r="I157" t="s">
        <v>927</v>
      </c>
      <c r="L157" t="str">
        <f t="shared" si="2"/>
        <v>asteraceae/euthamia/euthamia_graminifolia</v>
      </c>
      <c r="R157" t="s">
        <v>1123</v>
      </c>
      <c r="S157" t="s">
        <v>1471</v>
      </c>
    </row>
    <row r="158" spans="1:19" x14ac:dyDescent="0.25">
      <c r="A158" t="s">
        <v>337</v>
      </c>
      <c r="B158" t="s">
        <v>9</v>
      </c>
      <c r="C158">
        <v>1</v>
      </c>
      <c r="H158" t="s">
        <v>1147</v>
      </c>
      <c r="I158" t="s">
        <v>927</v>
      </c>
      <c r="L158" t="str">
        <f t="shared" si="2"/>
        <v>asteraceae/euthamia/euthamia_graminifolia</v>
      </c>
      <c r="R158" t="s">
        <v>992</v>
      </c>
      <c r="S158" t="s">
        <v>1340</v>
      </c>
    </row>
    <row r="159" spans="1:19" x14ac:dyDescent="0.25">
      <c r="A159" t="s">
        <v>103</v>
      </c>
      <c r="B159" t="s">
        <v>106</v>
      </c>
      <c r="C159">
        <v>1</v>
      </c>
      <c r="H159" t="s">
        <v>1164</v>
      </c>
      <c r="I159" t="s">
        <v>927</v>
      </c>
      <c r="L159" t="str">
        <f t="shared" si="2"/>
        <v>asteraceae/euthamia/euthamia_graminifolia</v>
      </c>
      <c r="R159" t="s">
        <v>932</v>
      </c>
      <c r="S159" t="s">
        <v>1281</v>
      </c>
    </row>
    <row r="160" spans="1:19" x14ac:dyDescent="0.25">
      <c r="A160" t="s">
        <v>75</v>
      </c>
      <c r="B160" t="s">
        <v>76</v>
      </c>
      <c r="C160">
        <v>1</v>
      </c>
      <c r="H160" t="s">
        <v>1177</v>
      </c>
      <c r="I160" t="s">
        <v>927</v>
      </c>
      <c r="L160" t="str">
        <f t="shared" si="2"/>
        <v>asteraceae/euthamia/euthamia_graminifolia</v>
      </c>
      <c r="R160" t="s">
        <v>933</v>
      </c>
      <c r="S160" t="s">
        <v>1282</v>
      </c>
    </row>
    <row r="161" spans="1:19" x14ac:dyDescent="0.25">
      <c r="A161" t="s">
        <v>90</v>
      </c>
      <c r="B161" t="s">
        <v>76</v>
      </c>
      <c r="C161">
        <v>1</v>
      </c>
      <c r="H161" t="s">
        <v>1183</v>
      </c>
      <c r="I161" t="s">
        <v>927</v>
      </c>
      <c r="L161" t="str">
        <f t="shared" si="2"/>
        <v>asteraceae/euthamia/euthamia_graminifolia</v>
      </c>
      <c r="R161" t="s">
        <v>934</v>
      </c>
      <c r="S161" t="s">
        <v>1283</v>
      </c>
    </row>
    <row r="162" spans="1:19" x14ac:dyDescent="0.25">
      <c r="A162" t="s">
        <v>210</v>
      </c>
      <c r="B162" t="s">
        <v>76</v>
      </c>
      <c r="C162">
        <v>1</v>
      </c>
      <c r="H162" t="s">
        <v>1154</v>
      </c>
      <c r="I162" t="s">
        <v>928</v>
      </c>
      <c r="L162" t="str">
        <f t="shared" si="2"/>
        <v>asteraceae/eutrochium/eutrochium_maculatum</v>
      </c>
      <c r="R162" t="s">
        <v>884</v>
      </c>
      <c r="S162" t="s">
        <v>1234</v>
      </c>
    </row>
    <row r="163" spans="1:19" x14ac:dyDescent="0.25">
      <c r="A163" t="s">
        <v>233</v>
      </c>
      <c r="B163" t="s">
        <v>76</v>
      </c>
      <c r="C163">
        <v>1</v>
      </c>
      <c r="H163" t="s">
        <v>1180</v>
      </c>
      <c r="I163" t="s">
        <v>928</v>
      </c>
      <c r="L163" t="str">
        <f t="shared" si="2"/>
        <v>asteraceae/eutrochium/eutrochium_maculatum</v>
      </c>
      <c r="R163" t="s">
        <v>915</v>
      </c>
      <c r="S163" t="s">
        <v>1264</v>
      </c>
    </row>
    <row r="164" spans="1:19" x14ac:dyDescent="0.25">
      <c r="A164" t="s">
        <v>270</v>
      </c>
      <c r="B164" t="s">
        <v>76</v>
      </c>
      <c r="C164">
        <v>1</v>
      </c>
      <c r="H164" t="s">
        <v>1169</v>
      </c>
      <c r="I164" t="s">
        <v>928</v>
      </c>
      <c r="L164" t="str">
        <f t="shared" si="2"/>
        <v>asteraceae/eutrochium/eutrochium_maculatum</v>
      </c>
      <c r="R164" t="s">
        <v>974</v>
      </c>
      <c r="S164" t="s">
        <v>1323</v>
      </c>
    </row>
    <row r="165" spans="1:19" x14ac:dyDescent="0.25">
      <c r="A165" t="s">
        <v>337</v>
      </c>
      <c r="B165" t="s">
        <v>76</v>
      </c>
      <c r="C165">
        <v>1</v>
      </c>
      <c r="H165" t="s">
        <v>1169</v>
      </c>
      <c r="I165" t="s">
        <v>928</v>
      </c>
      <c r="L165" t="str">
        <f t="shared" si="2"/>
        <v>asteraceae/eutrochium/eutrochium_maculatum</v>
      </c>
      <c r="R165" t="s">
        <v>994</v>
      </c>
      <c r="S165" t="s">
        <v>1342</v>
      </c>
    </row>
    <row r="166" spans="1:19" x14ac:dyDescent="0.25">
      <c r="A166" t="s">
        <v>200</v>
      </c>
      <c r="B166" t="s">
        <v>201</v>
      </c>
      <c r="C166">
        <v>1</v>
      </c>
      <c r="H166" t="s">
        <v>1184</v>
      </c>
      <c r="I166" t="s">
        <v>928</v>
      </c>
      <c r="L166" t="str">
        <f t="shared" si="2"/>
        <v>asteraceae/eutrochium/eutrochium_maculatum</v>
      </c>
      <c r="R166" t="s">
        <v>916</v>
      </c>
      <c r="S166" t="s">
        <v>1265</v>
      </c>
    </row>
    <row r="167" spans="1:19" x14ac:dyDescent="0.25">
      <c r="A167" t="s">
        <v>224</v>
      </c>
      <c r="B167" t="s">
        <v>201</v>
      </c>
      <c r="C167">
        <v>1</v>
      </c>
      <c r="H167" t="s">
        <v>1142</v>
      </c>
      <c r="I167" t="s">
        <v>928</v>
      </c>
      <c r="L167" t="str">
        <f t="shared" si="2"/>
        <v>asteraceae/eutrochium/eutrochium_maculatum</v>
      </c>
      <c r="R167" t="s">
        <v>966</v>
      </c>
      <c r="S167" t="s">
        <v>1315</v>
      </c>
    </row>
    <row r="168" spans="1:19" x14ac:dyDescent="0.25">
      <c r="A168" t="s">
        <v>276</v>
      </c>
      <c r="B168" t="s">
        <v>201</v>
      </c>
      <c r="C168">
        <v>1</v>
      </c>
      <c r="H168" t="s">
        <v>1143</v>
      </c>
      <c r="I168" t="s">
        <v>928</v>
      </c>
      <c r="L168" t="str">
        <f t="shared" si="2"/>
        <v>asteraceae/eutrochium/eutrochium_maculatum</v>
      </c>
      <c r="R168" t="s">
        <v>996</v>
      </c>
      <c r="S168" t="s">
        <v>1344</v>
      </c>
    </row>
    <row r="169" spans="1:19" x14ac:dyDescent="0.25">
      <c r="A169" t="s">
        <v>310</v>
      </c>
      <c r="B169" t="s">
        <v>201</v>
      </c>
      <c r="C169">
        <v>1</v>
      </c>
      <c r="H169" t="s">
        <v>1170</v>
      </c>
      <c r="I169" t="s">
        <v>928</v>
      </c>
      <c r="L169" t="str">
        <f t="shared" si="2"/>
        <v>asteraceae/eutrochium/eutrochium_maculatum</v>
      </c>
      <c r="R169" t="s">
        <v>997</v>
      </c>
      <c r="S169" t="s">
        <v>1345</v>
      </c>
    </row>
    <row r="170" spans="1:19" x14ac:dyDescent="0.25">
      <c r="A170" t="s">
        <v>321</v>
      </c>
      <c r="B170" t="s">
        <v>201</v>
      </c>
      <c r="C170">
        <v>1</v>
      </c>
      <c r="H170" t="s">
        <v>1174</v>
      </c>
      <c r="I170" t="s">
        <v>928</v>
      </c>
      <c r="L170" t="str">
        <f t="shared" si="2"/>
        <v>asteraceae/eutrochium/eutrochium_maculatum</v>
      </c>
      <c r="R170" t="s">
        <v>999</v>
      </c>
      <c r="S170" t="s">
        <v>1347</v>
      </c>
    </row>
    <row r="171" spans="1:19" x14ac:dyDescent="0.25">
      <c r="A171" t="s">
        <v>145</v>
      </c>
      <c r="B171" t="s">
        <v>146</v>
      </c>
      <c r="C171">
        <v>1</v>
      </c>
      <c r="H171" t="s">
        <v>1144</v>
      </c>
      <c r="I171" t="s">
        <v>928</v>
      </c>
      <c r="L171" t="str">
        <f t="shared" si="2"/>
        <v>asteraceae/eutrochium/eutrochium_maculatum</v>
      </c>
      <c r="R171" t="s">
        <v>880</v>
      </c>
      <c r="S171" t="s">
        <v>1230</v>
      </c>
    </row>
    <row r="172" spans="1:19" x14ac:dyDescent="0.25">
      <c r="A172" t="s">
        <v>267</v>
      </c>
      <c r="B172" t="s">
        <v>146</v>
      </c>
      <c r="C172">
        <v>1</v>
      </c>
      <c r="H172" t="s">
        <v>1160</v>
      </c>
      <c r="I172" t="s">
        <v>928</v>
      </c>
      <c r="L172" t="str">
        <f t="shared" si="2"/>
        <v>asteraceae/eutrochium/eutrochium_maculatum</v>
      </c>
      <c r="R172" t="s">
        <v>834</v>
      </c>
      <c r="S172" t="s">
        <v>1185</v>
      </c>
    </row>
    <row r="173" spans="1:19" x14ac:dyDescent="0.25">
      <c r="A173" t="s">
        <v>200</v>
      </c>
      <c r="B173" t="s">
        <v>202</v>
      </c>
      <c r="C173">
        <v>1</v>
      </c>
      <c r="H173" t="s">
        <v>1175</v>
      </c>
      <c r="I173" t="s">
        <v>928</v>
      </c>
      <c r="L173" t="str">
        <f t="shared" si="2"/>
        <v>asteraceae/eutrochium/eutrochium_maculatum</v>
      </c>
      <c r="R173" t="s">
        <v>1008</v>
      </c>
      <c r="S173" t="s">
        <v>1356</v>
      </c>
    </row>
    <row r="174" spans="1:19" x14ac:dyDescent="0.25">
      <c r="A174" t="s">
        <v>3</v>
      </c>
      <c r="B174" t="s">
        <v>10</v>
      </c>
      <c r="C174">
        <v>1</v>
      </c>
      <c r="H174" t="s">
        <v>1132</v>
      </c>
      <c r="I174" t="s">
        <v>928</v>
      </c>
      <c r="L174" t="str">
        <f t="shared" si="2"/>
        <v>asteraceae/eutrochium/eutrochium_maculatum</v>
      </c>
      <c r="R174" t="s">
        <v>1101</v>
      </c>
      <c r="S174" t="s">
        <v>1449</v>
      </c>
    </row>
    <row r="175" spans="1:19" x14ac:dyDescent="0.25">
      <c r="A175" t="s">
        <v>45</v>
      </c>
      <c r="B175" t="s">
        <v>10</v>
      </c>
      <c r="C175">
        <v>1</v>
      </c>
      <c r="H175" t="s">
        <v>1178</v>
      </c>
      <c r="I175" t="s">
        <v>928</v>
      </c>
      <c r="L175" t="str">
        <f t="shared" si="2"/>
        <v>asteraceae/eutrochium/eutrochium_maculatum</v>
      </c>
      <c r="R175" t="s">
        <v>1009</v>
      </c>
      <c r="S175" t="s">
        <v>1357</v>
      </c>
    </row>
    <row r="176" spans="1:19" x14ac:dyDescent="0.25">
      <c r="A176" t="s">
        <v>103</v>
      </c>
      <c r="B176" t="s">
        <v>10</v>
      </c>
      <c r="C176">
        <v>1</v>
      </c>
      <c r="H176" t="s">
        <v>1147</v>
      </c>
      <c r="I176" t="s">
        <v>928</v>
      </c>
      <c r="L176" t="str">
        <f t="shared" si="2"/>
        <v>asteraceae/eutrochium/eutrochium_maculatum</v>
      </c>
      <c r="R176" t="s">
        <v>1010</v>
      </c>
      <c r="S176" t="s">
        <v>1358</v>
      </c>
    </row>
    <row r="177" spans="1:19" x14ac:dyDescent="0.25">
      <c r="A177" t="s">
        <v>177</v>
      </c>
      <c r="B177" t="s">
        <v>10</v>
      </c>
      <c r="C177">
        <v>1</v>
      </c>
      <c r="H177" t="s">
        <v>1147</v>
      </c>
      <c r="I177" t="s">
        <v>928</v>
      </c>
      <c r="L177" t="str">
        <f t="shared" si="2"/>
        <v>asteraceae/eutrochium/eutrochium_maculatum</v>
      </c>
      <c r="R177" t="s">
        <v>1110</v>
      </c>
      <c r="S177" t="s">
        <v>1458</v>
      </c>
    </row>
    <row r="178" spans="1:19" x14ac:dyDescent="0.25">
      <c r="A178" t="s">
        <v>189</v>
      </c>
      <c r="B178" t="s">
        <v>10</v>
      </c>
      <c r="C178">
        <v>1</v>
      </c>
      <c r="H178" t="s">
        <v>1171</v>
      </c>
      <c r="I178" t="s">
        <v>928</v>
      </c>
      <c r="L178" t="str">
        <f t="shared" si="2"/>
        <v>asteraceae/eutrochium/eutrochium_maculatum</v>
      </c>
      <c r="R178" t="s">
        <v>1111</v>
      </c>
      <c r="S178" t="s">
        <v>1459</v>
      </c>
    </row>
    <row r="179" spans="1:19" x14ac:dyDescent="0.25">
      <c r="A179" t="s">
        <v>239</v>
      </c>
      <c r="B179" t="s">
        <v>10</v>
      </c>
      <c r="C179">
        <v>1</v>
      </c>
      <c r="H179" t="s">
        <v>1148</v>
      </c>
      <c r="I179" t="s">
        <v>928</v>
      </c>
      <c r="L179" t="str">
        <f t="shared" si="2"/>
        <v>asteraceae/eutrochium/eutrochium_maculatum</v>
      </c>
      <c r="R179" t="s">
        <v>1011</v>
      </c>
      <c r="S179" t="s">
        <v>1359</v>
      </c>
    </row>
    <row r="180" spans="1:19" x14ac:dyDescent="0.25">
      <c r="A180" t="s">
        <v>244</v>
      </c>
      <c r="B180" t="s">
        <v>10</v>
      </c>
      <c r="C180">
        <v>1</v>
      </c>
      <c r="H180" t="s">
        <v>1177</v>
      </c>
      <c r="I180" t="s">
        <v>928</v>
      </c>
      <c r="L180" t="str">
        <f t="shared" si="2"/>
        <v>asteraceae/eutrochium/eutrochium_maculatum</v>
      </c>
      <c r="R180" t="s">
        <v>844</v>
      </c>
      <c r="S180" t="s">
        <v>1195</v>
      </c>
    </row>
    <row r="181" spans="1:19" x14ac:dyDescent="0.25">
      <c r="A181" t="s">
        <v>262</v>
      </c>
      <c r="B181" t="s">
        <v>10</v>
      </c>
      <c r="C181">
        <v>1</v>
      </c>
      <c r="H181" t="s">
        <v>1134</v>
      </c>
      <c r="I181" t="s">
        <v>928</v>
      </c>
      <c r="L181" t="str">
        <f t="shared" si="2"/>
        <v>asteraceae/eutrochium/eutrochium_maculatum</v>
      </c>
      <c r="R181" t="s">
        <v>865</v>
      </c>
      <c r="S181" t="s">
        <v>1215</v>
      </c>
    </row>
    <row r="182" spans="1:19" x14ac:dyDescent="0.25">
      <c r="A182" t="s">
        <v>289</v>
      </c>
      <c r="B182" t="s">
        <v>10</v>
      </c>
      <c r="C182">
        <v>1</v>
      </c>
      <c r="H182" t="s">
        <v>1134</v>
      </c>
      <c r="I182" t="s">
        <v>928</v>
      </c>
      <c r="L182" t="str">
        <f t="shared" si="2"/>
        <v>asteraceae/eutrochium/eutrochium_maculatum</v>
      </c>
      <c r="R182" t="s">
        <v>867</v>
      </c>
      <c r="S182" t="s">
        <v>1217</v>
      </c>
    </row>
    <row r="183" spans="1:19" x14ac:dyDescent="0.25">
      <c r="A183" t="s">
        <v>292</v>
      </c>
      <c r="B183" t="s">
        <v>10</v>
      </c>
      <c r="C183">
        <v>1</v>
      </c>
      <c r="H183" t="s">
        <v>1172</v>
      </c>
      <c r="I183" t="s">
        <v>928</v>
      </c>
      <c r="L183" t="str">
        <f t="shared" si="2"/>
        <v>asteraceae/eutrochium/eutrochium_maculatum</v>
      </c>
      <c r="R183" t="s">
        <v>868</v>
      </c>
      <c r="S183" t="s">
        <v>1218</v>
      </c>
    </row>
    <row r="184" spans="1:19" x14ac:dyDescent="0.25">
      <c r="A184" t="s">
        <v>314</v>
      </c>
      <c r="B184" t="s">
        <v>10</v>
      </c>
      <c r="C184">
        <v>1</v>
      </c>
      <c r="H184" t="s">
        <v>1149</v>
      </c>
      <c r="I184" t="s">
        <v>928</v>
      </c>
      <c r="L184" t="str">
        <f t="shared" si="2"/>
        <v>asteraceae/eutrochium/eutrochium_maculatum</v>
      </c>
      <c r="R184" t="s">
        <v>869</v>
      </c>
      <c r="S184" t="s">
        <v>1219</v>
      </c>
    </row>
    <row r="185" spans="1:19" x14ac:dyDescent="0.25">
      <c r="A185" t="s">
        <v>326</v>
      </c>
      <c r="B185" t="s">
        <v>10</v>
      </c>
      <c r="C185">
        <v>1</v>
      </c>
      <c r="H185" t="s">
        <v>1168</v>
      </c>
      <c r="I185" t="s">
        <v>928</v>
      </c>
      <c r="L185" t="str">
        <f t="shared" si="2"/>
        <v>asteraceae/eutrochium/eutrochium_maculatum</v>
      </c>
      <c r="R185" t="s">
        <v>883</v>
      </c>
      <c r="S185" t="s">
        <v>1233</v>
      </c>
    </row>
    <row r="186" spans="1:19" x14ac:dyDescent="0.25">
      <c r="A186" t="s">
        <v>318</v>
      </c>
      <c r="B186" t="s">
        <v>320</v>
      </c>
      <c r="C186">
        <v>1</v>
      </c>
      <c r="H186" t="s">
        <v>1154</v>
      </c>
      <c r="I186" t="s">
        <v>929</v>
      </c>
      <c r="L186" t="str">
        <f t="shared" si="2"/>
        <v>asteraceae/eutrochium/eutrochium_purpureum</v>
      </c>
      <c r="R186" t="s">
        <v>900</v>
      </c>
      <c r="S186" t="s">
        <v>1249</v>
      </c>
    </row>
    <row r="187" spans="1:19" x14ac:dyDescent="0.25">
      <c r="A187" t="s">
        <v>145</v>
      </c>
      <c r="B187" t="s">
        <v>147</v>
      </c>
      <c r="C187">
        <v>1</v>
      </c>
      <c r="H187" t="s">
        <v>1141</v>
      </c>
      <c r="I187" t="s">
        <v>929</v>
      </c>
      <c r="L187" t="str">
        <f t="shared" si="2"/>
        <v>asteraceae/eutrochium/eutrochium_purpureum</v>
      </c>
      <c r="R187" t="s">
        <v>903</v>
      </c>
      <c r="S187" t="s">
        <v>1252</v>
      </c>
    </row>
    <row r="188" spans="1:19" x14ac:dyDescent="0.25">
      <c r="A188" t="s">
        <v>233</v>
      </c>
      <c r="B188" t="s">
        <v>147</v>
      </c>
      <c r="C188">
        <v>1</v>
      </c>
      <c r="H188" t="s">
        <v>1158</v>
      </c>
      <c r="I188" t="s">
        <v>929</v>
      </c>
      <c r="L188" t="str">
        <f t="shared" si="2"/>
        <v>asteraceae/eutrochium/eutrochium_purpureum</v>
      </c>
      <c r="R188" t="s">
        <v>904</v>
      </c>
      <c r="S188" t="s">
        <v>1253</v>
      </c>
    </row>
    <row r="189" spans="1:19" x14ac:dyDescent="0.25">
      <c r="A189" t="s">
        <v>259</v>
      </c>
      <c r="B189" t="s">
        <v>147</v>
      </c>
      <c r="C189">
        <v>1</v>
      </c>
      <c r="H189" t="s">
        <v>1158</v>
      </c>
      <c r="I189" t="s">
        <v>929</v>
      </c>
      <c r="L189" t="str">
        <f t="shared" si="2"/>
        <v>asteraceae/eutrochium/eutrochium_purpureum</v>
      </c>
      <c r="R189" t="s">
        <v>910</v>
      </c>
      <c r="S189" t="s">
        <v>1259</v>
      </c>
    </row>
    <row r="190" spans="1:19" x14ac:dyDescent="0.25">
      <c r="A190" t="s">
        <v>262</v>
      </c>
      <c r="B190" t="s">
        <v>147</v>
      </c>
      <c r="C190">
        <v>1</v>
      </c>
      <c r="H190" t="s">
        <v>1145</v>
      </c>
      <c r="I190" t="s">
        <v>929</v>
      </c>
      <c r="L190" t="str">
        <f t="shared" si="2"/>
        <v>asteraceae/eutrochium/eutrochium_purpureum</v>
      </c>
      <c r="R190" t="s">
        <v>911</v>
      </c>
      <c r="S190" t="s">
        <v>1260</v>
      </c>
    </row>
    <row r="191" spans="1:19" x14ac:dyDescent="0.25">
      <c r="A191" t="s">
        <v>270</v>
      </c>
      <c r="B191" t="s">
        <v>147</v>
      </c>
      <c r="C191">
        <v>1</v>
      </c>
      <c r="H191" t="s">
        <v>1135</v>
      </c>
      <c r="I191" t="s">
        <v>929</v>
      </c>
      <c r="L191" t="str">
        <f t="shared" si="2"/>
        <v>asteraceae/eutrochium/eutrochium_purpureum</v>
      </c>
      <c r="R191" t="s">
        <v>912</v>
      </c>
      <c r="S191" t="s">
        <v>1261</v>
      </c>
    </row>
    <row r="192" spans="1:19" x14ac:dyDescent="0.25">
      <c r="A192" t="s">
        <v>289</v>
      </c>
      <c r="B192" t="s">
        <v>147</v>
      </c>
      <c r="C192">
        <v>1</v>
      </c>
      <c r="H192" t="s">
        <v>1161</v>
      </c>
      <c r="I192" t="s">
        <v>929</v>
      </c>
      <c r="L192" t="str">
        <f t="shared" si="2"/>
        <v>asteraceae/eutrochium/eutrochium_purpureum</v>
      </c>
      <c r="R192" t="s">
        <v>913</v>
      </c>
      <c r="S192" t="s">
        <v>1262</v>
      </c>
    </row>
    <row r="193" spans="1:19" x14ac:dyDescent="0.25">
      <c r="A193" t="s">
        <v>335</v>
      </c>
      <c r="B193" t="s">
        <v>147</v>
      </c>
      <c r="C193">
        <v>1</v>
      </c>
      <c r="H193" t="s">
        <v>1133</v>
      </c>
      <c r="I193" t="s">
        <v>929</v>
      </c>
      <c r="L193" t="str">
        <f t="shared" si="2"/>
        <v>asteraceae/eutrochium/eutrochium_purpureum</v>
      </c>
      <c r="R193" t="s">
        <v>914</v>
      </c>
      <c r="S193" t="s">
        <v>1263</v>
      </c>
    </row>
    <row r="194" spans="1:19" x14ac:dyDescent="0.25">
      <c r="A194" t="s">
        <v>3</v>
      </c>
      <c r="B194" t="s">
        <v>11</v>
      </c>
      <c r="C194">
        <v>1</v>
      </c>
      <c r="H194" t="s">
        <v>1148</v>
      </c>
      <c r="I194" t="s">
        <v>929</v>
      </c>
      <c r="L194" t="str">
        <f t="shared" ref="L194:L257" si="3">VLOOKUP(I194,R$1:S$287,2)</f>
        <v>asteraceae/eutrochium/eutrochium_purpureum</v>
      </c>
      <c r="R194" t="s">
        <v>944</v>
      </c>
      <c r="S194" t="s">
        <v>1293</v>
      </c>
    </row>
    <row r="195" spans="1:19" x14ac:dyDescent="0.25">
      <c r="A195" t="s">
        <v>134</v>
      </c>
      <c r="B195" t="s">
        <v>11</v>
      </c>
      <c r="C195">
        <v>1</v>
      </c>
      <c r="H195" t="s">
        <v>1177</v>
      </c>
      <c r="I195" t="s">
        <v>929</v>
      </c>
      <c r="L195" t="str">
        <f t="shared" si="3"/>
        <v>asteraceae/eutrochium/eutrochium_purpureum</v>
      </c>
      <c r="R195" t="s">
        <v>989</v>
      </c>
      <c r="S195" t="s">
        <v>1337</v>
      </c>
    </row>
    <row r="196" spans="1:19" x14ac:dyDescent="0.25">
      <c r="A196" t="s">
        <v>145</v>
      </c>
      <c r="B196" t="s">
        <v>11</v>
      </c>
      <c r="C196">
        <v>1</v>
      </c>
      <c r="H196" t="s">
        <v>1134</v>
      </c>
      <c r="I196" t="s">
        <v>929</v>
      </c>
      <c r="L196" t="str">
        <f t="shared" si="3"/>
        <v>asteraceae/eutrochium/eutrochium_purpureum</v>
      </c>
      <c r="R196" t="s">
        <v>1000</v>
      </c>
      <c r="S196" t="s">
        <v>1348</v>
      </c>
    </row>
    <row r="197" spans="1:19" x14ac:dyDescent="0.25">
      <c r="A197" t="s">
        <v>188</v>
      </c>
      <c r="B197" t="s">
        <v>11</v>
      </c>
      <c r="C197">
        <v>1</v>
      </c>
      <c r="H197" t="s">
        <v>1138</v>
      </c>
      <c r="I197" t="s">
        <v>929</v>
      </c>
      <c r="L197" t="str">
        <f t="shared" si="3"/>
        <v>asteraceae/eutrochium/eutrochium_purpureum</v>
      </c>
      <c r="R197" t="s">
        <v>1003</v>
      </c>
      <c r="S197" t="s">
        <v>1351</v>
      </c>
    </row>
    <row r="198" spans="1:19" x14ac:dyDescent="0.25">
      <c r="A198" t="s">
        <v>224</v>
      </c>
      <c r="B198" t="s">
        <v>11</v>
      </c>
      <c r="C198">
        <v>1</v>
      </c>
      <c r="H198" t="s">
        <v>1155</v>
      </c>
      <c r="I198" t="s">
        <v>946</v>
      </c>
      <c r="L198" t="str">
        <f t="shared" si="3"/>
        <v>asteraceae/helianthus/helianthus_divaricatus</v>
      </c>
      <c r="R198" t="s">
        <v>1006</v>
      </c>
      <c r="S198" t="s">
        <v>1354</v>
      </c>
    </row>
    <row r="199" spans="1:19" x14ac:dyDescent="0.25">
      <c r="A199" t="s">
        <v>233</v>
      </c>
      <c r="B199" t="s">
        <v>11</v>
      </c>
      <c r="C199">
        <v>1</v>
      </c>
      <c r="H199" t="s">
        <v>1146</v>
      </c>
      <c r="I199" t="s">
        <v>946</v>
      </c>
      <c r="L199" t="str">
        <f t="shared" si="3"/>
        <v>asteraceae/helianthus/helianthus_divaricatus</v>
      </c>
      <c r="R199" t="s">
        <v>1012</v>
      </c>
      <c r="S199" t="s">
        <v>1360</v>
      </c>
    </row>
    <row r="200" spans="1:19" x14ac:dyDescent="0.25">
      <c r="A200" t="s">
        <v>239</v>
      </c>
      <c r="B200" t="s">
        <v>11</v>
      </c>
      <c r="C200">
        <v>1</v>
      </c>
      <c r="H200" t="s">
        <v>1153</v>
      </c>
      <c r="I200" t="s">
        <v>946</v>
      </c>
      <c r="L200" t="str">
        <f t="shared" si="3"/>
        <v>asteraceae/helianthus/helianthus_divaricatus</v>
      </c>
      <c r="R200" t="s">
        <v>1013</v>
      </c>
      <c r="S200" t="s">
        <v>1361</v>
      </c>
    </row>
    <row r="201" spans="1:19" x14ac:dyDescent="0.25">
      <c r="A201" t="s">
        <v>262</v>
      </c>
      <c r="B201" t="s">
        <v>11</v>
      </c>
      <c r="C201">
        <v>1</v>
      </c>
      <c r="H201" t="s">
        <v>1182</v>
      </c>
      <c r="I201" t="s">
        <v>947</v>
      </c>
      <c r="L201" t="str">
        <f t="shared" si="3"/>
        <v>asteraceae/helianthus/helianthus_strumosus</v>
      </c>
      <c r="R201" t="s">
        <v>1014</v>
      </c>
      <c r="S201" t="s">
        <v>1362</v>
      </c>
    </row>
    <row r="202" spans="1:19" x14ac:dyDescent="0.25">
      <c r="A202" t="s">
        <v>271</v>
      </c>
      <c r="B202" t="s">
        <v>11</v>
      </c>
      <c r="C202">
        <v>1</v>
      </c>
      <c r="H202" t="s">
        <v>1167</v>
      </c>
      <c r="I202" t="s">
        <v>947</v>
      </c>
      <c r="L202" t="str">
        <f t="shared" si="3"/>
        <v>asteraceae/helianthus/helianthus_strumosus</v>
      </c>
      <c r="R202" t="s">
        <v>1015</v>
      </c>
      <c r="S202" t="s">
        <v>1363</v>
      </c>
    </row>
    <row r="203" spans="1:19" x14ac:dyDescent="0.25">
      <c r="A203" t="s">
        <v>279</v>
      </c>
      <c r="B203" t="s">
        <v>11</v>
      </c>
      <c r="C203">
        <v>1</v>
      </c>
      <c r="H203" t="s">
        <v>1148</v>
      </c>
      <c r="I203" t="s">
        <v>948</v>
      </c>
      <c r="L203" t="str">
        <f t="shared" si="3"/>
        <v>asteraceae/helianthus/helianthus_tuberosus</v>
      </c>
      <c r="R203" t="s">
        <v>1016</v>
      </c>
      <c r="S203" t="s">
        <v>1364</v>
      </c>
    </row>
    <row r="204" spans="1:19" x14ac:dyDescent="0.25">
      <c r="A204" t="s">
        <v>289</v>
      </c>
      <c r="B204" t="s">
        <v>11</v>
      </c>
      <c r="C204">
        <v>1</v>
      </c>
      <c r="H204" t="s">
        <v>1180</v>
      </c>
      <c r="I204" t="s">
        <v>963</v>
      </c>
      <c r="L204" t="str">
        <f t="shared" si="3"/>
        <v>asteraceae/leucanthemum/leucanthemum_vulgare</v>
      </c>
      <c r="R204" t="s">
        <v>1017</v>
      </c>
      <c r="S204" t="s">
        <v>1365</v>
      </c>
    </row>
    <row r="205" spans="1:19" x14ac:dyDescent="0.25">
      <c r="A205" t="s">
        <v>292</v>
      </c>
      <c r="B205" t="s">
        <v>11</v>
      </c>
      <c r="C205">
        <v>1</v>
      </c>
      <c r="H205" t="s">
        <v>1169</v>
      </c>
      <c r="I205" t="s">
        <v>963</v>
      </c>
      <c r="L205" t="str">
        <f t="shared" si="3"/>
        <v>asteraceae/leucanthemum/leucanthemum_vulgare</v>
      </c>
      <c r="R205" t="s">
        <v>1018</v>
      </c>
      <c r="S205" t="s">
        <v>1366</v>
      </c>
    </row>
    <row r="206" spans="1:19" x14ac:dyDescent="0.25">
      <c r="A206" t="s">
        <v>297</v>
      </c>
      <c r="B206" t="s">
        <v>11</v>
      </c>
      <c r="C206">
        <v>1</v>
      </c>
      <c r="H206" t="s">
        <v>1184</v>
      </c>
      <c r="I206" t="s">
        <v>963</v>
      </c>
      <c r="L206" t="str">
        <f t="shared" si="3"/>
        <v>asteraceae/leucanthemum/leucanthemum_vulgare</v>
      </c>
      <c r="R206" t="s">
        <v>1019</v>
      </c>
      <c r="S206" t="s">
        <v>1367</v>
      </c>
    </row>
    <row r="207" spans="1:19" x14ac:dyDescent="0.25">
      <c r="A207" t="s">
        <v>310</v>
      </c>
      <c r="B207" t="s">
        <v>11</v>
      </c>
      <c r="C207">
        <v>1</v>
      </c>
      <c r="H207" t="s">
        <v>1143</v>
      </c>
      <c r="I207" t="s">
        <v>963</v>
      </c>
      <c r="L207" t="str">
        <f t="shared" si="3"/>
        <v>asteraceae/leucanthemum/leucanthemum_vulgare</v>
      </c>
      <c r="R207" t="s">
        <v>1020</v>
      </c>
      <c r="S207" t="s">
        <v>1368</v>
      </c>
    </row>
    <row r="208" spans="1:19" x14ac:dyDescent="0.25">
      <c r="A208" t="s">
        <v>312</v>
      </c>
      <c r="B208" t="s">
        <v>11</v>
      </c>
      <c r="C208">
        <v>1</v>
      </c>
      <c r="H208" t="s">
        <v>1170</v>
      </c>
      <c r="I208" t="s">
        <v>963</v>
      </c>
      <c r="L208" t="str">
        <f t="shared" si="3"/>
        <v>asteraceae/leucanthemum/leucanthemum_vulgare</v>
      </c>
      <c r="R208" t="s">
        <v>1021</v>
      </c>
      <c r="S208" t="s">
        <v>1369</v>
      </c>
    </row>
    <row r="209" spans="1:19" x14ac:dyDescent="0.25">
      <c r="A209" t="s">
        <v>321</v>
      </c>
      <c r="B209" t="s">
        <v>11</v>
      </c>
      <c r="C209">
        <v>1</v>
      </c>
      <c r="H209" t="s">
        <v>1160</v>
      </c>
      <c r="I209" t="s">
        <v>963</v>
      </c>
      <c r="L209" t="str">
        <f t="shared" si="3"/>
        <v>asteraceae/leucanthemum/leucanthemum_vulgare</v>
      </c>
      <c r="R209" t="s">
        <v>1022</v>
      </c>
      <c r="S209" t="s">
        <v>1370</v>
      </c>
    </row>
    <row r="210" spans="1:19" x14ac:dyDescent="0.25">
      <c r="A210" t="s">
        <v>326</v>
      </c>
      <c r="B210" t="s">
        <v>11</v>
      </c>
      <c r="C210">
        <v>1</v>
      </c>
      <c r="H210" t="s">
        <v>1140</v>
      </c>
      <c r="I210" t="s">
        <v>993</v>
      </c>
      <c r="L210" t="str">
        <f t="shared" si="3"/>
        <v>asteraceae/oclemena/oclemena_acuminata</v>
      </c>
      <c r="R210" t="s">
        <v>1023</v>
      </c>
      <c r="S210" t="s">
        <v>1371</v>
      </c>
    </row>
    <row r="211" spans="1:19" x14ac:dyDescent="0.25">
      <c r="A211" t="s">
        <v>335</v>
      </c>
      <c r="B211" t="s">
        <v>11</v>
      </c>
      <c r="C211">
        <v>1</v>
      </c>
      <c r="H211" t="s">
        <v>1139</v>
      </c>
      <c r="I211" t="s">
        <v>993</v>
      </c>
      <c r="L211" t="str">
        <f t="shared" si="3"/>
        <v>asteraceae/oclemena/oclemena_acuminata</v>
      </c>
      <c r="R211" t="s">
        <v>1024</v>
      </c>
      <c r="S211" t="s">
        <v>1372</v>
      </c>
    </row>
    <row r="212" spans="1:19" x14ac:dyDescent="0.25">
      <c r="A212" t="s">
        <v>177</v>
      </c>
      <c r="B212" t="s">
        <v>178</v>
      </c>
      <c r="C212">
        <v>1</v>
      </c>
      <c r="H212" t="s">
        <v>1140</v>
      </c>
      <c r="I212" t="s">
        <v>1029</v>
      </c>
      <c r="L212" t="str">
        <f t="shared" si="3"/>
        <v>asteraceae/prenanthes/prenanthes_alba</v>
      </c>
      <c r="R212" t="s">
        <v>1057</v>
      </c>
      <c r="S212" t="s">
        <v>1405</v>
      </c>
    </row>
    <row r="213" spans="1:19" x14ac:dyDescent="0.25">
      <c r="A213" t="s">
        <v>297</v>
      </c>
      <c r="B213" t="s">
        <v>298</v>
      </c>
      <c r="C213">
        <v>1</v>
      </c>
      <c r="H213" t="s">
        <v>1141</v>
      </c>
      <c r="I213" t="s">
        <v>1030</v>
      </c>
      <c r="L213" t="str">
        <f t="shared" si="3"/>
        <v>asteraceae/prenanthes/prenanthes_altissima</v>
      </c>
      <c r="R213" t="s">
        <v>1058</v>
      </c>
      <c r="S213" t="s">
        <v>1406</v>
      </c>
    </row>
    <row r="214" spans="1:19" x14ac:dyDescent="0.25">
      <c r="A214" t="s">
        <v>341</v>
      </c>
      <c r="B214" t="s">
        <v>342</v>
      </c>
      <c r="C214">
        <v>1</v>
      </c>
      <c r="H214" t="s">
        <v>1157</v>
      </c>
      <c r="I214" t="s">
        <v>1030</v>
      </c>
      <c r="L214" t="str">
        <f t="shared" si="3"/>
        <v>asteraceae/prenanthes/prenanthes_altissima</v>
      </c>
      <c r="R214" t="s">
        <v>977</v>
      </c>
      <c r="S214" t="s">
        <v>1326</v>
      </c>
    </row>
    <row r="215" spans="1:19" x14ac:dyDescent="0.25">
      <c r="A215" t="s">
        <v>271</v>
      </c>
      <c r="B215" t="s">
        <v>273</v>
      </c>
      <c r="C215">
        <v>1</v>
      </c>
      <c r="H215" t="s">
        <v>1134</v>
      </c>
      <c r="I215" t="s">
        <v>1031</v>
      </c>
      <c r="L215" t="str">
        <f t="shared" si="3"/>
        <v>asteraceae/prenanthes/prenanthes_trifoliolata</v>
      </c>
      <c r="R215" t="s">
        <v>978</v>
      </c>
      <c r="S215" t="s">
        <v>1327</v>
      </c>
    </row>
    <row r="216" spans="1:19" x14ac:dyDescent="0.25">
      <c r="A216" t="s">
        <v>3</v>
      </c>
      <c r="B216" t="s">
        <v>12</v>
      </c>
      <c r="C216">
        <v>1</v>
      </c>
      <c r="H216" t="s">
        <v>1139</v>
      </c>
      <c r="I216" t="s">
        <v>1031</v>
      </c>
      <c r="L216" t="str">
        <f t="shared" si="3"/>
        <v>asteraceae/prenanthes/prenanthes_trifoliolata</v>
      </c>
      <c r="R216" t="s">
        <v>979</v>
      </c>
      <c r="S216" t="s">
        <v>1328</v>
      </c>
    </row>
    <row r="217" spans="1:19" x14ac:dyDescent="0.25">
      <c r="A217" t="s">
        <v>244</v>
      </c>
      <c r="B217" t="s">
        <v>12</v>
      </c>
      <c r="C217">
        <v>1</v>
      </c>
      <c r="H217" t="s">
        <v>1149</v>
      </c>
      <c r="I217" t="s">
        <v>1031</v>
      </c>
      <c r="L217" t="str">
        <f t="shared" si="3"/>
        <v>asteraceae/prenanthes/prenanthes_trifoliolata</v>
      </c>
      <c r="R217" t="s">
        <v>980</v>
      </c>
      <c r="S217" t="s">
        <v>1329</v>
      </c>
    </row>
    <row r="218" spans="1:19" x14ac:dyDescent="0.25">
      <c r="A218" t="s">
        <v>262</v>
      </c>
      <c r="B218" t="s">
        <v>12</v>
      </c>
      <c r="C218">
        <v>1</v>
      </c>
      <c r="H218" t="s">
        <v>1145</v>
      </c>
      <c r="I218" t="s">
        <v>1055</v>
      </c>
      <c r="L218" t="str">
        <f t="shared" si="3"/>
        <v>asteraceae/rudbeckia/rudbeckia_hirta</v>
      </c>
      <c r="R218" t="s">
        <v>850</v>
      </c>
      <c r="S218" t="s">
        <v>1201</v>
      </c>
    </row>
    <row r="219" spans="1:19" x14ac:dyDescent="0.25">
      <c r="A219" t="s">
        <v>286</v>
      </c>
      <c r="B219" t="s">
        <v>12</v>
      </c>
      <c r="C219">
        <v>1</v>
      </c>
      <c r="H219" t="s">
        <v>1183</v>
      </c>
      <c r="I219" t="s">
        <v>1055</v>
      </c>
      <c r="L219" t="str">
        <f t="shared" si="3"/>
        <v>asteraceae/rudbeckia/rudbeckia_hirta</v>
      </c>
      <c r="R219" t="s">
        <v>885</v>
      </c>
      <c r="S219" t="s">
        <v>1235</v>
      </c>
    </row>
    <row r="220" spans="1:19" x14ac:dyDescent="0.25">
      <c r="A220" t="s">
        <v>297</v>
      </c>
      <c r="B220" t="s">
        <v>12</v>
      </c>
      <c r="C220">
        <v>1</v>
      </c>
      <c r="H220" t="s">
        <v>1177</v>
      </c>
      <c r="I220" t="s">
        <v>1056</v>
      </c>
      <c r="L220" t="str">
        <f t="shared" si="3"/>
        <v>asteraceae/rudbeckia/rudbeckia_laciniata</v>
      </c>
      <c r="R220" t="s">
        <v>1040</v>
      </c>
      <c r="S220" t="s">
        <v>1388</v>
      </c>
    </row>
    <row r="221" spans="1:19" x14ac:dyDescent="0.25">
      <c r="A221" t="s">
        <v>315</v>
      </c>
      <c r="B221" t="s">
        <v>12</v>
      </c>
      <c r="C221">
        <v>1</v>
      </c>
      <c r="H221" t="s">
        <v>1173</v>
      </c>
      <c r="I221" t="s">
        <v>1073</v>
      </c>
      <c r="L221" t="str">
        <f t="shared" si="3"/>
        <v>asteraceae/solidago/solidago_altissima</v>
      </c>
      <c r="R221" t="s">
        <v>1041</v>
      </c>
      <c r="S221" t="s">
        <v>1389</v>
      </c>
    </row>
    <row r="222" spans="1:19" x14ac:dyDescent="0.25">
      <c r="A222" t="s">
        <v>45</v>
      </c>
      <c r="B222" t="s">
        <v>48</v>
      </c>
      <c r="C222">
        <v>1</v>
      </c>
      <c r="H222" t="s">
        <v>1157</v>
      </c>
      <c r="I222" t="s">
        <v>1073</v>
      </c>
      <c r="L222" t="str">
        <f t="shared" si="3"/>
        <v>asteraceae/solidago/solidago_altissima</v>
      </c>
      <c r="R222" t="s">
        <v>1089</v>
      </c>
      <c r="S222" t="s">
        <v>1437</v>
      </c>
    </row>
    <row r="223" spans="1:19" x14ac:dyDescent="0.25">
      <c r="A223" t="s">
        <v>90</v>
      </c>
      <c r="B223" t="s">
        <v>48</v>
      </c>
      <c r="C223">
        <v>1</v>
      </c>
      <c r="H223" t="s">
        <v>1181</v>
      </c>
      <c r="I223" t="s">
        <v>1073</v>
      </c>
      <c r="L223" t="str">
        <f t="shared" si="3"/>
        <v>asteraceae/solidago/solidago_altissima</v>
      </c>
      <c r="R223" t="s">
        <v>1090</v>
      </c>
      <c r="S223" t="s">
        <v>1438</v>
      </c>
    </row>
    <row r="224" spans="1:19" x14ac:dyDescent="0.25">
      <c r="A224" t="s">
        <v>145</v>
      </c>
      <c r="B224" t="s">
        <v>48</v>
      </c>
      <c r="C224">
        <v>1</v>
      </c>
      <c r="H224" t="s">
        <v>1160</v>
      </c>
      <c r="I224" t="s">
        <v>1073</v>
      </c>
      <c r="L224" t="str">
        <f t="shared" si="3"/>
        <v>asteraceae/solidago/solidago_altissima</v>
      </c>
      <c r="R224" t="s">
        <v>1042</v>
      </c>
      <c r="S224" t="s">
        <v>1390</v>
      </c>
    </row>
    <row r="225" spans="1:19" x14ac:dyDescent="0.25">
      <c r="A225" t="s">
        <v>188</v>
      </c>
      <c r="B225" t="s">
        <v>48</v>
      </c>
      <c r="C225">
        <v>1</v>
      </c>
      <c r="H225" t="s">
        <v>1161</v>
      </c>
      <c r="I225" t="s">
        <v>1073</v>
      </c>
      <c r="L225" t="str">
        <f t="shared" si="3"/>
        <v>asteraceae/solidago/solidago_altissima</v>
      </c>
      <c r="R225" t="s">
        <v>1043</v>
      </c>
      <c r="S225" t="s">
        <v>1391</v>
      </c>
    </row>
    <row r="226" spans="1:19" x14ac:dyDescent="0.25">
      <c r="A226" t="s">
        <v>218</v>
      </c>
      <c r="B226" t="s">
        <v>48</v>
      </c>
      <c r="C226">
        <v>1</v>
      </c>
      <c r="H226" t="s">
        <v>1183</v>
      </c>
      <c r="I226" t="s">
        <v>1073</v>
      </c>
      <c r="L226" t="str">
        <f t="shared" si="3"/>
        <v>asteraceae/solidago/solidago_altissima</v>
      </c>
      <c r="R226" t="s">
        <v>843</v>
      </c>
      <c r="S226" t="s">
        <v>1194</v>
      </c>
    </row>
    <row r="227" spans="1:19" x14ac:dyDescent="0.25">
      <c r="A227" t="s">
        <v>224</v>
      </c>
      <c r="B227" t="s">
        <v>48</v>
      </c>
      <c r="C227">
        <v>1</v>
      </c>
      <c r="H227" t="s">
        <v>1168</v>
      </c>
      <c r="I227" t="s">
        <v>1073</v>
      </c>
      <c r="L227" t="str">
        <f t="shared" si="3"/>
        <v>asteraceae/solidago/solidago_altissima</v>
      </c>
      <c r="R227" t="s">
        <v>931</v>
      </c>
      <c r="S227" t="s">
        <v>1280</v>
      </c>
    </row>
    <row r="228" spans="1:19" x14ac:dyDescent="0.25">
      <c r="A228" t="s">
        <v>244</v>
      </c>
      <c r="B228" t="s">
        <v>48</v>
      </c>
      <c r="C228">
        <v>1</v>
      </c>
      <c r="H228" t="s">
        <v>1173</v>
      </c>
      <c r="I228" t="s">
        <v>1074</v>
      </c>
      <c r="L228" t="str">
        <f t="shared" si="3"/>
        <v>asteraceae/solidago/solidago_canadensis</v>
      </c>
      <c r="R228" t="s">
        <v>942</v>
      </c>
      <c r="S228" t="s">
        <v>1291</v>
      </c>
    </row>
    <row r="229" spans="1:19" x14ac:dyDescent="0.25">
      <c r="A229" t="s">
        <v>244</v>
      </c>
      <c r="B229" t="s">
        <v>48</v>
      </c>
      <c r="C229">
        <v>1</v>
      </c>
      <c r="H229" t="s">
        <v>1169</v>
      </c>
      <c r="I229" t="s">
        <v>1074</v>
      </c>
      <c r="L229" t="str">
        <f t="shared" si="3"/>
        <v>asteraceae/solidago/solidago_canadensis</v>
      </c>
      <c r="R229" t="s">
        <v>983</v>
      </c>
      <c r="S229" t="s">
        <v>1332</v>
      </c>
    </row>
    <row r="230" spans="1:19" x14ac:dyDescent="0.25">
      <c r="A230" t="s">
        <v>251</v>
      </c>
      <c r="B230" t="s">
        <v>48</v>
      </c>
      <c r="C230">
        <v>1</v>
      </c>
      <c r="H230" t="s">
        <v>1174</v>
      </c>
      <c r="I230" t="s">
        <v>1074</v>
      </c>
      <c r="L230" t="str">
        <f t="shared" si="3"/>
        <v>asteraceae/solidago/solidago_canadensis</v>
      </c>
      <c r="R230" t="s">
        <v>1027</v>
      </c>
      <c r="S230" t="s">
        <v>1375</v>
      </c>
    </row>
    <row r="231" spans="1:19" x14ac:dyDescent="0.25">
      <c r="A231" t="s">
        <v>289</v>
      </c>
      <c r="B231" t="s">
        <v>48</v>
      </c>
      <c r="C231">
        <v>1</v>
      </c>
      <c r="H231" t="s">
        <v>1159</v>
      </c>
      <c r="I231" t="s">
        <v>1074</v>
      </c>
      <c r="L231" t="str">
        <f t="shared" si="3"/>
        <v>asteraceae/solidago/solidago_canadensis</v>
      </c>
      <c r="R231" t="s">
        <v>1028</v>
      </c>
      <c r="S231" t="s">
        <v>1376</v>
      </c>
    </row>
    <row r="232" spans="1:19" x14ac:dyDescent="0.25">
      <c r="A232" t="s">
        <v>312</v>
      </c>
      <c r="B232" t="s">
        <v>48</v>
      </c>
      <c r="C232">
        <v>1</v>
      </c>
      <c r="H232" t="s">
        <v>1175</v>
      </c>
      <c r="I232" t="s">
        <v>1074</v>
      </c>
      <c r="L232" t="str">
        <f t="shared" si="3"/>
        <v>asteraceae/solidago/solidago_canadensis</v>
      </c>
      <c r="R232" t="s">
        <v>1033</v>
      </c>
      <c r="S232" t="s">
        <v>1381</v>
      </c>
    </row>
    <row r="233" spans="1:19" x14ac:dyDescent="0.25">
      <c r="A233" t="s">
        <v>251</v>
      </c>
      <c r="B233" t="s">
        <v>252</v>
      </c>
      <c r="C233">
        <v>1</v>
      </c>
      <c r="H233" t="s">
        <v>1132</v>
      </c>
      <c r="I233" t="s">
        <v>1074</v>
      </c>
      <c r="L233" t="str">
        <f t="shared" si="3"/>
        <v>asteraceae/solidago/solidago_canadensis</v>
      </c>
      <c r="R233" t="s">
        <v>1034</v>
      </c>
      <c r="S233" t="s">
        <v>1382</v>
      </c>
    </row>
    <row r="234" spans="1:19" x14ac:dyDescent="0.25">
      <c r="A234" t="s">
        <v>45</v>
      </c>
      <c r="B234" t="s">
        <v>49</v>
      </c>
      <c r="C234">
        <v>1</v>
      </c>
      <c r="H234" t="s">
        <v>1147</v>
      </c>
      <c r="I234" t="s">
        <v>1074</v>
      </c>
      <c r="L234" t="str">
        <f t="shared" si="3"/>
        <v>asteraceae/solidago/solidago_canadensis</v>
      </c>
      <c r="R234" t="s">
        <v>1035</v>
      </c>
      <c r="S234" t="s">
        <v>1383</v>
      </c>
    </row>
    <row r="235" spans="1:19" x14ac:dyDescent="0.25">
      <c r="A235" t="s">
        <v>75</v>
      </c>
      <c r="B235" t="s">
        <v>49</v>
      </c>
      <c r="C235">
        <v>1</v>
      </c>
      <c r="H235" t="s">
        <v>1163</v>
      </c>
      <c r="I235" t="s">
        <v>1074</v>
      </c>
      <c r="L235" t="str">
        <f t="shared" si="3"/>
        <v>asteraceae/solidago/solidago_canadensis</v>
      </c>
      <c r="R235" t="s">
        <v>1046</v>
      </c>
      <c r="S235" t="s">
        <v>1394</v>
      </c>
    </row>
    <row r="236" spans="1:19" x14ac:dyDescent="0.25">
      <c r="A236" t="s">
        <v>239</v>
      </c>
      <c r="B236" t="s">
        <v>49</v>
      </c>
      <c r="C236">
        <v>1</v>
      </c>
      <c r="H236" t="s">
        <v>1177</v>
      </c>
      <c r="I236" t="s">
        <v>1074</v>
      </c>
      <c r="L236" t="str">
        <f t="shared" si="3"/>
        <v>asteraceae/solidago/solidago_canadensis</v>
      </c>
      <c r="R236" t="s">
        <v>1047</v>
      </c>
      <c r="S236" t="s">
        <v>1395</v>
      </c>
    </row>
    <row r="237" spans="1:19" x14ac:dyDescent="0.25">
      <c r="A237" t="s">
        <v>259</v>
      </c>
      <c r="B237" t="s">
        <v>49</v>
      </c>
      <c r="C237">
        <v>1</v>
      </c>
      <c r="H237" t="s">
        <v>1134</v>
      </c>
      <c r="I237" t="s">
        <v>1074</v>
      </c>
      <c r="L237" t="str">
        <f t="shared" si="3"/>
        <v>asteraceae/solidago/solidago_canadensis</v>
      </c>
      <c r="R237" t="s">
        <v>1048</v>
      </c>
      <c r="S237" t="s">
        <v>1396</v>
      </c>
    </row>
    <row r="238" spans="1:19" x14ac:dyDescent="0.25">
      <c r="A238" t="s">
        <v>267</v>
      </c>
      <c r="B238" t="s">
        <v>49</v>
      </c>
      <c r="C238">
        <v>1</v>
      </c>
      <c r="H238" t="s">
        <v>1138</v>
      </c>
      <c r="I238" t="s">
        <v>1074</v>
      </c>
      <c r="L238" t="str">
        <f t="shared" si="3"/>
        <v>asteraceae/solidago/solidago_canadensis</v>
      </c>
      <c r="R238" t="s">
        <v>1049</v>
      </c>
      <c r="S238" t="s">
        <v>1397</v>
      </c>
    </row>
    <row r="239" spans="1:19" x14ac:dyDescent="0.25">
      <c r="A239" t="s">
        <v>276</v>
      </c>
      <c r="B239" t="s">
        <v>49</v>
      </c>
      <c r="C239">
        <v>1</v>
      </c>
      <c r="H239" t="s">
        <v>1174</v>
      </c>
      <c r="I239" t="s">
        <v>1075</v>
      </c>
      <c r="L239" t="str">
        <f t="shared" si="3"/>
        <v>asteraceae/solidago/solidago_flexicaulis</v>
      </c>
      <c r="R239" t="s">
        <v>1050</v>
      </c>
      <c r="S239" t="s">
        <v>1398</v>
      </c>
    </row>
    <row r="240" spans="1:19" x14ac:dyDescent="0.25">
      <c r="A240" t="s">
        <v>289</v>
      </c>
      <c r="B240" t="s">
        <v>49</v>
      </c>
      <c r="C240">
        <v>1</v>
      </c>
      <c r="H240" t="s">
        <v>1145</v>
      </c>
      <c r="I240" t="s">
        <v>1075</v>
      </c>
      <c r="L240" t="str">
        <f t="shared" si="3"/>
        <v>asteraceae/solidago/solidago_flexicaulis</v>
      </c>
      <c r="R240" t="s">
        <v>1051</v>
      </c>
      <c r="S240" t="s">
        <v>1399</v>
      </c>
    </row>
    <row r="241" spans="1:19" x14ac:dyDescent="0.25">
      <c r="A241" t="s">
        <v>318</v>
      </c>
      <c r="B241" t="s">
        <v>49</v>
      </c>
      <c r="C241">
        <v>1</v>
      </c>
      <c r="H241" t="s">
        <v>1162</v>
      </c>
      <c r="I241" t="s">
        <v>1075</v>
      </c>
      <c r="L241" t="str">
        <f t="shared" si="3"/>
        <v>asteraceae/solidago/solidago_flexicaulis</v>
      </c>
      <c r="R241" t="s">
        <v>1052</v>
      </c>
      <c r="S241" t="s">
        <v>1400</v>
      </c>
    </row>
    <row r="242" spans="1:19" x14ac:dyDescent="0.25">
      <c r="A242" t="s">
        <v>326</v>
      </c>
      <c r="B242" t="s">
        <v>49</v>
      </c>
      <c r="C242">
        <v>1</v>
      </c>
      <c r="H242" t="s">
        <v>1178</v>
      </c>
      <c r="I242" t="s">
        <v>1075</v>
      </c>
      <c r="L242" t="str">
        <f t="shared" si="3"/>
        <v>asteraceae/solidago/solidago_flexicaulis</v>
      </c>
      <c r="R242" t="s">
        <v>1053</v>
      </c>
      <c r="S242" t="s">
        <v>1401</v>
      </c>
    </row>
    <row r="243" spans="1:19" x14ac:dyDescent="0.25">
      <c r="A243" t="s">
        <v>341</v>
      </c>
      <c r="B243" t="s">
        <v>49</v>
      </c>
      <c r="C243">
        <v>1</v>
      </c>
      <c r="H243" t="s">
        <v>1177</v>
      </c>
      <c r="I243" t="s">
        <v>1075</v>
      </c>
      <c r="L243" t="str">
        <f t="shared" si="3"/>
        <v>asteraceae/solidago/solidago_flexicaulis</v>
      </c>
      <c r="R243" t="s">
        <v>1054</v>
      </c>
      <c r="S243" t="s">
        <v>1402</v>
      </c>
    </row>
    <row r="244" spans="1:19" x14ac:dyDescent="0.25">
      <c r="A244" t="s">
        <v>45</v>
      </c>
      <c r="B244" t="s">
        <v>50</v>
      </c>
      <c r="C244">
        <v>1</v>
      </c>
      <c r="H244" t="s">
        <v>1153</v>
      </c>
      <c r="I244" t="s">
        <v>1075</v>
      </c>
      <c r="L244" t="str">
        <f t="shared" si="3"/>
        <v>asteraceae/solidago/solidago_flexicaulis</v>
      </c>
      <c r="R244" t="s">
        <v>1079</v>
      </c>
      <c r="S244" t="s">
        <v>1427</v>
      </c>
    </row>
    <row r="245" spans="1:19" x14ac:dyDescent="0.25">
      <c r="A245" t="s">
        <v>224</v>
      </c>
      <c r="B245" t="s">
        <v>50</v>
      </c>
      <c r="C245">
        <v>1</v>
      </c>
      <c r="H245" t="s">
        <v>1154</v>
      </c>
      <c r="I245" t="s">
        <v>1076</v>
      </c>
      <c r="L245" t="str">
        <f t="shared" si="3"/>
        <v>asteraceae/solidago/solidago_gigantea</v>
      </c>
      <c r="R245" t="s">
        <v>879</v>
      </c>
      <c r="S245" t="s">
        <v>1229</v>
      </c>
    </row>
    <row r="246" spans="1:19" x14ac:dyDescent="0.25">
      <c r="A246" t="s">
        <v>3</v>
      </c>
      <c r="B246" t="s">
        <v>13</v>
      </c>
      <c r="C246">
        <v>1</v>
      </c>
      <c r="H246" t="s">
        <v>1182</v>
      </c>
      <c r="I246" t="s">
        <v>1076</v>
      </c>
      <c r="L246" t="str">
        <f t="shared" si="3"/>
        <v>asteraceae/solidago/solidago_gigantea</v>
      </c>
      <c r="R246" t="s">
        <v>935</v>
      </c>
      <c r="S246" t="s">
        <v>1284</v>
      </c>
    </row>
    <row r="247" spans="1:19" x14ac:dyDescent="0.25">
      <c r="A247" t="s">
        <v>103</v>
      </c>
      <c r="B247" t="s">
        <v>107</v>
      </c>
      <c r="C247">
        <v>1</v>
      </c>
      <c r="H247" t="s">
        <v>1156</v>
      </c>
      <c r="I247" t="s">
        <v>1076</v>
      </c>
      <c r="L247" t="str">
        <f t="shared" si="3"/>
        <v>asteraceae/solidago/solidago_gigantea</v>
      </c>
      <c r="R247" t="s">
        <v>936</v>
      </c>
      <c r="S247" t="s">
        <v>1285</v>
      </c>
    </row>
    <row r="248" spans="1:19" x14ac:dyDescent="0.25">
      <c r="A248" t="s">
        <v>318</v>
      </c>
      <c r="B248" t="s">
        <v>107</v>
      </c>
      <c r="C248">
        <v>1</v>
      </c>
      <c r="H248" t="s">
        <v>1141</v>
      </c>
      <c r="I248" t="s">
        <v>1076</v>
      </c>
      <c r="L248" t="str">
        <f t="shared" si="3"/>
        <v>asteraceae/solidago/solidago_gigantea</v>
      </c>
      <c r="R248" t="s">
        <v>937</v>
      </c>
      <c r="S248" t="s">
        <v>1286</v>
      </c>
    </row>
    <row r="249" spans="1:19" x14ac:dyDescent="0.25">
      <c r="A249" t="s">
        <v>177</v>
      </c>
      <c r="B249" t="s">
        <v>179</v>
      </c>
      <c r="C249">
        <v>1</v>
      </c>
      <c r="H249" t="s">
        <v>1184</v>
      </c>
      <c r="I249" t="s">
        <v>1076</v>
      </c>
      <c r="L249" t="str">
        <f t="shared" si="3"/>
        <v>asteraceae/solidago/solidago_gigantea</v>
      </c>
      <c r="R249" t="s">
        <v>938</v>
      </c>
      <c r="S249" t="s">
        <v>1287</v>
      </c>
    </row>
    <row r="250" spans="1:19" x14ac:dyDescent="0.25">
      <c r="A250" t="s">
        <v>118</v>
      </c>
      <c r="B250" t="s">
        <v>120</v>
      </c>
      <c r="C250">
        <v>1</v>
      </c>
      <c r="H250" t="s">
        <v>1143</v>
      </c>
      <c r="I250" t="s">
        <v>1076</v>
      </c>
      <c r="L250" t="str">
        <f t="shared" si="3"/>
        <v>asteraceae/solidago/solidago_gigantea</v>
      </c>
      <c r="R250" t="s">
        <v>939</v>
      </c>
      <c r="S250" t="s">
        <v>1288</v>
      </c>
    </row>
    <row r="251" spans="1:19" x14ac:dyDescent="0.25">
      <c r="A251" t="s">
        <v>251</v>
      </c>
      <c r="B251" t="s">
        <v>120</v>
      </c>
      <c r="C251">
        <v>1</v>
      </c>
      <c r="H251" t="s">
        <v>1137</v>
      </c>
      <c r="I251" t="s">
        <v>1076</v>
      </c>
      <c r="L251" t="str">
        <f t="shared" si="3"/>
        <v>asteraceae/solidago/solidago_gigantea</v>
      </c>
      <c r="R251" t="s">
        <v>940</v>
      </c>
      <c r="S251" t="s">
        <v>1289</v>
      </c>
    </row>
    <row r="252" spans="1:19" x14ac:dyDescent="0.25">
      <c r="A252" t="s">
        <v>262</v>
      </c>
      <c r="B252" t="s">
        <v>120</v>
      </c>
      <c r="C252">
        <v>1</v>
      </c>
      <c r="H252" t="s">
        <v>1171</v>
      </c>
      <c r="I252" t="s">
        <v>1076</v>
      </c>
      <c r="L252" t="str">
        <f t="shared" si="3"/>
        <v>asteraceae/solidago/solidago_gigantea</v>
      </c>
      <c r="R252" t="s">
        <v>987</v>
      </c>
      <c r="S252" t="s">
        <v>1336</v>
      </c>
    </row>
    <row r="253" spans="1:19" x14ac:dyDescent="0.25">
      <c r="A253" t="s">
        <v>326</v>
      </c>
      <c r="B253" t="s">
        <v>327</v>
      </c>
      <c r="C253">
        <v>1</v>
      </c>
      <c r="H253" t="s">
        <v>1163</v>
      </c>
      <c r="I253" t="s">
        <v>1076</v>
      </c>
      <c r="L253" t="str">
        <f t="shared" si="3"/>
        <v>asteraceae/solidago/solidago_gigantea</v>
      </c>
      <c r="R253" t="s">
        <v>1026</v>
      </c>
      <c r="S253" t="s">
        <v>1374</v>
      </c>
    </row>
    <row r="254" spans="1:19" x14ac:dyDescent="0.25">
      <c r="A254" t="s">
        <v>276</v>
      </c>
      <c r="B254" t="s">
        <v>277</v>
      </c>
      <c r="C254">
        <v>1</v>
      </c>
      <c r="H254" t="s">
        <v>1148</v>
      </c>
      <c r="I254" t="s">
        <v>1076</v>
      </c>
      <c r="L254" t="str">
        <f t="shared" si="3"/>
        <v>asteraceae/solidago/solidago_gigantea</v>
      </c>
      <c r="R254" t="s">
        <v>1060</v>
      </c>
      <c r="S254" t="s">
        <v>1408</v>
      </c>
    </row>
    <row r="255" spans="1:19" x14ac:dyDescent="0.25">
      <c r="A255" t="s">
        <v>292</v>
      </c>
      <c r="B255" t="s">
        <v>277</v>
      </c>
      <c r="C255">
        <v>1</v>
      </c>
      <c r="H255" t="s">
        <v>1151</v>
      </c>
      <c r="I255" t="s">
        <v>1076</v>
      </c>
      <c r="L255" t="str">
        <f t="shared" si="3"/>
        <v>asteraceae/solidago/solidago_gigantea</v>
      </c>
      <c r="R255" t="s">
        <v>1061</v>
      </c>
      <c r="S255" t="s">
        <v>1409</v>
      </c>
    </row>
    <row r="256" spans="1:19" x14ac:dyDescent="0.25">
      <c r="A256" t="s">
        <v>305</v>
      </c>
      <c r="B256" t="s">
        <v>277</v>
      </c>
      <c r="C256">
        <v>1</v>
      </c>
      <c r="H256" t="s">
        <v>1138</v>
      </c>
      <c r="I256" t="s">
        <v>1076</v>
      </c>
      <c r="L256" t="str">
        <f t="shared" si="3"/>
        <v>asteraceae/solidago/solidago_gigantea</v>
      </c>
      <c r="R256" t="s">
        <v>1062</v>
      </c>
      <c r="S256" t="s">
        <v>1410</v>
      </c>
    </row>
    <row r="257" spans="1:19" x14ac:dyDescent="0.25">
      <c r="A257" t="s">
        <v>310</v>
      </c>
      <c r="B257" t="s">
        <v>277</v>
      </c>
      <c r="C257">
        <v>1</v>
      </c>
      <c r="H257" t="s">
        <v>1152</v>
      </c>
      <c r="I257" t="s">
        <v>1076</v>
      </c>
      <c r="L257" t="str">
        <f t="shared" si="3"/>
        <v>asteraceae/solidago/solidago_gigantea</v>
      </c>
      <c r="R257" t="s">
        <v>835</v>
      </c>
      <c r="S257" t="s">
        <v>1186</v>
      </c>
    </row>
    <row r="258" spans="1:19" x14ac:dyDescent="0.25">
      <c r="A258" t="s">
        <v>145</v>
      </c>
      <c r="B258" t="s">
        <v>148</v>
      </c>
      <c r="C258">
        <v>1</v>
      </c>
      <c r="H258" t="s">
        <v>1153</v>
      </c>
      <c r="I258" t="s">
        <v>1076</v>
      </c>
      <c r="L258" t="str">
        <f t="shared" ref="L258:L321" si="4">VLOOKUP(I258,R$1:S$287,2)</f>
        <v>asteraceae/solidago/solidago_gigantea</v>
      </c>
      <c r="R258" t="s">
        <v>836</v>
      </c>
      <c r="S258" t="s">
        <v>1187</v>
      </c>
    </row>
    <row r="259" spans="1:19" x14ac:dyDescent="0.25">
      <c r="A259" t="s">
        <v>161</v>
      </c>
      <c r="B259" t="s">
        <v>148</v>
      </c>
      <c r="C259">
        <v>1</v>
      </c>
      <c r="H259" t="s">
        <v>1183</v>
      </c>
      <c r="I259" t="s">
        <v>1076</v>
      </c>
      <c r="L259" t="str">
        <f t="shared" si="4"/>
        <v>asteraceae/solidago/solidago_gigantea</v>
      </c>
      <c r="R259" t="s">
        <v>837</v>
      </c>
      <c r="S259" t="s">
        <v>1188</v>
      </c>
    </row>
    <row r="260" spans="1:19" x14ac:dyDescent="0.25">
      <c r="A260" t="s">
        <v>218</v>
      </c>
      <c r="B260" t="s">
        <v>148</v>
      </c>
      <c r="C260">
        <v>1</v>
      </c>
      <c r="H260" t="s">
        <v>1166</v>
      </c>
      <c r="I260" t="s">
        <v>1076</v>
      </c>
      <c r="L260" t="str">
        <f t="shared" si="4"/>
        <v>asteraceae/solidago/solidago_gigantea</v>
      </c>
      <c r="R260" t="s">
        <v>838</v>
      </c>
      <c r="S260" t="s">
        <v>1189</v>
      </c>
    </row>
    <row r="261" spans="1:19" x14ac:dyDescent="0.25">
      <c r="A261" t="s">
        <v>271</v>
      </c>
      <c r="B261" t="s">
        <v>148</v>
      </c>
      <c r="C261">
        <v>1</v>
      </c>
      <c r="H261" t="s">
        <v>1144</v>
      </c>
      <c r="I261" t="s">
        <v>1077</v>
      </c>
      <c r="L261" t="str">
        <f t="shared" si="4"/>
        <v>asteraceae/solidago/solidago_latissimifolia</v>
      </c>
      <c r="R261" t="s">
        <v>839</v>
      </c>
      <c r="S261" t="s">
        <v>1190</v>
      </c>
    </row>
    <row r="262" spans="1:19" x14ac:dyDescent="0.25">
      <c r="A262" t="s">
        <v>278</v>
      </c>
      <c r="B262" t="s">
        <v>148</v>
      </c>
      <c r="C262">
        <v>1</v>
      </c>
      <c r="H262" t="s">
        <v>1140</v>
      </c>
      <c r="I262" t="s">
        <v>1078</v>
      </c>
      <c r="L262" t="str">
        <f t="shared" si="4"/>
        <v>asteraceae/sonchus/sonchus_oleraceus</v>
      </c>
      <c r="R262" t="s">
        <v>840</v>
      </c>
      <c r="S262" t="s">
        <v>1191</v>
      </c>
    </row>
    <row r="263" spans="1:19" x14ac:dyDescent="0.25">
      <c r="A263" t="s">
        <v>279</v>
      </c>
      <c r="B263" t="s">
        <v>148</v>
      </c>
      <c r="C263">
        <v>1</v>
      </c>
      <c r="H263" t="s">
        <v>1161</v>
      </c>
      <c r="I263" t="s">
        <v>1078</v>
      </c>
      <c r="L263" t="str">
        <f t="shared" si="4"/>
        <v>asteraceae/sonchus/sonchus_oleraceus</v>
      </c>
      <c r="R263" t="s">
        <v>950</v>
      </c>
      <c r="S263" t="s">
        <v>1299</v>
      </c>
    </row>
    <row r="264" spans="1:19" x14ac:dyDescent="0.25">
      <c r="A264" t="s">
        <v>297</v>
      </c>
      <c r="B264" t="s">
        <v>148</v>
      </c>
      <c r="C264">
        <v>1</v>
      </c>
      <c r="H264" t="s">
        <v>1133</v>
      </c>
      <c r="I264" t="s">
        <v>1078</v>
      </c>
      <c r="L264" t="str">
        <f t="shared" si="4"/>
        <v>asteraceae/sonchus/sonchus_oleraceus</v>
      </c>
      <c r="R264" t="s">
        <v>881</v>
      </c>
      <c r="S264" t="s">
        <v>1231</v>
      </c>
    </row>
    <row r="265" spans="1:19" x14ac:dyDescent="0.25">
      <c r="A265" t="s">
        <v>312</v>
      </c>
      <c r="B265" t="s">
        <v>148</v>
      </c>
      <c r="C265">
        <v>1</v>
      </c>
      <c r="H265" t="s">
        <v>1148</v>
      </c>
      <c r="I265" t="s">
        <v>1078</v>
      </c>
      <c r="L265" t="str">
        <f t="shared" si="4"/>
        <v>asteraceae/sonchus/sonchus_oleraceus</v>
      </c>
      <c r="R265" t="s">
        <v>964</v>
      </c>
      <c r="S265" t="s">
        <v>1313</v>
      </c>
    </row>
    <row r="266" spans="1:19" x14ac:dyDescent="0.25">
      <c r="A266" t="s">
        <v>335</v>
      </c>
      <c r="B266" t="s">
        <v>148</v>
      </c>
      <c r="C266">
        <v>1</v>
      </c>
      <c r="H266" t="s">
        <v>1138</v>
      </c>
      <c r="I266" t="s">
        <v>1078</v>
      </c>
      <c r="L266" t="str">
        <f t="shared" si="4"/>
        <v>asteraceae/sonchus/sonchus_oleraceus</v>
      </c>
      <c r="R266" t="s">
        <v>986</v>
      </c>
      <c r="S266" t="s">
        <v>1335</v>
      </c>
    </row>
    <row r="267" spans="1:19" x14ac:dyDescent="0.25">
      <c r="A267" t="s">
        <v>45</v>
      </c>
      <c r="B267" t="s">
        <v>51</v>
      </c>
      <c r="C267">
        <v>1</v>
      </c>
      <c r="H267" t="s">
        <v>1154</v>
      </c>
      <c r="I267" t="s">
        <v>1081</v>
      </c>
      <c r="L267" t="str">
        <f t="shared" si="4"/>
        <v>asteraceae/symphyotrichum/symphyotrichum_dumosum</v>
      </c>
      <c r="R267" t="s">
        <v>1107</v>
      </c>
      <c r="S267" t="s">
        <v>1455</v>
      </c>
    </row>
    <row r="268" spans="1:19" x14ac:dyDescent="0.25">
      <c r="A268" t="s">
        <v>103</v>
      </c>
      <c r="B268" t="s">
        <v>51</v>
      </c>
      <c r="C268">
        <v>1</v>
      </c>
      <c r="H268" t="s">
        <v>1155</v>
      </c>
      <c r="I268" t="s">
        <v>1081</v>
      </c>
      <c r="L268" t="str">
        <f t="shared" si="4"/>
        <v>asteraceae/symphyotrichum/symphyotrichum_dumosum</v>
      </c>
      <c r="R268" t="s">
        <v>1112</v>
      </c>
      <c r="S268" t="s">
        <v>1460</v>
      </c>
    </row>
    <row r="269" spans="1:19" x14ac:dyDescent="0.25">
      <c r="A269" t="s">
        <v>161</v>
      </c>
      <c r="B269" t="s">
        <v>51</v>
      </c>
      <c r="C269">
        <v>1</v>
      </c>
      <c r="H269" t="s">
        <v>1173</v>
      </c>
      <c r="I269" t="s">
        <v>1081</v>
      </c>
      <c r="L269" t="str">
        <f t="shared" si="4"/>
        <v>asteraceae/symphyotrichum/symphyotrichum_dumosum</v>
      </c>
      <c r="R269" t="s">
        <v>1071</v>
      </c>
      <c r="S269" t="s">
        <v>1419</v>
      </c>
    </row>
    <row r="270" spans="1:19" x14ac:dyDescent="0.25">
      <c r="A270" t="s">
        <v>189</v>
      </c>
      <c r="B270" t="s">
        <v>51</v>
      </c>
      <c r="C270">
        <v>1</v>
      </c>
      <c r="H270" t="s">
        <v>1141</v>
      </c>
      <c r="I270" t="s">
        <v>1081</v>
      </c>
      <c r="L270" t="str">
        <f t="shared" si="4"/>
        <v>asteraceae/symphyotrichum/symphyotrichum_dumosum</v>
      </c>
      <c r="R270" t="s">
        <v>1072</v>
      </c>
      <c r="S270" t="s">
        <v>1420</v>
      </c>
    </row>
    <row r="271" spans="1:19" x14ac:dyDescent="0.25">
      <c r="A271" t="s">
        <v>259</v>
      </c>
      <c r="B271" t="s">
        <v>51</v>
      </c>
      <c r="C271">
        <v>1</v>
      </c>
      <c r="H271" t="s">
        <v>1157</v>
      </c>
      <c r="I271" t="s">
        <v>1081</v>
      </c>
      <c r="L271" t="str">
        <f t="shared" si="4"/>
        <v>asteraceae/symphyotrichum/symphyotrichum_dumosum</v>
      </c>
      <c r="R271" t="s">
        <v>1004</v>
      </c>
      <c r="S271" t="s">
        <v>1352</v>
      </c>
    </row>
    <row r="272" spans="1:19" x14ac:dyDescent="0.25">
      <c r="A272" t="s">
        <v>271</v>
      </c>
      <c r="B272" t="s">
        <v>51</v>
      </c>
      <c r="C272">
        <v>1</v>
      </c>
      <c r="H272" t="s">
        <v>1142</v>
      </c>
      <c r="I272" t="s">
        <v>1081</v>
      </c>
      <c r="L272" t="str">
        <f t="shared" si="4"/>
        <v>asteraceae/symphyotrichum/symphyotrichum_dumosum</v>
      </c>
      <c r="R272" t="s">
        <v>1005</v>
      </c>
      <c r="S272" t="s">
        <v>1353</v>
      </c>
    </row>
    <row r="273" spans="1:19" x14ac:dyDescent="0.25">
      <c r="A273" t="s">
        <v>286</v>
      </c>
      <c r="B273" t="s">
        <v>51</v>
      </c>
      <c r="C273">
        <v>1</v>
      </c>
      <c r="H273" t="s">
        <v>1158</v>
      </c>
      <c r="I273" t="s">
        <v>1081</v>
      </c>
      <c r="L273" t="str">
        <f t="shared" si="4"/>
        <v>asteraceae/symphyotrichum/symphyotrichum_dumosum</v>
      </c>
      <c r="R273" t="s">
        <v>1091</v>
      </c>
      <c r="S273" t="s">
        <v>1439</v>
      </c>
    </row>
    <row r="274" spans="1:19" x14ac:dyDescent="0.25">
      <c r="A274" t="s">
        <v>292</v>
      </c>
      <c r="B274" t="s">
        <v>51</v>
      </c>
      <c r="C274">
        <v>1</v>
      </c>
      <c r="H274" t="s">
        <v>1145</v>
      </c>
      <c r="I274" t="s">
        <v>1081</v>
      </c>
      <c r="L274" t="str">
        <f t="shared" si="4"/>
        <v>asteraceae/symphyotrichum/symphyotrichum_dumosum</v>
      </c>
      <c r="R274" t="s">
        <v>1092</v>
      </c>
      <c r="S274" t="s">
        <v>1440</v>
      </c>
    </row>
    <row r="275" spans="1:19" x14ac:dyDescent="0.25">
      <c r="A275" t="s">
        <v>317</v>
      </c>
      <c r="B275" t="s">
        <v>51</v>
      </c>
      <c r="C275">
        <v>1</v>
      </c>
      <c r="H275" t="s">
        <v>1161</v>
      </c>
      <c r="I275" t="s">
        <v>1081</v>
      </c>
      <c r="L275" t="str">
        <f t="shared" si="4"/>
        <v>asteraceae/symphyotrichum/symphyotrichum_dumosum</v>
      </c>
      <c r="R275" t="s">
        <v>1094</v>
      </c>
      <c r="S275" t="s">
        <v>1442</v>
      </c>
    </row>
    <row r="276" spans="1:19" x14ac:dyDescent="0.25">
      <c r="A276" t="s">
        <v>318</v>
      </c>
      <c r="B276" t="s">
        <v>51</v>
      </c>
      <c r="C276">
        <v>1</v>
      </c>
      <c r="H276" t="s">
        <v>1161</v>
      </c>
      <c r="I276" t="s">
        <v>1081</v>
      </c>
      <c r="L276" t="str">
        <f t="shared" si="4"/>
        <v>asteraceae/symphyotrichum/symphyotrichum_dumosum</v>
      </c>
      <c r="R276" t="s">
        <v>1103</v>
      </c>
      <c r="S276" t="s">
        <v>1451</v>
      </c>
    </row>
    <row r="277" spans="1:19" x14ac:dyDescent="0.25">
      <c r="A277" t="s">
        <v>321</v>
      </c>
      <c r="B277" t="s">
        <v>51</v>
      </c>
      <c r="C277">
        <v>1</v>
      </c>
      <c r="H277" t="s">
        <v>1136</v>
      </c>
      <c r="I277" t="s">
        <v>1081</v>
      </c>
      <c r="L277" t="str">
        <f t="shared" si="4"/>
        <v>asteraceae/symphyotrichum/symphyotrichum_dumosum</v>
      </c>
      <c r="R277" t="s">
        <v>1104</v>
      </c>
      <c r="S277" t="s">
        <v>1452</v>
      </c>
    </row>
    <row r="278" spans="1:19" x14ac:dyDescent="0.25">
      <c r="A278" t="s">
        <v>332</v>
      </c>
      <c r="B278" t="s">
        <v>51</v>
      </c>
      <c r="C278">
        <v>1</v>
      </c>
      <c r="H278" t="s">
        <v>1162</v>
      </c>
      <c r="I278" t="s">
        <v>1081</v>
      </c>
      <c r="L278" t="str">
        <f t="shared" si="4"/>
        <v>asteraceae/symphyotrichum/symphyotrichum_dumosum</v>
      </c>
      <c r="R278" t="s">
        <v>864</v>
      </c>
      <c r="S278" t="s">
        <v>1214</v>
      </c>
    </row>
    <row r="279" spans="1:19" x14ac:dyDescent="0.25">
      <c r="A279" t="s">
        <v>145</v>
      </c>
      <c r="B279" t="s">
        <v>149</v>
      </c>
      <c r="C279">
        <v>1</v>
      </c>
      <c r="H279" t="s">
        <v>1175</v>
      </c>
      <c r="I279" t="s">
        <v>1081</v>
      </c>
      <c r="L279" t="str">
        <f t="shared" si="4"/>
        <v>asteraceae/symphyotrichum/symphyotrichum_dumosum</v>
      </c>
      <c r="R279" t="s">
        <v>961</v>
      </c>
      <c r="S279" t="s">
        <v>1310</v>
      </c>
    </row>
    <row r="280" spans="1:19" x14ac:dyDescent="0.25">
      <c r="A280" t="s">
        <v>189</v>
      </c>
      <c r="B280" t="s">
        <v>149</v>
      </c>
      <c r="C280">
        <v>1</v>
      </c>
      <c r="H280" t="s">
        <v>1132</v>
      </c>
      <c r="I280" t="s">
        <v>1081</v>
      </c>
      <c r="L280" t="str">
        <f t="shared" si="4"/>
        <v>asteraceae/symphyotrichum/symphyotrichum_dumosum</v>
      </c>
      <c r="R280" t="s">
        <v>1007</v>
      </c>
      <c r="S280" t="s">
        <v>1355</v>
      </c>
    </row>
    <row r="281" spans="1:19" x14ac:dyDescent="0.25">
      <c r="A281" t="s">
        <v>292</v>
      </c>
      <c r="B281" t="s">
        <v>149</v>
      </c>
      <c r="C281">
        <v>1</v>
      </c>
      <c r="H281" t="s">
        <v>1171</v>
      </c>
      <c r="I281" t="s">
        <v>1081</v>
      </c>
      <c r="L281" t="str">
        <f t="shared" si="4"/>
        <v>asteraceae/symphyotrichum/symphyotrichum_dumosum</v>
      </c>
      <c r="R281" t="s">
        <v>1105</v>
      </c>
      <c r="S281" t="s">
        <v>1453</v>
      </c>
    </row>
    <row r="282" spans="1:19" x14ac:dyDescent="0.25">
      <c r="A282" t="s">
        <v>314</v>
      </c>
      <c r="B282" t="s">
        <v>149</v>
      </c>
      <c r="C282">
        <v>1</v>
      </c>
      <c r="H282" t="s">
        <v>1148</v>
      </c>
      <c r="I282" t="s">
        <v>1081</v>
      </c>
      <c r="L282" t="str">
        <f t="shared" si="4"/>
        <v>asteraceae/symphyotrichum/symphyotrichum_dumosum</v>
      </c>
      <c r="R282" t="s">
        <v>1108</v>
      </c>
      <c r="S282" t="s">
        <v>1456</v>
      </c>
    </row>
    <row r="283" spans="1:19" x14ac:dyDescent="0.25">
      <c r="A283" t="s">
        <v>145</v>
      </c>
      <c r="B283" t="s">
        <v>150</v>
      </c>
      <c r="C283">
        <v>1</v>
      </c>
      <c r="H283" t="s">
        <v>1138</v>
      </c>
      <c r="I283" t="s">
        <v>1081</v>
      </c>
      <c r="L283" t="str">
        <f t="shared" si="4"/>
        <v>asteraceae/symphyotrichum/symphyotrichum_dumosum</v>
      </c>
      <c r="R283" t="s">
        <v>1109</v>
      </c>
      <c r="S283" t="s">
        <v>1457</v>
      </c>
    </row>
    <row r="284" spans="1:19" x14ac:dyDescent="0.25">
      <c r="A284" t="s">
        <v>188</v>
      </c>
      <c r="B284" t="s">
        <v>150</v>
      </c>
      <c r="C284">
        <v>1</v>
      </c>
      <c r="H284" t="s">
        <v>1152</v>
      </c>
      <c r="I284" t="s">
        <v>1081</v>
      </c>
      <c r="L284" t="str">
        <f t="shared" si="4"/>
        <v>asteraceae/symphyotrichum/symphyotrichum_dumosum</v>
      </c>
      <c r="R284" t="s">
        <v>1117</v>
      </c>
      <c r="S284" t="s">
        <v>1465</v>
      </c>
    </row>
    <row r="285" spans="1:19" x14ac:dyDescent="0.25">
      <c r="A285" t="s">
        <v>189</v>
      </c>
      <c r="B285" t="s">
        <v>150</v>
      </c>
      <c r="C285">
        <v>1</v>
      </c>
      <c r="H285" t="s">
        <v>1179</v>
      </c>
      <c r="I285" t="s">
        <v>1081</v>
      </c>
      <c r="L285" t="str">
        <f t="shared" si="4"/>
        <v>asteraceae/symphyotrichum/symphyotrichum_dumosum</v>
      </c>
      <c r="R285" t="s">
        <v>1001</v>
      </c>
      <c r="S285" t="s">
        <v>1349</v>
      </c>
    </row>
    <row r="286" spans="1:19" x14ac:dyDescent="0.25">
      <c r="A286" t="s">
        <v>233</v>
      </c>
      <c r="B286" t="s">
        <v>150</v>
      </c>
      <c r="C286">
        <v>1</v>
      </c>
      <c r="H286" t="s">
        <v>1177</v>
      </c>
      <c r="I286" t="s">
        <v>1082</v>
      </c>
      <c r="L286" t="str">
        <f t="shared" si="4"/>
        <v>asteraceae/symphyotrichum/symphyotrichum_lanceolatum</v>
      </c>
      <c r="R286" t="s">
        <v>1118</v>
      </c>
      <c r="S286" t="s">
        <v>1466</v>
      </c>
    </row>
    <row r="287" spans="1:19" x14ac:dyDescent="0.25">
      <c r="A287" t="s">
        <v>239</v>
      </c>
      <c r="B287" t="s">
        <v>150</v>
      </c>
      <c r="C287">
        <v>1</v>
      </c>
      <c r="H287" t="s">
        <v>1138</v>
      </c>
      <c r="I287" t="s">
        <v>1082</v>
      </c>
      <c r="L287" t="str">
        <f t="shared" si="4"/>
        <v>asteraceae/symphyotrichum/symphyotrichum_lanceolatum</v>
      </c>
      <c r="R287" t="s">
        <v>856</v>
      </c>
      <c r="S287" t="s">
        <v>1206</v>
      </c>
    </row>
    <row r="288" spans="1:19" x14ac:dyDescent="0.25">
      <c r="A288" t="s">
        <v>289</v>
      </c>
      <c r="B288" t="s">
        <v>150</v>
      </c>
      <c r="C288">
        <v>1</v>
      </c>
      <c r="H288" t="s">
        <v>1139</v>
      </c>
      <c r="I288" t="s">
        <v>1082</v>
      </c>
      <c r="L288" t="str">
        <f t="shared" si="4"/>
        <v>asteraceae/symphyotrichum/symphyotrichum_lanceolatum</v>
      </c>
    </row>
    <row r="289" spans="1:12" x14ac:dyDescent="0.25">
      <c r="A289" t="s">
        <v>297</v>
      </c>
      <c r="B289" t="s">
        <v>150</v>
      </c>
      <c r="C289">
        <v>1</v>
      </c>
      <c r="H289" t="s">
        <v>1139</v>
      </c>
      <c r="I289" t="s">
        <v>1082</v>
      </c>
      <c r="L289" t="str">
        <f t="shared" si="4"/>
        <v>asteraceae/symphyotrichum/symphyotrichum_lanceolatum</v>
      </c>
    </row>
    <row r="290" spans="1:12" x14ac:dyDescent="0.25">
      <c r="A290" t="s">
        <v>326</v>
      </c>
      <c r="B290" t="s">
        <v>150</v>
      </c>
      <c r="C290">
        <v>1</v>
      </c>
      <c r="H290" t="s">
        <v>1180</v>
      </c>
      <c r="I290" t="s">
        <v>1083</v>
      </c>
      <c r="L290" t="str">
        <f t="shared" si="4"/>
        <v>asteraceae/symphyotrichum/symphyotrichum_novae-angliae</v>
      </c>
    </row>
    <row r="291" spans="1:12" x14ac:dyDescent="0.25">
      <c r="A291" t="s">
        <v>341</v>
      </c>
      <c r="B291" t="s">
        <v>150</v>
      </c>
      <c r="C291">
        <v>1</v>
      </c>
      <c r="H291" t="s">
        <v>1141</v>
      </c>
      <c r="I291" t="s">
        <v>1083</v>
      </c>
      <c r="L291" t="str">
        <f t="shared" si="4"/>
        <v>asteraceae/symphyotrichum/symphyotrichum_novae-angliae</v>
      </c>
    </row>
    <row r="292" spans="1:12" x14ac:dyDescent="0.25">
      <c r="A292" t="s">
        <v>90</v>
      </c>
      <c r="B292" t="s">
        <v>91</v>
      </c>
      <c r="C292">
        <v>1</v>
      </c>
      <c r="H292" t="s">
        <v>1169</v>
      </c>
      <c r="I292" t="s">
        <v>1083</v>
      </c>
      <c r="L292" t="str">
        <f t="shared" si="4"/>
        <v>asteraceae/symphyotrichum/symphyotrichum_novae-angliae</v>
      </c>
    </row>
    <row r="293" spans="1:12" x14ac:dyDescent="0.25">
      <c r="A293" t="s">
        <v>103</v>
      </c>
      <c r="B293" t="s">
        <v>91</v>
      </c>
      <c r="C293">
        <v>1</v>
      </c>
      <c r="H293" t="s">
        <v>1157</v>
      </c>
      <c r="I293" t="s">
        <v>1083</v>
      </c>
      <c r="L293" t="str">
        <f t="shared" si="4"/>
        <v>asteraceae/symphyotrichum/symphyotrichum_novae-angliae</v>
      </c>
    </row>
    <row r="294" spans="1:12" x14ac:dyDescent="0.25">
      <c r="A294" t="s">
        <v>118</v>
      </c>
      <c r="B294" t="s">
        <v>91</v>
      </c>
      <c r="C294">
        <v>1</v>
      </c>
      <c r="H294" t="s">
        <v>1170</v>
      </c>
      <c r="I294" t="s">
        <v>1083</v>
      </c>
      <c r="L294" t="str">
        <f t="shared" si="4"/>
        <v>asteraceae/symphyotrichum/symphyotrichum_novae-angliae</v>
      </c>
    </row>
    <row r="295" spans="1:12" x14ac:dyDescent="0.25">
      <c r="A295" t="s">
        <v>145</v>
      </c>
      <c r="B295" t="s">
        <v>91</v>
      </c>
      <c r="C295">
        <v>1</v>
      </c>
      <c r="H295" t="s">
        <v>1158</v>
      </c>
      <c r="I295" t="s">
        <v>1083</v>
      </c>
      <c r="L295" t="str">
        <f t="shared" si="4"/>
        <v>asteraceae/symphyotrichum/symphyotrichum_novae-angliae</v>
      </c>
    </row>
    <row r="296" spans="1:12" x14ac:dyDescent="0.25">
      <c r="A296" t="s">
        <v>161</v>
      </c>
      <c r="B296" t="s">
        <v>91</v>
      </c>
      <c r="C296">
        <v>1</v>
      </c>
      <c r="H296" t="s">
        <v>1158</v>
      </c>
      <c r="I296" t="s">
        <v>1083</v>
      </c>
      <c r="L296" t="str">
        <f t="shared" si="4"/>
        <v>asteraceae/symphyotrichum/symphyotrichum_novae-angliae</v>
      </c>
    </row>
    <row r="297" spans="1:12" x14ac:dyDescent="0.25">
      <c r="A297" t="s">
        <v>188</v>
      </c>
      <c r="B297" t="s">
        <v>91</v>
      </c>
      <c r="C297">
        <v>1</v>
      </c>
      <c r="H297" t="s">
        <v>1181</v>
      </c>
      <c r="I297" t="s">
        <v>1083</v>
      </c>
      <c r="L297" t="str">
        <f t="shared" si="4"/>
        <v>asteraceae/symphyotrichum/symphyotrichum_novae-angliae</v>
      </c>
    </row>
    <row r="298" spans="1:12" x14ac:dyDescent="0.25">
      <c r="A298" t="s">
        <v>200</v>
      </c>
      <c r="B298" t="s">
        <v>91</v>
      </c>
      <c r="C298">
        <v>1</v>
      </c>
      <c r="H298" t="s">
        <v>1161</v>
      </c>
      <c r="I298" t="s">
        <v>1083</v>
      </c>
      <c r="L298" t="str">
        <f t="shared" si="4"/>
        <v>asteraceae/symphyotrichum/symphyotrichum_novae-angliae</v>
      </c>
    </row>
    <row r="299" spans="1:12" x14ac:dyDescent="0.25">
      <c r="A299" t="s">
        <v>218</v>
      </c>
      <c r="B299" t="s">
        <v>91</v>
      </c>
      <c r="C299">
        <v>1</v>
      </c>
      <c r="H299" t="s">
        <v>1162</v>
      </c>
      <c r="I299" t="s">
        <v>1083</v>
      </c>
      <c r="L299" t="str">
        <f t="shared" si="4"/>
        <v>asteraceae/symphyotrichum/symphyotrichum_novae-angliae</v>
      </c>
    </row>
    <row r="300" spans="1:12" x14ac:dyDescent="0.25">
      <c r="A300" t="s">
        <v>271</v>
      </c>
      <c r="B300" t="s">
        <v>91</v>
      </c>
      <c r="C300">
        <v>1</v>
      </c>
      <c r="H300" t="s">
        <v>1132</v>
      </c>
      <c r="I300" t="s">
        <v>1083</v>
      </c>
      <c r="L300" t="str">
        <f t="shared" si="4"/>
        <v>asteraceae/symphyotrichum/symphyotrichum_novae-angliae</v>
      </c>
    </row>
    <row r="301" spans="1:12" x14ac:dyDescent="0.25">
      <c r="A301" t="s">
        <v>279</v>
      </c>
      <c r="B301" t="s">
        <v>91</v>
      </c>
      <c r="C301">
        <v>1</v>
      </c>
      <c r="H301" t="s">
        <v>1137</v>
      </c>
      <c r="I301" t="s">
        <v>1083</v>
      </c>
      <c r="L301" t="str">
        <f t="shared" si="4"/>
        <v>asteraceae/symphyotrichum/symphyotrichum_novae-angliae</v>
      </c>
    </row>
    <row r="302" spans="1:12" x14ac:dyDescent="0.25">
      <c r="A302" t="s">
        <v>292</v>
      </c>
      <c r="B302" t="s">
        <v>91</v>
      </c>
      <c r="C302">
        <v>1</v>
      </c>
      <c r="H302" t="s">
        <v>1177</v>
      </c>
      <c r="I302" t="s">
        <v>1083</v>
      </c>
      <c r="L302" t="str">
        <f t="shared" si="4"/>
        <v>asteraceae/symphyotrichum/symphyotrichum_novae-angliae</v>
      </c>
    </row>
    <row r="303" spans="1:12" x14ac:dyDescent="0.25">
      <c r="A303" t="s">
        <v>297</v>
      </c>
      <c r="B303" t="s">
        <v>91</v>
      </c>
      <c r="C303">
        <v>1</v>
      </c>
      <c r="H303" t="s">
        <v>1134</v>
      </c>
      <c r="I303" t="s">
        <v>1083</v>
      </c>
      <c r="L303" t="str">
        <f t="shared" si="4"/>
        <v>asteraceae/symphyotrichum/symphyotrichum_novae-angliae</v>
      </c>
    </row>
    <row r="304" spans="1:12" x14ac:dyDescent="0.25">
      <c r="A304" t="s">
        <v>312</v>
      </c>
      <c r="B304" t="s">
        <v>91</v>
      </c>
      <c r="C304">
        <v>1</v>
      </c>
      <c r="H304" t="s">
        <v>1183</v>
      </c>
      <c r="I304" t="s">
        <v>1083</v>
      </c>
      <c r="L304" t="str">
        <f t="shared" si="4"/>
        <v>asteraceae/symphyotrichum/symphyotrichum_novae-angliae</v>
      </c>
    </row>
    <row r="305" spans="1:12" x14ac:dyDescent="0.25">
      <c r="A305" t="s">
        <v>315</v>
      </c>
      <c r="B305" t="s">
        <v>91</v>
      </c>
      <c r="C305">
        <v>1</v>
      </c>
      <c r="H305" t="s">
        <v>1164</v>
      </c>
      <c r="I305" t="s">
        <v>1084</v>
      </c>
      <c r="L305" t="str">
        <f t="shared" si="4"/>
        <v>asteraceae/symphyotrichum/symphyotrichum_prenanthoides</v>
      </c>
    </row>
    <row r="306" spans="1:12" x14ac:dyDescent="0.25">
      <c r="A306" t="s">
        <v>318</v>
      </c>
      <c r="B306" t="s">
        <v>91</v>
      </c>
      <c r="C306">
        <v>1</v>
      </c>
      <c r="H306" t="s">
        <v>1148</v>
      </c>
      <c r="I306" t="s">
        <v>1086</v>
      </c>
      <c r="L306" t="str">
        <f t="shared" si="4"/>
        <v>asteraceae/tanacetum/tanacetum_vulgare</v>
      </c>
    </row>
    <row r="307" spans="1:12" x14ac:dyDescent="0.25">
      <c r="A307" t="s">
        <v>321</v>
      </c>
      <c r="B307" t="s">
        <v>91</v>
      </c>
      <c r="C307">
        <v>1</v>
      </c>
      <c r="H307" t="s">
        <v>1182</v>
      </c>
      <c r="I307" t="s">
        <v>1087</v>
      </c>
      <c r="L307" t="str">
        <f t="shared" si="4"/>
        <v>asteraceae/taraxacum/taraxacum_officinale</v>
      </c>
    </row>
    <row r="308" spans="1:12" x14ac:dyDescent="0.25">
      <c r="A308" t="s">
        <v>332</v>
      </c>
      <c r="B308" t="s">
        <v>91</v>
      </c>
      <c r="C308">
        <v>1</v>
      </c>
      <c r="H308" t="s">
        <v>1173</v>
      </c>
      <c r="I308" t="s">
        <v>1087</v>
      </c>
      <c r="L308" t="str">
        <f t="shared" si="4"/>
        <v>asteraceae/taraxacum/taraxacum_officinale</v>
      </c>
    </row>
    <row r="309" spans="1:12" x14ac:dyDescent="0.25">
      <c r="A309" t="s">
        <v>335</v>
      </c>
      <c r="B309" t="s">
        <v>91</v>
      </c>
      <c r="C309">
        <v>1</v>
      </c>
      <c r="H309" t="s">
        <v>1184</v>
      </c>
      <c r="I309" t="s">
        <v>1087</v>
      </c>
      <c r="L309" t="str">
        <f t="shared" si="4"/>
        <v>asteraceae/taraxacum/taraxacum_officinale</v>
      </c>
    </row>
    <row r="310" spans="1:12" x14ac:dyDescent="0.25">
      <c r="A310" t="s">
        <v>341</v>
      </c>
      <c r="B310" t="s">
        <v>91</v>
      </c>
      <c r="C310">
        <v>1</v>
      </c>
      <c r="H310" t="s">
        <v>1142</v>
      </c>
      <c r="I310" t="s">
        <v>1087</v>
      </c>
      <c r="L310" t="str">
        <f t="shared" si="4"/>
        <v>asteraceae/taraxacum/taraxacum_officinale</v>
      </c>
    </row>
    <row r="311" spans="1:12" x14ac:dyDescent="0.25">
      <c r="A311" t="s">
        <v>90</v>
      </c>
      <c r="B311" t="s">
        <v>92</v>
      </c>
      <c r="C311">
        <v>1</v>
      </c>
      <c r="H311" t="s">
        <v>1143</v>
      </c>
      <c r="I311" t="s">
        <v>1087</v>
      </c>
      <c r="L311" t="str">
        <f t="shared" si="4"/>
        <v>asteraceae/taraxacum/taraxacum_officinale</v>
      </c>
    </row>
    <row r="312" spans="1:12" x14ac:dyDescent="0.25">
      <c r="A312" t="s">
        <v>189</v>
      </c>
      <c r="B312" t="s">
        <v>190</v>
      </c>
      <c r="C312">
        <v>1</v>
      </c>
      <c r="H312" t="s">
        <v>1160</v>
      </c>
      <c r="I312" t="s">
        <v>1087</v>
      </c>
      <c r="L312" t="str">
        <f t="shared" si="4"/>
        <v>asteraceae/taraxacum/taraxacum_officinale</v>
      </c>
    </row>
    <row r="313" spans="1:12" x14ac:dyDescent="0.25">
      <c r="A313" t="s">
        <v>310</v>
      </c>
      <c r="B313" t="s">
        <v>311</v>
      </c>
      <c r="C313">
        <v>1</v>
      </c>
      <c r="H313" t="s">
        <v>1136</v>
      </c>
      <c r="I313" t="s">
        <v>1087</v>
      </c>
      <c r="L313" t="str">
        <f t="shared" si="4"/>
        <v>asteraceae/taraxacum/taraxacum_officinale</v>
      </c>
    </row>
    <row r="314" spans="1:12" x14ac:dyDescent="0.25">
      <c r="A314" t="s">
        <v>200</v>
      </c>
      <c r="B314" t="s">
        <v>203</v>
      </c>
      <c r="C314">
        <v>1</v>
      </c>
      <c r="H314" t="s">
        <v>1148</v>
      </c>
      <c r="I314" t="s">
        <v>1087</v>
      </c>
      <c r="L314" t="str">
        <f t="shared" si="4"/>
        <v>asteraceae/taraxacum/taraxacum_officinale</v>
      </c>
    </row>
    <row r="315" spans="1:12" x14ac:dyDescent="0.25">
      <c r="A315" t="s">
        <v>315</v>
      </c>
      <c r="B315" t="s">
        <v>203</v>
      </c>
      <c r="C315">
        <v>1</v>
      </c>
      <c r="H315" t="s">
        <v>1138</v>
      </c>
      <c r="I315" t="s">
        <v>1087</v>
      </c>
      <c r="L315" t="str">
        <f t="shared" si="4"/>
        <v>asteraceae/taraxacum/taraxacum_officinale</v>
      </c>
    </row>
    <row r="316" spans="1:12" x14ac:dyDescent="0.25">
      <c r="A316" t="s">
        <v>226</v>
      </c>
      <c r="B316" t="s">
        <v>227</v>
      </c>
      <c r="C316">
        <v>1</v>
      </c>
      <c r="H316" t="s">
        <v>1153</v>
      </c>
      <c r="I316" t="s">
        <v>1087</v>
      </c>
      <c r="L316" t="str">
        <f t="shared" si="4"/>
        <v>asteraceae/taraxacum/taraxacum_officinale</v>
      </c>
    </row>
    <row r="317" spans="1:12" x14ac:dyDescent="0.25">
      <c r="A317" t="s">
        <v>210</v>
      </c>
      <c r="B317" t="s">
        <v>213</v>
      </c>
      <c r="C317">
        <v>1</v>
      </c>
      <c r="H317" t="s">
        <v>1183</v>
      </c>
      <c r="I317" t="s">
        <v>1087</v>
      </c>
      <c r="L317" t="str">
        <f t="shared" si="4"/>
        <v>asteraceae/taraxacum/taraxacum_officinale</v>
      </c>
    </row>
    <row r="318" spans="1:12" x14ac:dyDescent="0.25">
      <c r="A318" t="s">
        <v>226</v>
      </c>
      <c r="B318" t="s">
        <v>213</v>
      </c>
      <c r="C318">
        <v>1</v>
      </c>
      <c r="H318" t="s">
        <v>1154</v>
      </c>
      <c r="I318" t="s">
        <v>1088</v>
      </c>
      <c r="L318" t="str">
        <f t="shared" si="4"/>
        <v>asteraceae/thalictrum/thalictrum_dioicum</v>
      </c>
    </row>
    <row r="319" spans="1:12" x14ac:dyDescent="0.25">
      <c r="A319" t="s">
        <v>267</v>
      </c>
      <c r="B319" t="s">
        <v>213</v>
      </c>
      <c r="C319">
        <v>1</v>
      </c>
      <c r="H319" t="s">
        <v>1156</v>
      </c>
      <c r="I319" t="s">
        <v>1102</v>
      </c>
      <c r="L319" t="str">
        <f t="shared" si="4"/>
        <v>asteraceae/tussilago/tussilago_farfara</v>
      </c>
    </row>
    <row r="320" spans="1:12" x14ac:dyDescent="0.25">
      <c r="A320" t="s">
        <v>276</v>
      </c>
      <c r="B320" t="s">
        <v>213</v>
      </c>
      <c r="C320">
        <v>1</v>
      </c>
      <c r="H320" t="s">
        <v>1141</v>
      </c>
      <c r="I320" t="s">
        <v>1102</v>
      </c>
      <c r="L320" t="str">
        <f t="shared" si="4"/>
        <v>asteraceae/tussilago/tussilago_farfara</v>
      </c>
    </row>
    <row r="321" spans="1:12" x14ac:dyDescent="0.25">
      <c r="A321" t="s">
        <v>289</v>
      </c>
      <c r="B321" t="s">
        <v>213</v>
      </c>
      <c r="C321">
        <v>1</v>
      </c>
      <c r="H321" t="s">
        <v>1157</v>
      </c>
      <c r="I321" t="s">
        <v>1102</v>
      </c>
      <c r="L321" t="str">
        <f t="shared" si="4"/>
        <v>asteraceae/tussilago/tussilago_farfara</v>
      </c>
    </row>
    <row r="322" spans="1:12" x14ac:dyDescent="0.25">
      <c r="A322" t="s">
        <v>314</v>
      </c>
      <c r="B322" t="s">
        <v>213</v>
      </c>
      <c r="C322">
        <v>1</v>
      </c>
      <c r="H322" t="s">
        <v>1142</v>
      </c>
      <c r="I322" t="s">
        <v>1102</v>
      </c>
      <c r="L322" t="str">
        <f t="shared" ref="L322:L385" si="5">VLOOKUP(I322,R$1:S$287,2)</f>
        <v>asteraceae/tussilago/tussilago_farfara</v>
      </c>
    </row>
    <row r="323" spans="1:12" x14ac:dyDescent="0.25">
      <c r="A323" t="s">
        <v>318</v>
      </c>
      <c r="B323" t="s">
        <v>213</v>
      </c>
      <c r="C323">
        <v>1</v>
      </c>
      <c r="H323" t="s">
        <v>1174</v>
      </c>
      <c r="I323" t="s">
        <v>1102</v>
      </c>
      <c r="L323" t="str">
        <f t="shared" si="5"/>
        <v>asteraceae/tussilago/tussilago_farfara</v>
      </c>
    </row>
    <row r="324" spans="1:12" x14ac:dyDescent="0.25">
      <c r="A324" t="s">
        <v>118</v>
      </c>
      <c r="B324" t="s">
        <v>121</v>
      </c>
      <c r="C324">
        <v>1</v>
      </c>
      <c r="H324" t="s">
        <v>1160</v>
      </c>
      <c r="I324" t="s">
        <v>1102</v>
      </c>
      <c r="L324" t="str">
        <f t="shared" si="5"/>
        <v>asteraceae/tussilago/tussilago_farfara</v>
      </c>
    </row>
    <row r="325" spans="1:12" x14ac:dyDescent="0.25">
      <c r="A325" t="s">
        <v>275</v>
      </c>
      <c r="B325" t="s">
        <v>121</v>
      </c>
      <c r="C325">
        <v>1</v>
      </c>
      <c r="H325" t="s">
        <v>1162</v>
      </c>
      <c r="I325" t="s">
        <v>1102</v>
      </c>
      <c r="L325" t="str">
        <f t="shared" si="5"/>
        <v>asteraceae/tussilago/tussilago_farfara</v>
      </c>
    </row>
    <row r="326" spans="1:12" x14ac:dyDescent="0.25">
      <c r="A326" t="s">
        <v>318</v>
      </c>
      <c r="B326" t="s">
        <v>121</v>
      </c>
      <c r="C326">
        <v>1</v>
      </c>
      <c r="H326" t="s">
        <v>1163</v>
      </c>
      <c r="I326" t="s">
        <v>1102</v>
      </c>
      <c r="L326" t="str">
        <f t="shared" si="5"/>
        <v>asteraceae/tussilago/tussilago_farfara</v>
      </c>
    </row>
    <row r="327" spans="1:12" x14ac:dyDescent="0.25">
      <c r="A327" t="s">
        <v>332</v>
      </c>
      <c r="B327" t="s">
        <v>121</v>
      </c>
      <c r="C327">
        <v>1</v>
      </c>
      <c r="H327" t="s">
        <v>1165</v>
      </c>
      <c r="I327" t="s">
        <v>1102</v>
      </c>
      <c r="L327" t="str">
        <f t="shared" si="5"/>
        <v>asteraceae/tussilago/tussilago_farfara</v>
      </c>
    </row>
    <row r="328" spans="1:12" x14ac:dyDescent="0.25">
      <c r="A328" t="s">
        <v>45</v>
      </c>
      <c r="B328" t="s">
        <v>52</v>
      </c>
      <c r="C328">
        <v>1</v>
      </c>
      <c r="H328" t="s">
        <v>1153</v>
      </c>
      <c r="I328" t="s">
        <v>1102</v>
      </c>
      <c r="L328" t="str">
        <f t="shared" si="5"/>
        <v>asteraceae/tussilago/tussilago_farfara</v>
      </c>
    </row>
    <row r="329" spans="1:12" x14ac:dyDescent="0.25">
      <c r="A329" t="s">
        <v>75</v>
      </c>
      <c r="B329" t="s">
        <v>52</v>
      </c>
      <c r="C329">
        <v>1</v>
      </c>
      <c r="H329" t="s">
        <v>1183</v>
      </c>
      <c r="I329" t="s">
        <v>1102</v>
      </c>
      <c r="L329" t="str">
        <f t="shared" si="5"/>
        <v>asteraceae/tussilago/tussilago_farfara</v>
      </c>
    </row>
    <row r="330" spans="1:12" x14ac:dyDescent="0.25">
      <c r="A330" t="s">
        <v>118</v>
      </c>
      <c r="B330" t="s">
        <v>52</v>
      </c>
      <c r="C330">
        <v>1</v>
      </c>
      <c r="H330" t="s">
        <v>1139</v>
      </c>
      <c r="I330" t="s">
        <v>1102</v>
      </c>
      <c r="L330" t="str">
        <f t="shared" si="5"/>
        <v>asteraceae/tussilago/tussilago_farfara</v>
      </c>
    </row>
    <row r="331" spans="1:12" x14ac:dyDescent="0.25">
      <c r="A331" t="s">
        <v>145</v>
      </c>
      <c r="B331" t="s">
        <v>52</v>
      </c>
      <c r="C331">
        <v>1</v>
      </c>
      <c r="H331" t="s">
        <v>1172</v>
      </c>
      <c r="I331" t="s">
        <v>1102</v>
      </c>
      <c r="L331" t="str">
        <f t="shared" si="5"/>
        <v>asteraceae/tussilago/tussilago_farfara</v>
      </c>
    </row>
    <row r="332" spans="1:12" x14ac:dyDescent="0.25">
      <c r="A332" t="s">
        <v>170</v>
      </c>
      <c r="B332" t="s">
        <v>52</v>
      </c>
      <c r="C332">
        <v>1</v>
      </c>
      <c r="H332" t="s">
        <v>1168</v>
      </c>
      <c r="I332" t="s">
        <v>1102</v>
      </c>
      <c r="L332" t="str">
        <f t="shared" si="5"/>
        <v>asteraceae/tussilago/tussilago_farfara</v>
      </c>
    </row>
    <row r="333" spans="1:12" x14ac:dyDescent="0.25">
      <c r="A333" t="s">
        <v>188</v>
      </c>
      <c r="B333" t="s">
        <v>52</v>
      </c>
      <c r="C333">
        <v>1</v>
      </c>
      <c r="H333" t="s">
        <v>1155</v>
      </c>
      <c r="I333" t="s">
        <v>954</v>
      </c>
      <c r="L333" t="str">
        <f t="shared" si="5"/>
        <v>balsaminaceae/impatiens/impatiens_capensis</v>
      </c>
    </row>
    <row r="334" spans="1:12" x14ac:dyDescent="0.25">
      <c r="A334" t="s">
        <v>239</v>
      </c>
      <c r="B334" t="s">
        <v>52</v>
      </c>
      <c r="C334">
        <v>1</v>
      </c>
      <c r="H334" t="s">
        <v>1156</v>
      </c>
      <c r="I334" t="s">
        <v>954</v>
      </c>
      <c r="L334" t="str">
        <f t="shared" si="5"/>
        <v>balsaminaceae/impatiens/impatiens_capensis</v>
      </c>
    </row>
    <row r="335" spans="1:12" x14ac:dyDescent="0.25">
      <c r="A335" t="s">
        <v>248</v>
      </c>
      <c r="B335" t="s">
        <v>52</v>
      </c>
      <c r="C335">
        <v>1</v>
      </c>
      <c r="H335" t="s">
        <v>1140</v>
      </c>
      <c r="I335" t="s">
        <v>954</v>
      </c>
      <c r="L335" t="str">
        <f t="shared" si="5"/>
        <v>balsaminaceae/impatiens/impatiens_capensis</v>
      </c>
    </row>
    <row r="336" spans="1:12" x14ac:dyDescent="0.25">
      <c r="A336" t="s">
        <v>259</v>
      </c>
      <c r="B336" t="s">
        <v>52</v>
      </c>
      <c r="C336">
        <v>1</v>
      </c>
      <c r="H336" t="s">
        <v>1157</v>
      </c>
      <c r="I336" t="s">
        <v>954</v>
      </c>
      <c r="L336" t="str">
        <f t="shared" si="5"/>
        <v>balsaminaceae/impatiens/impatiens_capensis</v>
      </c>
    </row>
    <row r="337" spans="1:12" x14ac:dyDescent="0.25">
      <c r="A337" t="s">
        <v>270</v>
      </c>
      <c r="B337" t="s">
        <v>52</v>
      </c>
      <c r="C337">
        <v>1</v>
      </c>
      <c r="H337" t="s">
        <v>1143</v>
      </c>
      <c r="I337" t="s">
        <v>954</v>
      </c>
      <c r="L337" t="str">
        <f t="shared" si="5"/>
        <v>balsaminaceae/impatiens/impatiens_capensis</v>
      </c>
    </row>
    <row r="338" spans="1:12" x14ac:dyDescent="0.25">
      <c r="A338" t="s">
        <v>283</v>
      </c>
      <c r="B338" t="s">
        <v>52</v>
      </c>
      <c r="C338">
        <v>1</v>
      </c>
      <c r="H338" t="s">
        <v>1150</v>
      </c>
      <c r="I338" t="s">
        <v>954</v>
      </c>
      <c r="L338" t="str">
        <f t="shared" si="5"/>
        <v>balsaminaceae/impatiens/impatiens_capensis</v>
      </c>
    </row>
    <row r="339" spans="1:12" x14ac:dyDescent="0.25">
      <c r="A339" t="s">
        <v>314</v>
      </c>
      <c r="B339" t="s">
        <v>52</v>
      </c>
      <c r="C339">
        <v>1</v>
      </c>
      <c r="H339" t="s">
        <v>1159</v>
      </c>
      <c r="I339" t="s">
        <v>954</v>
      </c>
      <c r="L339" t="str">
        <f t="shared" si="5"/>
        <v>balsaminaceae/impatiens/impatiens_capensis</v>
      </c>
    </row>
    <row r="340" spans="1:12" x14ac:dyDescent="0.25">
      <c r="A340" t="s">
        <v>317</v>
      </c>
      <c r="B340" t="s">
        <v>52</v>
      </c>
      <c r="C340">
        <v>1</v>
      </c>
      <c r="H340" t="s">
        <v>1145</v>
      </c>
      <c r="I340" t="s">
        <v>954</v>
      </c>
      <c r="L340" t="str">
        <f t="shared" si="5"/>
        <v>balsaminaceae/impatiens/impatiens_capensis</v>
      </c>
    </row>
    <row r="341" spans="1:12" x14ac:dyDescent="0.25">
      <c r="A341" t="s">
        <v>335</v>
      </c>
      <c r="B341" t="s">
        <v>52</v>
      </c>
      <c r="C341">
        <v>1</v>
      </c>
      <c r="H341" t="s">
        <v>1160</v>
      </c>
      <c r="I341" t="s">
        <v>954</v>
      </c>
      <c r="L341" t="str">
        <f t="shared" si="5"/>
        <v>balsaminaceae/impatiens/impatiens_capensis</v>
      </c>
    </row>
    <row r="342" spans="1:12" x14ac:dyDescent="0.25">
      <c r="A342" t="s">
        <v>339</v>
      </c>
      <c r="B342" t="s">
        <v>52</v>
      </c>
      <c r="C342">
        <v>1</v>
      </c>
      <c r="H342" t="s">
        <v>1136</v>
      </c>
      <c r="I342" t="s">
        <v>954</v>
      </c>
      <c r="L342" t="str">
        <f t="shared" si="5"/>
        <v>balsaminaceae/impatiens/impatiens_capensis</v>
      </c>
    </row>
    <row r="343" spans="1:12" x14ac:dyDescent="0.25">
      <c r="A343" t="s">
        <v>267</v>
      </c>
      <c r="B343" t="s">
        <v>268</v>
      </c>
      <c r="C343">
        <v>1</v>
      </c>
      <c r="H343" t="s">
        <v>1162</v>
      </c>
      <c r="I343" t="s">
        <v>954</v>
      </c>
      <c r="L343" t="str">
        <f t="shared" si="5"/>
        <v>balsaminaceae/impatiens/impatiens_capensis</v>
      </c>
    </row>
    <row r="344" spans="1:12" x14ac:dyDescent="0.25">
      <c r="A344" t="s">
        <v>189</v>
      </c>
      <c r="B344" t="s">
        <v>191</v>
      </c>
      <c r="C344">
        <v>1</v>
      </c>
      <c r="H344" t="s">
        <v>1163</v>
      </c>
      <c r="I344" t="s">
        <v>954</v>
      </c>
      <c r="L344" t="str">
        <f t="shared" si="5"/>
        <v>balsaminaceae/impatiens/impatiens_capensis</v>
      </c>
    </row>
    <row r="345" spans="1:12" x14ac:dyDescent="0.25">
      <c r="A345" t="s">
        <v>233</v>
      </c>
      <c r="B345" t="s">
        <v>234</v>
      </c>
      <c r="C345">
        <v>1</v>
      </c>
      <c r="H345" t="s">
        <v>1164</v>
      </c>
      <c r="I345" t="s">
        <v>954</v>
      </c>
      <c r="L345" t="str">
        <f t="shared" si="5"/>
        <v>balsaminaceae/impatiens/impatiens_capensis</v>
      </c>
    </row>
    <row r="346" spans="1:12" x14ac:dyDescent="0.25">
      <c r="A346" t="s">
        <v>3</v>
      </c>
      <c r="B346" t="s">
        <v>14</v>
      </c>
      <c r="C346">
        <v>1</v>
      </c>
      <c r="H346" t="s">
        <v>1148</v>
      </c>
      <c r="I346" t="s">
        <v>954</v>
      </c>
      <c r="L346" t="str">
        <f t="shared" si="5"/>
        <v>balsaminaceae/impatiens/impatiens_capensis</v>
      </c>
    </row>
    <row r="347" spans="1:12" x14ac:dyDescent="0.25">
      <c r="A347" t="s">
        <v>90</v>
      </c>
      <c r="B347" t="s">
        <v>14</v>
      </c>
      <c r="C347">
        <v>1</v>
      </c>
      <c r="H347" t="s">
        <v>1151</v>
      </c>
      <c r="I347" t="s">
        <v>954</v>
      </c>
      <c r="L347" t="str">
        <f t="shared" si="5"/>
        <v>balsaminaceae/impatiens/impatiens_capensis</v>
      </c>
    </row>
    <row r="348" spans="1:12" x14ac:dyDescent="0.25">
      <c r="A348" t="s">
        <v>118</v>
      </c>
      <c r="B348" t="s">
        <v>14</v>
      </c>
      <c r="C348">
        <v>1</v>
      </c>
      <c r="H348" t="s">
        <v>1165</v>
      </c>
      <c r="I348" t="s">
        <v>954</v>
      </c>
      <c r="L348" t="str">
        <f t="shared" si="5"/>
        <v>balsaminaceae/impatiens/impatiens_capensis</v>
      </c>
    </row>
    <row r="349" spans="1:12" x14ac:dyDescent="0.25">
      <c r="A349" t="s">
        <v>134</v>
      </c>
      <c r="B349" t="s">
        <v>14</v>
      </c>
      <c r="C349">
        <v>1</v>
      </c>
      <c r="H349" t="s">
        <v>1138</v>
      </c>
      <c r="I349" t="s">
        <v>954</v>
      </c>
      <c r="L349" t="str">
        <f t="shared" si="5"/>
        <v>balsaminaceae/impatiens/impatiens_capensis</v>
      </c>
    </row>
    <row r="350" spans="1:12" x14ac:dyDescent="0.25">
      <c r="A350" t="s">
        <v>145</v>
      </c>
      <c r="B350" t="s">
        <v>14</v>
      </c>
      <c r="C350">
        <v>1</v>
      </c>
      <c r="H350" t="s">
        <v>1152</v>
      </c>
      <c r="I350" t="s">
        <v>954</v>
      </c>
      <c r="L350" t="str">
        <f t="shared" si="5"/>
        <v>balsaminaceae/impatiens/impatiens_capensis</v>
      </c>
    </row>
    <row r="351" spans="1:12" x14ac:dyDescent="0.25">
      <c r="A351" t="s">
        <v>161</v>
      </c>
      <c r="B351" t="s">
        <v>14</v>
      </c>
      <c r="C351">
        <v>1</v>
      </c>
      <c r="H351" t="s">
        <v>1166</v>
      </c>
      <c r="I351" t="s">
        <v>954</v>
      </c>
      <c r="L351" t="str">
        <f t="shared" si="5"/>
        <v>balsaminaceae/impatiens/impatiens_capensis</v>
      </c>
    </row>
    <row r="352" spans="1:12" x14ac:dyDescent="0.25">
      <c r="A352" t="s">
        <v>222</v>
      </c>
      <c r="B352" t="s">
        <v>14</v>
      </c>
      <c r="C352">
        <v>1</v>
      </c>
      <c r="H352" t="s">
        <v>1155</v>
      </c>
      <c r="I352" t="s">
        <v>955</v>
      </c>
      <c r="L352" t="str">
        <f t="shared" si="5"/>
        <v>balsaminaceae/impatiens/impatiens_pallida</v>
      </c>
    </row>
    <row r="353" spans="1:12" x14ac:dyDescent="0.25">
      <c r="A353" t="s">
        <v>226</v>
      </c>
      <c r="B353" t="s">
        <v>14</v>
      </c>
      <c r="C353">
        <v>1</v>
      </c>
      <c r="H353" t="s">
        <v>1142</v>
      </c>
      <c r="I353" t="s">
        <v>955</v>
      </c>
      <c r="L353" t="str">
        <f t="shared" si="5"/>
        <v>balsaminaceae/impatiens/impatiens_pallida</v>
      </c>
    </row>
    <row r="354" spans="1:12" x14ac:dyDescent="0.25">
      <c r="A354" t="s">
        <v>233</v>
      </c>
      <c r="B354" t="s">
        <v>14</v>
      </c>
      <c r="C354">
        <v>1</v>
      </c>
      <c r="H354" t="s">
        <v>1178</v>
      </c>
      <c r="I354" t="s">
        <v>955</v>
      </c>
      <c r="L354" t="str">
        <f t="shared" si="5"/>
        <v>balsaminaceae/impatiens/impatiens_pallida</v>
      </c>
    </row>
    <row r="355" spans="1:12" x14ac:dyDescent="0.25">
      <c r="A355" t="s">
        <v>239</v>
      </c>
      <c r="B355" t="s">
        <v>14</v>
      </c>
      <c r="C355">
        <v>1</v>
      </c>
      <c r="H355" t="s">
        <v>1163</v>
      </c>
      <c r="I355" t="s">
        <v>955</v>
      </c>
      <c r="L355" t="str">
        <f t="shared" si="5"/>
        <v>balsaminaceae/impatiens/impatiens_pallida</v>
      </c>
    </row>
    <row r="356" spans="1:12" x14ac:dyDescent="0.25">
      <c r="A356" t="s">
        <v>242</v>
      </c>
      <c r="B356" t="s">
        <v>14</v>
      </c>
      <c r="C356">
        <v>1</v>
      </c>
      <c r="H356" t="s">
        <v>1182</v>
      </c>
      <c r="I356" t="s">
        <v>858</v>
      </c>
      <c r="L356" t="str">
        <f t="shared" si="5"/>
        <v>berberidaceae/berberis/berberis_thunbergii</v>
      </c>
    </row>
    <row r="357" spans="1:12" x14ac:dyDescent="0.25">
      <c r="A357" t="s">
        <v>248</v>
      </c>
      <c r="B357" t="s">
        <v>14</v>
      </c>
      <c r="C357">
        <v>1</v>
      </c>
      <c r="H357" t="s">
        <v>1156</v>
      </c>
      <c r="I357" t="s">
        <v>858</v>
      </c>
      <c r="L357" t="str">
        <f t="shared" si="5"/>
        <v>berberidaceae/berberis/berberis_thunbergii</v>
      </c>
    </row>
    <row r="358" spans="1:12" x14ac:dyDescent="0.25">
      <c r="A358" t="s">
        <v>259</v>
      </c>
      <c r="B358" t="s">
        <v>14</v>
      </c>
      <c r="C358">
        <v>1</v>
      </c>
      <c r="H358" t="s">
        <v>1150</v>
      </c>
      <c r="I358" t="s">
        <v>858</v>
      </c>
      <c r="L358" t="str">
        <f t="shared" si="5"/>
        <v>berberidaceae/berberis/berberis_thunbergii</v>
      </c>
    </row>
    <row r="359" spans="1:12" x14ac:dyDescent="0.25">
      <c r="A359" t="s">
        <v>270</v>
      </c>
      <c r="B359" t="s">
        <v>14</v>
      </c>
      <c r="C359">
        <v>1</v>
      </c>
      <c r="H359" t="s">
        <v>1159</v>
      </c>
      <c r="I359" t="s">
        <v>858</v>
      </c>
      <c r="L359" t="str">
        <f t="shared" si="5"/>
        <v>berberidaceae/berberis/berberis_thunbergii</v>
      </c>
    </row>
    <row r="360" spans="1:12" x14ac:dyDescent="0.25">
      <c r="A360" t="s">
        <v>276</v>
      </c>
      <c r="B360" t="s">
        <v>14</v>
      </c>
      <c r="C360">
        <v>1</v>
      </c>
      <c r="H360" t="s">
        <v>1175</v>
      </c>
      <c r="I360" t="s">
        <v>858</v>
      </c>
      <c r="L360" t="str">
        <f t="shared" si="5"/>
        <v>berberidaceae/berberis/berberis_thunbergii</v>
      </c>
    </row>
    <row r="361" spans="1:12" x14ac:dyDescent="0.25">
      <c r="A361" t="s">
        <v>279</v>
      </c>
      <c r="B361" t="s">
        <v>14</v>
      </c>
      <c r="C361">
        <v>1</v>
      </c>
      <c r="H361" t="s">
        <v>1167</v>
      </c>
      <c r="I361" t="s">
        <v>858</v>
      </c>
      <c r="L361" t="str">
        <f t="shared" si="5"/>
        <v>berberidaceae/berberis/berberis_thunbergii</v>
      </c>
    </row>
    <row r="362" spans="1:12" x14ac:dyDescent="0.25">
      <c r="A362" t="s">
        <v>289</v>
      </c>
      <c r="B362" t="s">
        <v>14</v>
      </c>
      <c r="C362">
        <v>1</v>
      </c>
      <c r="H362" t="s">
        <v>1180</v>
      </c>
      <c r="I362" t="s">
        <v>846</v>
      </c>
      <c r="L362" t="str">
        <f t="shared" si="5"/>
        <v>betulaceae/alnus/alnus_incana</v>
      </c>
    </row>
    <row r="363" spans="1:12" x14ac:dyDescent="0.25">
      <c r="A363" t="s">
        <v>292</v>
      </c>
      <c r="B363" t="s">
        <v>14</v>
      </c>
      <c r="C363">
        <v>1</v>
      </c>
      <c r="H363" t="s">
        <v>1141</v>
      </c>
      <c r="I363" t="s">
        <v>846</v>
      </c>
      <c r="L363" t="str">
        <f t="shared" si="5"/>
        <v>betulaceae/alnus/alnus_incana</v>
      </c>
    </row>
    <row r="364" spans="1:12" x14ac:dyDescent="0.25">
      <c r="A364" t="s">
        <v>297</v>
      </c>
      <c r="B364" t="s">
        <v>14</v>
      </c>
      <c r="C364">
        <v>1</v>
      </c>
      <c r="H364" t="s">
        <v>1176</v>
      </c>
      <c r="I364" t="s">
        <v>846</v>
      </c>
      <c r="L364" t="str">
        <f t="shared" si="5"/>
        <v>betulaceae/alnus/alnus_incana</v>
      </c>
    </row>
    <row r="365" spans="1:12" x14ac:dyDescent="0.25">
      <c r="A365" t="s">
        <v>305</v>
      </c>
      <c r="B365" t="s">
        <v>14</v>
      </c>
      <c r="C365">
        <v>1</v>
      </c>
      <c r="H365" t="s">
        <v>1157</v>
      </c>
      <c r="I365" t="s">
        <v>846</v>
      </c>
      <c r="L365" t="str">
        <f t="shared" si="5"/>
        <v>betulaceae/alnus/alnus_incana</v>
      </c>
    </row>
    <row r="366" spans="1:12" x14ac:dyDescent="0.25">
      <c r="A366" t="s">
        <v>310</v>
      </c>
      <c r="B366" t="s">
        <v>14</v>
      </c>
      <c r="C366">
        <v>1</v>
      </c>
      <c r="H366" t="s">
        <v>1170</v>
      </c>
      <c r="I366" t="s">
        <v>846</v>
      </c>
      <c r="L366" t="str">
        <f t="shared" si="5"/>
        <v>betulaceae/alnus/alnus_incana</v>
      </c>
    </row>
    <row r="367" spans="1:12" x14ac:dyDescent="0.25">
      <c r="A367" t="s">
        <v>314</v>
      </c>
      <c r="B367" t="s">
        <v>14</v>
      </c>
      <c r="C367">
        <v>1</v>
      </c>
      <c r="H367" t="s">
        <v>1158</v>
      </c>
      <c r="I367" t="s">
        <v>846</v>
      </c>
      <c r="L367" t="str">
        <f t="shared" si="5"/>
        <v>betulaceae/alnus/alnus_incana</v>
      </c>
    </row>
    <row r="368" spans="1:12" x14ac:dyDescent="0.25">
      <c r="A368" t="s">
        <v>315</v>
      </c>
      <c r="B368" t="s">
        <v>14</v>
      </c>
      <c r="C368">
        <v>1</v>
      </c>
      <c r="H368" t="s">
        <v>1144</v>
      </c>
      <c r="I368" t="s">
        <v>846</v>
      </c>
      <c r="L368" t="str">
        <f t="shared" si="5"/>
        <v>betulaceae/alnus/alnus_incana</v>
      </c>
    </row>
    <row r="369" spans="1:12" x14ac:dyDescent="0.25">
      <c r="A369" t="s">
        <v>318</v>
      </c>
      <c r="B369" t="s">
        <v>14</v>
      </c>
      <c r="C369">
        <v>1</v>
      </c>
      <c r="H369" t="s">
        <v>1181</v>
      </c>
      <c r="I369" t="s">
        <v>846</v>
      </c>
      <c r="L369" t="str">
        <f t="shared" si="5"/>
        <v>betulaceae/alnus/alnus_incana</v>
      </c>
    </row>
    <row r="370" spans="1:12" x14ac:dyDescent="0.25">
      <c r="A370" t="s">
        <v>326</v>
      </c>
      <c r="B370" t="s">
        <v>14</v>
      </c>
      <c r="C370">
        <v>1</v>
      </c>
      <c r="H370" t="s">
        <v>1135</v>
      </c>
      <c r="I370" t="s">
        <v>846</v>
      </c>
      <c r="L370" t="str">
        <f t="shared" si="5"/>
        <v>betulaceae/alnus/alnus_incana</v>
      </c>
    </row>
    <row r="371" spans="1:12" x14ac:dyDescent="0.25">
      <c r="A371" t="s">
        <v>332</v>
      </c>
      <c r="B371" t="s">
        <v>14</v>
      </c>
      <c r="C371">
        <v>1</v>
      </c>
      <c r="H371" t="s">
        <v>1175</v>
      </c>
      <c r="I371" t="s">
        <v>846</v>
      </c>
      <c r="L371" t="str">
        <f t="shared" si="5"/>
        <v>betulaceae/alnus/alnus_incana</v>
      </c>
    </row>
    <row r="372" spans="1:12" x14ac:dyDescent="0.25">
      <c r="A372" t="s">
        <v>337</v>
      </c>
      <c r="B372" t="s">
        <v>14</v>
      </c>
      <c r="C372">
        <v>1</v>
      </c>
      <c r="H372" t="s">
        <v>1132</v>
      </c>
      <c r="I372" t="s">
        <v>846</v>
      </c>
      <c r="L372" t="str">
        <f t="shared" si="5"/>
        <v>betulaceae/alnus/alnus_incana</v>
      </c>
    </row>
    <row r="373" spans="1:12" x14ac:dyDescent="0.25">
      <c r="A373" t="s">
        <v>339</v>
      </c>
      <c r="B373" t="s">
        <v>14</v>
      </c>
      <c r="C373">
        <v>1</v>
      </c>
      <c r="H373" t="s">
        <v>1137</v>
      </c>
      <c r="I373" t="s">
        <v>846</v>
      </c>
      <c r="L373" t="str">
        <f t="shared" si="5"/>
        <v>betulaceae/alnus/alnus_incana</v>
      </c>
    </row>
    <row r="374" spans="1:12" x14ac:dyDescent="0.25">
      <c r="A374" t="s">
        <v>341</v>
      </c>
      <c r="B374" t="s">
        <v>14</v>
      </c>
      <c r="C374">
        <v>1</v>
      </c>
      <c r="H374" t="s">
        <v>1178</v>
      </c>
      <c r="I374" t="s">
        <v>846</v>
      </c>
      <c r="L374" t="str">
        <f t="shared" si="5"/>
        <v>betulaceae/alnus/alnus_incana</v>
      </c>
    </row>
    <row r="375" spans="1:12" x14ac:dyDescent="0.25">
      <c r="A375" t="s">
        <v>297</v>
      </c>
      <c r="B375" t="s">
        <v>299</v>
      </c>
      <c r="C375">
        <v>1</v>
      </c>
      <c r="H375" t="s">
        <v>1133</v>
      </c>
      <c r="I375" t="s">
        <v>846</v>
      </c>
      <c r="L375" t="str">
        <f t="shared" si="5"/>
        <v>betulaceae/alnus/alnus_incana</v>
      </c>
    </row>
    <row r="376" spans="1:12" x14ac:dyDescent="0.25">
      <c r="A376" t="s">
        <v>45</v>
      </c>
      <c r="B376" t="s">
        <v>53</v>
      </c>
      <c r="C376">
        <v>1</v>
      </c>
      <c r="H376" t="s">
        <v>1147</v>
      </c>
      <c r="I376" t="s">
        <v>846</v>
      </c>
      <c r="L376" t="str">
        <f t="shared" si="5"/>
        <v>betulaceae/alnus/alnus_incana</v>
      </c>
    </row>
    <row r="377" spans="1:12" x14ac:dyDescent="0.25">
      <c r="A377" t="s">
        <v>170</v>
      </c>
      <c r="B377" t="s">
        <v>53</v>
      </c>
      <c r="C377">
        <v>1</v>
      </c>
      <c r="H377" t="s">
        <v>1171</v>
      </c>
      <c r="I377" t="s">
        <v>846</v>
      </c>
      <c r="L377" t="str">
        <f t="shared" si="5"/>
        <v>betulaceae/alnus/alnus_incana</v>
      </c>
    </row>
    <row r="378" spans="1:12" x14ac:dyDescent="0.25">
      <c r="A378" t="s">
        <v>244</v>
      </c>
      <c r="B378" t="s">
        <v>53</v>
      </c>
      <c r="C378">
        <v>1</v>
      </c>
      <c r="H378" t="s">
        <v>1177</v>
      </c>
      <c r="I378" t="s">
        <v>846</v>
      </c>
      <c r="L378" t="str">
        <f t="shared" si="5"/>
        <v>betulaceae/alnus/alnus_incana</v>
      </c>
    </row>
    <row r="379" spans="1:12" x14ac:dyDescent="0.25">
      <c r="A379" t="s">
        <v>262</v>
      </c>
      <c r="B379" t="s">
        <v>263</v>
      </c>
      <c r="C379">
        <v>1</v>
      </c>
      <c r="H379" t="s">
        <v>1134</v>
      </c>
      <c r="I379" t="s">
        <v>846</v>
      </c>
      <c r="L379" t="str">
        <f t="shared" si="5"/>
        <v>betulaceae/alnus/alnus_incana</v>
      </c>
    </row>
    <row r="380" spans="1:12" x14ac:dyDescent="0.25">
      <c r="A380" t="s">
        <v>75</v>
      </c>
      <c r="B380" t="s">
        <v>77</v>
      </c>
      <c r="C380">
        <v>1</v>
      </c>
      <c r="H380" t="s">
        <v>1138</v>
      </c>
      <c r="I380" t="s">
        <v>846</v>
      </c>
      <c r="L380" t="str">
        <f t="shared" si="5"/>
        <v>betulaceae/alnus/alnus_incana</v>
      </c>
    </row>
    <row r="381" spans="1:12" x14ac:dyDescent="0.25">
      <c r="A381" t="s">
        <v>177</v>
      </c>
      <c r="B381" t="s">
        <v>77</v>
      </c>
      <c r="C381">
        <v>1</v>
      </c>
      <c r="H381" t="s">
        <v>1172</v>
      </c>
      <c r="I381" t="s">
        <v>846</v>
      </c>
      <c r="L381" t="str">
        <f t="shared" si="5"/>
        <v>betulaceae/alnus/alnus_incana</v>
      </c>
    </row>
    <row r="382" spans="1:12" x14ac:dyDescent="0.25">
      <c r="A382" t="s">
        <v>200</v>
      </c>
      <c r="B382" t="s">
        <v>77</v>
      </c>
      <c r="C382">
        <v>1</v>
      </c>
      <c r="H382" t="s">
        <v>1149</v>
      </c>
      <c r="I382" t="s">
        <v>846</v>
      </c>
      <c r="L382" t="str">
        <f t="shared" si="5"/>
        <v>betulaceae/alnus/alnus_incana</v>
      </c>
    </row>
    <row r="383" spans="1:12" x14ac:dyDescent="0.25">
      <c r="A383" t="s">
        <v>248</v>
      </c>
      <c r="B383" t="s">
        <v>77</v>
      </c>
      <c r="C383">
        <v>1</v>
      </c>
      <c r="H383" t="s">
        <v>1168</v>
      </c>
      <c r="I383" t="s">
        <v>846</v>
      </c>
      <c r="L383" t="str">
        <f t="shared" si="5"/>
        <v>betulaceae/alnus/alnus_incana</v>
      </c>
    </row>
    <row r="384" spans="1:12" x14ac:dyDescent="0.25">
      <c r="A384" t="s">
        <v>251</v>
      </c>
      <c r="B384" t="s">
        <v>77</v>
      </c>
      <c r="C384">
        <v>1</v>
      </c>
      <c r="H384" t="s">
        <v>1143</v>
      </c>
      <c r="I384" t="s">
        <v>859</v>
      </c>
      <c r="L384" t="str">
        <f t="shared" si="5"/>
        <v>betulaceae/betula/betula_alleghaniensis</v>
      </c>
    </row>
    <row r="385" spans="1:12" x14ac:dyDescent="0.25">
      <c r="A385" t="s">
        <v>262</v>
      </c>
      <c r="B385" t="s">
        <v>77</v>
      </c>
      <c r="C385">
        <v>1</v>
      </c>
      <c r="H385" t="s">
        <v>1158</v>
      </c>
      <c r="I385" t="s">
        <v>859</v>
      </c>
      <c r="L385" t="str">
        <f t="shared" si="5"/>
        <v>betulaceae/betula/betula_alleghaniensis</v>
      </c>
    </row>
    <row r="386" spans="1:12" x14ac:dyDescent="0.25">
      <c r="A386" t="s">
        <v>286</v>
      </c>
      <c r="B386" t="s">
        <v>77</v>
      </c>
      <c r="C386">
        <v>1</v>
      </c>
      <c r="H386" t="s">
        <v>1178</v>
      </c>
      <c r="I386" t="s">
        <v>859</v>
      </c>
      <c r="L386" t="str">
        <f t="shared" ref="L386:L449" si="6">VLOOKUP(I386,R$1:S$287,2)</f>
        <v>betulaceae/betula/betula_alleghaniensis</v>
      </c>
    </row>
    <row r="387" spans="1:12" x14ac:dyDescent="0.25">
      <c r="A387" t="s">
        <v>292</v>
      </c>
      <c r="B387" t="s">
        <v>77</v>
      </c>
      <c r="C387">
        <v>1</v>
      </c>
      <c r="H387" t="s">
        <v>1165</v>
      </c>
      <c r="I387" t="s">
        <v>859</v>
      </c>
      <c r="L387" t="str">
        <f t="shared" si="6"/>
        <v>betulaceae/betula/betula_alleghaniensis</v>
      </c>
    </row>
    <row r="388" spans="1:12" x14ac:dyDescent="0.25">
      <c r="A388" t="s">
        <v>318</v>
      </c>
      <c r="B388" t="s">
        <v>77</v>
      </c>
      <c r="C388">
        <v>1</v>
      </c>
      <c r="H388" t="s">
        <v>1139</v>
      </c>
      <c r="I388" t="s">
        <v>859</v>
      </c>
      <c r="L388" t="str">
        <f t="shared" si="6"/>
        <v>betulaceae/betula/betula_alleghaniensis</v>
      </c>
    </row>
    <row r="389" spans="1:12" x14ac:dyDescent="0.25">
      <c r="A389" t="s">
        <v>251</v>
      </c>
      <c r="B389" t="s">
        <v>253</v>
      </c>
      <c r="C389">
        <v>1</v>
      </c>
      <c r="H389" t="s">
        <v>1141</v>
      </c>
      <c r="I389" t="s">
        <v>860</v>
      </c>
      <c r="L389" t="str">
        <f t="shared" si="6"/>
        <v>betulaceae/betula/betula_papyrifera</v>
      </c>
    </row>
    <row r="390" spans="1:12" x14ac:dyDescent="0.25">
      <c r="A390" t="s">
        <v>75</v>
      </c>
      <c r="B390" t="s">
        <v>78</v>
      </c>
      <c r="C390">
        <v>1</v>
      </c>
      <c r="H390" t="s">
        <v>1162</v>
      </c>
      <c r="I390" t="s">
        <v>860</v>
      </c>
      <c r="L390" t="str">
        <f t="shared" si="6"/>
        <v>betulaceae/betula/betula_papyrifera</v>
      </c>
    </row>
    <row r="391" spans="1:12" x14ac:dyDescent="0.25">
      <c r="A391" t="s">
        <v>90</v>
      </c>
      <c r="B391" t="s">
        <v>78</v>
      </c>
      <c r="C391">
        <v>1</v>
      </c>
      <c r="H391" t="s">
        <v>1155</v>
      </c>
      <c r="I391" t="s">
        <v>873</v>
      </c>
      <c r="L391" t="str">
        <f t="shared" si="6"/>
        <v>betulaceae/carpinus/carpinus_caroliniana</v>
      </c>
    </row>
    <row r="392" spans="1:12" x14ac:dyDescent="0.25">
      <c r="A392" t="s">
        <v>145</v>
      </c>
      <c r="B392" t="s">
        <v>78</v>
      </c>
      <c r="C392">
        <v>1</v>
      </c>
      <c r="H392" t="s">
        <v>1182</v>
      </c>
      <c r="I392" t="s">
        <v>873</v>
      </c>
      <c r="L392" t="str">
        <f t="shared" si="6"/>
        <v>betulaceae/carpinus/carpinus_caroliniana</v>
      </c>
    </row>
    <row r="393" spans="1:12" x14ac:dyDescent="0.25">
      <c r="A393" t="s">
        <v>161</v>
      </c>
      <c r="B393" t="s">
        <v>78</v>
      </c>
      <c r="C393">
        <v>1</v>
      </c>
      <c r="H393" t="s">
        <v>1145</v>
      </c>
      <c r="I393" t="s">
        <v>873</v>
      </c>
      <c r="L393" t="str">
        <f t="shared" si="6"/>
        <v>betulaceae/carpinus/carpinus_caroliniana</v>
      </c>
    </row>
    <row r="394" spans="1:12" x14ac:dyDescent="0.25">
      <c r="A394" t="s">
        <v>224</v>
      </c>
      <c r="B394" t="s">
        <v>78</v>
      </c>
      <c r="C394">
        <v>1</v>
      </c>
      <c r="H394" t="s">
        <v>1161</v>
      </c>
      <c r="I394" t="s">
        <v>873</v>
      </c>
      <c r="L394" t="str">
        <f t="shared" si="6"/>
        <v>betulaceae/carpinus/carpinus_caroliniana</v>
      </c>
    </row>
    <row r="395" spans="1:12" x14ac:dyDescent="0.25">
      <c r="A395" t="s">
        <v>233</v>
      </c>
      <c r="B395" t="s">
        <v>78</v>
      </c>
      <c r="C395">
        <v>1</v>
      </c>
      <c r="H395" t="s">
        <v>1162</v>
      </c>
      <c r="I395" t="s">
        <v>873</v>
      </c>
      <c r="L395" t="str">
        <f t="shared" si="6"/>
        <v>betulaceae/carpinus/carpinus_caroliniana</v>
      </c>
    </row>
    <row r="396" spans="1:12" x14ac:dyDescent="0.25">
      <c r="A396" t="s">
        <v>239</v>
      </c>
      <c r="B396" t="s">
        <v>78</v>
      </c>
      <c r="C396">
        <v>1</v>
      </c>
      <c r="H396" t="s">
        <v>1178</v>
      </c>
      <c r="I396" t="s">
        <v>873</v>
      </c>
      <c r="L396" t="str">
        <f t="shared" si="6"/>
        <v>betulaceae/carpinus/carpinus_caroliniana</v>
      </c>
    </row>
    <row r="397" spans="1:12" x14ac:dyDescent="0.25">
      <c r="A397" t="s">
        <v>244</v>
      </c>
      <c r="B397" t="s">
        <v>78</v>
      </c>
      <c r="C397">
        <v>1</v>
      </c>
      <c r="H397" t="s">
        <v>1164</v>
      </c>
      <c r="I397" t="s">
        <v>873</v>
      </c>
      <c r="L397" t="str">
        <f t="shared" si="6"/>
        <v>betulaceae/carpinus/carpinus_caroliniana</v>
      </c>
    </row>
    <row r="398" spans="1:12" x14ac:dyDescent="0.25">
      <c r="A398" t="s">
        <v>248</v>
      </c>
      <c r="B398" t="s">
        <v>78</v>
      </c>
      <c r="C398">
        <v>1</v>
      </c>
      <c r="H398" t="s">
        <v>1183</v>
      </c>
      <c r="I398" t="s">
        <v>873</v>
      </c>
      <c r="L398" t="str">
        <f t="shared" si="6"/>
        <v>betulaceae/carpinus/carpinus_caroliniana</v>
      </c>
    </row>
    <row r="399" spans="1:12" x14ac:dyDescent="0.25">
      <c r="A399" t="s">
        <v>259</v>
      </c>
      <c r="B399" t="s">
        <v>78</v>
      </c>
      <c r="C399">
        <v>1</v>
      </c>
      <c r="H399" t="s">
        <v>1166</v>
      </c>
      <c r="I399" t="s">
        <v>873</v>
      </c>
      <c r="L399" t="str">
        <f t="shared" si="6"/>
        <v>betulaceae/carpinus/carpinus_caroliniana</v>
      </c>
    </row>
    <row r="400" spans="1:12" x14ac:dyDescent="0.25">
      <c r="A400" t="s">
        <v>270</v>
      </c>
      <c r="B400" t="s">
        <v>78</v>
      </c>
      <c r="C400">
        <v>1</v>
      </c>
      <c r="H400" t="s">
        <v>1168</v>
      </c>
      <c r="I400" t="s">
        <v>873</v>
      </c>
      <c r="L400" t="str">
        <f t="shared" si="6"/>
        <v>betulaceae/carpinus/carpinus_caroliniana</v>
      </c>
    </row>
    <row r="401" spans="1:12" x14ac:dyDescent="0.25">
      <c r="A401" t="s">
        <v>279</v>
      </c>
      <c r="B401" t="s">
        <v>78</v>
      </c>
      <c r="C401">
        <v>1</v>
      </c>
      <c r="H401" t="s">
        <v>1162</v>
      </c>
      <c r="I401" t="s">
        <v>894</v>
      </c>
      <c r="L401" t="str">
        <f t="shared" si="6"/>
        <v>betulaceae/corylus/corylus_cornuta</v>
      </c>
    </row>
    <row r="402" spans="1:12" x14ac:dyDescent="0.25">
      <c r="A402" t="s">
        <v>289</v>
      </c>
      <c r="B402" t="s">
        <v>78</v>
      </c>
      <c r="C402">
        <v>1</v>
      </c>
      <c r="H402" t="s">
        <v>1154</v>
      </c>
      <c r="I402" t="s">
        <v>998</v>
      </c>
      <c r="L402" t="str">
        <f t="shared" si="6"/>
        <v>betulaceae/ostrya/ostrya_virginiana</v>
      </c>
    </row>
    <row r="403" spans="1:12" x14ac:dyDescent="0.25">
      <c r="A403" t="s">
        <v>292</v>
      </c>
      <c r="B403" t="s">
        <v>78</v>
      </c>
      <c r="C403">
        <v>1</v>
      </c>
      <c r="H403" t="s">
        <v>1155</v>
      </c>
      <c r="I403" t="s">
        <v>998</v>
      </c>
      <c r="L403" t="str">
        <f t="shared" si="6"/>
        <v>betulaceae/ostrya/ostrya_virginiana</v>
      </c>
    </row>
    <row r="404" spans="1:12" x14ac:dyDescent="0.25">
      <c r="A404" t="s">
        <v>305</v>
      </c>
      <c r="B404" t="s">
        <v>78</v>
      </c>
      <c r="C404">
        <v>1</v>
      </c>
      <c r="H404" t="s">
        <v>1162</v>
      </c>
      <c r="I404" t="s">
        <v>998</v>
      </c>
      <c r="L404" t="str">
        <f t="shared" si="6"/>
        <v>betulaceae/ostrya/ostrya_virginiana</v>
      </c>
    </row>
    <row r="405" spans="1:12" x14ac:dyDescent="0.25">
      <c r="A405" t="s">
        <v>314</v>
      </c>
      <c r="B405" t="s">
        <v>78</v>
      </c>
      <c r="C405">
        <v>1</v>
      </c>
      <c r="H405" t="s">
        <v>1137</v>
      </c>
      <c r="I405" t="s">
        <v>998</v>
      </c>
      <c r="L405" t="str">
        <f t="shared" si="6"/>
        <v>betulaceae/ostrya/ostrya_virginiana</v>
      </c>
    </row>
    <row r="406" spans="1:12" x14ac:dyDescent="0.25">
      <c r="A406" t="s">
        <v>335</v>
      </c>
      <c r="B406" t="s">
        <v>78</v>
      </c>
      <c r="C406">
        <v>1</v>
      </c>
      <c r="H406" t="s">
        <v>1183</v>
      </c>
      <c r="I406" t="s">
        <v>998</v>
      </c>
      <c r="L406" t="str">
        <f t="shared" si="6"/>
        <v>betulaceae/ostrya/ostrya_virginiana</v>
      </c>
    </row>
    <row r="407" spans="1:12" x14ac:dyDescent="0.25">
      <c r="A407" t="s">
        <v>244</v>
      </c>
      <c r="B407" t="s">
        <v>245</v>
      </c>
      <c r="C407">
        <v>1</v>
      </c>
      <c r="H407" t="s">
        <v>1172</v>
      </c>
      <c r="I407" t="s">
        <v>998</v>
      </c>
      <c r="L407" t="str">
        <f t="shared" si="6"/>
        <v>betulaceae/ostrya/ostrya_virginiana</v>
      </c>
    </row>
    <row r="408" spans="1:12" x14ac:dyDescent="0.25">
      <c r="A408" t="s">
        <v>210</v>
      </c>
      <c r="B408" t="s">
        <v>214</v>
      </c>
      <c r="C408">
        <v>1</v>
      </c>
      <c r="H408" t="s">
        <v>1167</v>
      </c>
      <c r="I408" t="s">
        <v>998</v>
      </c>
      <c r="L408" t="str">
        <f t="shared" si="6"/>
        <v>betulaceae/ostrya/ostrya_virginiana</v>
      </c>
    </row>
    <row r="409" spans="1:12" x14ac:dyDescent="0.25">
      <c r="A409" t="s">
        <v>118</v>
      </c>
      <c r="B409" t="s">
        <v>122</v>
      </c>
      <c r="C409">
        <v>1</v>
      </c>
      <c r="H409" t="s">
        <v>1151</v>
      </c>
      <c r="I409" t="s">
        <v>967</v>
      </c>
      <c r="L409" t="str">
        <f t="shared" si="6"/>
        <v>boraginaceae/lithospermum/lithospermum_officinale</v>
      </c>
    </row>
    <row r="410" spans="1:12" x14ac:dyDescent="0.25">
      <c r="A410" t="s">
        <v>161</v>
      </c>
      <c r="B410" t="s">
        <v>122</v>
      </c>
      <c r="C410">
        <v>1</v>
      </c>
      <c r="H410" t="s">
        <v>1154</v>
      </c>
      <c r="I410" t="s">
        <v>990</v>
      </c>
      <c r="L410" t="str">
        <f t="shared" si="6"/>
        <v>boraginaceae/myosotis/myosotis_laxa</v>
      </c>
    </row>
    <row r="411" spans="1:12" x14ac:dyDescent="0.25">
      <c r="A411" t="s">
        <v>188</v>
      </c>
      <c r="B411" t="s">
        <v>122</v>
      </c>
      <c r="C411">
        <v>1</v>
      </c>
      <c r="H411" t="s">
        <v>1155</v>
      </c>
      <c r="I411" t="s">
        <v>990</v>
      </c>
      <c r="L411" t="str">
        <f t="shared" si="6"/>
        <v>boraginaceae/myosotis/myosotis_laxa</v>
      </c>
    </row>
    <row r="412" spans="1:12" x14ac:dyDescent="0.25">
      <c r="A412" t="s">
        <v>218</v>
      </c>
      <c r="B412" t="s">
        <v>122</v>
      </c>
      <c r="C412">
        <v>1</v>
      </c>
      <c r="H412" t="s">
        <v>1142</v>
      </c>
      <c r="I412" t="s">
        <v>990</v>
      </c>
      <c r="L412" t="str">
        <f t="shared" si="6"/>
        <v>boraginaceae/myosotis/myosotis_laxa</v>
      </c>
    </row>
    <row r="413" spans="1:12" x14ac:dyDescent="0.25">
      <c r="A413" t="s">
        <v>224</v>
      </c>
      <c r="B413" t="s">
        <v>122</v>
      </c>
      <c r="C413">
        <v>1</v>
      </c>
      <c r="H413" t="s">
        <v>1146</v>
      </c>
      <c r="I413" t="s">
        <v>990</v>
      </c>
      <c r="L413" t="str">
        <f t="shared" si="6"/>
        <v>boraginaceae/myosotis/myosotis_laxa</v>
      </c>
    </row>
    <row r="414" spans="1:12" x14ac:dyDescent="0.25">
      <c r="A414" t="s">
        <v>226</v>
      </c>
      <c r="B414" t="s">
        <v>122</v>
      </c>
      <c r="C414">
        <v>1</v>
      </c>
      <c r="H414" t="s">
        <v>1160</v>
      </c>
      <c r="I414" t="s">
        <v>990</v>
      </c>
      <c r="L414" t="str">
        <f t="shared" si="6"/>
        <v>boraginaceae/myosotis/myosotis_laxa</v>
      </c>
    </row>
    <row r="415" spans="1:12" x14ac:dyDescent="0.25">
      <c r="A415" t="s">
        <v>242</v>
      </c>
      <c r="B415" t="s">
        <v>122</v>
      </c>
      <c r="C415">
        <v>1</v>
      </c>
      <c r="H415" t="s">
        <v>1184</v>
      </c>
      <c r="I415" t="s">
        <v>991</v>
      </c>
      <c r="L415" t="str">
        <f t="shared" si="6"/>
        <v>boraginaceae/myosotis/myosotis_scorpioides</v>
      </c>
    </row>
    <row r="416" spans="1:12" x14ac:dyDescent="0.25">
      <c r="A416" t="s">
        <v>267</v>
      </c>
      <c r="B416" t="s">
        <v>122</v>
      </c>
      <c r="C416">
        <v>1</v>
      </c>
      <c r="H416" t="s">
        <v>1143</v>
      </c>
      <c r="I416" t="s">
        <v>991</v>
      </c>
      <c r="L416" t="str">
        <f t="shared" si="6"/>
        <v>boraginaceae/myosotis/myosotis_scorpioides</v>
      </c>
    </row>
    <row r="417" spans="1:12" x14ac:dyDescent="0.25">
      <c r="A417" t="s">
        <v>270</v>
      </c>
      <c r="B417" t="s">
        <v>122</v>
      </c>
      <c r="C417">
        <v>1</v>
      </c>
      <c r="H417" t="s">
        <v>1168</v>
      </c>
      <c r="I417" t="s">
        <v>991</v>
      </c>
      <c r="L417" t="str">
        <f t="shared" si="6"/>
        <v>boraginaceae/myosotis/myosotis_scorpioides</v>
      </c>
    </row>
    <row r="418" spans="1:12" x14ac:dyDescent="0.25">
      <c r="A418" t="s">
        <v>271</v>
      </c>
      <c r="B418" t="s">
        <v>122</v>
      </c>
      <c r="C418">
        <v>1</v>
      </c>
      <c r="H418" t="s">
        <v>1150</v>
      </c>
      <c r="I418" t="s">
        <v>845</v>
      </c>
      <c r="L418" t="str">
        <f t="shared" si="6"/>
        <v>brassicaceae/alliaria/alliaria_petiolata</v>
      </c>
    </row>
    <row r="419" spans="1:12" x14ac:dyDescent="0.25">
      <c r="A419" t="s">
        <v>275</v>
      </c>
      <c r="B419" t="s">
        <v>122</v>
      </c>
      <c r="C419">
        <v>1</v>
      </c>
      <c r="H419" t="s">
        <v>1159</v>
      </c>
      <c r="I419" t="s">
        <v>845</v>
      </c>
      <c r="L419" t="str">
        <f t="shared" si="6"/>
        <v>brassicaceae/alliaria/alliaria_petiolata</v>
      </c>
    </row>
    <row r="420" spans="1:12" x14ac:dyDescent="0.25">
      <c r="A420" t="s">
        <v>279</v>
      </c>
      <c r="B420" t="s">
        <v>122</v>
      </c>
      <c r="C420">
        <v>1</v>
      </c>
      <c r="H420" t="s">
        <v>1145</v>
      </c>
      <c r="I420" t="s">
        <v>845</v>
      </c>
      <c r="L420" t="str">
        <f t="shared" si="6"/>
        <v>brassicaceae/alliaria/alliaria_petiolata</v>
      </c>
    </row>
    <row r="421" spans="1:12" x14ac:dyDescent="0.25">
      <c r="A421" t="s">
        <v>297</v>
      </c>
      <c r="B421" t="s">
        <v>122</v>
      </c>
      <c r="C421">
        <v>1</v>
      </c>
      <c r="H421" t="s">
        <v>1162</v>
      </c>
      <c r="I421" t="s">
        <v>845</v>
      </c>
      <c r="L421" t="str">
        <f t="shared" si="6"/>
        <v>brassicaceae/alliaria/alliaria_petiolata</v>
      </c>
    </row>
    <row r="422" spans="1:12" x14ac:dyDescent="0.25">
      <c r="A422" t="s">
        <v>314</v>
      </c>
      <c r="B422" t="s">
        <v>122</v>
      </c>
      <c r="C422">
        <v>1</v>
      </c>
      <c r="H422" t="s">
        <v>1178</v>
      </c>
      <c r="I422" t="s">
        <v>845</v>
      </c>
      <c r="L422" t="str">
        <f t="shared" si="6"/>
        <v>brassicaceae/alliaria/alliaria_petiolata</v>
      </c>
    </row>
    <row r="423" spans="1:12" x14ac:dyDescent="0.25">
      <c r="A423" t="s">
        <v>321</v>
      </c>
      <c r="B423" t="s">
        <v>122</v>
      </c>
      <c r="C423">
        <v>1</v>
      </c>
      <c r="H423" t="s">
        <v>1163</v>
      </c>
      <c r="I423" t="s">
        <v>845</v>
      </c>
      <c r="L423" t="str">
        <f t="shared" si="6"/>
        <v>brassicaceae/alliaria/alliaria_petiolata</v>
      </c>
    </row>
    <row r="424" spans="1:12" x14ac:dyDescent="0.25">
      <c r="A424" t="s">
        <v>335</v>
      </c>
      <c r="B424" t="s">
        <v>122</v>
      </c>
      <c r="C424">
        <v>1</v>
      </c>
      <c r="H424" t="s">
        <v>1164</v>
      </c>
      <c r="I424" t="s">
        <v>845</v>
      </c>
      <c r="L424" t="str">
        <f t="shared" si="6"/>
        <v>brassicaceae/alliaria/alliaria_petiolata</v>
      </c>
    </row>
    <row r="425" spans="1:12" x14ac:dyDescent="0.25">
      <c r="A425" t="s">
        <v>267</v>
      </c>
      <c r="B425" t="s">
        <v>269</v>
      </c>
      <c r="C425">
        <v>1</v>
      </c>
      <c r="H425" t="s">
        <v>1151</v>
      </c>
      <c r="I425" t="s">
        <v>845</v>
      </c>
      <c r="L425" t="str">
        <f t="shared" si="6"/>
        <v>brassicaceae/alliaria/alliaria_petiolata</v>
      </c>
    </row>
    <row r="426" spans="1:12" x14ac:dyDescent="0.25">
      <c r="A426" t="s">
        <v>321</v>
      </c>
      <c r="B426" t="s">
        <v>269</v>
      </c>
      <c r="C426">
        <v>1</v>
      </c>
      <c r="H426" t="s">
        <v>1165</v>
      </c>
      <c r="I426" t="s">
        <v>845</v>
      </c>
      <c r="L426" t="str">
        <f t="shared" si="6"/>
        <v>brassicaceae/alliaria/alliaria_petiolata</v>
      </c>
    </row>
    <row r="427" spans="1:12" x14ac:dyDescent="0.25">
      <c r="A427" t="s">
        <v>189</v>
      </c>
      <c r="B427" t="s">
        <v>192</v>
      </c>
      <c r="C427">
        <v>1</v>
      </c>
      <c r="H427" t="s">
        <v>1166</v>
      </c>
      <c r="I427" t="s">
        <v>845</v>
      </c>
      <c r="L427" t="str">
        <f t="shared" si="6"/>
        <v>brassicaceae/alliaria/alliaria_petiolata</v>
      </c>
    </row>
    <row r="428" spans="1:12" x14ac:dyDescent="0.25">
      <c r="A428" t="s">
        <v>45</v>
      </c>
      <c r="B428" t="s">
        <v>54</v>
      </c>
      <c r="C428">
        <v>1</v>
      </c>
      <c r="H428" t="s">
        <v>1179</v>
      </c>
      <c r="I428" t="s">
        <v>845</v>
      </c>
      <c r="L428" t="str">
        <f t="shared" si="6"/>
        <v>brassicaceae/alliaria/alliaria_petiolata</v>
      </c>
    </row>
    <row r="429" spans="1:12" x14ac:dyDescent="0.25">
      <c r="A429" t="s">
        <v>244</v>
      </c>
      <c r="B429" t="s">
        <v>54</v>
      </c>
      <c r="C429">
        <v>1</v>
      </c>
      <c r="H429" t="s">
        <v>1173</v>
      </c>
      <c r="I429" t="s">
        <v>857</v>
      </c>
      <c r="L429" t="str">
        <f t="shared" si="6"/>
        <v>brassicaceae/barbarea/barbarea_vulgaris</v>
      </c>
    </row>
    <row r="430" spans="1:12" x14ac:dyDescent="0.25">
      <c r="A430" t="s">
        <v>3</v>
      </c>
      <c r="B430" t="s">
        <v>15</v>
      </c>
      <c r="C430">
        <v>1</v>
      </c>
      <c r="H430" t="s">
        <v>1184</v>
      </c>
      <c r="I430" t="s">
        <v>866</v>
      </c>
      <c r="L430" t="str">
        <f t="shared" si="6"/>
        <v>brassicaceae/brassica/brassica_nigra</v>
      </c>
    </row>
    <row r="431" spans="1:12" x14ac:dyDescent="0.25">
      <c r="A431" t="s">
        <v>3</v>
      </c>
      <c r="B431" t="s">
        <v>15</v>
      </c>
      <c r="C431">
        <v>1</v>
      </c>
      <c r="H431" t="s">
        <v>1155</v>
      </c>
      <c r="I431" t="s">
        <v>968</v>
      </c>
      <c r="L431" t="str">
        <f t="shared" si="6"/>
        <v>campanulaceae/lobelia/lobelia_cardinalis</v>
      </c>
    </row>
    <row r="432" spans="1:12" x14ac:dyDescent="0.25">
      <c r="A432" t="s">
        <v>118</v>
      </c>
      <c r="B432" t="s">
        <v>15</v>
      </c>
      <c r="C432">
        <v>1</v>
      </c>
      <c r="H432" t="s">
        <v>1181</v>
      </c>
      <c r="I432" t="s">
        <v>968</v>
      </c>
      <c r="L432" t="str">
        <f t="shared" si="6"/>
        <v>campanulaceae/lobelia/lobelia_cardinalis</v>
      </c>
    </row>
    <row r="433" spans="1:12" x14ac:dyDescent="0.25">
      <c r="A433" t="s">
        <v>145</v>
      </c>
      <c r="B433" t="s">
        <v>15</v>
      </c>
      <c r="C433">
        <v>1</v>
      </c>
      <c r="H433" t="s">
        <v>1175</v>
      </c>
      <c r="I433" t="s">
        <v>968</v>
      </c>
      <c r="L433" t="str">
        <f t="shared" si="6"/>
        <v>campanulaceae/lobelia/lobelia_cardinalis</v>
      </c>
    </row>
    <row r="434" spans="1:12" x14ac:dyDescent="0.25">
      <c r="A434" t="s">
        <v>226</v>
      </c>
      <c r="B434" t="s">
        <v>15</v>
      </c>
      <c r="C434">
        <v>1</v>
      </c>
      <c r="H434" t="s">
        <v>1132</v>
      </c>
      <c r="I434" t="s">
        <v>968</v>
      </c>
      <c r="L434" t="str">
        <f t="shared" si="6"/>
        <v>campanulaceae/lobelia/lobelia_cardinalis</v>
      </c>
    </row>
    <row r="435" spans="1:12" x14ac:dyDescent="0.25">
      <c r="A435" t="s">
        <v>239</v>
      </c>
      <c r="B435" t="s">
        <v>15</v>
      </c>
      <c r="C435">
        <v>1</v>
      </c>
      <c r="H435" t="s">
        <v>1171</v>
      </c>
      <c r="I435" t="s">
        <v>968</v>
      </c>
      <c r="L435" t="str">
        <f t="shared" si="6"/>
        <v>campanulaceae/lobelia/lobelia_cardinalis</v>
      </c>
    </row>
    <row r="436" spans="1:12" x14ac:dyDescent="0.25">
      <c r="A436" t="s">
        <v>242</v>
      </c>
      <c r="B436" t="s">
        <v>15</v>
      </c>
      <c r="C436">
        <v>1</v>
      </c>
      <c r="H436" t="s">
        <v>1139</v>
      </c>
      <c r="I436" t="s">
        <v>968</v>
      </c>
      <c r="L436" t="str">
        <f t="shared" si="6"/>
        <v>campanulaceae/lobelia/lobelia_cardinalis</v>
      </c>
    </row>
    <row r="437" spans="1:12" x14ac:dyDescent="0.25">
      <c r="A437" t="s">
        <v>259</v>
      </c>
      <c r="B437" t="s">
        <v>15</v>
      </c>
      <c r="C437">
        <v>1</v>
      </c>
      <c r="H437" t="s">
        <v>1172</v>
      </c>
      <c r="I437" t="s">
        <v>968</v>
      </c>
      <c r="L437" t="str">
        <f t="shared" si="6"/>
        <v>campanulaceae/lobelia/lobelia_cardinalis</v>
      </c>
    </row>
    <row r="438" spans="1:12" x14ac:dyDescent="0.25">
      <c r="A438" t="s">
        <v>270</v>
      </c>
      <c r="B438" t="s">
        <v>15</v>
      </c>
      <c r="C438">
        <v>1</v>
      </c>
      <c r="H438" t="s">
        <v>1149</v>
      </c>
      <c r="I438" t="s">
        <v>968</v>
      </c>
      <c r="L438" t="str">
        <f t="shared" si="6"/>
        <v>campanulaceae/lobelia/lobelia_cardinalis</v>
      </c>
    </row>
    <row r="439" spans="1:12" x14ac:dyDescent="0.25">
      <c r="A439" t="s">
        <v>278</v>
      </c>
      <c r="B439" t="s">
        <v>15</v>
      </c>
      <c r="C439">
        <v>1</v>
      </c>
      <c r="H439" t="s">
        <v>1161</v>
      </c>
      <c r="I439" t="s">
        <v>969</v>
      </c>
      <c r="L439" t="str">
        <f t="shared" si="6"/>
        <v>campanulaceae/lobelia/lobelia_inflata</v>
      </c>
    </row>
    <row r="440" spans="1:12" x14ac:dyDescent="0.25">
      <c r="A440" t="s">
        <v>286</v>
      </c>
      <c r="B440" t="s">
        <v>15</v>
      </c>
      <c r="C440">
        <v>1</v>
      </c>
      <c r="H440" t="s">
        <v>1142</v>
      </c>
      <c r="I440" t="s">
        <v>970</v>
      </c>
      <c r="L440" t="str">
        <f t="shared" si="6"/>
        <v>campanulaceae/lobelia/lobelia_siphilitica</v>
      </c>
    </row>
    <row r="441" spans="1:12" x14ac:dyDescent="0.25">
      <c r="A441" t="s">
        <v>292</v>
      </c>
      <c r="B441" t="s">
        <v>15</v>
      </c>
      <c r="C441">
        <v>1</v>
      </c>
      <c r="H441" t="s">
        <v>1138</v>
      </c>
      <c r="I441" t="s">
        <v>970</v>
      </c>
      <c r="L441" t="str">
        <f t="shared" si="6"/>
        <v>campanulaceae/lobelia/lobelia_siphilitica</v>
      </c>
    </row>
    <row r="442" spans="1:12" x14ac:dyDescent="0.25">
      <c r="A442" t="s">
        <v>297</v>
      </c>
      <c r="B442" t="s">
        <v>15</v>
      </c>
      <c r="C442">
        <v>1</v>
      </c>
      <c r="H442" t="s">
        <v>1167</v>
      </c>
      <c r="I442" t="s">
        <v>971</v>
      </c>
      <c r="L442" t="str">
        <f t="shared" si="6"/>
        <v>caprifoliaceae/lonicera/lonicera_japonica</v>
      </c>
    </row>
    <row r="443" spans="1:12" x14ac:dyDescent="0.25">
      <c r="A443" t="s">
        <v>314</v>
      </c>
      <c r="B443" t="s">
        <v>15</v>
      </c>
      <c r="C443">
        <v>1</v>
      </c>
      <c r="H443" t="s">
        <v>1154</v>
      </c>
      <c r="I443" t="s">
        <v>972</v>
      </c>
      <c r="L443" t="str">
        <f t="shared" si="6"/>
        <v>caprifoliaceae/lonicera/lonicera_morrowii</v>
      </c>
    </row>
    <row r="444" spans="1:12" x14ac:dyDescent="0.25">
      <c r="A444" t="s">
        <v>326</v>
      </c>
      <c r="B444" t="s">
        <v>328</v>
      </c>
      <c r="C444">
        <v>1</v>
      </c>
      <c r="H444" t="s">
        <v>1155</v>
      </c>
      <c r="I444" t="s">
        <v>972</v>
      </c>
      <c r="L444" t="str">
        <f t="shared" si="6"/>
        <v>caprifoliaceae/lonicera/lonicera_morrowii</v>
      </c>
    </row>
    <row r="445" spans="1:12" x14ac:dyDescent="0.25">
      <c r="A445" t="s">
        <v>200</v>
      </c>
      <c r="B445" t="s">
        <v>204</v>
      </c>
      <c r="C445">
        <v>1</v>
      </c>
      <c r="H445" t="s">
        <v>1182</v>
      </c>
      <c r="I445" t="s">
        <v>972</v>
      </c>
      <c r="L445" t="str">
        <f t="shared" si="6"/>
        <v>caprifoliaceae/lonicera/lonicera_morrowii</v>
      </c>
    </row>
    <row r="446" spans="1:12" x14ac:dyDescent="0.25">
      <c r="A446" t="s">
        <v>161</v>
      </c>
      <c r="B446" t="s">
        <v>163</v>
      </c>
      <c r="C446">
        <v>1</v>
      </c>
      <c r="H446" t="s">
        <v>1156</v>
      </c>
      <c r="I446" t="s">
        <v>972</v>
      </c>
      <c r="L446" t="str">
        <f t="shared" si="6"/>
        <v>caprifoliaceae/lonicera/lonicera_morrowii</v>
      </c>
    </row>
    <row r="447" spans="1:12" x14ac:dyDescent="0.25">
      <c r="A447" t="s">
        <v>90</v>
      </c>
      <c r="B447" t="s">
        <v>93</v>
      </c>
      <c r="C447">
        <v>1</v>
      </c>
      <c r="H447" t="s">
        <v>1173</v>
      </c>
      <c r="I447" t="s">
        <v>972</v>
      </c>
      <c r="L447" t="str">
        <f t="shared" si="6"/>
        <v>caprifoliaceae/lonicera/lonicera_morrowii</v>
      </c>
    </row>
    <row r="448" spans="1:12" x14ac:dyDescent="0.25">
      <c r="A448" t="s">
        <v>310</v>
      </c>
      <c r="B448" t="s">
        <v>93</v>
      </c>
      <c r="C448">
        <v>1</v>
      </c>
      <c r="H448" t="s">
        <v>1143</v>
      </c>
      <c r="I448" t="s">
        <v>972</v>
      </c>
      <c r="L448" t="str">
        <f t="shared" si="6"/>
        <v>caprifoliaceae/lonicera/lonicera_morrowii</v>
      </c>
    </row>
    <row r="449" spans="1:12" x14ac:dyDescent="0.25">
      <c r="A449" t="s">
        <v>189</v>
      </c>
      <c r="B449" t="s">
        <v>193</v>
      </c>
      <c r="C449">
        <v>1</v>
      </c>
      <c r="H449" t="s">
        <v>1150</v>
      </c>
      <c r="I449" t="s">
        <v>972</v>
      </c>
      <c r="L449" t="str">
        <f t="shared" si="6"/>
        <v>caprifoliaceae/lonicera/lonicera_morrowii</v>
      </c>
    </row>
    <row r="450" spans="1:12" x14ac:dyDescent="0.25">
      <c r="A450" t="s">
        <v>314</v>
      </c>
      <c r="B450" t="s">
        <v>193</v>
      </c>
      <c r="C450">
        <v>1</v>
      </c>
      <c r="H450" t="s">
        <v>1174</v>
      </c>
      <c r="I450" t="s">
        <v>972</v>
      </c>
      <c r="L450" t="str">
        <f t="shared" ref="L450:L513" si="7">VLOOKUP(I450,R$1:S$287,2)</f>
        <v>caprifoliaceae/lonicera/lonicera_morrowii</v>
      </c>
    </row>
    <row r="451" spans="1:12" x14ac:dyDescent="0.25">
      <c r="A451" t="s">
        <v>45</v>
      </c>
      <c r="B451" t="s">
        <v>55</v>
      </c>
      <c r="C451">
        <v>1</v>
      </c>
      <c r="H451" t="s">
        <v>1159</v>
      </c>
      <c r="I451" t="s">
        <v>972</v>
      </c>
      <c r="L451" t="str">
        <f t="shared" si="7"/>
        <v>caprifoliaceae/lonicera/lonicera_morrowii</v>
      </c>
    </row>
    <row r="452" spans="1:12" x14ac:dyDescent="0.25">
      <c r="A452" t="s">
        <v>267</v>
      </c>
      <c r="B452" t="s">
        <v>55</v>
      </c>
      <c r="C452">
        <v>1</v>
      </c>
      <c r="H452" t="s">
        <v>1135</v>
      </c>
      <c r="I452" t="s">
        <v>972</v>
      </c>
      <c r="L452" t="str">
        <f t="shared" si="7"/>
        <v>caprifoliaceae/lonicera/lonicera_morrowii</v>
      </c>
    </row>
    <row r="453" spans="1:12" x14ac:dyDescent="0.25">
      <c r="A453" t="s">
        <v>318</v>
      </c>
      <c r="B453" t="s">
        <v>55</v>
      </c>
      <c r="C453">
        <v>1</v>
      </c>
      <c r="H453" t="s">
        <v>1161</v>
      </c>
      <c r="I453" t="s">
        <v>972</v>
      </c>
      <c r="L453" t="str">
        <f t="shared" si="7"/>
        <v>caprifoliaceae/lonicera/lonicera_morrowii</v>
      </c>
    </row>
    <row r="454" spans="1:12" x14ac:dyDescent="0.25">
      <c r="A454" t="s">
        <v>326</v>
      </c>
      <c r="B454" t="s">
        <v>55</v>
      </c>
      <c r="C454">
        <v>1</v>
      </c>
      <c r="H454" t="s">
        <v>1162</v>
      </c>
      <c r="I454" t="s">
        <v>972</v>
      </c>
      <c r="L454" t="str">
        <f t="shared" si="7"/>
        <v>caprifoliaceae/lonicera/lonicera_morrowii</v>
      </c>
    </row>
    <row r="455" spans="1:12" x14ac:dyDescent="0.25">
      <c r="A455" t="s">
        <v>337</v>
      </c>
      <c r="B455" t="s">
        <v>55</v>
      </c>
      <c r="C455">
        <v>1</v>
      </c>
      <c r="H455" t="s">
        <v>1137</v>
      </c>
      <c r="I455" t="s">
        <v>972</v>
      </c>
      <c r="L455" t="str">
        <f t="shared" si="7"/>
        <v>caprifoliaceae/lonicera/lonicera_morrowii</v>
      </c>
    </row>
    <row r="456" spans="1:12" x14ac:dyDescent="0.25">
      <c r="A456" t="s">
        <v>75</v>
      </c>
      <c r="B456" t="s">
        <v>79</v>
      </c>
      <c r="C456">
        <v>1</v>
      </c>
      <c r="H456" t="s">
        <v>1178</v>
      </c>
      <c r="I456" t="s">
        <v>972</v>
      </c>
      <c r="L456" t="str">
        <f t="shared" si="7"/>
        <v>caprifoliaceae/lonicera/lonicera_morrowii</v>
      </c>
    </row>
    <row r="457" spans="1:12" x14ac:dyDescent="0.25">
      <c r="A457" t="s">
        <v>251</v>
      </c>
      <c r="B457" t="s">
        <v>79</v>
      </c>
      <c r="C457">
        <v>1</v>
      </c>
      <c r="H457" t="s">
        <v>1171</v>
      </c>
      <c r="I457" t="s">
        <v>972</v>
      </c>
      <c r="L457" t="str">
        <f t="shared" si="7"/>
        <v>caprifoliaceae/lonicera/lonicera_morrowii</v>
      </c>
    </row>
    <row r="458" spans="1:12" x14ac:dyDescent="0.25">
      <c r="A458" t="s">
        <v>332</v>
      </c>
      <c r="B458" t="s">
        <v>79</v>
      </c>
      <c r="C458">
        <v>1</v>
      </c>
      <c r="H458" t="s">
        <v>1171</v>
      </c>
      <c r="I458" t="s">
        <v>972</v>
      </c>
      <c r="L458" t="str">
        <f t="shared" si="7"/>
        <v>caprifoliaceae/lonicera/lonicera_morrowii</v>
      </c>
    </row>
    <row r="459" spans="1:12" x14ac:dyDescent="0.25">
      <c r="A459" t="s">
        <v>332</v>
      </c>
      <c r="B459" t="s">
        <v>333</v>
      </c>
      <c r="C459">
        <v>1</v>
      </c>
      <c r="H459" t="s">
        <v>1148</v>
      </c>
      <c r="I459" t="s">
        <v>972</v>
      </c>
      <c r="L459" t="str">
        <f t="shared" si="7"/>
        <v>caprifoliaceae/lonicera/lonicera_morrowii</v>
      </c>
    </row>
    <row r="460" spans="1:12" x14ac:dyDescent="0.25">
      <c r="A460" t="s">
        <v>161</v>
      </c>
      <c r="B460" t="s">
        <v>164</v>
      </c>
      <c r="C460">
        <v>1</v>
      </c>
      <c r="H460" t="s">
        <v>1138</v>
      </c>
      <c r="I460" t="s">
        <v>972</v>
      </c>
      <c r="L460" t="str">
        <f t="shared" si="7"/>
        <v>caprifoliaceae/lonicera/lonicera_morrowii</v>
      </c>
    </row>
    <row r="461" spans="1:12" x14ac:dyDescent="0.25">
      <c r="A461" t="s">
        <v>3</v>
      </c>
      <c r="B461" t="s">
        <v>16</v>
      </c>
      <c r="C461">
        <v>1</v>
      </c>
      <c r="H461" t="s">
        <v>1153</v>
      </c>
      <c r="I461" t="s">
        <v>972</v>
      </c>
      <c r="L461" t="str">
        <f t="shared" si="7"/>
        <v>caprifoliaceae/lonicera/lonicera_morrowii</v>
      </c>
    </row>
    <row r="462" spans="1:12" x14ac:dyDescent="0.25">
      <c r="A462" t="s">
        <v>118</v>
      </c>
      <c r="B462" t="s">
        <v>16</v>
      </c>
      <c r="C462">
        <v>1</v>
      </c>
      <c r="H462" t="s">
        <v>1183</v>
      </c>
      <c r="I462" t="s">
        <v>972</v>
      </c>
      <c r="L462" t="str">
        <f t="shared" si="7"/>
        <v>caprifoliaceae/lonicera/lonicera_morrowii</v>
      </c>
    </row>
    <row r="463" spans="1:12" x14ac:dyDescent="0.25">
      <c r="A463" t="s">
        <v>224</v>
      </c>
      <c r="B463" t="s">
        <v>16</v>
      </c>
      <c r="C463">
        <v>1</v>
      </c>
      <c r="H463" t="s">
        <v>1166</v>
      </c>
      <c r="I463" t="s">
        <v>972</v>
      </c>
      <c r="L463" t="str">
        <f t="shared" si="7"/>
        <v>caprifoliaceae/lonicera/lonicera_morrowii</v>
      </c>
    </row>
    <row r="464" spans="1:12" x14ac:dyDescent="0.25">
      <c r="A464" t="s">
        <v>289</v>
      </c>
      <c r="B464" t="s">
        <v>16</v>
      </c>
      <c r="C464">
        <v>1</v>
      </c>
      <c r="H464" t="s">
        <v>1167</v>
      </c>
      <c r="I464" t="s">
        <v>972</v>
      </c>
      <c r="L464" t="str">
        <f t="shared" si="7"/>
        <v>caprifoliaceae/lonicera/lonicera_morrowii</v>
      </c>
    </row>
    <row r="465" spans="1:12" x14ac:dyDescent="0.25">
      <c r="A465" t="s">
        <v>312</v>
      </c>
      <c r="B465" t="s">
        <v>16</v>
      </c>
      <c r="C465">
        <v>1</v>
      </c>
      <c r="H465" t="s">
        <v>1142</v>
      </c>
      <c r="I465" t="s">
        <v>1063</v>
      </c>
      <c r="L465" t="str">
        <f t="shared" si="7"/>
        <v>caprifoliaceae/sambucus/sambucus_nigra</v>
      </c>
    </row>
    <row r="466" spans="1:12" x14ac:dyDescent="0.25">
      <c r="A466" t="s">
        <v>314</v>
      </c>
      <c r="B466" t="s">
        <v>16</v>
      </c>
      <c r="C466">
        <v>1</v>
      </c>
      <c r="H466" t="s">
        <v>1170</v>
      </c>
      <c r="I466" t="s">
        <v>1063</v>
      </c>
      <c r="L466" t="str">
        <f t="shared" si="7"/>
        <v>caprifoliaceae/sambucus/sambucus_nigra</v>
      </c>
    </row>
    <row r="467" spans="1:12" x14ac:dyDescent="0.25">
      <c r="A467" t="s">
        <v>318</v>
      </c>
      <c r="B467" t="s">
        <v>16</v>
      </c>
      <c r="C467">
        <v>1</v>
      </c>
      <c r="H467" t="s">
        <v>1132</v>
      </c>
      <c r="I467" t="s">
        <v>1063</v>
      </c>
      <c r="L467" t="str">
        <f t="shared" si="7"/>
        <v>caprifoliaceae/sambucus/sambucus_nigra</v>
      </c>
    </row>
    <row r="468" spans="1:12" x14ac:dyDescent="0.25">
      <c r="A468" t="s">
        <v>339</v>
      </c>
      <c r="B468" t="s">
        <v>16</v>
      </c>
      <c r="C468">
        <v>1</v>
      </c>
      <c r="H468" t="s">
        <v>1143</v>
      </c>
      <c r="I468" t="s">
        <v>1113</v>
      </c>
      <c r="L468" t="str">
        <f t="shared" si="7"/>
        <v>caprifoliaceae/viburnum/viburnum_acerifolium</v>
      </c>
    </row>
    <row r="469" spans="1:12" x14ac:dyDescent="0.25">
      <c r="A469" t="s">
        <v>251</v>
      </c>
      <c r="B469" t="s">
        <v>254</v>
      </c>
      <c r="C469">
        <v>1</v>
      </c>
      <c r="H469" t="s">
        <v>1166</v>
      </c>
      <c r="I469" t="s">
        <v>1113</v>
      </c>
      <c r="L469" t="str">
        <f t="shared" si="7"/>
        <v>caprifoliaceae/viburnum/viburnum_acerifolium</v>
      </c>
    </row>
    <row r="470" spans="1:12" x14ac:dyDescent="0.25">
      <c r="A470" t="s">
        <v>259</v>
      </c>
      <c r="B470" t="s">
        <v>254</v>
      </c>
      <c r="C470">
        <v>1</v>
      </c>
      <c r="H470" t="s">
        <v>1167</v>
      </c>
      <c r="I470" t="s">
        <v>1113</v>
      </c>
      <c r="L470" t="str">
        <f t="shared" si="7"/>
        <v>caprifoliaceae/viburnum/viburnum_acerifolium</v>
      </c>
    </row>
    <row r="471" spans="1:12" x14ac:dyDescent="0.25">
      <c r="A471" t="s">
        <v>262</v>
      </c>
      <c r="B471" t="s">
        <v>254</v>
      </c>
      <c r="C471">
        <v>1</v>
      </c>
      <c r="H471" t="s">
        <v>1152</v>
      </c>
      <c r="I471" t="s">
        <v>1114</v>
      </c>
      <c r="L471" t="str">
        <f t="shared" si="7"/>
        <v>caprifoliaceae/viburnum/viburnum_dentatum</v>
      </c>
    </row>
    <row r="472" spans="1:12" x14ac:dyDescent="0.25">
      <c r="A472" t="s">
        <v>283</v>
      </c>
      <c r="B472" t="s">
        <v>254</v>
      </c>
      <c r="C472">
        <v>1</v>
      </c>
      <c r="H472" t="s">
        <v>1140</v>
      </c>
      <c r="I472" t="s">
        <v>1115</v>
      </c>
      <c r="L472" t="str">
        <f t="shared" si="7"/>
        <v>caprifoliaceae/viburnum/viburnum_lantanoides</v>
      </c>
    </row>
    <row r="473" spans="1:12" x14ac:dyDescent="0.25">
      <c r="A473" t="s">
        <v>289</v>
      </c>
      <c r="B473" t="s">
        <v>254</v>
      </c>
      <c r="C473">
        <v>1</v>
      </c>
      <c r="H473" t="s">
        <v>1139</v>
      </c>
      <c r="I473" t="s">
        <v>1115</v>
      </c>
      <c r="L473" t="str">
        <f t="shared" si="7"/>
        <v>caprifoliaceae/viburnum/viburnum_lantanoides</v>
      </c>
    </row>
    <row r="474" spans="1:12" x14ac:dyDescent="0.25">
      <c r="A474" t="s">
        <v>75</v>
      </c>
      <c r="B474" t="s">
        <v>80</v>
      </c>
      <c r="C474">
        <v>1</v>
      </c>
      <c r="H474" t="s">
        <v>1160</v>
      </c>
      <c r="I474" t="s">
        <v>902</v>
      </c>
      <c r="L474" t="str">
        <f t="shared" si="7"/>
        <v>caryophyllaceae/dianthus/dianthus_armeria</v>
      </c>
    </row>
    <row r="475" spans="1:12" x14ac:dyDescent="0.25">
      <c r="A475" t="s">
        <v>262</v>
      </c>
      <c r="B475" t="s">
        <v>80</v>
      </c>
      <c r="C475">
        <v>1</v>
      </c>
      <c r="H475" t="s">
        <v>1173</v>
      </c>
      <c r="I475" t="s">
        <v>1064</v>
      </c>
      <c r="L475" t="str">
        <f t="shared" si="7"/>
        <v>caryophyllaceae/saponaria/saponaria_officinalis</v>
      </c>
    </row>
    <row r="476" spans="1:12" x14ac:dyDescent="0.25">
      <c r="A476" t="s">
        <v>189</v>
      </c>
      <c r="B476" t="s">
        <v>194</v>
      </c>
      <c r="C476">
        <v>1</v>
      </c>
      <c r="H476" t="s">
        <v>1148</v>
      </c>
      <c r="I476" t="s">
        <v>1064</v>
      </c>
      <c r="L476" t="str">
        <f t="shared" si="7"/>
        <v>caryophyllaceae/saponaria/saponaria_officinalis</v>
      </c>
    </row>
    <row r="477" spans="1:12" x14ac:dyDescent="0.25">
      <c r="A477" t="s">
        <v>200</v>
      </c>
      <c r="B477" t="s">
        <v>194</v>
      </c>
      <c r="C477">
        <v>1</v>
      </c>
      <c r="H477" t="s">
        <v>1172</v>
      </c>
      <c r="I477" t="s">
        <v>1070</v>
      </c>
      <c r="L477" t="str">
        <f t="shared" si="7"/>
        <v>caryophyllaceae/silene/silene_vulgaris</v>
      </c>
    </row>
    <row r="478" spans="1:12" x14ac:dyDescent="0.25">
      <c r="A478" t="s">
        <v>270</v>
      </c>
      <c r="B478" t="s">
        <v>194</v>
      </c>
      <c r="C478">
        <v>1</v>
      </c>
      <c r="H478" t="s">
        <v>1155</v>
      </c>
      <c r="I478" t="s">
        <v>1080</v>
      </c>
      <c r="L478" t="str">
        <f t="shared" si="7"/>
        <v>caryophyllaceae/stellaria/stellaria_pubera</v>
      </c>
    </row>
    <row r="479" spans="1:12" x14ac:dyDescent="0.25">
      <c r="A479" t="s">
        <v>297</v>
      </c>
      <c r="B479" t="s">
        <v>194</v>
      </c>
      <c r="C479">
        <v>1</v>
      </c>
      <c r="H479" t="s">
        <v>1156</v>
      </c>
      <c r="I479" t="s">
        <v>1080</v>
      </c>
      <c r="L479" t="str">
        <f t="shared" si="7"/>
        <v>caryophyllaceae/stellaria/stellaria_pubera</v>
      </c>
    </row>
    <row r="480" spans="1:12" x14ac:dyDescent="0.25">
      <c r="A480" t="s">
        <v>341</v>
      </c>
      <c r="B480" t="s">
        <v>194</v>
      </c>
      <c r="C480">
        <v>1</v>
      </c>
      <c r="H480" t="s">
        <v>1169</v>
      </c>
      <c r="I480" t="s">
        <v>1080</v>
      </c>
      <c r="L480" t="str">
        <f t="shared" si="7"/>
        <v>caryophyllaceae/stellaria/stellaria_pubera</v>
      </c>
    </row>
    <row r="481" spans="1:12" x14ac:dyDescent="0.25">
      <c r="A481" t="s">
        <v>244</v>
      </c>
      <c r="B481" t="s">
        <v>246</v>
      </c>
      <c r="C481">
        <v>1</v>
      </c>
      <c r="H481" t="s">
        <v>1158</v>
      </c>
      <c r="I481" t="s">
        <v>1080</v>
      </c>
      <c r="L481" t="str">
        <f t="shared" si="7"/>
        <v>caryophyllaceae/stellaria/stellaria_pubera</v>
      </c>
    </row>
    <row r="482" spans="1:12" x14ac:dyDescent="0.25">
      <c r="A482" t="s">
        <v>3</v>
      </c>
      <c r="B482" t="s">
        <v>17</v>
      </c>
      <c r="C482">
        <v>1</v>
      </c>
      <c r="H482" t="s">
        <v>1181</v>
      </c>
      <c r="I482" t="s">
        <v>1080</v>
      </c>
      <c r="L482" t="str">
        <f t="shared" si="7"/>
        <v>caryophyllaceae/stellaria/stellaria_pubera</v>
      </c>
    </row>
    <row r="483" spans="1:12" x14ac:dyDescent="0.25">
      <c r="A483" t="s">
        <v>45</v>
      </c>
      <c r="B483" t="s">
        <v>17</v>
      </c>
      <c r="C483">
        <v>1</v>
      </c>
      <c r="H483" t="s">
        <v>1146</v>
      </c>
      <c r="I483" t="s">
        <v>1080</v>
      </c>
      <c r="L483" t="str">
        <f t="shared" si="7"/>
        <v>caryophyllaceae/stellaria/stellaria_pubera</v>
      </c>
    </row>
    <row r="484" spans="1:12" x14ac:dyDescent="0.25">
      <c r="A484" t="s">
        <v>75</v>
      </c>
      <c r="B484" t="s">
        <v>17</v>
      </c>
      <c r="C484">
        <v>1</v>
      </c>
      <c r="H484" t="s">
        <v>1161</v>
      </c>
      <c r="I484" t="s">
        <v>1080</v>
      </c>
      <c r="L484" t="str">
        <f t="shared" si="7"/>
        <v>caryophyllaceae/stellaria/stellaria_pubera</v>
      </c>
    </row>
    <row r="485" spans="1:12" x14ac:dyDescent="0.25">
      <c r="A485" t="s">
        <v>188</v>
      </c>
      <c r="B485" t="s">
        <v>17</v>
      </c>
      <c r="C485">
        <v>1</v>
      </c>
      <c r="H485" t="s">
        <v>1148</v>
      </c>
      <c r="I485" t="s">
        <v>1080</v>
      </c>
      <c r="L485" t="str">
        <f t="shared" si="7"/>
        <v>caryophyllaceae/stellaria/stellaria_pubera</v>
      </c>
    </row>
    <row r="486" spans="1:12" x14ac:dyDescent="0.25">
      <c r="A486" t="s">
        <v>200</v>
      </c>
      <c r="B486" t="s">
        <v>17</v>
      </c>
      <c r="C486">
        <v>1</v>
      </c>
      <c r="H486" t="s">
        <v>1177</v>
      </c>
      <c r="I486" t="s">
        <v>1080</v>
      </c>
      <c r="L486" t="str">
        <f t="shared" si="7"/>
        <v>caryophyllaceae/stellaria/stellaria_pubera</v>
      </c>
    </row>
    <row r="487" spans="1:12" x14ac:dyDescent="0.25">
      <c r="A487" t="s">
        <v>222</v>
      </c>
      <c r="B487" t="s">
        <v>17</v>
      </c>
      <c r="C487">
        <v>1</v>
      </c>
      <c r="H487" t="s">
        <v>1151</v>
      </c>
      <c r="I487" t="s">
        <v>1080</v>
      </c>
      <c r="L487" t="str">
        <f t="shared" si="7"/>
        <v>caryophyllaceae/stellaria/stellaria_pubera</v>
      </c>
    </row>
    <row r="488" spans="1:12" x14ac:dyDescent="0.25">
      <c r="A488" t="s">
        <v>224</v>
      </c>
      <c r="B488" t="s">
        <v>17</v>
      </c>
      <c r="C488">
        <v>1</v>
      </c>
      <c r="H488" t="s">
        <v>1166</v>
      </c>
      <c r="I488" t="s">
        <v>1080</v>
      </c>
      <c r="L488" t="str">
        <f t="shared" si="7"/>
        <v>caryophyllaceae/stellaria/stellaria_pubera</v>
      </c>
    </row>
    <row r="489" spans="1:12" x14ac:dyDescent="0.25">
      <c r="A489" t="s">
        <v>233</v>
      </c>
      <c r="B489" t="s">
        <v>17</v>
      </c>
      <c r="C489">
        <v>1</v>
      </c>
      <c r="H489" t="s">
        <v>1182</v>
      </c>
      <c r="I489" t="s">
        <v>922</v>
      </c>
      <c r="L489" t="str">
        <f t="shared" si="7"/>
        <v>celastraceae/euonymus/euonymus_alatus</v>
      </c>
    </row>
    <row r="490" spans="1:12" x14ac:dyDescent="0.25">
      <c r="A490" t="s">
        <v>239</v>
      </c>
      <c r="B490" t="s">
        <v>17</v>
      </c>
      <c r="C490">
        <v>1</v>
      </c>
      <c r="H490" t="s">
        <v>1136</v>
      </c>
      <c r="I490" t="s">
        <v>922</v>
      </c>
      <c r="L490" t="str">
        <f t="shared" si="7"/>
        <v>celastraceae/euonymus/euonymus_alatus</v>
      </c>
    </row>
    <row r="491" spans="1:12" x14ac:dyDescent="0.25">
      <c r="A491" t="s">
        <v>259</v>
      </c>
      <c r="B491" t="s">
        <v>17</v>
      </c>
      <c r="C491">
        <v>1</v>
      </c>
      <c r="H491" t="s">
        <v>1177</v>
      </c>
      <c r="I491" t="s">
        <v>951</v>
      </c>
      <c r="L491" t="str">
        <f t="shared" si="7"/>
        <v>clusiaceae/hypericum/hypericum_mutilum</v>
      </c>
    </row>
    <row r="492" spans="1:12" x14ac:dyDescent="0.25">
      <c r="A492" t="s">
        <v>267</v>
      </c>
      <c r="B492" t="s">
        <v>17</v>
      </c>
      <c r="C492">
        <v>1</v>
      </c>
      <c r="H492" t="s">
        <v>1169</v>
      </c>
      <c r="I492" t="s">
        <v>952</v>
      </c>
      <c r="L492" t="str">
        <f t="shared" si="7"/>
        <v>clusiaceae/hypericum/hypericum_perforatum</v>
      </c>
    </row>
    <row r="493" spans="1:12" x14ac:dyDescent="0.25">
      <c r="A493" t="s">
        <v>289</v>
      </c>
      <c r="B493" t="s">
        <v>17</v>
      </c>
      <c r="C493">
        <v>1</v>
      </c>
      <c r="H493" t="s">
        <v>1157</v>
      </c>
      <c r="I493" t="s">
        <v>952</v>
      </c>
      <c r="L493" t="str">
        <f t="shared" si="7"/>
        <v>clusiaceae/hypericum/hypericum_perforatum</v>
      </c>
    </row>
    <row r="494" spans="1:12" x14ac:dyDescent="0.25">
      <c r="A494" t="s">
        <v>292</v>
      </c>
      <c r="B494" t="s">
        <v>17</v>
      </c>
      <c r="C494">
        <v>1</v>
      </c>
      <c r="H494" t="s">
        <v>1170</v>
      </c>
      <c r="I494" t="s">
        <v>952</v>
      </c>
      <c r="L494" t="str">
        <f t="shared" si="7"/>
        <v>clusiaceae/hypericum/hypericum_perforatum</v>
      </c>
    </row>
    <row r="495" spans="1:12" x14ac:dyDescent="0.25">
      <c r="A495" t="s">
        <v>326</v>
      </c>
      <c r="B495" t="s">
        <v>17</v>
      </c>
      <c r="C495">
        <v>1</v>
      </c>
      <c r="H495" t="s">
        <v>1144</v>
      </c>
      <c r="I495" t="s">
        <v>952</v>
      </c>
      <c r="L495" t="str">
        <f t="shared" si="7"/>
        <v>clusiaceae/hypericum/hypericum_perforatum</v>
      </c>
    </row>
    <row r="496" spans="1:12" x14ac:dyDescent="0.25">
      <c r="A496" t="s">
        <v>337</v>
      </c>
      <c r="B496" t="s">
        <v>17</v>
      </c>
      <c r="C496">
        <v>1</v>
      </c>
      <c r="H496" t="s">
        <v>1160</v>
      </c>
      <c r="I496" t="s">
        <v>952</v>
      </c>
      <c r="L496" t="str">
        <f t="shared" si="7"/>
        <v>clusiaceae/hypericum/hypericum_perforatum</v>
      </c>
    </row>
    <row r="497" spans="1:12" x14ac:dyDescent="0.25">
      <c r="A497" t="s">
        <v>161</v>
      </c>
      <c r="B497" t="s">
        <v>165</v>
      </c>
      <c r="C497">
        <v>1</v>
      </c>
      <c r="H497" t="s">
        <v>1161</v>
      </c>
      <c r="I497" t="s">
        <v>952</v>
      </c>
      <c r="L497" t="str">
        <f t="shared" si="7"/>
        <v>clusiaceae/hypericum/hypericum_perforatum</v>
      </c>
    </row>
    <row r="498" spans="1:12" x14ac:dyDescent="0.25">
      <c r="A498" t="s">
        <v>90</v>
      </c>
      <c r="B498" t="s">
        <v>94</v>
      </c>
      <c r="C498">
        <v>1</v>
      </c>
      <c r="H498" t="s">
        <v>1171</v>
      </c>
      <c r="I498" t="s">
        <v>952</v>
      </c>
      <c r="L498" t="str">
        <f t="shared" si="7"/>
        <v>clusiaceae/hypericum/hypericum_perforatum</v>
      </c>
    </row>
    <row r="499" spans="1:12" x14ac:dyDescent="0.25">
      <c r="A499" t="s">
        <v>118</v>
      </c>
      <c r="B499" t="s">
        <v>94</v>
      </c>
      <c r="C499">
        <v>1</v>
      </c>
      <c r="H499" t="s">
        <v>1183</v>
      </c>
      <c r="I499" t="s">
        <v>952</v>
      </c>
      <c r="L499" t="str">
        <f t="shared" si="7"/>
        <v>clusiaceae/hypericum/hypericum_perforatum</v>
      </c>
    </row>
    <row r="500" spans="1:12" x14ac:dyDescent="0.25">
      <c r="A500" t="s">
        <v>161</v>
      </c>
      <c r="B500" t="s">
        <v>94</v>
      </c>
      <c r="C500">
        <v>1</v>
      </c>
      <c r="H500" t="s">
        <v>1168</v>
      </c>
      <c r="I500" t="s">
        <v>952</v>
      </c>
      <c r="L500" t="str">
        <f t="shared" si="7"/>
        <v>clusiaceae/hypericum/hypericum_perforatum</v>
      </c>
    </row>
    <row r="501" spans="1:12" x14ac:dyDescent="0.25">
      <c r="A501" t="s">
        <v>170</v>
      </c>
      <c r="B501" t="s">
        <v>94</v>
      </c>
      <c r="C501">
        <v>1</v>
      </c>
      <c r="H501" t="s">
        <v>1166</v>
      </c>
      <c r="I501" t="s">
        <v>953</v>
      </c>
      <c r="L501" t="str">
        <f t="shared" si="7"/>
        <v>clusiaceae/hypericum/hypericum_punctatum</v>
      </c>
    </row>
    <row r="502" spans="1:12" x14ac:dyDescent="0.25">
      <c r="A502" t="s">
        <v>218</v>
      </c>
      <c r="B502" t="s">
        <v>94</v>
      </c>
      <c r="C502">
        <v>1</v>
      </c>
      <c r="H502" t="s">
        <v>1176</v>
      </c>
      <c r="I502" t="s">
        <v>1096</v>
      </c>
      <c r="L502" t="str">
        <f t="shared" si="7"/>
        <v>clusiaceae/triadenum/triadenum_virginicum</v>
      </c>
    </row>
    <row r="503" spans="1:12" x14ac:dyDescent="0.25">
      <c r="A503" t="s">
        <v>242</v>
      </c>
      <c r="B503" t="s">
        <v>94</v>
      </c>
      <c r="C503">
        <v>1</v>
      </c>
      <c r="H503" t="s">
        <v>1175</v>
      </c>
      <c r="I503" t="s">
        <v>1096</v>
      </c>
      <c r="L503" t="str">
        <f t="shared" si="7"/>
        <v>clusiaceae/triadenum/triadenum_virginicum</v>
      </c>
    </row>
    <row r="504" spans="1:12" x14ac:dyDescent="0.25">
      <c r="A504" t="s">
        <v>248</v>
      </c>
      <c r="B504" t="s">
        <v>94</v>
      </c>
      <c r="C504">
        <v>1</v>
      </c>
      <c r="H504" t="s">
        <v>1165</v>
      </c>
      <c r="I504" t="s">
        <v>888</v>
      </c>
      <c r="L504" t="str">
        <f t="shared" si="7"/>
        <v>commelinaceae/commelina/commelina_communis</v>
      </c>
    </row>
    <row r="505" spans="1:12" x14ac:dyDescent="0.25">
      <c r="A505" t="s">
        <v>262</v>
      </c>
      <c r="B505" t="s">
        <v>94</v>
      </c>
      <c r="C505">
        <v>1</v>
      </c>
      <c r="H505" t="s">
        <v>1154</v>
      </c>
      <c r="I505" t="s">
        <v>870</v>
      </c>
      <c r="L505" t="str">
        <f t="shared" si="7"/>
        <v>convolvulaceae/calystegia/calystegia_sepium</v>
      </c>
    </row>
    <row r="506" spans="1:12" x14ac:dyDescent="0.25">
      <c r="A506" t="s">
        <v>279</v>
      </c>
      <c r="B506" t="s">
        <v>94</v>
      </c>
      <c r="C506">
        <v>1</v>
      </c>
      <c r="H506" t="s">
        <v>1146</v>
      </c>
      <c r="I506" t="s">
        <v>870</v>
      </c>
      <c r="L506" t="str">
        <f t="shared" si="7"/>
        <v>convolvulaceae/calystegia/calystegia_sepium</v>
      </c>
    </row>
    <row r="507" spans="1:12" x14ac:dyDescent="0.25">
      <c r="A507" t="s">
        <v>289</v>
      </c>
      <c r="B507" t="s">
        <v>94</v>
      </c>
      <c r="C507">
        <v>1</v>
      </c>
      <c r="H507" t="s">
        <v>1136</v>
      </c>
      <c r="I507" t="s">
        <v>870</v>
      </c>
      <c r="L507" t="str">
        <f t="shared" si="7"/>
        <v>convolvulaceae/calystegia/calystegia_sepium</v>
      </c>
    </row>
    <row r="508" spans="1:12" x14ac:dyDescent="0.25">
      <c r="A508" t="s">
        <v>297</v>
      </c>
      <c r="B508" t="s">
        <v>94</v>
      </c>
      <c r="C508">
        <v>1</v>
      </c>
      <c r="H508" t="s">
        <v>1163</v>
      </c>
      <c r="I508" t="s">
        <v>870</v>
      </c>
      <c r="L508" t="str">
        <f t="shared" si="7"/>
        <v>convolvulaceae/calystegia/calystegia_sepium</v>
      </c>
    </row>
    <row r="509" spans="1:12" x14ac:dyDescent="0.25">
      <c r="A509" t="s">
        <v>318</v>
      </c>
      <c r="B509" t="s">
        <v>94</v>
      </c>
      <c r="C509">
        <v>1</v>
      </c>
      <c r="H509" t="s">
        <v>1177</v>
      </c>
      <c r="I509" t="s">
        <v>870</v>
      </c>
      <c r="L509" t="str">
        <f t="shared" si="7"/>
        <v>convolvulaceae/calystegia/calystegia_sepium</v>
      </c>
    </row>
    <row r="510" spans="1:12" x14ac:dyDescent="0.25">
      <c r="A510" t="s">
        <v>3</v>
      </c>
      <c r="B510" t="s">
        <v>18</v>
      </c>
      <c r="C510">
        <v>1</v>
      </c>
      <c r="H510" t="s">
        <v>1152</v>
      </c>
      <c r="I510" t="s">
        <v>870</v>
      </c>
      <c r="L510" t="str">
        <f t="shared" si="7"/>
        <v>convolvulaceae/calystegia/calystegia_sepium</v>
      </c>
    </row>
    <row r="511" spans="1:12" x14ac:dyDescent="0.25">
      <c r="A511" t="s">
        <v>118</v>
      </c>
      <c r="B511" t="s">
        <v>18</v>
      </c>
      <c r="C511">
        <v>1</v>
      </c>
      <c r="H511" t="s">
        <v>1143</v>
      </c>
      <c r="I511" t="s">
        <v>889</v>
      </c>
      <c r="L511" t="str">
        <f t="shared" si="7"/>
        <v>cornaceae/cornus/cornus_amomum</v>
      </c>
    </row>
    <row r="512" spans="1:12" x14ac:dyDescent="0.25">
      <c r="A512" t="s">
        <v>161</v>
      </c>
      <c r="B512" t="s">
        <v>18</v>
      </c>
      <c r="C512">
        <v>1</v>
      </c>
      <c r="H512" t="s">
        <v>1152</v>
      </c>
      <c r="I512" t="s">
        <v>889</v>
      </c>
      <c r="L512" t="str">
        <f t="shared" si="7"/>
        <v>cornaceae/cornus/cornus_amomum</v>
      </c>
    </row>
    <row r="513" spans="1:12" x14ac:dyDescent="0.25">
      <c r="A513" t="s">
        <v>161</v>
      </c>
      <c r="B513" t="s">
        <v>18</v>
      </c>
      <c r="C513">
        <v>1</v>
      </c>
      <c r="H513" t="s">
        <v>1144</v>
      </c>
      <c r="I513" t="s">
        <v>890</v>
      </c>
      <c r="L513" t="str">
        <f t="shared" si="7"/>
        <v>cornaceae/cornus/cornus_canadensis</v>
      </c>
    </row>
    <row r="514" spans="1:12" x14ac:dyDescent="0.25">
      <c r="A514" t="s">
        <v>177</v>
      </c>
      <c r="B514" t="s">
        <v>18</v>
      </c>
      <c r="C514">
        <v>1</v>
      </c>
      <c r="H514" t="s">
        <v>1150</v>
      </c>
      <c r="I514" t="s">
        <v>891</v>
      </c>
      <c r="L514" t="str">
        <f t="shared" ref="L514:L577" si="8">VLOOKUP(I514,R$1:S$287,2)</f>
        <v>cornaceae/cornus/cornus_obliqua</v>
      </c>
    </row>
    <row r="515" spans="1:12" x14ac:dyDescent="0.25">
      <c r="A515" t="s">
        <v>189</v>
      </c>
      <c r="B515" t="s">
        <v>18</v>
      </c>
      <c r="C515">
        <v>1</v>
      </c>
      <c r="H515" t="s">
        <v>1144</v>
      </c>
      <c r="I515" t="s">
        <v>891</v>
      </c>
      <c r="L515" t="str">
        <f t="shared" si="8"/>
        <v>cornaceae/cornus/cornus_obliqua</v>
      </c>
    </row>
    <row r="516" spans="1:12" x14ac:dyDescent="0.25">
      <c r="A516" t="s">
        <v>200</v>
      </c>
      <c r="B516" t="s">
        <v>18</v>
      </c>
      <c r="C516">
        <v>1</v>
      </c>
      <c r="H516" t="s">
        <v>1162</v>
      </c>
      <c r="I516" t="s">
        <v>891</v>
      </c>
      <c r="L516" t="str">
        <f t="shared" si="8"/>
        <v>cornaceae/cornus/cornus_obliqua</v>
      </c>
    </row>
    <row r="517" spans="1:12" x14ac:dyDescent="0.25">
      <c r="A517" t="s">
        <v>218</v>
      </c>
      <c r="B517" t="s">
        <v>18</v>
      </c>
      <c r="C517">
        <v>1</v>
      </c>
      <c r="H517" t="s">
        <v>1178</v>
      </c>
      <c r="I517" t="s">
        <v>891</v>
      </c>
      <c r="L517" t="str">
        <f t="shared" si="8"/>
        <v>cornaceae/cornus/cornus_obliqua</v>
      </c>
    </row>
    <row r="518" spans="1:12" x14ac:dyDescent="0.25">
      <c r="A518" t="s">
        <v>222</v>
      </c>
      <c r="B518" t="s">
        <v>18</v>
      </c>
      <c r="C518">
        <v>1</v>
      </c>
      <c r="H518" t="s">
        <v>1164</v>
      </c>
      <c r="I518" t="s">
        <v>891</v>
      </c>
      <c r="L518" t="str">
        <f t="shared" si="8"/>
        <v>cornaceae/cornus/cornus_obliqua</v>
      </c>
    </row>
    <row r="519" spans="1:12" x14ac:dyDescent="0.25">
      <c r="A519" t="s">
        <v>226</v>
      </c>
      <c r="B519" t="s">
        <v>18</v>
      </c>
      <c r="C519">
        <v>1</v>
      </c>
      <c r="H519" t="s">
        <v>1138</v>
      </c>
      <c r="I519" t="s">
        <v>891</v>
      </c>
      <c r="L519" t="str">
        <f t="shared" si="8"/>
        <v>cornaceae/cornus/cornus_obliqua</v>
      </c>
    </row>
    <row r="520" spans="1:12" x14ac:dyDescent="0.25">
      <c r="A520" t="s">
        <v>251</v>
      </c>
      <c r="B520" t="s">
        <v>18</v>
      </c>
      <c r="C520">
        <v>1</v>
      </c>
      <c r="H520" t="s">
        <v>1183</v>
      </c>
      <c r="I520" t="s">
        <v>891</v>
      </c>
      <c r="L520" t="str">
        <f t="shared" si="8"/>
        <v>cornaceae/cornus/cornus_obliqua</v>
      </c>
    </row>
    <row r="521" spans="1:12" x14ac:dyDescent="0.25">
      <c r="A521" t="s">
        <v>270</v>
      </c>
      <c r="B521" t="s">
        <v>18</v>
      </c>
      <c r="C521">
        <v>1</v>
      </c>
      <c r="H521" t="s">
        <v>1180</v>
      </c>
      <c r="I521" t="s">
        <v>892</v>
      </c>
      <c r="L521" t="str">
        <f t="shared" si="8"/>
        <v>cornaceae/cornus/cornus_rugosa</v>
      </c>
    </row>
    <row r="522" spans="1:12" x14ac:dyDescent="0.25">
      <c r="A522" t="s">
        <v>271</v>
      </c>
      <c r="B522" t="s">
        <v>18</v>
      </c>
      <c r="C522">
        <v>1</v>
      </c>
      <c r="H522" t="s">
        <v>1137</v>
      </c>
      <c r="I522" t="s">
        <v>892</v>
      </c>
      <c r="L522" t="str">
        <f t="shared" si="8"/>
        <v>cornaceae/cornus/cornus_rugosa</v>
      </c>
    </row>
    <row r="523" spans="1:12" x14ac:dyDescent="0.25">
      <c r="A523" t="s">
        <v>276</v>
      </c>
      <c r="B523" t="s">
        <v>18</v>
      </c>
      <c r="C523">
        <v>1</v>
      </c>
      <c r="H523" t="s">
        <v>1183</v>
      </c>
      <c r="I523" t="s">
        <v>892</v>
      </c>
      <c r="L523" t="str">
        <f t="shared" si="8"/>
        <v>cornaceae/cornus/cornus_rugosa</v>
      </c>
    </row>
    <row r="524" spans="1:12" x14ac:dyDescent="0.25">
      <c r="A524" t="s">
        <v>279</v>
      </c>
      <c r="B524" t="s">
        <v>18</v>
      </c>
      <c r="C524">
        <v>1</v>
      </c>
      <c r="H524" t="s">
        <v>1172</v>
      </c>
      <c r="I524" t="s">
        <v>892</v>
      </c>
      <c r="L524" t="str">
        <f t="shared" si="8"/>
        <v>cornaceae/cornus/cornus_rugosa</v>
      </c>
    </row>
    <row r="525" spans="1:12" x14ac:dyDescent="0.25">
      <c r="A525" t="s">
        <v>279</v>
      </c>
      <c r="B525" t="s">
        <v>18</v>
      </c>
      <c r="C525">
        <v>1</v>
      </c>
      <c r="H525" t="s">
        <v>1155</v>
      </c>
      <c r="I525" t="s">
        <v>893</v>
      </c>
      <c r="L525" t="str">
        <f t="shared" si="8"/>
        <v>cornaceae/cornus/cornus_sericea</v>
      </c>
    </row>
    <row r="526" spans="1:12" x14ac:dyDescent="0.25">
      <c r="A526" t="s">
        <v>283</v>
      </c>
      <c r="B526" t="s">
        <v>18</v>
      </c>
      <c r="C526">
        <v>1</v>
      </c>
      <c r="H526" t="s">
        <v>1182</v>
      </c>
      <c r="I526" t="s">
        <v>893</v>
      </c>
      <c r="L526" t="str">
        <f t="shared" si="8"/>
        <v>cornaceae/cornus/cornus_sericea</v>
      </c>
    </row>
    <row r="527" spans="1:12" x14ac:dyDescent="0.25">
      <c r="A527" t="s">
        <v>292</v>
      </c>
      <c r="B527" t="s">
        <v>18</v>
      </c>
      <c r="C527">
        <v>1</v>
      </c>
      <c r="H527" t="s">
        <v>1180</v>
      </c>
      <c r="I527" t="s">
        <v>893</v>
      </c>
      <c r="L527" t="str">
        <f t="shared" si="8"/>
        <v>cornaceae/cornus/cornus_sericea</v>
      </c>
    </row>
    <row r="528" spans="1:12" x14ac:dyDescent="0.25">
      <c r="A528" t="s">
        <v>297</v>
      </c>
      <c r="B528" t="s">
        <v>18</v>
      </c>
      <c r="C528">
        <v>1</v>
      </c>
      <c r="H528" t="s">
        <v>1141</v>
      </c>
      <c r="I528" t="s">
        <v>893</v>
      </c>
      <c r="L528" t="str">
        <f t="shared" si="8"/>
        <v>cornaceae/cornus/cornus_sericea</v>
      </c>
    </row>
    <row r="529" spans="1:12" x14ac:dyDescent="0.25">
      <c r="A529" t="s">
        <v>312</v>
      </c>
      <c r="B529" t="s">
        <v>18</v>
      </c>
      <c r="C529">
        <v>1</v>
      </c>
      <c r="H529" t="s">
        <v>1176</v>
      </c>
      <c r="I529" t="s">
        <v>893</v>
      </c>
      <c r="L529" t="str">
        <f t="shared" si="8"/>
        <v>cornaceae/cornus/cornus_sericea</v>
      </c>
    </row>
    <row r="530" spans="1:12" x14ac:dyDescent="0.25">
      <c r="A530" t="s">
        <v>312</v>
      </c>
      <c r="B530" t="s">
        <v>18</v>
      </c>
      <c r="C530">
        <v>1</v>
      </c>
      <c r="H530" t="s">
        <v>1157</v>
      </c>
      <c r="I530" t="s">
        <v>893</v>
      </c>
      <c r="L530" t="str">
        <f t="shared" si="8"/>
        <v>cornaceae/cornus/cornus_sericea</v>
      </c>
    </row>
    <row r="531" spans="1:12" x14ac:dyDescent="0.25">
      <c r="A531" t="s">
        <v>332</v>
      </c>
      <c r="B531" t="s">
        <v>18</v>
      </c>
      <c r="C531">
        <v>1</v>
      </c>
      <c r="H531" t="s">
        <v>1145</v>
      </c>
      <c r="I531" t="s">
        <v>893</v>
      </c>
      <c r="L531" t="str">
        <f t="shared" si="8"/>
        <v>cornaceae/cornus/cornus_sericea</v>
      </c>
    </row>
    <row r="532" spans="1:12" x14ac:dyDescent="0.25">
      <c r="A532" t="s">
        <v>335</v>
      </c>
      <c r="B532" t="s">
        <v>18</v>
      </c>
      <c r="C532">
        <v>1</v>
      </c>
      <c r="H532" t="s">
        <v>1135</v>
      </c>
      <c r="I532" t="s">
        <v>893</v>
      </c>
      <c r="L532" t="str">
        <f t="shared" si="8"/>
        <v>cornaceae/cornus/cornus_sericea</v>
      </c>
    </row>
    <row r="533" spans="1:12" x14ac:dyDescent="0.25">
      <c r="A533" t="s">
        <v>341</v>
      </c>
      <c r="B533" t="s">
        <v>18</v>
      </c>
      <c r="C533">
        <v>1</v>
      </c>
      <c r="H533" t="s">
        <v>1161</v>
      </c>
      <c r="I533" t="s">
        <v>893</v>
      </c>
      <c r="L533" t="str">
        <f t="shared" si="8"/>
        <v>cornaceae/cornus/cornus_sericea</v>
      </c>
    </row>
    <row r="534" spans="1:12" x14ac:dyDescent="0.25">
      <c r="A534" t="s">
        <v>3</v>
      </c>
      <c r="B534" t="s">
        <v>19</v>
      </c>
      <c r="C534">
        <v>1</v>
      </c>
      <c r="H534" t="s">
        <v>1175</v>
      </c>
      <c r="I534" t="s">
        <v>893</v>
      </c>
      <c r="L534" t="str">
        <f t="shared" si="8"/>
        <v>cornaceae/cornus/cornus_sericea</v>
      </c>
    </row>
    <row r="535" spans="1:12" x14ac:dyDescent="0.25">
      <c r="A535" t="s">
        <v>145</v>
      </c>
      <c r="B535" t="s">
        <v>19</v>
      </c>
      <c r="C535">
        <v>1</v>
      </c>
      <c r="H535" t="s">
        <v>1171</v>
      </c>
      <c r="I535" t="s">
        <v>893</v>
      </c>
      <c r="L535" t="str">
        <f t="shared" si="8"/>
        <v>cornaceae/cornus/cornus_sericea</v>
      </c>
    </row>
    <row r="536" spans="1:12" x14ac:dyDescent="0.25">
      <c r="A536" t="s">
        <v>224</v>
      </c>
      <c r="B536" t="s">
        <v>19</v>
      </c>
      <c r="C536">
        <v>1</v>
      </c>
      <c r="H536" t="s">
        <v>1138</v>
      </c>
      <c r="I536" t="s">
        <v>893</v>
      </c>
      <c r="L536" t="str">
        <f t="shared" si="8"/>
        <v>cornaceae/cornus/cornus_sericea</v>
      </c>
    </row>
    <row r="537" spans="1:12" x14ac:dyDescent="0.25">
      <c r="A537" t="s">
        <v>224</v>
      </c>
      <c r="B537" t="s">
        <v>19</v>
      </c>
      <c r="C537">
        <v>1</v>
      </c>
      <c r="H537" t="s">
        <v>1153</v>
      </c>
      <c r="I537" t="s">
        <v>893</v>
      </c>
      <c r="L537" t="str">
        <f t="shared" si="8"/>
        <v>cornaceae/cornus/cornus_sericea</v>
      </c>
    </row>
    <row r="538" spans="1:12" x14ac:dyDescent="0.25">
      <c r="A538" t="s">
        <v>239</v>
      </c>
      <c r="B538" t="s">
        <v>19</v>
      </c>
      <c r="C538">
        <v>1</v>
      </c>
      <c r="H538" t="s">
        <v>1149</v>
      </c>
      <c r="I538" t="s">
        <v>893</v>
      </c>
      <c r="L538" t="str">
        <f t="shared" si="8"/>
        <v>cornaceae/cornus/cornus_sericea</v>
      </c>
    </row>
    <row r="539" spans="1:12" x14ac:dyDescent="0.25">
      <c r="A539" t="s">
        <v>248</v>
      </c>
      <c r="B539" t="s">
        <v>19</v>
      </c>
      <c r="C539">
        <v>1</v>
      </c>
      <c r="H539" t="s">
        <v>1179</v>
      </c>
      <c r="I539" t="s">
        <v>893</v>
      </c>
      <c r="L539" t="str">
        <f t="shared" si="8"/>
        <v>cornaceae/cornus/cornus_sericea</v>
      </c>
    </row>
    <row r="540" spans="1:12" x14ac:dyDescent="0.25">
      <c r="A540" t="s">
        <v>259</v>
      </c>
      <c r="B540" t="s">
        <v>19</v>
      </c>
      <c r="C540">
        <v>1</v>
      </c>
      <c r="H540" t="s">
        <v>1155</v>
      </c>
      <c r="I540" t="s">
        <v>909</v>
      </c>
      <c r="L540" t="str">
        <f t="shared" si="8"/>
        <v>cucurbitaceae/echinocystis/echinocystis_lobata</v>
      </c>
    </row>
    <row r="541" spans="1:12" x14ac:dyDescent="0.25">
      <c r="A541" t="s">
        <v>278</v>
      </c>
      <c r="B541" t="s">
        <v>19</v>
      </c>
      <c r="C541">
        <v>1</v>
      </c>
      <c r="H541" t="s">
        <v>1146</v>
      </c>
      <c r="I541" t="s">
        <v>909</v>
      </c>
      <c r="L541" t="str">
        <f t="shared" si="8"/>
        <v>cucurbitaceae/echinocystis/echinocystis_lobata</v>
      </c>
    </row>
    <row r="542" spans="1:12" x14ac:dyDescent="0.25">
      <c r="A542" t="s">
        <v>292</v>
      </c>
      <c r="B542" t="s">
        <v>19</v>
      </c>
      <c r="C542">
        <v>1</v>
      </c>
      <c r="H542" t="s">
        <v>1144</v>
      </c>
      <c r="I542" t="s">
        <v>1093</v>
      </c>
      <c r="L542" t="str">
        <f t="shared" si="8"/>
        <v>cupressaceae/thuja/thuja_occidentalis</v>
      </c>
    </row>
    <row r="543" spans="1:12" x14ac:dyDescent="0.25">
      <c r="A543" t="s">
        <v>297</v>
      </c>
      <c r="B543" t="s">
        <v>19</v>
      </c>
      <c r="C543">
        <v>1</v>
      </c>
      <c r="H543" t="s">
        <v>1133</v>
      </c>
      <c r="I543" t="s">
        <v>1093</v>
      </c>
      <c r="L543" t="str">
        <f t="shared" si="8"/>
        <v>cupressaceae/thuja/thuja_occidentalis</v>
      </c>
    </row>
    <row r="544" spans="1:12" x14ac:dyDescent="0.25">
      <c r="A544" t="s">
        <v>312</v>
      </c>
      <c r="B544" t="s">
        <v>19</v>
      </c>
      <c r="C544">
        <v>1</v>
      </c>
      <c r="H544" t="s">
        <v>1171</v>
      </c>
      <c r="I544" t="s">
        <v>1093</v>
      </c>
      <c r="L544" t="str">
        <f t="shared" si="8"/>
        <v>cupressaceae/thuja/thuja_occidentalis</v>
      </c>
    </row>
    <row r="545" spans="1:12" x14ac:dyDescent="0.25">
      <c r="A545" t="s">
        <v>314</v>
      </c>
      <c r="B545" t="s">
        <v>19</v>
      </c>
      <c r="C545">
        <v>1</v>
      </c>
      <c r="H545" t="s">
        <v>1155</v>
      </c>
      <c r="I545" t="s">
        <v>871</v>
      </c>
      <c r="L545" t="str">
        <f t="shared" si="8"/>
        <v>cyperaceae/carex/carex_crinita</v>
      </c>
    </row>
    <row r="546" spans="1:12" x14ac:dyDescent="0.25">
      <c r="A546" t="s">
        <v>3</v>
      </c>
      <c r="B546" t="s">
        <v>20</v>
      </c>
      <c r="C546">
        <v>1</v>
      </c>
      <c r="H546" t="s">
        <v>1156</v>
      </c>
      <c r="I546" t="s">
        <v>871</v>
      </c>
      <c r="L546" t="str">
        <f t="shared" si="8"/>
        <v>cyperaceae/carex/carex_crinita</v>
      </c>
    </row>
    <row r="547" spans="1:12" x14ac:dyDescent="0.25">
      <c r="A547" t="s">
        <v>134</v>
      </c>
      <c r="B547" t="s">
        <v>20</v>
      </c>
      <c r="C547">
        <v>1</v>
      </c>
      <c r="H547" t="s">
        <v>1141</v>
      </c>
      <c r="I547" t="s">
        <v>871</v>
      </c>
      <c r="L547" t="str">
        <f t="shared" si="8"/>
        <v>cyperaceae/carex/carex_crinita</v>
      </c>
    </row>
    <row r="548" spans="1:12" x14ac:dyDescent="0.25">
      <c r="A548" t="s">
        <v>145</v>
      </c>
      <c r="B548" t="s">
        <v>20</v>
      </c>
      <c r="C548">
        <v>1</v>
      </c>
      <c r="H548" t="s">
        <v>1157</v>
      </c>
      <c r="I548" t="s">
        <v>871</v>
      </c>
      <c r="L548" t="str">
        <f t="shared" si="8"/>
        <v>cyperaceae/carex/carex_crinita</v>
      </c>
    </row>
    <row r="549" spans="1:12" x14ac:dyDescent="0.25">
      <c r="A549" t="s">
        <v>275</v>
      </c>
      <c r="B549" t="s">
        <v>20</v>
      </c>
      <c r="C549">
        <v>1</v>
      </c>
      <c r="H549" t="s">
        <v>1170</v>
      </c>
      <c r="I549" t="s">
        <v>871</v>
      </c>
      <c r="L549" t="str">
        <f t="shared" si="8"/>
        <v>cyperaceae/carex/carex_crinita</v>
      </c>
    </row>
    <row r="550" spans="1:12" x14ac:dyDescent="0.25">
      <c r="A550" t="s">
        <v>312</v>
      </c>
      <c r="B550" t="s">
        <v>20</v>
      </c>
      <c r="C550">
        <v>1</v>
      </c>
      <c r="H550" t="s">
        <v>1158</v>
      </c>
      <c r="I550" t="s">
        <v>871</v>
      </c>
      <c r="L550" t="str">
        <f t="shared" si="8"/>
        <v>cyperaceae/carex/carex_crinita</v>
      </c>
    </row>
    <row r="551" spans="1:12" x14ac:dyDescent="0.25">
      <c r="A551" t="s">
        <v>103</v>
      </c>
      <c r="B551" t="s">
        <v>108</v>
      </c>
      <c r="C551">
        <v>1</v>
      </c>
      <c r="H551" t="s">
        <v>1146</v>
      </c>
      <c r="I551" t="s">
        <v>871</v>
      </c>
      <c r="L551" t="str">
        <f t="shared" si="8"/>
        <v>cyperaceae/carex/carex_crinita</v>
      </c>
    </row>
    <row r="552" spans="1:12" x14ac:dyDescent="0.25">
      <c r="A552" t="s">
        <v>161</v>
      </c>
      <c r="B552" t="s">
        <v>108</v>
      </c>
      <c r="C552">
        <v>1</v>
      </c>
      <c r="H552" t="s">
        <v>1146</v>
      </c>
      <c r="I552" t="s">
        <v>871</v>
      </c>
      <c r="L552" t="str">
        <f t="shared" si="8"/>
        <v>cyperaceae/carex/carex_crinita</v>
      </c>
    </row>
    <row r="553" spans="1:12" x14ac:dyDescent="0.25">
      <c r="A553" t="s">
        <v>218</v>
      </c>
      <c r="B553" t="s">
        <v>108</v>
      </c>
      <c r="C553">
        <v>1</v>
      </c>
      <c r="H553" t="s">
        <v>1160</v>
      </c>
      <c r="I553" t="s">
        <v>871</v>
      </c>
      <c r="L553" t="str">
        <f t="shared" si="8"/>
        <v>cyperaceae/carex/carex_crinita</v>
      </c>
    </row>
    <row r="554" spans="1:12" x14ac:dyDescent="0.25">
      <c r="A554" t="s">
        <v>224</v>
      </c>
      <c r="B554" t="s">
        <v>108</v>
      </c>
      <c r="C554">
        <v>1</v>
      </c>
      <c r="H554" t="s">
        <v>1164</v>
      </c>
      <c r="I554" t="s">
        <v>871</v>
      </c>
      <c r="L554" t="str">
        <f t="shared" si="8"/>
        <v>cyperaceae/carex/carex_crinita</v>
      </c>
    </row>
    <row r="555" spans="1:12" x14ac:dyDescent="0.25">
      <c r="A555" t="s">
        <v>267</v>
      </c>
      <c r="B555" t="s">
        <v>108</v>
      </c>
      <c r="C555">
        <v>1</v>
      </c>
      <c r="H555" t="s">
        <v>1134</v>
      </c>
      <c r="I555" t="s">
        <v>871</v>
      </c>
      <c r="L555" t="str">
        <f t="shared" si="8"/>
        <v>cyperaceae/carex/carex_crinita</v>
      </c>
    </row>
    <row r="556" spans="1:12" x14ac:dyDescent="0.25">
      <c r="A556" t="s">
        <v>271</v>
      </c>
      <c r="B556" t="s">
        <v>108</v>
      </c>
      <c r="C556">
        <v>1</v>
      </c>
      <c r="H556" t="s">
        <v>1160</v>
      </c>
      <c r="I556" t="s">
        <v>872</v>
      </c>
      <c r="L556" t="str">
        <f t="shared" si="8"/>
        <v>cyperaceae/carex/carex_scoparia</v>
      </c>
    </row>
    <row r="557" spans="1:12" x14ac:dyDescent="0.25">
      <c r="A557" t="s">
        <v>275</v>
      </c>
      <c r="B557" t="s">
        <v>108</v>
      </c>
      <c r="C557">
        <v>1</v>
      </c>
      <c r="H557" t="s">
        <v>1154</v>
      </c>
      <c r="I557" t="s">
        <v>898</v>
      </c>
      <c r="L557" t="str">
        <f t="shared" si="8"/>
        <v>cyperaceae/cyperaceae/cyperaceae_b</v>
      </c>
    </row>
    <row r="558" spans="1:12" x14ac:dyDescent="0.25">
      <c r="A558" t="s">
        <v>278</v>
      </c>
      <c r="B558" t="s">
        <v>108</v>
      </c>
      <c r="C558">
        <v>1</v>
      </c>
      <c r="H558" t="s">
        <v>1156</v>
      </c>
      <c r="I558" t="s">
        <v>898</v>
      </c>
      <c r="L558" t="str">
        <f t="shared" si="8"/>
        <v>cyperaceae/cyperaceae/cyperaceae_b</v>
      </c>
    </row>
    <row r="559" spans="1:12" x14ac:dyDescent="0.25">
      <c r="A559" t="s">
        <v>283</v>
      </c>
      <c r="B559" t="s">
        <v>108</v>
      </c>
      <c r="C559">
        <v>1</v>
      </c>
      <c r="H559" t="s">
        <v>1180</v>
      </c>
      <c r="I559" t="s">
        <v>898</v>
      </c>
      <c r="L559" t="str">
        <f t="shared" si="8"/>
        <v>cyperaceae/cyperaceae/cyperaceae_b</v>
      </c>
    </row>
    <row r="560" spans="1:12" x14ac:dyDescent="0.25">
      <c r="A560" t="s">
        <v>297</v>
      </c>
      <c r="B560" t="s">
        <v>108</v>
      </c>
      <c r="C560">
        <v>1</v>
      </c>
      <c r="H560" t="s">
        <v>1140</v>
      </c>
      <c r="I560" t="s">
        <v>898</v>
      </c>
      <c r="L560" t="str">
        <f t="shared" si="8"/>
        <v>cyperaceae/cyperaceae/cyperaceae_b</v>
      </c>
    </row>
    <row r="561" spans="1:12" x14ac:dyDescent="0.25">
      <c r="A561" t="s">
        <v>318</v>
      </c>
      <c r="B561" t="s">
        <v>108</v>
      </c>
      <c r="C561">
        <v>1</v>
      </c>
      <c r="H561" t="s">
        <v>1141</v>
      </c>
      <c r="I561" t="s">
        <v>898</v>
      </c>
      <c r="L561" t="str">
        <f t="shared" si="8"/>
        <v>cyperaceae/cyperaceae/cyperaceae_b</v>
      </c>
    </row>
    <row r="562" spans="1:12" x14ac:dyDescent="0.25">
      <c r="A562" t="s">
        <v>321</v>
      </c>
      <c r="B562" t="s">
        <v>108</v>
      </c>
      <c r="C562">
        <v>1</v>
      </c>
      <c r="H562" t="s">
        <v>1169</v>
      </c>
      <c r="I562" t="s">
        <v>898</v>
      </c>
      <c r="L562" t="str">
        <f t="shared" si="8"/>
        <v>cyperaceae/cyperaceae/cyperaceae_b</v>
      </c>
    </row>
    <row r="563" spans="1:12" x14ac:dyDescent="0.25">
      <c r="A563" t="s">
        <v>332</v>
      </c>
      <c r="B563" t="s">
        <v>108</v>
      </c>
      <c r="C563">
        <v>1</v>
      </c>
      <c r="H563" t="s">
        <v>1174</v>
      </c>
      <c r="I563" t="s">
        <v>898</v>
      </c>
      <c r="L563" t="str">
        <f t="shared" si="8"/>
        <v>cyperaceae/cyperaceae/cyperaceae_b</v>
      </c>
    </row>
    <row r="564" spans="1:12" x14ac:dyDescent="0.25">
      <c r="A564" t="s">
        <v>45</v>
      </c>
      <c r="B564" t="s">
        <v>56</v>
      </c>
      <c r="C564">
        <v>1</v>
      </c>
      <c r="H564" t="s">
        <v>1144</v>
      </c>
      <c r="I564" t="s">
        <v>898</v>
      </c>
      <c r="L564" t="str">
        <f t="shared" si="8"/>
        <v>cyperaceae/cyperaceae/cyperaceae_b</v>
      </c>
    </row>
    <row r="565" spans="1:12" x14ac:dyDescent="0.25">
      <c r="A565" t="s">
        <v>75</v>
      </c>
      <c r="B565" t="s">
        <v>56</v>
      </c>
      <c r="C565">
        <v>1</v>
      </c>
      <c r="H565" t="s">
        <v>1159</v>
      </c>
      <c r="I565" t="s">
        <v>898</v>
      </c>
      <c r="L565" t="str">
        <f t="shared" si="8"/>
        <v>cyperaceae/cyperaceae/cyperaceae_b</v>
      </c>
    </row>
    <row r="566" spans="1:12" x14ac:dyDescent="0.25">
      <c r="A566" t="s">
        <v>103</v>
      </c>
      <c r="B566" t="s">
        <v>56</v>
      </c>
      <c r="C566">
        <v>1</v>
      </c>
      <c r="H566" t="s">
        <v>1145</v>
      </c>
      <c r="I566" t="s">
        <v>898</v>
      </c>
      <c r="L566" t="str">
        <f t="shared" si="8"/>
        <v>cyperaceae/cyperaceae/cyperaceae_b</v>
      </c>
    </row>
    <row r="567" spans="1:12" x14ac:dyDescent="0.25">
      <c r="A567" t="s">
        <v>134</v>
      </c>
      <c r="B567" t="s">
        <v>56</v>
      </c>
      <c r="C567">
        <v>1</v>
      </c>
      <c r="H567" t="s">
        <v>1181</v>
      </c>
      <c r="I567" t="s">
        <v>898</v>
      </c>
      <c r="L567" t="str">
        <f t="shared" si="8"/>
        <v>cyperaceae/cyperaceae/cyperaceae_b</v>
      </c>
    </row>
    <row r="568" spans="1:12" x14ac:dyDescent="0.25">
      <c r="A568" t="s">
        <v>200</v>
      </c>
      <c r="B568" t="s">
        <v>56</v>
      </c>
      <c r="C568">
        <v>1</v>
      </c>
      <c r="H568" t="s">
        <v>1135</v>
      </c>
      <c r="I568" t="s">
        <v>898</v>
      </c>
      <c r="L568" t="str">
        <f t="shared" si="8"/>
        <v>cyperaceae/cyperaceae/cyperaceae_b</v>
      </c>
    </row>
    <row r="569" spans="1:12" x14ac:dyDescent="0.25">
      <c r="A569" t="s">
        <v>210</v>
      </c>
      <c r="B569" t="s">
        <v>56</v>
      </c>
      <c r="C569">
        <v>1</v>
      </c>
      <c r="H569" t="s">
        <v>1161</v>
      </c>
      <c r="I569" t="s">
        <v>898</v>
      </c>
      <c r="L569" t="str">
        <f t="shared" si="8"/>
        <v>cyperaceae/cyperaceae/cyperaceae_b</v>
      </c>
    </row>
    <row r="570" spans="1:12" x14ac:dyDescent="0.25">
      <c r="A570" t="s">
        <v>224</v>
      </c>
      <c r="B570" t="s">
        <v>56</v>
      </c>
      <c r="C570">
        <v>1</v>
      </c>
      <c r="H570" t="s">
        <v>1175</v>
      </c>
      <c r="I570" t="s">
        <v>898</v>
      </c>
      <c r="L570" t="str">
        <f t="shared" si="8"/>
        <v>cyperaceae/cyperaceae/cyperaceae_b</v>
      </c>
    </row>
    <row r="571" spans="1:12" x14ac:dyDescent="0.25">
      <c r="A571" t="s">
        <v>239</v>
      </c>
      <c r="B571" t="s">
        <v>56</v>
      </c>
      <c r="C571">
        <v>1</v>
      </c>
      <c r="H571" t="s">
        <v>1178</v>
      </c>
      <c r="I571" t="s">
        <v>898</v>
      </c>
      <c r="L571" t="str">
        <f t="shared" si="8"/>
        <v>cyperaceae/cyperaceae/cyperaceae_b</v>
      </c>
    </row>
    <row r="572" spans="1:12" x14ac:dyDescent="0.25">
      <c r="A572" t="s">
        <v>259</v>
      </c>
      <c r="B572" t="s">
        <v>56</v>
      </c>
      <c r="C572">
        <v>1</v>
      </c>
      <c r="H572" t="s">
        <v>1147</v>
      </c>
      <c r="I572" t="s">
        <v>898</v>
      </c>
      <c r="L572" t="str">
        <f t="shared" si="8"/>
        <v>cyperaceae/cyperaceae/cyperaceae_b</v>
      </c>
    </row>
    <row r="573" spans="1:12" x14ac:dyDescent="0.25">
      <c r="A573" t="s">
        <v>267</v>
      </c>
      <c r="B573" t="s">
        <v>56</v>
      </c>
      <c r="C573">
        <v>1</v>
      </c>
      <c r="H573" t="s">
        <v>1164</v>
      </c>
      <c r="I573" t="s">
        <v>898</v>
      </c>
      <c r="L573" t="str">
        <f t="shared" si="8"/>
        <v>cyperaceae/cyperaceae/cyperaceae_b</v>
      </c>
    </row>
    <row r="574" spans="1:12" x14ac:dyDescent="0.25">
      <c r="A574" t="s">
        <v>275</v>
      </c>
      <c r="B574" t="s">
        <v>56</v>
      </c>
      <c r="C574">
        <v>1</v>
      </c>
      <c r="H574" t="s">
        <v>1148</v>
      </c>
      <c r="I574" t="s">
        <v>898</v>
      </c>
      <c r="L574" t="str">
        <f t="shared" si="8"/>
        <v>cyperaceae/cyperaceae/cyperaceae_b</v>
      </c>
    </row>
    <row r="575" spans="1:12" x14ac:dyDescent="0.25">
      <c r="A575" t="s">
        <v>279</v>
      </c>
      <c r="B575" t="s">
        <v>56</v>
      </c>
      <c r="C575">
        <v>1</v>
      </c>
      <c r="H575" t="s">
        <v>1177</v>
      </c>
      <c r="I575" t="s">
        <v>898</v>
      </c>
      <c r="L575" t="str">
        <f t="shared" si="8"/>
        <v>cyperaceae/cyperaceae/cyperaceae_b</v>
      </c>
    </row>
    <row r="576" spans="1:12" x14ac:dyDescent="0.25">
      <c r="A576" t="s">
        <v>292</v>
      </c>
      <c r="B576" t="s">
        <v>56</v>
      </c>
      <c r="C576">
        <v>1</v>
      </c>
      <c r="H576" t="s">
        <v>1151</v>
      </c>
      <c r="I576" t="s">
        <v>898</v>
      </c>
      <c r="L576" t="str">
        <f t="shared" si="8"/>
        <v>cyperaceae/cyperaceae/cyperaceae_b</v>
      </c>
    </row>
    <row r="577" spans="1:12" x14ac:dyDescent="0.25">
      <c r="A577" t="s">
        <v>310</v>
      </c>
      <c r="B577" t="s">
        <v>56</v>
      </c>
      <c r="C577">
        <v>1</v>
      </c>
      <c r="H577" t="s">
        <v>1165</v>
      </c>
      <c r="I577" t="s">
        <v>898</v>
      </c>
      <c r="L577" t="str">
        <f t="shared" si="8"/>
        <v>cyperaceae/cyperaceae/cyperaceae_b</v>
      </c>
    </row>
    <row r="578" spans="1:12" x14ac:dyDescent="0.25">
      <c r="A578" t="s">
        <v>315</v>
      </c>
      <c r="B578" t="s">
        <v>56</v>
      </c>
      <c r="C578">
        <v>1</v>
      </c>
      <c r="H578" t="s">
        <v>1138</v>
      </c>
      <c r="I578" t="s">
        <v>898</v>
      </c>
      <c r="L578" t="str">
        <f t="shared" ref="L578:L641" si="9">VLOOKUP(I578,R$1:S$287,2)</f>
        <v>cyperaceae/cyperaceae/cyperaceae_b</v>
      </c>
    </row>
    <row r="579" spans="1:12" x14ac:dyDescent="0.25">
      <c r="A579" t="s">
        <v>317</v>
      </c>
      <c r="B579" t="s">
        <v>56</v>
      </c>
      <c r="C579">
        <v>1</v>
      </c>
      <c r="H579" t="s">
        <v>1152</v>
      </c>
      <c r="I579" t="s">
        <v>898</v>
      </c>
      <c r="L579" t="str">
        <f t="shared" si="9"/>
        <v>cyperaceae/cyperaceae/cyperaceae_b</v>
      </c>
    </row>
    <row r="580" spans="1:12" x14ac:dyDescent="0.25">
      <c r="A580" t="s">
        <v>326</v>
      </c>
      <c r="B580" t="s">
        <v>56</v>
      </c>
      <c r="C580">
        <v>1</v>
      </c>
      <c r="H580" t="s">
        <v>1183</v>
      </c>
      <c r="I580" t="s">
        <v>898</v>
      </c>
      <c r="L580" t="str">
        <f t="shared" si="9"/>
        <v>cyperaceae/cyperaceae/cyperaceae_b</v>
      </c>
    </row>
    <row r="581" spans="1:12" x14ac:dyDescent="0.25">
      <c r="A581" t="s">
        <v>335</v>
      </c>
      <c r="B581" t="s">
        <v>56</v>
      </c>
      <c r="C581">
        <v>1</v>
      </c>
      <c r="H581" t="s">
        <v>1166</v>
      </c>
      <c r="I581" t="s">
        <v>898</v>
      </c>
      <c r="L581" t="str">
        <f t="shared" si="9"/>
        <v>cyperaceae/cyperaceae/cyperaceae_b</v>
      </c>
    </row>
    <row r="582" spans="1:12" x14ac:dyDescent="0.25">
      <c r="A582" t="s">
        <v>337</v>
      </c>
      <c r="B582" t="s">
        <v>56</v>
      </c>
      <c r="C582">
        <v>1</v>
      </c>
      <c r="H582" t="s">
        <v>1172</v>
      </c>
      <c r="I582" t="s">
        <v>898</v>
      </c>
      <c r="L582" t="str">
        <f t="shared" si="9"/>
        <v>cyperaceae/cyperaceae/cyperaceae_b</v>
      </c>
    </row>
    <row r="583" spans="1:12" x14ac:dyDescent="0.25">
      <c r="A583" t="s">
        <v>341</v>
      </c>
      <c r="B583" t="s">
        <v>56</v>
      </c>
      <c r="C583">
        <v>1</v>
      </c>
      <c r="H583" t="s">
        <v>1167</v>
      </c>
      <c r="I583" t="s">
        <v>898</v>
      </c>
      <c r="L583" t="str">
        <f t="shared" si="9"/>
        <v>cyperaceae/cyperaceae/cyperaceae_b</v>
      </c>
    </row>
    <row r="584" spans="1:12" x14ac:dyDescent="0.25">
      <c r="A584" t="s">
        <v>321</v>
      </c>
      <c r="B584" t="s">
        <v>324</v>
      </c>
      <c r="C584">
        <v>1</v>
      </c>
      <c r="H584" t="s">
        <v>1179</v>
      </c>
      <c r="I584" t="s">
        <v>898</v>
      </c>
      <c r="L584" t="str">
        <f t="shared" si="9"/>
        <v>cyperaceae/cyperaceae/cyperaceae_b</v>
      </c>
    </row>
    <row r="585" spans="1:12" x14ac:dyDescent="0.25">
      <c r="A585" t="s">
        <v>289</v>
      </c>
      <c r="B585" t="s">
        <v>290</v>
      </c>
      <c r="C585">
        <v>1</v>
      </c>
      <c r="H585" t="s">
        <v>1168</v>
      </c>
      <c r="I585" t="s">
        <v>898</v>
      </c>
      <c r="L585" t="str">
        <f t="shared" si="9"/>
        <v>cyperaceae/cyperaceae/cyperaceae_b</v>
      </c>
    </row>
    <row r="586" spans="1:12" x14ac:dyDescent="0.25">
      <c r="A586" t="s">
        <v>103</v>
      </c>
      <c r="B586" t="s">
        <v>109</v>
      </c>
      <c r="C586">
        <v>1</v>
      </c>
      <c r="H586" t="s">
        <v>1177</v>
      </c>
      <c r="I586" t="s">
        <v>898</v>
      </c>
      <c r="L586" t="str">
        <f t="shared" si="9"/>
        <v>cyperaceae/cyperaceae/cyperaceae_b</v>
      </c>
    </row>
    <row r="587" spans="1:12" x14ac:dyDescent="0.25">
      <c r="A587" t="s">
        <v>200</v>
      </c>
      <c r="B587" t="s">
        <v>109</v>
      </c>
      <c r="C587">
        <v>1</v>
      </c>
      <c r="H587" t="s">
        <v>1155</v>
      </c>
      <c r="I587" t="s">
        <v>899</v>
      </c>
      <c r="L587" t="str">
        <f t="shared" si="9"/>
        <v>cyperaceae/cyperus/cyperus_strigosus</v>
      </c>
    </row>
    <row r="588" spans="1:12" x14ac:dyDescent="0.25">
      <c r="A588" t="s">
        <v>218</v>
      </c>
      <c r="B588" t="s">
        <v>109</v>
      </c>
      <c r="C588">
        <v>1</v>
      </c>
      <c r="H588" t="s">
        <v>1176</v>
      </c>
      <c r="I588" t="s">
        <v>899</v>
      </c>
      <c r="L588" t="str">
        <f t="shared" si="9"/>
        <v>cyperaceae/cyperus/cyperus_strigosus</v>
      </c>
    </row>
    <row r="589" spans="1:12" x14ac:dyDescent="0.25">
      <c r="A589" t="s">
        <v>297</v>
      </c>
      <c r="B589" t="s">
        <v>109</v>
      </c>
      <c r="C589">
        <v>1</v>
      </c>
      <c r="H589" t="s">
        <v>1146</v>
      </c>
      <c r="I589" t="s">
        <v>899</v>
      </c>
      <c r="L589" t="str">
        <f t="shared" si="9"/>
        <v>cyperaceae/cyperus/cyperus_strigosus</v>
      </c>
    </row>
    <row r="590" spans="1:12" x14ac:dyDescent="0.25">
      <c r="A590" t="s">
        <v>318</v>
      </c>
      <c r="B590" t="s">
        <v>109</v>
      </c>
      <c r="C590">
        <v>1</v>
      </c>
      <c r="H590" t="s">
        <v>1176</v>
      </c>
      <c r="I590" t="s">
        <v>1065</v>
      </c>
      <c r="L590" t="str">
        <f t="shared" si="9"/>
        <v>cyperaceae/schoenoplectus/schoenoplectus_pungens</v>
      </c>
    </row>
    <row r="591" spans="1:12" x14ac:dyDescent="0.25">
      <c r="A591" t="s">
        <v>145</v>
      </c>
      <c r="B591" t="s">
        <v>151</v>
      </c>
      <c r="C591">
        <v>1</v>
      </c>
      <c r="H591" t="s">
        <v>1156</v>
      </c>
      <c r="I591" t="s">
        <v>1066</v>
      </c>
      <c r="L591" t="str">
        <f t="shared" si="9"/>
        <v>cyperaceae/scirpus/scirpus_atrocinctus</v>
      </c>
    </row>
    <row r="592" spans="1:12" x14ac:dyDescent="0.25">
      <c r="A592" t="s">
        <v>188</v>
      </c>
      <c r="B592" t="s">
        <v>151</v>
      </c>
      <c r="C592">
        <v>1</v>
      </c>
      <c r="H592" t="s">
        <v>1156</v>
      </c>
      <c r="I592" t="s">
        <v>1067</v>
      </c>
      <c r="L592" t="str">
        <f t="shared" si="9"/>
        <v>cyperaceae/scirpus/scirpus_microcarpus</v>
      </c>
    </row>
    <row r="593" spans="1:12" x14ac:dyDescent="0.25">
      <c r="A593" t="s">
        <v>218</v>
      </c>
      <c r="B593" t="s">
        <v>151</v>
      </c>
      <c r="C593">
        <v>1</v>
      </c>
      <c r="H593" t="s">
        <v>1147</v>
      </c>
      <c r="I593" t="s">
        <v>1036</v>
      </c>
      <c r="L593" t="str">
        <f t="shared" si="9"/>
        <v>dennstaedtiaceae/pteridium/pteridium_aquilinum</v>
      </c>
    </row>
    <row r="594" spans="1:12" x14ac:dyDescent="0.25">
      <c r="A594" t="s">
        <v>226</v>
      </c>
      <c r="B594" t="s">
        <v>151</v>
      </c>
      <c r="C594">
        <v>1</v>
      </c>
      <c r="H594" t="s">
        <v>1150</v>
      </c>
      <c r="I594" t="s">
        <v>905</v>
      </c>
      <c r="L594" t="str">
        <f t="shared" si="9"/>
        <v>dioscoreaceae/dioscorea/dioscorea_villosa</v>
      </c>
    </row>
    <row r="595" spans="1:12" x14ac:dyDescent="0.25">
      <c r="A595" t="s">
        <v>270</v>
      </c>
      <c r="B595" t="s">
        <v>151</v>
      </c>
      <c r="C595">
        <v>1</v>
      </c>
      <c r="H595" t="s">
        <v>1162</v>
      </c>
      <c r="I595" t="s">
        <v>907</v>
      </c>
      <c r="L595" t="str">
        <f t="shared" si="9"/>
        <v>dryopteridaceae/dryopteris/dryopteris_carthusiana</v>
      </c>
    </row>
    <row r="596" spans="1:12" x14ac:dyDescent="0.25">
      <c r="A596" t="s">
        <v>271</v>
      </c>
      <c r="B596" t="s">
        <v>151</v>
      </c>
      <c r="C596">
        <v>1</v>
      </c>
      <c r="H596" t="s">
        <v>1139</v>
      </c>
      <c r="I596" t="s">
        <v>907</v>
      </c>
      <c r="L596" t="str">
        <f t="shared" si="9"/>
        <v>dryopteridaceae/dryopteris/dryopteris_carthusiana</v>
      </c>
    </row>
    <row r="597" spans="1:12" x14ac:dyDescent="0.25">
      <c r="A597" t="s">
        <v>283</v>
      </c>
      <c r="B597" t="s">
        <v>151</v>
      </c>
      <c r="C597">
        <v>1</v>
      </c>
      <c r="H597" t="s">
        <v>1142</v>
      </c>
      <c r="I597" t="s">
        <v>908</v>
      </c>
      <c r="L597" t="str">
        <f t="shared" si="9"/>
        <v>dryopteridaceae/dryopteris/dryopteris_cristata</v>
      </c>
    </row>
    <row r="598" spans="1:12" x14ac:dyDescent="0.25">
      <c r="A598" t="s">
        <v>312</v>
      </c>
      <c r="B598" t="s">
        <v>151</v>
      </c>
      <c r="C598">
        <v>1</v>
      </c>
      <c r="H598" t="s">
        <v>1154</v>
      </c>
      <c r="I598" t="s">
        <v>984</v>
      </c>
      <c r="L598" t="str">
        <f t="shared" si="9"/>
        <v>dryopteridaceae/matteuccia/matteuccia_struthiopteris</v>
      </c>
    </row>
    <row r="599" spans="1:12" x14ac:dyDescent="0.25">
      <c r="A599" t="s">
        <v>332</v>
      </c>
      <c r="B599" t="s">
        <v>151</v>
      </c>
      <c r="C599">
        <v>1</v>
      </c>
      <c r="H599" t="s">
        <v>1155</v>
      </c>
      <c r="I599" t="s">
        <v>984</v>
      </c>
      <c r="L599" t="str">
        <f t="shared" si="9"/>
        <v>dryopteridaceae/matteuccia/matteuccia_struthiopteris</v>
      </c>
    </row>
    <row r="600" spans="1:12" x14ac:dyDescent="0.25">
      <c r="A600" t="s">
        <v>90</v>
      </c>
      <c r="B600" t="s">
        <v>95</v>
      </c>
      <c r="C600">
        <v>1</v>
      </c>
      <c r="H600" t="s">
        <v>1158</v>
      </c>
      <c r="I600" t="s">
        <v>984</v>
      </c>
      <c r="L600" t="str">
        <f t="shared" si="9"/>
        <v>dryopteridaceae/matteuccia/matteuccia_struthiopteris</v>
      </c>
    </row>
    <row r="601" spans="1:12" x14ac:dyDescent="0.25">
      <c r="A601" t="s">
        <v>339</v>
      </c>
      <c r="B601" t="s">
        <v>95</v>
      </c>
      <c r="C601">
        <v>1</v>
      </c>
      <c r="H601" t="s">
        <v>1145</v>
      </c>
      <c r="I601" t="s">
        <v>984</v>
      </c>
      <c r="L601" t="str">
        <f t="shared" si="9"/>
        <v>dryopteridaceae/matteuccia/matteuccia_struthiopteris</v>
      </c>
    </row>
    <row r="602" spans="1:12" x14ac:dyDescent="0.25">
      <c r="A602" t="s">
        <v>341</v>
      </c>
      <c r="B602" t="s">
        <v>95</v>
      </c>
      <c r="C602">
        <v>1</v>
      </c>
      <c r="H602" t="s">
        <v>1132</v>
      </c>
      <c r="I602" t="s">
        <v>984</v>
      </c>
      <c r="L602" t="str">
        <f t="shared" si="9"/>
        <v>dryopteridaceae/matteuccia/matteuccia_struthiopteris</v>
      </c>
    </row>
    <row r="603" spans="1:12" x14ac:dyDescent="0.25">
      <c r="A603" t="s">
        <v>177</v>
      </c>
      <c r="B603" t="s">
        <v>180</v>
      </c>
      <c r="C603">
        <v>1</v>
      </c>
      <c r="H603" t="s">
        <v>1137</v>
      </c>
      <c r="I603" t="s">
        <v>984</v>
      </c>
      <c r="L603" t="str">
        <f t="shared" si="9"/>
        <v>dryopteridaceae/matteuccia/matteuccia_struthiopteris</v>
      </c>
    </row>
    <row r="604" spans="1:12" x14ac:dyDescent="0.25">
      <c r="A604" t="s">
        <v>200</v>
      </c>
      <c r="B604" t="s">
        <v>180</v>
      </c>
      <c r="C604">
        <v>1</v>
      </c>
      <c r="H604" t="s">
        <v>1154</v>
      </c>
      <c r="I604" t="s">
        <v>995</v>
      </c>
      <c r="L604" t="str">
        <f t="shared" si="9"/>
        <v>dryopteridaceae/onoclea/onoclea_sensibilis</v>
      </c>
    </row>
    <row r="605" spans="1:12" x14ac:dyDescent="0.25">
      <c r="A605" t="s">
        <v>251</v>
      </c>
      <c r="B605" t="s">
        <v>180</v>
      </c>
      <c r="C605">
        <v>1</v>
      </c>
      <c r="H605" t="s">
        <v>1155</v>
      </c>
      <c r="I605" t="s">
        <v>995</v>
      </c>
      <c r="L605" t="str">
        <f t="shared" si="9"/>
        <v>dryopteridaceae/onoclea/onoclea_sensibilis</v>
      </c>
    </row>
    <row r="606" spans="1:12" x14ac:dyDescent="0.25">
      <c r="A606" t="s">
        <v>341</v>
      </c>
      <c r="B606" t="s">
        <v>180</v>
      </c>
      <c r="C606">
        <v>1</v>
      </c>
      <c r="H606" t="s">
        <v>1182</v>
      </c>
      <c r="I606" t="s">
        <v>995</v>
      </c>
      <c r="L606" t="str">
        <f t="shared" si="9"/>
        <v>dryopteridaceae/onoclea/onoclea_sensibilis</v>
      </c>
    </row>
    <row r="607" spans="1:12" x14ac:dyDescent="0.25">
      <c r="A607" t="s">
        <v>3</v>
      </c>
      <c r="B607" t="s">
        <v>21</v>
      </c>
      <c r="C607">
        <v>1</v>
      </c>
      <c r="H607" t="s">
        <v>1156</v>
      </c>
      <c r="I607" t="s">
        <v>995</v>
      </c>
      <c r="L607" t="str">
        <f t="shared" si="9"/>
        <v>dryopteridaceae/onoclea/onoclea_sensibilis</v>
      </c>
    </row>
    <row r="608" spans="1:12" x14ac:dyDescent="0.25">
      <c r="A608" t="s">
        <v>45</v>
      </c>
      <c r="B608" t="s">
        <v>21</v>
      </c>
      <c r="C608">
        <v>1</v>
      </c>
      <c r="H608" t="s">
        <v>1180</v>
      </c>
      <c r="I608" t="s">
        <v>995</v>
      </c>
      <c r="L608" t="str">
        <f t="shared" si="9"/>
        <v>dryopteridaceae/onoclea/onoclea_sensibilis</v>
      </c>
    </row>
    <row r="609" spans="1:12" x14ac:dyDescent="0.25">
      <c r="A609" t="s">
        <v>75</v>
      </c>
      <c r="B609" t="s">
        <v>21</v>
      </c>
      <c r="C609">
        <v>1</v>
      </c>
      <c r="H609" t="s">
        <v>1141</v>
      </c>
      <c r="I609" t="s">
        <v>995</v>
      </c>
      <c r="L609" t="str">
        <f t="shared" si="9"/>
        <v>dryopteridaceae/onoclea/onoclea_sensibilis</v>
      </c>
    </row>
    <row r="610" spans="1:12" x14ac:dyDescent="0.25">
      <c r="A610" t="s">
        <v>90</v>
      </c>
      <c r="B610" t="s">
        <v>21</v>
      </c>
      <c r="C610">
        <v>1</v>
      </c>
      <c r="H610" t="s">
        <v>1169</v>
      </c>
      <c r="I610" t="s">
        <v>995</v>
      </c>
      <c r="L610" t="str">
        <f t="shared" si="9"/>
        <v>dryopteridaceae/onoclea/onoclea_sensibilis</v>
      </c>
    </row>
    <row r="611" spans="1:12" x14ac:dyDescent="0.25">
      <c r="A611" t="s">
        <v>161</v>
      </c>
      <c r="B611" t="s">
        <v>21</v>
      </c>
      <c r="C611">
        <v>1</v>
      </c>
      <c r="H611" t="s">
        <v>1176</v>
      </c>
      <c r="I611" t="s">
        <v>995</v>
      </c>
      <c r="L611" t="str">
        <f t="shared" si="9"/>
        <v>dryopteridaceae/onoclea/onoclea_sensibilis</v>
      </c>
    </row>
    <row r="612" spans="1:12" x14ac:dyDescent="0.25">
      <c r="A612" t="s">
        <v>170</v>
      </c>
      <c r="B612" t="s">
        <v>21</v>
      </c>
      <c r="C612">
        <v>1</v>
      </c>
      <c r="H612" t="s">
        <v>1157</v>
      </c>
      <c r="I612" t="s">
        <v>995</v>
      </c>
      <c r="L612" t="str">
        <f t="shared" si="9"/>
        <v>dryopteridaceae/onoclea/onoclea_sensibilis</v>
      </c>
    </row>
    <row r="613" spans="1:12" x14ac:dyDescent="0.25">
      <c r="A613" t="s">
        <v>242</v>
      </c>
      <c r="B613" t="s">
        <v>21</v>
      </c>
      <c r="C613">
        <v>1</v>
      </c>
      <c r="H613" t="s">
        <v>1143</v>
      </c>
      <c r="I613" t="s">
        <v>995</v>
      </c>
      <c r="L613" t="str">
        <f t="shared" si="9"/>
        <v>dryopteridaceae/onoclea/onoclea_sensibilis</v>
      </c>
    </row>
    <row r="614" spans="1:12" x14ac:dyDescent="0.25">
      <c r="A614" t="s">
        <v>248</v>
      </c>
      <c r="B614" t="s">
        <v>21</v>
      </c>
      <c r="C614">
        <v>1</v>
      </c>
      <c r="H614" t="s">
        <v>1170</v>
      </c>
      <c r="I614" t="s">
        <v>995</v>
      </c>
      <c r="L614" t="str">
        <f t="shared" si="9"/>
        <v>dryopteridaceae/onoclea/onoclea_sensibilis</v>
      </c>
    </row>
    <row r="615" spans="1:12" x14ac:dyDescent="0.25">
      <c r="A615" t="s">
        <v>259</v>
      </c>
      <c r="B615" t="s">
        <v>21</v>
      </c>
      <c r="C615">
        <v>1</v>
      </c>
      <c r="H615" t="s">
        <v>1174</v>
      </c>
      <c r="I615" t="s">
        <v>995</v>
      </c>
      <c r="L615" t="str">
        <f t="shared" si="9"/>
        <v>dryopteridaceae/onoclea/onoclea_sensibilis</v>
      </c>
    </row>
    <row r="616" spans="1:12" x14ac:dyDescent="0.25">
      <c r="A616" t="s">
        <v>262</v>
      </c>
      <c r="B616" t="s">
        <v>21</v>
      </c>
      <c r="C616">
        <v>1</v>
      </c>
      <c r="H616" t="s">
        <v>1158</v>
      </c>
      <c r="I616" t="s">
        <v>995</v>
      </c>
      <c r="L616" t="str">
        <f t="shared" si="9"/>
        <v>dryopteridaceae/onoclea/onoclea_sensibilis</v>
      </c>
    </row>
    <row r="617" spans="1:12" x14ac:dyDescent="0.25">
      <c r="A617" t="s">
        <v>276</v>
      </c>
      <c r="B617" t="s">
        <v>21</v>
      </c>
      <c r="C617">
        <v>1</v>
      </c>
      <c r="H617" t="s">
        <v>1159</v>
      </c>
      <c r="I617" t="s">
        <v>995</v>
      </c>
      <c r="L617" t="str">
        <f t="shared" si="9"/>
        <v>dryopteridaceae/onoclea/onoclea_sensibilis</v>
      </c>
    </row>
    <row r="618" spans="1:12" x14ac:dyDescent="0.25">
      <c r="A618" t="s">
        <v>289</v>
      </c>
      <c r="B618" t="s">
        <v>21</v>
      </c>
      <c r="C618">
        <v>1</v>
      </c>
      <c r="H618" t="s">
        <v>1145</v>
      </c>
      <c r="I618" t="s">
        <v>995</v>
      </c>
      <c r="L618" t="str">
        <f t="shared" si="9"/>
        <v>dryopteridaceae/onoclea/onoclea_sensibilis</v>
      </c>
    </row>
    <row r="619" spans="1:12" x14ac:dyDescent="0.25">
      <c r="A619" t="s">
        <v>292</v>
      </c>
      <c r="B619" t="s">
        <v>21</v>
      </c>
      <c r="C619">
        <v>1</v>
      </c>
      <c r="H619" t="s">
        <v>1181</v>
      </c>
      <c r="I619" t="s">
        <v>995</v>
      </c>
      <c r="L619" t="str">
        <f t="shared" si="9"/>
        <v>dryopteridaceae/onoclea/onoclea_sensibilis</v>
      </c>
    </row>
    <row r="620" spans="1:12" x14ac:dyDescent="0.25">
      <c r="A620" t="s">
        <v>305</v>
      </c>
      <c r="B620" t="s">
        <v>21</v>
      </c>
      <c r="C620">
        <v>1</v>
      </c>
      <c r="H620" t="s">
        <v>1135</v>
      </c>
      <c r="I620" t="s">
        <v>995</v>
      </c>
      <c r="L620" t="str">
        <f t="shared" si="9"/>
        <v>dryopteridaceae/onoclea/onoclea_sensibilis</v>
      </c>
    </row>
    <row r="621" spans="1:12" x14ac:dyDescent="0.25">
      <c r="A621" t="s">
        <v>326</v>
      </c>
      <c r="B621" t="s">
        <v>21</v>
      </c>
      <c r="C621">
        <v>1</v>
      </c>
      <c r="H621" t="s">
        <v>1161</v>
      </c>
      <c r="I621" t="s">
        <v>995</v>
      </c>
      <c r="L621" t="str">
        <f t="shared" si="9"/>
        <v>dryopteridaceae/onoclea/onoclea_sensibilis</v>
      </c>
    </row>
    <row r="622" spans="1:12" x14ac:dyDescent="0.25">
      <c r="A622" t="s">
        <v>341</v>
      </c>
      <c r="B622" t="s">
        <v>21</v>
      </c>
      <c r="C622">
        <v>1</v>
      </c>
      <c r="H622" t="s">
        <v>1175</v>
      </c>
      <c r="I622" t="s">
        <v>995</v>
      </c>
      <c r="L622" t="str">
        <f t="shared" si="9"/>
        <v>dryopteridaceae/onoclea/onoclea_sensibilis</v>
      </c>
    </row>
    <row r="623" spans="1:12" x14ac:dyDescent="0.25">
      <c r="A623" t="s">
        <v>305</v>
      </c>
      <c r="B623" t="s">
        <v>306</v>
      </c>
      <c r="C623">
        <v>1</v>
      </c>
      <c r="H623" t="s">
        <v>1132</v>
      </c>
      <c r="I623" t="s">
        <v>995</v>
      </c>
      <c r="L623" t="str">
        <f t="shared" si="9"/>
        <v>dryopteridaceae/onoclea/onoclea_sensibilis</v>
      </c>
    </row>
    <row r="624" spans="1:12" x14ac:dyDescent="0.25">
      <c r="A624" t="s">
        <v>226</v>
      </c>
      <c r="B624" t="s">
        <v>228</v>
      </c>
      <c r="C624">
        <v>1</v>
      </c>
      <c r="H624" t="s">
        <v>1137</v>
      </c>
      <c r="I624" t="s">
        <v>995</v>
      </c>
      <c r="L624" t="str">
        <f t="shared" si="9"/>
        <v>dryopteridaceae/onoclea/onoclea_sensibilis</v>
      </c>
    </row>
    <row r="625" spans="1:12" x14ac:dyDescent="0.25">
      <c r="A625" t="s">
        <v>262</v>
      </c>
      <c r="B625" t="s">
        <v>264</v>
      </c>
      <c r="C625">
        <v>1</v>
      </c>
      <c r="H625" t="s">
        <v>1178</v>
      </c>
      <c r="I625" t="s">
        <v>995</v>
      </c>
      <c r="L625" t="str">
        <f t="shared" si="9"/>
        <v>dryopteridaceae/onoclea/onoclea_sensibilis</v>
      </c>
    </row>
    <row r="626" spans="1:12" x14ac:dyDescent="0.25">
      <c r="A626" t="s">
        <v>276</v>
      </c>
      <c r="B626" t="s">
        <v>264</v>
      </c>
      <c r="C626">
        <v>1</v>
      </c>
      <c r="H626" t="s">
        <v>1171</v>
      </c>
      <c r="I626" t="s">
        <v>995</v>
      </c>
      <c r="L626" t="str">
        <f t="shared" si="9"/>
        <v>dryopteridaceae/onoclea/onoclea_sensibilis</v>
      </c>
    </row>
    <row r="627" spans="1:12" x14ac:dyDescent="0.25">
      <c r="A627" t="s">
        <v>305</v>
      </c>
      <c r="B627" t="s">
        <v>264</v>
      </c>
      <c r="C627">
        <v>1</v>
      </c>
      <c r="H627" t="s">
        <v>1164</v>
      </c>
      <c r="I627" t="s">
        <v>995</v>
      </c>
      <c r="L627" t="str">
        <f t="shared" si="9"/>
        <v>dryopteridaceae/onoclea/onoclea_sensibilis</v>
      </c>
    </row>
    <row r="628" spans="1:12" x14ac:dyDescent="0.25">
      <c r="A628" t="s">
        <v>314</v>
      </c>
      <c r="B628" t="s">
        <v>264</v>
      </c>
      <c r="C628">
        <v>1</v>
      </c>
      <c r="H628" t="s">
        <v>1148</v>
      </c>
      <c r="I628" t="s">
        <v>995</v>
      </c>
      <c r="L628" t="str">
        <f t="shared" si="9"/>
        <v>dryopteridaceae/onoclea/onoclea_sensibilis</v>
      </c>
    </row>
    <row r="629" spans="1:12" x14ac:dyDescent="0.25">
      <c r="A629" t="s">
        <v>45</v>
      </c>
      <c r="B629" t="s">
        <v>57</v>
      </c>
      <c r="C629">
        <v>1</v>
      </c>
      <c r="H629" t="s">
        <v>1177</v>
      </c>
      <c r="I629" t="s">
        <v>995</v>
      </c>
      <c r="L629" t="str">
        <f t="shared" si="9"/>
        <v>dryopteridaceae/onoclea/onoclea_sensibilis</v>
      </c>
    </row>
    <row r="630" spans="1:12" x14ac:dyDescent="0.25">
      <c r="A630" t="s">
        <v>177</v>
      </c>
      <c r="B630" t="s">
        <v>57</v>
      </c>
      <c r="C630">
        <v>1</v>
      </c>
      <c r="H630" t="s">
        <v>1151</v>
      </c>
      <c r="I630" t="s">
        <v>995</v>
      </c>
      <c r="L630" t="str">
        <f t="shared" si="9"/>
        <v>dryopteridaceae/onoclea/onoclea_sensibilis</v>
      </c>
    </row>
    <row r="631" spans="1:12" x14ac:dyDescent="0.25">
      <c r="A631" t="s">
        <v>224</v>
      </c>
      <c r="B631" t="s">
        <v>57</v>
      </c>
      <c r="C631">
        <v>1</v>
      </c>
      <c r="H631" t="s">
        <v>1134</v>
      </c>
      <c r="I631" t="s">
        <v>995</v>
      </c>
      <c r="L631" t="str">
        <f t="shared" si="9"/>
        <v>dryopteridaceae/onoclea/onoclea_sensibilis</v>
      </c>
    </row>
    <row r="632" spans="1:12" x14ac:dyDescent="0.25">
      <c r="A632" t="s">
        <v>262</v>
      </c>
      <c r="B632" t="s">
        <v>57</v>
      </c>
      <c r="C632">
        <v>1</v>
      </c>
      <c r="H632" t="s">
        <v>1138</v>
      </c>
      <c r="I632" t="s">
        <v>995</v>
      </c>
      <c r="L632" t="str">
        <f t="shared" si="9"/>
        <v>dryopteridaceae/onoclea/onoclea_sensibilis</v>
      </c>
    </row>
    <row r="633" spans="1:12" x14ac:dyDescent="0.25">
      <c r="A633" t="s">
        <v>271</v>
      </c>
      <c r="B633" t="s">
        <v>57</v>
      </c>
      <c r="C633">
        <v>1</v>
      </c>
      <c r="H633" t="s">
        <v>1152</v>
      </c>
      <c r="I633" t="s">
        <v>995</v>
      </c>
      <c r="L633" t="str">
        <f t="shared" si="9"/>
        <v>dryopteridaceae/onoclea/onoclea_sensibilis</v>
      </c>
    </row>
    <row r="634" spans="1:12" x14ac:dyDescent="0.25">
      <c r="A634" t="s">
        <v>275</v>
      </c>
      <c r="B634" t="s">
        <v>57</v>
      </c>
      <c r="C634">
        <v>1</v>
      </c>
      <c r="H634" t="s">
        <v>1172</v>
      </c>
      <c r="I634" t="s">
        <v>995</v>
      </c>
      <c r="L634" t="str">
        <f t="shared" si="9"/>
        <v>dryopteridaceae/onoclea/onoclea_sensibilis</v>
      </c>
    </row>
    <row r="635" spans="1:12" x14ac:dyDescent="0.25">
      <c r="A635" t="s">
        <v>276</v>
      </c>
      <c r="B635" t="s">
        <v>57</v>
      </c>
      <c r="C635">
        <v>1</v>
      </c>
      <c r="H635" t="s">
        <v>1149</v>
      </c>
      <c r="I635" t="s">
        <v>995</v>
      </c>
      <c r="L635" t="str">
        <f t="shared" si="9"/>
        <v>dryopteridaceae/onoclea/onoclea_sensibilis</v>
      </c>
    </row>
    <row r="636" spans="1:12" x14ac:dyDescent="0.25">
      <c r="A636" t="s">
        <v>279</v>
      </c>
      <c r="B636" t="s">
        <v>57</v>
      </c>
      <c r="C636">
        <v>1</v>
      </c>
      <c r="H636" t="s">
        <v>1168</v>
      </c>
      <c r="I636" t="s">
        <v>995</v>
      </c>
      <c r="L636" t="str">
        <f t="shared" si="9"/>
        <v>dryopteridaceae/onoclea/onoclea_sensibilis</v>
      </c>
    </row>
    <row r="637" spans="1:12" x14ac:dyDescent="0.25">
      <c r="A637" t="s">
        <v>292</v>
      </c>
      <c r="B637" t="s">
        <v>57</v>
      </c>
      <c r="C637">
        <v>1</v>
      </c>
      <c r="H637" t="s">
        <v>1140</v>
      </c>
      <c r="I637" t="s">
        <v>1025</v>
      </c>
      <c r="L637" t="str">
        <f t="shared" si="9"/>
        <v>dryopteridaceae/polystichum/polystichum_acrostichoides</v>
      </c>
    </row>
    <row r="638" spans="1:12" x14ac:dyDescent="0.25">
      <c r="A638" t="s">
        <v>314</v>
      </c>
      <c r="B638" t="s">
        <v>57</v>
      </c>
      <c r="C638">
        <v>1</v>
      </c>
      <c r="H638" t="s">
        <v>1145</v>
      </c>
      <c r="I638" t="s">
        <v>1025</v>
      </c>
      <c r="L638" t="str">
        <f t="shared" si="9"/>
        <v>dryopteridaceae/polystichum/polystichum_acrostichoides</v>
      </c>
    </row>
    <row r="639" spans="1:12" x14ac:dyDescent="0.25">
      <c r="A639" t="s">
        <v>317</v>
      </c>
      <c r="B639" t="s">
        <v>57</v>
      </c>
      <c r="C639">
        <v>1</v>
      </c>
      <c r="H639" t="s">
        <v>1177</v>
      </c>
      <c r="I639" t="s">
        <v>1119</v>
      </c>
      <c r="L639" t="str">
        <f t="shared" si="9"/>
        <v>dryopteridaceae/woodsia/woodsia_obtusa</v>
      </c>
    </row>
    <row r="640" spans="1:12" x14ac:dyDescent="0.25">
      <c r="A640" t="s">
        <v>45</v>
      </c>
      <c r="B640" t="s">
        <v>58</v>
      </c>
      <c r="C640">
        <v>1</v>
      </c>
      <c r="H640" t="s">
        <v>1184</v>
      </c>
      <c r="I640" t="s">
        <v>1119</v>
      </c>
      <c r="L640" t="str">
        <f t="shared" si="9"/>
        <v>dryopteridaceae/woodsia/woodsia_obtusa</v>
      </c>
    </row>
    <row r="641" spans="1:12" x14ac:dyDescent="0.25">
      <c r="A641" t="s">
        <v>145</v>
      </c>
      <c r="B641" t="s">
        <v>58</v>
      </c>
      <c r="C641">
        <v>1</v>
      </c>
      <c r="H641" t="s">
        <v>1146</v>
      </c>
      <c r="I641" t="s">
        <v>1119</v>
      </c>
      <c r="L641" t="str">
        <f t="shared" si="9"/>
        <v>dryopteridaceae/woodsia/woodsia_obtusa</v>
      </c>
    </row>
    <row r="642" spans="1:12" x14ac:dyDescent="0.25">
      <c r="A642" t="s">
        <v>188</v>
      </c>
      <c r="B642" t="s">
        <v>58</v>
      </c>
      <c r="C642">
        <v>1</v>
      </c>
      <c r="H642" t="s">
        <v>1182</v>
      </c>
      <c r="I642" t="s">
        <v>917</v>
      </c>
      <c r="L642" t="str">
        <f t="shared" ref="L642:L705" si="10">VLOOKUP(I642,R$1:S$287,2)</f>
        <v>equisetaceae/equisetum/equisetum_fluviatile</v>
      </c>
    </row>
    <row r="643" spans="1:12" x14ac:dyDescent="0.25">
      <c r="A643" t="s">
        <v>218</v>
      </c>
      <c r="B643" t="s">
        <v>58</v>
      </c>
      <c r="C643">
        <v>1</v>
      </c>
      <c r="H643" t="s">
        <v>1160</v>
      </c>
      <c r="I643" t="s">
        <v>917</v>
      </c>
      <c r="L643" t="str">
        <f t="shared" si="10"/>
        <v>equisetaceae/equisetum/equisetum_fluviatile</v>
      </c>
    </row>
    <row r="644" spans="1:12" x14ac:dyDescent="0.25">
      <c r="A644" t="s">
        <v>218</v>
      </c>
      <c r="B644" t="s">
        <v>58</v>
      </c>
      <c r="C644">
        <v>1</v>
      </c>
      <c r="H644" t="s">
        <v>1172</v>
      </c>
      <c r="I644" t="s">
        <v>917</v>
      </c>
      <c r="L644" t="str">
        <f t="shared" si="10"/>
        <v>equisetaceae/equisetum/equisetum_fluviatile</v>
      </c>
    </row>
    <row r="645" spans="1:12" x14ac:dyDescent="0.25">
      <c r="A645" t="s">
        <v>239</v>
      </c>
      <c r="B645" t="s">
        <v>58</v>
      </c>
      <c r="C645">
        <v>1</v>
      </c>
      <c r="H645" t="s">
        <v>1172</v>
      </c>
      <c r="I645" t="s">
        <v>918</v>
      </c>
      <c r="L645" t="str">
        <f t="shared" si="10"/>
        <v>equisetaceae/equisetum/equisetum_hyemale</v>
      </c>
    </row>
    <row r="646" spans="1:12" x14ac:dyDescent="0.25">
      <c r="A646" t="s">
        <v>251</v>
      </c>
      <c r="B646" t="s">
        <v>58</v>
      </c>
      <c r="C646">
        <v>1</v>
      </c>
      <c r="H646" t="s">
        <v>1169</v>
      </c>
      <c r="I646" t="s">
        <v>919</v>
      </c>
      <c r="L646" t="str">
        <f t="shared" si="10"/>
        <v>equisetaceae/equisetum/equisetum_palustre</v>
      </c>
    </row>
    <row r="647" spans="1:12" x14ac:dyDescent="0.25">
      <c r="A647" t="s">
        <v>270</v>
      </c>
      <c r="B647" t="s">
        <v>58</v>
      </c>
      <c r="C647">
        <v>1</v>
      </c>
      <c r="H647" t="s">
        <v>1154</v>
      </c>
      <c r="I647" t="s">
        <v>920</v>
      </c>
      <c r="L647" t="str">
        <f t="shared" si="10"/>
        <v>equisetaceae/equisetum/equisetum_pratense</v>
      </c>
    </row>
    <row r="648" spans="1:12" x14ac:dyDescent="0.25">
      <c r="A648" t="s">
        <v>271</v>
      </c>
      <c r="B648" t="s">
        <v>58</v>
      </c>
      <c r="C648">
        <v>1</v>
      </c>
      <c r="H648" t="s">
        <v>1180</v>
      </c>
      <c r="I648" t="s">
        <v>920</v>
      </c>
      <c r="L648" t="str">
        <f t="shared" si="10"/>
        <v>equisetaceae/equisetum/equisetum_pratense</v>
      </c>
    </row>
    <row r="649" spans="1:12" x14ac:dyDescent="0.25">
      <c r="A649" t="s">
        <v>278</v>
      </c>
      <c r="B649" t="s">
        <v>58</v>
      </c>
      <c r="C649">
        <v>1</v>
      </c>
      <c r="H649" t="s">
        <v>1158</v>
      </c>
      <c r="I649" t="s">
        <v>920</v>
      </c>
      <c r="L649" t="str">
        <f t="shared" si="10"/>
        <v>equisetaceae/equisetum/equisetum_pratense</v>
      </c>
    </row>
    <row r="650" spans="1:12" x14ac:dyDescent="0.25">
      <c r="A650" t="s">
        <v>278</v>
      </c>
      <c r="B650" t="s">
        <v>58</v>
      </c>
      <c r="C650">
        <v>1</v>
      </c>
      <c r="H650" t="s">
        <v>1164</v>
      </c>
      <c r="I650" t="s">
        <v>920</v>
      </c>
      <c r="L650" t="str">
        <f t="shared" si="10"/>
        <v>equisetaceae/equisetum/equisetum_pratense</v>
      </c>
    </row>
    <row r="651" spans="1:12" x14ac:dyDescent="0.25">
      <c r="A651" t="s">
        <v>279</v>
      </c>
      <c r="B651" t="s">
        <v>58</v>
      </c>
      <c r="C651">
        <v>1</v>
      </c>
      <c r="H651" t="s">
        <v>1134</v>
      </c>
      <c r="I651" t="s">
        <v>920</v>
      </c>
      <c r="L651" t="str">
        <f t="shared" si="10"/>
        <v>equisetaceae/equisetum/equisetum_pratense</v>
      </c>
    </row>
    <row r="652" spans="1:12" x14ac:dyDescent="0.25">
      <c r="A652" t="s">
        <v>297</v>
      </c>
      <c r="B652" t="s">
        <v>58</v>
      </c>
      <c r="C652">
        <v>1</v>
      </c>
      <c r="H652" t="s">
        <v>1138</v>
      </c>
      <c r="I652" t="s">
        <v>920</v>
      </c>
      <c r="L652" t="str">
        <f t="shared" si="10"/>
        <v>equisetaceae/equisetum/equisetum_pratense</v>
      </c>
    </row>
    <row r="653" spans="1:12" x14ac:dyDescent="0.25">
      <c r="A653" t="s">
        <v>312</v>
      </c>
      <c r="B653" t="s">
        <v>58</v>
      </c>
      <c r="C653">
        <v>1</v>
      </c>
      <c r="H653" t="s">
        <v>1183</v>
      </c>
      <c r="I653" t="s">
        <v>920</v>
      </c>
      <c r="L653" t="str">
        <f t="shared" si="10"/>
        <v>equisetaceae/equisetum/equisetum_pratense</v>
      </c>
    </row>
    <row r="654" spans="1:12" x14ac:dyDescent="0.25">
      <c r="A654" t="s">
        <v>332</v>
      </c>
      <c r="B654" t="s">
        <v>58</v>
      </c>
      <c r="C654">
        <v>1</v>
      </c>
      <c r="H654" t="s">
        <v>1179</v>
      </c>
      <c r="I654" t="s">
        <v>920</v>
      </c>
      <c r="L654" t="str">
        <f t="shared" si="10"/>
        <v>equisetaceae/equisetum/equisetum_pratense</v>
      </c>
    </row>
    <row r="655" spans="1:12" x14ac:dyDescent="0.25">
      <c r="A655" t="s">
        <v>45</v>
      </c>
      <c r="B655" t="s">
        <v>59</v>
      </c>
      <c r="C655">
        <v>1</v>
      </c>
      <c r="H655" t="s">
        <v>1166</v>
      </c>
      <c r="I655" t="s">
        <v>1123</v>
      </c>
      <c r="L655" t="str">
        <f t="shared" si="10"/>
        <v>equisetaceae/equisetum/equisetum_pratense</v>
      </c>
    </row>
    <row r="656" spans="1:12" x14ac:dyDescent="0.25">
      <c r="A656" t="s">
        <v>224</v>
      </c>
      <c r="B656" t="s">
        <v>59</v>
      </c>
      <c r="C656">
        <v>1</v>
      </c>
      <c r="H656" t="s">
        <v>1146</v>
      </c>
      <c r="I656" t="s">
        <v>924</v>
      </c>
      <c r="L656" t="str">
        <f t="shared" si="10"/>
        <v>euphorbiaceae/euphorbia/euphorbia_maculata</v>
      </c>
    </row>
    <row r="657" spans="1:12" x14ac:dyDescent="0.25">
      <c r="A657" t="s">
        <v>310</v>
      </c>
      <c r="B657" t="s">
        <v>59</v>
      </c>
      <c r="C657">
        <v>1</v>
      </c>
      <c r="H657" t="s">
        <v>1155</v>
      </c>
      <c r="I657" t="s">
        <v>849</v>
      </c>
      <c r="L657" t="str">
        <f t="shared" si="10"/>
        <v>fabaceae/amphicarpaea/amphicarpaea_bracteata</v>
      </c>
    </row>
    <row r="658" spans="1:12" x14ac:dyDescent="0.25">
      <c r="A658" t="s">
        <v>318</v>
      </c>
      <c r="B658" t="s">
        <v>59</v>
      </c>
      <c r="C658">
        <v>1</v>
      </c>
      <c r="H658" t="s">
        <v>1182</v>
      </c>
      <c r="I658" t="s">
        <v>849</v>
      </c>
      <c r="L658" t="str">
        <f t="shared" si="10"/>
        <v>fabaceae/amphicarpaea/amphicarpaea_bracteata</v>
      </c>
    </row>
    <row r="659" spans="1:12" x14ac:dyDescent="0.25">
      <c r="A659" t="s">
        <v>45</v>
      </c>
      <c r="B659" t="s">
        <v>60</v>
      </c>
      <c r="C659">
        <v>1</v>
      </c>
      <c r="H659" t="s">
        <v>1142</v>
      </c>
      <c r="I659" t="s">
        <v>849</v>
      </c>
      <c r="L659" t="str">
        <f t="shared" si="10"/>
        <v>fabaceae/amphicarpaea/amphicarpaea_bracteata</v>
      </c>
    </row>
    <row r="660" spans="1:12" x14ac:dyDescent="0.25">
      <c r="A660" t="s">
        <v>244</v>
      </c>
      <c r="B660" t="s">
        <v>60</v>
      </c>
      <c r="C660">
        <v>1</v>
      </c>
      <c r="H660" t="s">
        <v>1158</v>
      </c>
      <c r="I660" t="s">
        <v>849</v>
      </c>
      <c r="L660" t="str">
        <f t="shared" si="10"/>
        <v>fabaceae/amphicarpaea/amphicarpaea_bracteata</v>
      </c>
    </row>
    <row r="661" spans="1:12" x14ac:dyDescent="0.25">
      <c r="A661" t="s">
        <v>317</v>
      </c>
      <c r="B661" t="s">
        <v>60</v>
      </c>
      <c r="C661">
        <v>1</v>
      </c>
      <c r="H661" t="s">
        <v>1145</v>
      </c>
      <c r="I661" t="s">
        <v>849</v>
      </c>
      <c r="L661" t="str">
        <f t="shared" si="10"/>
        <v>fabaceae/amphicarpaea/amphicarpaea_bracteata</v>
      </c>
    </row>
    <row r="662" spans="1:12" x14ac:dyDescent="0.25">
      <c r="A662" t="s">
        <v>75</v>
      </c>
      <c r="B662" t="s">
        <v>81</v>
      </c>
      <c r="C662">
        <v>1</v>
      </c>
      <c r="H662" t="s">
        <v>1178</v>
      </c>
      <c r="I662" t="s">
        <v>849</v>
      </c>
      <c r="L662" t="str">
        <f t="shared" si="10"/>
        <v>fabaceae/amphicarpaea/amphicarpaea_bracteata</v>
      </c>
    </row>
    <row r="663" spans="1:12" x14ac:dyDescent="0.25">
      <c r="A663" t="s">
        <v>337</v>
      </c>
      <c r="B663" t="s">
        <v>81</v>
      </c>
      <c r="C663">
        <v>1</v>
      </c>
      <c r="H663" t="s">
        <v>1171</v>
      </c>
      <c r="I663" t="s">
        <v>849</v>
      </c>
      <c r="L663" t="str">
        <f t="shared" si="10"/>
        <v>fabaceae/amphicarpaea/amphicarpaea_bracteata</v>
      </c>
    </row>
    <row r="664" spans="1:12" x14ac:dyDescent="0.25">
      <c r="A664" t="s">
        <v>292</v>
      </c>
      <c r="B664" t="s">
        <v>294</v>
      </c>
      <c r="C664">
        <v>1</v>
      </c>
      <c r="H664" t="s">
        <v>1163</v>
      </c>
      <c r="I664" t="s">
        <v>849</v>
      </c>
      <c r="L664" t="str">
        <f t="shared" si="10"/>
        <v>fabaceae/amphicarpaea/amphicarpaea_bracteata</v>
      </c>
    </row>
    <row r="665" spans="1:12" x14ac:dyDescent="0.25">
      <c r="A665" t="s">
        <v>283</v>
      </c>
      <c r="B665" t="s">
        <v>284</v>
      </c>
      <c r="C665">
        <v>1</v>
      </c>
      <c r="H665" t="s">
        <v>1164</v>
      </c>
      <c r="I665" t="s">
        <v>849</v>
      </c>
      <c r="L665" t="str">
        <f t="shared" si="10"/>
        <v>fabaceae/amphicarpaea/amphicarpaea_bracteata</v>
      </c>
    </row>
    <row r="666" spans="1:12" x14ac:dyDescent="0.25">
      <c r="A666" t="s">
        <v>134</v>
      </c>
      <c r="B666" t="s">
        <v>137</v>
      </c>
      <c r="C666">
        <v>1</v>
      </c>
      <c r="H666" t="s">
        <v>1138</v>
      </c>
      <c r="I666" t="s">
        <v>849</v>
      </c>
      <c r="L666" t="str">
        <f t="shared" si="10"/>
        <v>fabaceae/amphicarpaea/amphicarpaea_bracteata</v>
      </c>
    </row>
    <row r="667" spans="1:12" x14ac:dyDescent="0.25">
      <c r="A667" t="s">
        <v>145</v>
      </c>
      <c r="B667" t="s">
        <v>137</v>
      </c>
      <c r="C667">
        <v>1</v>
      </c>
      <c r="H667" t="s">
        <v>1180</v>
      </c>
      <c r="I667" t="s">
        <v>973</v>
      </c>
      <c r="L667" t="str">
        <f t="shared" si="10"/>
        <v>fabaceae/lotus/lotus_corniculatus</v>
      </c>
    </row>
    <row r="668" spans="1:12" x14ac:dyDescent="0.25">
      <c r="A668" t="s">
        <v>188</v>
      </c>
      <c r="B668" t="s">
        <v>137</v>
      </c>
      <c r="C668">
        <v>1</v>
      </c>
      <c r="H668" t="s">
        <v>1184</v>
      </c>
      <c r="I668" t="s">
        <v>973</v>
      </c>
      <c r="L668" t="str">
        <f t="shared" si="10"/>
        <v>fabaceae/lotus/lotus_corniculatus</v>
      </c>
    </row>
    <row r="669" spans="1:12" x14ac:dyDescent="0.25">
      <c r="A669" t="s">
        <v>297</v>
      </c>
      <c r="B669" t="s">
        <v>137</v>
      </c>
      <c r="C669">
        <v>1</v>
      </c>
      <c r="H669" t="s">
        <v>1143</v>
      </c>
      <c r="I669" t="s">
        <v>973</v>
      </c>
      <c r="L669" t="str">
        <f t="shared" si="10"/>
        <v>fabaceae/lotus/lotus_corniculatus</v>
      </c>
    </row>
    <row r="670" spans="1:12" x14ac:dyDescent="0.25">
      <c r="A670" t="s">
        <v>321</v>
      </c>
      <c r="B670" t="s">
        <v>137</v>
      </c>
      <c r="C670">
        <v>1</v>
      </c>
      <c r="H670" t="s">
        <v>1160</v>
      </c>
      <c r="I670" t="s">
        <v>973</v>
      </c>
      <c r="L670" t="str">
        <f t="shared" si="10"/>
        <v>fabaceae/lotus/lotus_corniculatus</v>
      </c>
    </row>
    <row r="671" spans="1:12" x14ac:dyDescent="0.25">
      <c r="A671" t="s">
        <v>297</v>
      </c>
      <c r="B671" t="s">
        <v>300</v>
      </c>
      <c r="C671">
        <v>1</v>
      </c>
      <c r="H671" t="s">
        <v>1184</v>
      </c>
      <c r="I671" t="s">
        <v>985</v>
      </c>
      <c r="L671" t="str">
        <f t="shared" si="10"/>
        <v>fabaceae/melilotus/melilotus_officinalis</v>
      </c>
    </row>
    <row r="672" spans="1:12" x14ac:dyDescent="0.25">
      <c r="A672" t="s">
        <v>161</v>
      </c>
      <c r="B672" t="s">
        <v>166</v>
      </c>
      <c r="C672">
        <v>1</v>
      </c>
      <c r="H672" t="s">
        <v>1143</v>
      </c>
      <c r="I672" t="s">
        <v>985</v>
      </c>
      <c r="L672" t="str">
        <f t="shared" si="10"/>
        <v>fabaceae/melilotus/melilotus_officinalis</v>
      </c>
    </row>
    <row r="673" spans="1:12" x14ac:dyDescent="0.25">
      <c r="A673" t="s">
        <v>188</v>
      </c>
      <c r="B673" t="s">
        <v>166</v>
      </c>
      <c r="C673">
        <v>1</v>
      </c>
      <c r="H673" t="s">
        <v>1160</v>
      </c>
      <c r="I673" t="s">
        <v>985</v>
      </c>
      <c r="L673" t="str">
        <f t="shared" si="10"/>
        <v>fabaceae/melilotus/melilotus_officinalis</v>
      </c>
    </row>
    <row r="674" spans="1:12" x14ac:dyDescent="0.25">
      <c r="A674" t="s">
        <v>218</v>
      </c>
      <c r="B674" t="s">
        <v>166</v>
      </c>
      <c r="C674">
        <v>1</v>
      </c>
      <c r="H674" t="s">
        <v>1136</v>
      </c>
      <c r="I674" t="s">
        <v>985</v>
      </c>
      <c r="L674" t="str">
        <f t="shared" si="10"/>
        <v>fabaceae/melilotus/melilotus_officinalis</v>
      </c>
    </row>
    <row r="675" spans="1:12" x14ac:dyDescent="0.25">
      <c r="A675" t="s">
        <v>226</v>
      </c>
      <c r="B675" t="s">
        <v>166</v>
      </c>
      <c r="C675">
        <v>1</v>
      </c>
      <c r="H675" t="s">
        <v>1163</v>
      </c>
      <c r="I675" t="s">
        <v>985</v>
      </c>
      <c r="L675" t="str">
        <f t="shared" si="10"/>
        <v>fabaceae/melilotus/melilotus_officinalis</v>
      </c>
    </row>
    <row r="676" spans="1:12" x14ac:dyDescent="0.25">
      <c r="A676" t="s">
        <v>251</v>
      </c>
      <c r="B676" t="s">
        <v>166</v>
      </c>
      <c r="C676">
        <v>1</v>
      </c>
      <c r="H676" t="s">
        <v>1172</v>
      </c>
      <c r="I676" t="s">
        <v>985</v>
      </c>
      <c r="L676" t="str">
        <f t="shared" si="10"/>
        <v>fabaceae/melilotus/melilotus_officinalis</v>
      </c>
    </row>
    <row r="677" spans="1:12" x14ac:dyDescent="0.25">
      <c r="A677" t="s">
        <v>259</v>
      </c>
      <c r="B677" t="s">
        <v>166</v>
      </c>
      <c r="C677">
        <v>1</v>
      </c>
      <c r="H677" t="s">
        <v>1168</v>
      </c>
      <c r="I677" t="s">
        <v>985</v>
      </c>
      <c r="L677" t="str">
        <f t="shared" si="10"/>
        <v>fabaceae/melilotus/melilotus_officinalis</v>
      </c>
    </row>
    <row r="678" spans="1:12" x14ac:dyDescent="0.25">
      <c r="A678" t="s">
        <v>283</v>
      </c>
      <c r="B678" t="s">
        <v>166</v>
      </c>
      <c r="C678">
        <v>1</v>
      </c>
      <c r="H678" t="s">
        <v>1159</v>
      </c>
      <c r="I678" t="s">
        <v>1045</v>
      </c>
      <c r="L678" t="str">
        <f t="shared" si="10"/>
        <v>fabaceae/robinia/robinia_pseudoacacia</v>
      </c>
    </row>
    <row r="679" spans="1:12" x14ac:dyDescent="0.25">
      <c r="A679" t="s">
        <v>318</v>
      </c>
      <c r="B679" t="s">
        <v>166</v>
      </c>
      <c r="C679">
        <v>1</v>
      </c>
      <c r="H679" t="s">
        <v>1151</v>
      </c>
      <c r="I679" t="s">
        <v>1045</v>
      </c>
      <c r="L679" t="str">
        <f t="shared" si="10"/>
        <v>fabaceae/robinia/robinia_pseudoacacia</v>
      </c>
    </row>
    <row r="680" spans="1:12" x14ac:dyDescent="0.25">
      <c r="A680" t="s">
        <v>341</v>
      </c>
      <c r="B680" t="s">
        <v>166</v>
      </c>
      <c r="C680">
        <v>1</v>
      </c>
      <c r="H680" t="s">
        <v>1180</v>
      </c>
      <c r="I680" t="s">
        <v>1069</v>
      </c>
      <c r="L680" t="str">
        <f t="shared" si="10"/>
        <v>fabaceae/securigera/securigera_varia</v>
      </c>
    </row>
    <row r="681" spans="1:12" x14ac:dyDescent="0.25">
      <c r="A681" t="s">
        <v>326</v>
      </c>
      <c r="B681" t="s">
        <v>329</v>
      </c>
      <c r="C681">
        <v>1</v>
      </c>
      <c r="H681" t="s">
        <v>1184</v>
      </c>
      <c r="I681" t="s">
        <v>1069</v>
      </c>
      <c r="L681" t="str">
        <f t="shared" si="10"/>
        <v>fabaceae/securigera/securigera_varia</v>
      </c>
    </row>
    <row r="682" spans="1:12" x14ac:dyDescent="0.25">
      <c r="A682" t="s">
        <v>45</v>
      </c>
      <c r="B682" t="s">
        <v>61</v>
      </c>
      <c r="C682">
        <v>1</v>
      </c>
      <c r="H682" t="s">
        <v>1135</v>
      </c>
      <c r="I682" t="s">
        <v>1069</v>
      </c>
      <c r="L682" t="str">
        <f t="shared" si="10"/>
        <v>fabaceae/securigera/securigera_varia</v>
      </c>
    </row>
    <row r="683" spans="1:12" x14ac:dyDescent="0.25">
      <c r="A683" t="s">
        <v>90</v>
      </c>
      <c r="B683" t="s">
        <v>61</v>
      </c>
      <c r="C683">
        <v>1</v>
      </c>
      <c r="H683" t="s">
        <v>1160</v>
      </c>
      <c r="I683" t="s">
        <v>1069</v>
      </c>
      <c r="L683" t="str">
        <f t="shared" si="10"/>
        <v>fabaceae/securigera/securigera_varia</v>
      </c>
    </row>
    <row r="684" spans="1:12" x14ac:dyDescent="0.25">
      <c r="A684" t="s">
        <v>134</v>
      </c>
      <c r="B684" t="s">
        <v>61</v>
      </c>
      <c r="C684">
        <v>1</v>
      </c>
      <c r="H684" t="s">
        <v>1175</v>
      </c>
      <c r="I684" t="s">
        <v>1069</v>
      </c>
      <c r="L684" t="str">
        <f t="shared" si="10"/>
        <v>fabaceae/securigera/securigera_varia</v>
      </c>
    </row>
    <row r="685" spans="1:12" x14ac:dyDescent="0.25">
      <c r="A685" t="s">
        <v>188</v>
      </c>
      <c r="B685" t="s">
        <v>61</v>
      </c>
      <c r="C685">
        <v>1</v>
      </c>
      <c r="H685" t="s">
        <v>1133</v>
      </c>
      <c r="I685" t="s">
        <v>1069</v>
      </c>
      <c r="L685" t="str">
        <f t="shared" si="10"/>
        <v>fabaceae/securigera/securigera_varia</v>
      </c>
    </row>
    <row r="686" spans="1:12" x14ac:dyDescent="0.25">
      <c r="A686" t="s">
        <v>200</v>
      </c>
      <c r="B686" t="s">
        <v>61</v>
      </c>
      <c r="C686">
        <v>1</v>
      </c>
      <c r="H686" t="s">
        <v>1134</v>
      </c>
      <c r="I686" t="s">
        <v>1069</v>
      </c>
      <c r="L686" t="str">
        <f t="shared" si="10"/>
        <v>fabaceae/securigera/securigera_varia</v>
      </c>
    </row>
    <row r="687" spans="1:12" x14ac:dyDescent="0.25">
      <c r="A687" t="s">
        <v>210</v>
      </c>
      <c r="B687" t="s">
        <v>61</v>
      </c>
      <c r="C687">
        <v>1</v>
      </c>
      <c r="H687" t="s">
        <v>1160</v>
      </c>
      <c r="I687" t="s">
        <v>1097</v>
      </c>
      <c r="L687" t="str">
        <f t="shared" si="10"/>
        <v>fabaceae/trifolium/trifolium_aureum</v>
      </c>
    </row>
    <row r="688" spans="1:12" x14ac:dyDescent="0.25">
      <c r="A688" t="s">
        <v>233</v>
      </c>
      <c r="B688" t="s">
        <v>61</v>
      </c>
      <c r="C688">
        <v>1</v>
      </c>
      <c r="H688" t="s">
        <v>1183</v>
      </c>
      <c r="I688" t="s">
        <v>1097</v>
      </c>
      <c r="L688" t="str">
        <f t="shared" si="10"/>
        <v>fabaceae/trifolium/trifolium_aureum</v>
      </c>
    </row>
    <row r="689" spans="1:12" x14ac:dyDescent="0.25">
      <c r="A689" t="s">
        <v>239</v>
      </c>
      <c r="B689" t="s">
        <v>61</v>
      </c>
      <c r="C689">
        <v>1</v>
      </c>
      <c r="H689" t="s">
        <v>1146</v>
      </c>
      <c r="I689" t="s">
        <v>1098</v>
      </c>
      <c r="L689" t="str">
        <f t="shared" si="10"/>
        <v>fabaceae/trifolium/trifolium_pratense</v>
      </c>
    </row>
    <row r="690" spans="1:12" x14ac:dyDescent="0.25">
      <c r="A690" t="s">
        <v>251</v>
      </c>
      <c r="B690" t="s">
        <v>61</v>
      </c>
      <c r="C690">
        <v>1</v>
      </c>
      <c r="H690" t="s">
        <v>1135</v>
      </c>
      <c r="I690" t="s">
        <v>1098</v>
      </c>
      <c r="L690" t="str">
        <f t="shared" si="10"/>
        <v>fabaceae/trifolium/trifolium_pratense</v>
      </c>
    </row>
    <row r="691" spans="1:12" x14ac:dyDescent="0.25">
      <c r="A691" t="s">
        <v>262</v>
      </c>
      <c r="B691" t="s">
        <v>61</v>
      </c>
      <c r="C691">
        <v>1</v>
      </c>
      <c r="H691" t="s">
        <v>1160</v>
      </c>
      <c r="I691" t="s">
        <v>1098</v>
      </c>
      <c r="L691" t="str">
        <f t="shared" si="10"/>
        <v>fabaceae/trifolium/trifolium_pratense</v>
      </c>
    </row>
    <row r="692" spans="1:12" x14ac:dyDescent="0.25">
      <c r="A692" t="s">
        <v>267</v>
      </c>
      <c r="B692" t="s">
        <v>61</v>
      </c>
      <c r="C692">
        <v>1</v>
      </c>
      <c r="H692" t="s">
        <v>1161</v>
      </c>
      <c r="I692" t="s">
        <v>1098</v>
      </c>
      <c r="L692" t="str">
        <f t="shared" si="10"/>
        <v>fabaceae/trifolium/trifolium_pratense</v>
      </c>
    </row>
    <row r="693" spans="1:12" x14ac:dyDescent="0.25">
      <c r="A693" t="s">
        <v>286</v>
      </c>
      <c r="B693" t="s">
        <v>61</v>
      </c>
      <c r="C693">
        <v>1</v>
      </c>
      <c r="H693" t="s">
        <v>1136</v>
      </c>
      <c r="I693" t="s">
        <v>1098</v>
      </c>
      <c r="L693" t="str">
        <f t="shared" si="10"/>
        <v>fabaceae/trifolium/trifolium_pratense</v>
      </c>
    </row>
    <row r="694" spans="1:12" x14ac:dyDescent="0.25">
      <c r="A694" t="s">
        <v>289</v>
      </c>
      <c r="B694" t="s">
        <v>61</v>
      </c>
      <c r="C694">
        <v>1</v>
      </c>
      <c r="H694" t="s">
        <v>1175</v>
      </c>
      <c r="I694" t="s">
        <v>1098</v>
      </c>
      <c r="L694" t="str">
        <f t="shared" si="10"/>
        <v>fabaceae/trifolium/trifolium_pratense</v>
      </c>
    </row>
    <row r="695" spans="1:12" x14ac:dyDescent="0.25">
      <c r="A695" t="s">
        <v>292</v>
      </c>
      <c r="B695" t="s">
        <v>61</v>
      </c>
      <c r="C695">
        <v>1</v>
      </c>
      <c r="H695" t="s">
        <v>1171</v>
      </c>
      <c r="I695" t="s">
        <v>1098</v>
      </c>
      <c r="L695" t="str">
        <f t="shared" si="10"/>
        <v>fabaceae/trifolium/trifolium_pratense</v>
      </c>
    </row>
    <row r="696" spans="1:12" x14ac:dyDescent="0.25">
      <c r="A696" t="s">
        <v>305</v>
      </c>
      <c r="B696" t="s">
        <v>61</v>
      </c>
      <c r="C696">
        <v>1</v>
      </c>
      <c r="H696" t="s">
        <v>1183</v>
      </c>
      <c r="I696" t="s">
        <v>1098</v>
      </c>
      <c r="L696" t="str">
        <f t="shared" si="10"/>
        <v>fabaceae/trifolium/trifolium_pratense</v>
      </c>
    </row>
    <row r="697" spans="1:12" x14ac:dyDescent="0.25">
      <c r="A697" t="s">
        <v>310</v>
      </c>
      <c r="B697" t="s">
        <v>61</v>
      </c>
      <c r="C697">
        <v>1</v>
      </c>
      <c r="H697" t="s">
        <v>1166</v>
      </c>
      <c r="I697" t="s">
        <v>1098</v>
      </c>
      <c r="L697" t="str">
        <f t="shared" si="10"/>
        <v>fabaceae/trifolium/trifolium_pratense</v>
      </c>
    </row>
    <row r="698" spans="1:12" x14ac:dyDescent="0.25">
      <c r="A698" t="s">
        <v>314</v>
      </c>
      <c r="B698" t="s">
        <v>61</v>
      </c>
      <c r="C698">
        <v>1</v>
      </c>
      <c r="H698" t="s">
        <v>1172</v>
      </c>
      <c r="I698" t="s">
        <v>1098</v>
      </c>
      <c r="L698" t="str">
        <f t="shared" si="10"/>
        <v>fabaceae/trifolium/trifolium_pratense</v>
      </c>
    </row>
    <row r="699" spans="1:12" x14ac:dyDescent="0.25">
      <c r="A699" t="s">
        <v>315</v>
      </c>
      <c r="B699" t="s">
        <v>61</v>
      </c>
      <c r="C699">
        <v>1</v>
      </c>
      <c r="H699" t="s">
        <v>1168</v>
      </c>
      <c r="I699" t="s">
        <v>1098</v>
      </c>
      <c r="L699" t="str">
        <f t="shared" si="10"/>
        <v>fabaceae/trifolium/trifolium_pratense</v>
      </c>
    </row>
    <row r="700" spans="1:12" x14ac:dyDescent="0.25">
      <c r="A700" t="s">
        <v>326</v>
      </c>
      <c r="B700" t="s">
        <v>61</v>
      </c>
      <c r="C700">
        <v>1</v>
      </c>
      <c r="H700" t="s">
        <v>1160</v>
      </c>
      <c r="I700" t="s">
        <v>1099</v>
      </c>
      <c r="L700" t="str">
        <f t="shared" si="10"/>
        <v>fabaceae/trifolium/trifolium_repens</v>
      </c>
    </row>
    <row r="701" spans="1:12" x14ac:dyDescent="0.25">
      <c r="A701" t="s">
        <v>45</v>
      </c>
      <c r="B701" t="s">
        <v>62</v>
      </c>
      <c r="C701">
        <v>1</v>
      </c>
      <c r="H701" t="s">
        <v>1161</v>
      </c>
      <c r="I701" t="s">
        <v>1099</v>
      </c>
      <c r="L701" t="str">
        <f t="shared" si="10"/>
        <v>fabaceae/trifolium/trifolium_repens</v>
      </c>
    </row>
    <row r="702" spans="1:12" x14ac:dyDescent="0.25">
      <c r="A702" t="s">
        <v>189</v>
      </c>
      <c r="B702" t="s">
        <v>62</v>
      </c>
      <c r="C702">
        <v>1</v>
      </c>
      <c r="H702" t="s">
        <v>1154</v>
      </c>
      <c r="I702" t="s">
        <v>930</v>
      </c>
      <c r="L702" t="str">
        <f t="shared" si="10"/>
        <v>fagaceae/fagus/fagus_grandifolia</v>
      </c>
    </row>
    <row r="703" spans="1:12" x14ac:dyDescent="0.25">
      <c r="A703" t="s">
        <v>276</v>
      </c>
      <c r="B703" t="s">
        <v>62</v>
      </c>
      <c r="C703">
        <v>1</v>
      </c>
      <c r="H703" t="s">
        <v>1140</v>
      </c>
      <c r="I703" t="s">
        <v>930</v>
      </c>
      <c r="L703" t="str">
        <f t="shared" si="10"/>
        <v>fagaceae/fagus/fagus_grandifolia</v>
      </c>
    </row>
    <row r="704" spans="1:12" x14ac:dyDescent="0.25">
      <c r="A704" t="s">
        <v>286</v>
      </c>
      <c r="B704" t="s">
        <v>62</v>
      </c>
      <c r="C704">
        <v>1</v>
      </c>
      <c r="H704" t="s">
        <v>1141</v>
      </c>
      <c r="I704" t="s">
        <v>930</v>
      </c>
      <c r="L704" t="str">
        <f t="shared" si="10"/>
        <v>fagaceae/fagus/fagus_grandifolia</v>
      </c>
    </row>
    <row r="705" spans="1:12" x14ac:dyDescent="0.25">
      <c r="A705" t="s">
        <v>145</v>
      </c>
      <c r="B705" t="s">
        <v>152</v>
      </c>
      <c r="C705">
        <v>1</v>
      </c>
      <c r="H705" t="s">
        <v>1137</v>
      </c>
      <c r="I705" t="s">
        <v>930</v>
      </c>
      <c r="L705" t="str">
        <f t="shared" si="10"/>
        <v>fagaceae/fagus/fagus_grandifolia</v>
      </c>
    </row>
    <row r="706" spans="1:12" x14ac:dyDescent="0.25">
      <c r="A706" t="s">
        <v>292</v>
      </c>
      <c r="B706" t="s">
        <v>152</v>
      </c>
      <c r="C706">
        <v>1</v>
      </c>
      <c r="H706" t="s">
        <v>1134</v>
      </c>
      <c r="I706" t="s">
        <v>930</v>
      </c>
      <c r="L706" t="str">
        <f t="shared" ref="L706:L769" si="11">VLOOKUP(I706,R$1:S$287,2)</f>
        <v>fagaceae/fagus/fagus_grandifolia</v>
      </c>
    </row>
    <row r="707" spans="1:12" x14ac:dyDescent="0.25">
      <c r="A707" t="s">
        <v>226</v>
      </c>
      <c r="B707" t="s">
        <v>229</v>
      </c>
      <c r="C707">
        <v>1</v>
      </c>
      <c r="H707" t="s">
        <v>1166</v>
      </c>
      <c r="I707" t="s">
        <v>1037</v>
      </c>
      <c r="L707" t="str">
        <f t="shared" si="11"/>
        <v>fagaceae/quercus/quercus_alba</v>
      </c>
    </row>
    <row r="708" spans="1:12" x14ac:dyDescent="0.25">
      <c r="A708" t="s">
        <v>262</v>
      </c>
      <c r="B708" t="s">
        <v>229</v>
      </c>
      <c r="C708">
        <v>1</v>
      </c>
      <c r="H708" t="s">
        <v>1150</v>
      </c>
      <c r="I708" t="s">
        <v>1038</v>
      </c>
      <c r="L708" t="str">
        <f t="shared" si="11"/>
        <v>fagaceae/quercus/quercus_prinoides</v>
      </c>
    </row>
    <row r="709" spans="1:12" x14ac:dyDescent="0.25">
      <c r="A709" t="s">
        <v>118</v>
      </c>
      <c r="B709" t="s">
        <v>123</v>
      </c>
      <c r="C709">
        <v>1</v>
      </c>
      <c r="H709" t="s">
        <v>1158</v>
      </c>
      <c r="I709" t="s">
        <v>1039</v>
      </c>
      <c r="L709" t="str">
        <f t="shared" si="11"/>
        <v>fagaceae/quercus/quercus_velutina</v>
      </c>
    </row>
    <row r="710" spans="1:12" x14ac:dyDescent="0.25">
      <c r="A710" t="s">
        <v>170</v>
      </c>
      <c r="B710" t="s">
        <v>123</v>
      </c>
      <c r="C710">
        <v>1</v>
      </c>
      <c r="H710" t="s">
        <v>1144</v>
      </c>
      <c r="I710" t="s">
        <v>941</v>
      </c>
      <c r="L710" t="str">
        <f t="shared" si="11"/>
        <v>gentianaceae/gentiana/gentiana_linearis</v>
      </c>
    </row>
    <row r="711" spans="1:12" x14ac:dyDescent="0.25">
      <c r="A711" t="s">
        <v>177</v>
      </c>
      <c r="B711" t="s">
        <v>123</v>
      </c>
      <c r="C711">
        <v>1</v>
      </c>
      <c r="H711" t="s">
        <v>1155</v>
      </c>
      <c r="I711" t="s">
        <v>945</v>
      </c>
      <c r="L711" t="str">
        <f t="shared" si="11"/>
        <v>hamamelidaceae/hamamelis/hamamelis_virginiana</v>
      </c>
    </row>
    <row r="712" spans="1:12" x14ac:dyDescent="0.25">
      <c r="A712" t="s">
        <v>244</v>
      </c>
      <c r="B712" t="s">
        <v>123</v>
      </c>
      <c r="C712">
        <v>1</v>
      </c>
      <c r="H712" t="s">
        <v>1158</v>
      </c>
      <c r="I712" t="s">
        <v>945</v>
      </c>
      <c r="L712" t="str">
        <f t="shared" si="11"/>
        <v>hamamelidaceae/hamamelis/hamamelis_virginiana</v>
      </c>
    </row>
    <row r="713" spans="1:12" x14ac:dyDescent="0.25">
      <c r="A713" t="s">
        <v>314</v>
      </c>
      <c r="B713" t="s">
        <v>123</v>
      </c>
      <c r="C713">
        <v>1</v>
      </c>
      <c r="H713" t="s">
        <v>1165</v>
      </c>
      <c r="I713" t="s">
        <v>945</v>
      </c>
      <c r="L713" t="str">
        <f t="shared" si="11"/>
        <v>hamamelidaceae/hamamelis/hamamelis_virginiana</v>
      </c>
    </row>
    <row r="714" spans="1:12" x14ac:dyDescent="0.25">
      <c r="A714" t="s">
        <v>218</v>
      </c>
      <c r="B714" t="s">
        <v>219</v>
      </c>
      <c r="C714">
        <v>1</v>
      </c>
      <c r="H714" t="s">
        <v>1183</v>
      </c>
      <c r="I714" t="s">
        <v>945</v>
      </c>
      <c r="L714" t="str">
        <f t="shared" si="11"/>
        <v>hamamelidaceae/hamamelis/hamamelis_virginiana</v>
      </c>
    </row>
    <row r="715" spans="1:12" x14ac:dyDescent="0.25">
      <c r="A715" t="s">
        <v>332</v>
      </c>
      <c r="B715" t="s">
        <v>219</v>
      </c>
      <c r="C715">
        <v>1</v>
      </c>
      <c r="H715" t="s">
        <v>1155</v>
      </c>
      <c r="I715" t="s">
        <v>874</v>
      </c>
      <c r="L715" t="str">
        <f t="shared" si="11"/>
        <v>juglandaceae/carya/carya_cordiformis</v>
      </c>
    </row>
    <row r="716" spans="1:12" x14ac:dyDescent="0.25">
      <c r="A716" t="s">
        <v>161</v>
      </c>
      <c r="B716" t="s">
        <v>167</v>
      </c>
      <c r="C716">
        <v>1</v>
      </c>
      <c r="H716" t="s">
        <v>1158</v>
      </c>
      <c r="I716" t="s">
        <v>874</v>
      </c>
      <c r="L716" t="str">
        <f t="shared" si="11"/>
        <v>juglandaceae/carya/carya_cordiformis</v>
      </c>
    </row>
    <row r="717" spans="1:12" x14ac:dyDescent="0.25">
      <c r="A717" t="s">
        <v>218</v>
      </c>
      <c r="B717" t="s">
        <v>167</v>
      </c>
      <c r="C717">
        <v>1</v>
      </c>
      <c r="H717" t="s">
        <v>1154</v>
      </c>
      <c r="I717" t="s">
        <v>875</v>
      </c>
      <c r="L717" t="str">
        <f t="shared" si="11"/>
        <v>juglandaceae/carya/carya_ovata</v>
      </c>
    </row>
    <row r="718" spans="1:12" x14ac:dyDescent="0.25">
      <c r="A718" t="s">
        <v>3</v>
      </c>
      <c r="B718" t="s">
        <v>22</v>
      </c>
      <c r="C718">
        <v>1</v>
      </c>
      <c r="H718" t="s">
        <v>1141</v>
      </c>
      <c r="I718" t="s">
        <v>956</v>
      </c>
      <c r="L718" t="str">
        <f t="shared" si="11"/>
        <v>juglandaceae/juglans/juglans_cinerea</v>
      </c>
    </row>
    <row r="719" spans="1:12" x14ac:dyDescent="0.25">
      <c r="A719" t="s">
        <v>45</v>
      </c>
      <c r="B719" t="s">
        <v>22</v>
      </c>
      <c r="C719">
        <v>1</v>
      </c>
      <c r="H719" t="s">
        <v>1148</v>
      </c>
      <c r="I719" t="s">
        <v>956</v>
      </c>
      <c r="L719" t="str">
        <f t="shared" si="11"/>
        <v>juglandaceae/juglans/juglans_cinerea</v>
      </c>
    </row>
    <row r="720" spans="1:12" x14ac:dyDescent="0.25">
      <c r="A720" t="s">
        <v>189</v>
      </c>
      <c r="B720" t="s">
        <v>22</v>
      </c>
      <c r="C720">
        <v>1</v>
      </c>
      <c r="H720" t="s">
        <v>1144</v>
      </c>
      <c r="I720" t="s">
        <v>957</v>
      </c>
      <c r="L720" t="str">
        <f t="shared" si="11"/>
        <v>juglandaceae/juglans/juglans_nigra</v>
      </c>
    </row>
    <row r="721" spans="1:12" x14ac:dyDescent="0.25">
      <c r="A721" t="s">
        <v>262</v>
      </c>
      <c r="B721" t="s">
        <v>22</v>
      </c>
      <c r="C721">
        <v>1</v>
      </c>
      <c r="H721" t="s">
        <v>1136</v>
      </c>
      <c r="I721" t="s">
        <v>957</v>
      </c>
      <c r="L721" t="str">
        <f t="shared" si="11"/>
        <v>juglandaceae/juglans/juglans_nigra</v>
      </c>
    </row>
    <row r="722" spans="1:12" x14ac:dyDescent="0.25">
      <c r="A722" t="s">
        <v>314</v>
      </c>
      <c r="B722" t="s">
        <v>22</v>
      </c>
      <c r="C722">
        <v>1</v>
      </c>
      <c r="H722" t="s">
        <v>1180</v>
      </c>
      <c r="I722" t="s">
        <v>958</v>
      </c>
      <c r="L722" t="str">
        <f t="shared" si="11"/>
        <v>juncaceae/juncaceae/juncaceae_a</v>
      </c>
    </row>
    <row r="723" spans="1:12" x14ac:dyDescent="0.25">
      <c r="A723" t="s">
        <v>145</v>
      </c>
      <c r="B723" t="s">
        <v>153</v>
      </c>
      <c r="C723">
        <v>1</v>
      </c>
      <c r="H723" t="s">
        <v>1176</v>
      </c>
      <c r="I723" t="s">
        <v>958</v>
      </c>
      <c r="L723" t="str">
        <f t="shared" si="11"/>
        <v>juncaceae/juncaceae/juncaceae_a</v>
      </c>
    </row>
    <row r="724" spans="1:12" x14ac:dyDescent="0.25">
      <c r="A724" t="s">
        <v>292</v>
      </c>
      <c r="B724" t="s">
        <v>153</v>
      </c>
      <c r="C724">
        <v>1</v>
      </c>
      <c r="H724" t="s">
        <v>1184</v>
      </c>
      <c r="I724" t="s">
        <v>958</v>
      </c>
      <c r="L724" t="str">
        <f t="shared" si="11"/>
        <v>juncaceae/juncaceae/juncaceae_a</v>
      </c>
    </row>
    <row r="725" spans="1:12" x14ac:dyDescent="0.25">
      <c r="A725" t="s">
        <v>305</v>
      </c>
      <c r="B725" t="s">
        <v>153</v>
      </c>
      <c r="C725">
        <v>1</v>
      </c>
      <c r="H725" t="s">
        <v>1146</v>
      </c>
      <c r="I725" t="s">
        <v>958</v>
      </c>
      <c r="L725" t="str">
        <f t="shared" si="11"/>
        <v>juncaceae/juncaceae/juncaceae_a</v>
      </c>
    </row>
    <row r="726" spans="1:12" x14ac:dyDescent="0.25">
      <c r="A726" t="s">
        <v>118</v>
      </c>
      <c r="B726" t="s">
        <v>124</v>
      </c>
      <c r="C726">
        <v>1</v>
      </c>
      <c r="H726" t="s">
        <v>1138</v>
      </c>
      <c r="I726" t="s">
        <v>958</v>
      </c>
      <c r="L726" t="str">
        <f t="shared" si="11"/>
        <v>juncaceae/juncaceae/juncaceae_a</v>
      </c>
    </row>
    <row r="727" spans="1:12" x14ac:dyDescent="0.25">
      <c r="A727" t="s">
        <v>161</v>
      </c>
      <c r="B727" t="s">
        <v>124</v>
      </c>
      <c r="C727">
        <v>1</v>
      </c>
      <c r="H727" t="s">
        <v>1170</v>
      </c>
      <c r="I727" t="s">
        <v>959</v>
      </c>
      <c r="L727" t="str">
        <f t="shared" si="11"/>
        <v>juncaceae/juncus/juncus_articulatus</v>
      </c>
    </row>
    <row r="728" spans="1:12" x14ac:dyDescent="0.25">
      <c r="A728" t="s">
        <v>177</v>
      </c>
      <c r="B728" t="s">
        <v>124</v>
      </c>
      <c r="C728">
        <v>1</v>
      </c>
      <c r="H728" t="s">
        <v>1172</v>
      </c>
      <c r="I728" t="s">
        <v>959</v>
      </c>
      <c r="L728" t="str">
        <f t="shared" si="11"/>
        <v>juncaceae/juncus/juncus_articulatus</v>
      </c>
    </row>
    <row r="729" spans="1:12" x14ac:dyDescent="0.25">
      <c r="A729" t="s">
        <v>200</v>
      </c>
      <c r="B729" t="s">
        <v>124</v>
      </c>
      <c r="C729">
        <v>1</v>
      </c>
      <c r="H729" t="s">
        <v>1169</v>
      </c>
      <c r="I729" t="s">
        <v>960</v>
      </c>
      <c r="L729" t="str">
        <f t="shared" si="11"/>
        <v>juncaceae/juncus/juncus_filiformis</v>
      </c>
    </row>
    <row r="730" spans="1:12" x14ac:dyDescent="0.25">
      <c r="A730" t="s">
        <v>218</v>
      </c>
      <c r="B730" t="s">
        <v>124</v>
      </c>
      <c r="C730">
        <v>1</v>
      </c>
      <c r="H730" t="s">
        <v>1170</v>
      </c>
      <c r="I730" t="s">
        <v>960</v>
      </c>
      <c r="L730" t="str">
        <f t="shared" si="11"/>
        <v>juncaceae/juncus/juncus_filiformis</v>
      </c>
    </row>
    <row r="731" spans="1:12" x14ac:dyDescent="0.25">
      <c r="A731" t="s">
        <v>251</v>
      </c>
      <c r="B731" t="s">
        <v>124</v>
      </c>
      <c r="C731">
        <v>1</v>
      </c>
      <c r="H731" t="s">
        <v>1183</v>
      </c>
      <c r="I731" t="s">
        <v>863</v>
      </c>
      <c r="L731" t="str">
        <f t="shared" si="11"/>
        <v>lamiaceae/blephilia/blephilia_hirsuta</v>
      </c>
    </row>
    <row r="732" spans="1:12" x14ac:dyDescent="0.25">
      <c r="A732" t="s">
        <v>161</v>
      </c>
      <c r="B732" t="s">
        <v>168</v>
      </c>
      <c r="C732">
        <v>1</v>
      </c>
      <c r="H732" t="s">
        <v>1156</v>
      </c>
      <c r="I732" t="s">
        <v>886</v>
      </c>
      <c r="L732" t="str">
        <f t="shared" si="11"/>
        <v>lamiaceae/clinopodium/clinopodium_vulgare</v>
      </c>
    </row>
    <row r="733" spans="1:12" x14ac:dyDescent="0.25">
      <c r="A733" t="s">
        <v>233</v>
      </c>
      <c r="B733" t="s">
        <v>235</v>
      </c>
      <c r="C733">
        <v>1</v>
      </c>
      <c r="H733" t="s">
        <v>1142</v>
      </c>
      <c r="I733" t="s">
        <v>887</v>
      </c>
      <c r="L733" t="str">
        <f t="shared" si="11"/>
        <v>lamiaceae/collinsonia/collinsonia_canadensis</v>
      </c>
    </row>
    <row r="734" spans="1:12" x14ac:dyDescent="0.25">
      <c r="A734" t="s">
        <v>75</v>
      </c>
      <c r="B734" t="s">
        <v>82</v>
      </c>
      <c r="C734">
        <v>1</v>
      </c>
      <c r="H734" t="s">
        <v>1155</v>
      </c>
      <c r="I734" t="s">
        <v>943</v>
      </c>
      <c r="L734" t="str">
        <f t="shared" si="11"/>
        <v>lamiaceae/glechoma/glechoma_hederacea</v>
      </c>
    </row>
    <row r="735" spans="1:12" x14ac:dyDescent="0.25">
      <c r="A735" t="s">
        <v>271</v>
      </c>
      <c r="B735" t="s">
        <v>82</v>
      </c>
      <c r="C735">
        <v>1</v>
      </c>
      <c r="H735" t="s">
        <v>1184</v>
      </c>
      <c r="I735" t="s">
        <v>943</v>
      </c>
      <c r="L735" t="str">
        <f t="shared" si="11"/>
        <v>lamiaceae/glechoma/glechoma_hederacea</v>
      </c>
    </row>
    <row r="736" spans="1:12" x14ac:dyDescent="0.25">
      <c r="A736" t="s">
        <v>321</v>
      </c>
      <c r="B736" t="s">
        <v>82</v>
      </c>
      <c r="C736">
        <v>1</v>
      </c>
      <c r="H736" t="s">
        <v>1158</v>
      </c>
      <c r="I736" t="s">
        <v>943</v>
      </c>
      <c r="L736" t="str">
        <f t="shared" si="11"/>
        <v>lamiaceae/glechoma/glechoma_hederacea</v>
      </c>
    </row>
    <row r="737" spans="1:12" x14ac:dyDescent="0.25">
      <c r="A737" t="s">
        <v>305</v>
      </c>
      <c r="B737" t="s">
        <v>307</v>
      </c>
      <c r="C737">
        <v>1</v>
      </c>
      <c r="H737" t="s">
        <v>1136</v>
      </c>
      <c r="I737" t="s">
        <v>943</v>
      </c>
      <c r="L737" t="str">
        <f t="shared" si="11"/>
        <v>lamiaceae/glechoma/glechoma_hederacea</v>
      </c>
    </row>
    <row r="738" spans="1:12" x14ac:dyDescent="0.25">
      <c r="A738" t="s">
        <v>45</v>
      </c>
      <c r="B738" t="s">
        <v>63</v>
      </c>
      <c r="C738">
        <v>1</v>
      </c>
      <c r="H738" t="s">
        <v>1132</v>
      </c>
      <c r="I738" t="s">
        <v>943</v>
      </c>
      <c r="L738" t="str">
        <f t="shared" si="11"/>
        <v>lamiaceae/glechoma/glechoma_hederacea</v>
      </c>
    </row>
    <row r="739" spans="1:12" x14ac:dyDescent="0.25">
      <c r="A739" t="s">
        <v>242</v>
      </c>
      <c r="B739" t="s">
        <v>63</v>
      </c>
      <c r="C739">
        <v>1</v>
      </c>
      <c r="H739" t="s">
        <v>1137</v>
      </c>
      <c r="I739" t="s">
        <v>943</v>
      </c>
      <c r="L739" t="str">
        <f t="shared" si="11"/>
        <v>lamiaceae/glechoma/glechoma_hederacea</v>
      </c>
    </row>
    <row r="740" spans="1:12" x14ac:dyDescent="0.25">
      <c r="A740" t="s">
        <v>270</v>
      </c>
      <c r="B740" t="s">
        <v>63</v>
      </c>
      <c r="C740">
        <v>1</v>
      </c>
      <c r="H740" t="s">
        <v>1178</v>
      </c>
      <c r="I740" t="s">
        <v>943</v>
      </c>
      <c r="L740" t="str">
        <f t="shared" si="11"/>
        <v>lamiaceae/glechoma/glechoma_hederacea</v>
      </c>
    </row>
    <row r="741" spans="1:12" x14ac:dyDescent="0.25">
      <c r="A741" t="s">
        <v>271</v>
      </c>
      <c r="B741" t="s">
        <v>63</v>
      </c>
      <c r="C741">
        <v>1</v>
      </c>
      <c r="H741" t="s">
        <v>1147</v>
      </c>
      <c r="I741" t="s">
        <v>943</v>
      </c>
      <c r="L741" t="str">
        <f t="shared" si="11"/>
        <v>lamiaceae/glechoma/glechoma_hederacea</v>
      </c>
    </row>
    <row r="742" spans="1:12" x14ac:dyDescent="0.25">
      <c r="A742" t="s">
        <v>283</v>
      </c>
      <c r="B742" t="s">
        <v>63</v>
      </c>
      <c r="C742">
        <v>1</v>
      </c>
      <c r="H742" t="s">
        <v>1148</v>
      </c>
      <c r="I742" t="s">
        <v>943</v>
      </c>
      <c r="L742" t="str">
        <f t="shared" si="11"/>
        <v>lamiaceae/glechoma/glechoma_hederacea</v>
      </c>
    </row>
    <row r="743" spans="1:12" x14ac:dyDescent="0.25">
      <c r="A743" t="s">
        <v>321</v>
      </c>
      <c r="B743" t="s">
        <v>63</v>
      </c>
      <c r="C743">
        <v>1</v>
      </c>
      <c r="H743" t="s">
        <v>1138</v>
      </c>
      <c r="I743" t="s">
        <v>943</v>
      </c>
      <c r="L743" t="str">
        <f t="shared" si="11"/>
        <v>lamiaceae/glechoma/glechoma_hederacea</v>
      </c>
    </row>
    <row r="744" spans="1:12" x14ac:dyDescent="0.25">
      <c r="A744" t="s">
        <v>332</v>
      </c>
      <c r="B744" t="s">
        <v>63</v>
      </c>
      <c r="C744">
        <v>1</v>
      </c>
      <c r="H744" t="s">
        <v>1153</v>
      </c>
      <c r="I744" t="s">
        <v>943</v>
      </c>
      <c r="L744" t="str">
        <f t="shared" si="11"/>
        <v>lamiaceae/glechoma/glechoma_hederacea</v>
      </c>
    </row>
    <row r="745" spans="1:12" x14ac:dyDescent="0.25">
      <c r="A745" t="s">
        <v>335</v>
      </c>
      <c r="B745" t="s">
        <v>63</v>
      </c>
      <c r="C745">
        <v>1</v>
      </c>
      <c r="H745" t="s">
        <v>1141</v>
      </c>
      <c r="I745" t="s">
        <v>962</v>
      </c>
      <c r="L745" t="str">
        <f t="shared" si="11"/>
        <v>lamiaceae/leonurus/leonurus_cardiaca</v>
      </c>
    </row>
    <row r="746" spans="1:12" x14ac:dyDescent="0.25">
      <c r="A746" t="s">
        <v>259</v>
      </c>
      <c r="B746" t="s">
        <v>260</v>
      </c>
      <c r="C746">
        <v>1</v>
      </c>
      <c r="H746" t="s">
        <v>1148</v>
      </c>
      <c r="I746" t="s">
        <v>962</v>
      </c>
      <c r="L746" t="str">
        <f t="shared" si="11"/>
        <v>lamiaceae/leonurus/leonurus_cardiaca</v>
      </c>
    </row>
    <row r="747" spans="1:12" x14ac:dyDescent="0.25">
      <c r="A747" t="s">
        <v>189</v>
      </c>
      <c r="B747" t="s">
        <v>195</v>
      </c>
      <c r="C747">
        <v>1</v>
      </c>
      <c r="H747" t="s">
        <v>1151</v>
      </c>
      <c r="I747" t="s">
        <v>962</v>
      </c>
      <c r="L747" t="str">
        <f t="shared" si="11"/>
        <v>lamiaceae/leonurus/leonurus_cardiaca</v>
      </c>
    </row>
    <row r="748" spans="1:12" x14ac:dyDescent="0.25">
      <c r="A748" t="s">
        <v>314</v>
      </c>
      <c r="B748" t="s">
        <v>195</v>
      </c>
      <c r="C748">
        <v>1</v>
      </c>
      <c r="H748" t="s">
        <v>1144</v>
      </c>
      <c r="I748" t="s">
        <v>975</v>
      </c>
      <c r="L748" t="str">
        <f t="shared" si="11"/>
        <v>lamiaceae/lycopus/lycopus_americanus</v>
      </c>
    </row>
    <row r="749" spans="1:12" x14ac:dyDescent="0.25">
      <c r="A749" t="s">
        <v>337</v>
      </c>
      <c r="B749" t="s">
        <v>338</v>
      </c>
      <c r="C749">
        <v>1</v>
      </c>
      <c r="H749" t="s">
        <v>1180</v>
      </c>
      <c r="I749" t="s">
        <v>976</v>
      </c>
      <c r="L749" t="str">
        <f t="shared" si="11"/>
        <v>lamiaceae/lycopus/lycopus_rubellus</v>
      </c>
    </row>
    <row r="750" spans="1:12" x14ac:dyDescent="0.25">
      <c r="A750" t="s">
        <v>3</v>
      </c>
      <c r="B750" t="s">
        <v>23</v>
      </c>
      <c r="C750">
        <v>1</v>
      </c>
      <c r="H750" t="s">
        <v>1141</v>
      </c>
      <c r="I750" t="s">
        <v>976</v>
      </c>
      <c r="L750" t="str">
        <f t="shared" si="11"/>
        <v>lamiaceae/lycopus/lycopus_rubellus</v>
      </c>
    </row>
    <row r="751" spans="1:12" x14ac:dyDescent="0.25">
      <c r="A751" t="s">
        <v>45</v>
      </c>
      <c r="B751" t="s">
        <v>23</v>
      </c>
      <c r="C751">
        <v>1</v>
      </c>
      <c r="H751" t="s">
        <v>1169</v>
      </c>
      <c r="I751" t="s">
        <v>976</v>
      </c>
      <c r="L751" t="str">
        <f t="shared" si="11"/>
        <v>lamiaceae/lycopus/lycopus_rubellus</v>
      </c>
    </row>
    <row r="752" spans="1:12" x14ac:dyDescent="0.25">
      <c r="A752" t="s">
        <v>75</v>
      </c>
      <c r="B752" t="s">
        <v>23</v>
      </c>
      <c r="C752">
        <v>1</v>
      </c>
      <c r="H752" t="s">
        <v>1176</v>
      </c>
      <c r="I752" t="s">
        <v>976</v>
      </c>
      <c r="L752" t="str">
        <f t="shared" si="11"/>
        <v>lamiaceae/lycopus/lycopus_rubellus</v>
      </c>
    </row>
    <row r="753" spans="1:12" x14ac:dyDescent="0.25">
      <c r="A753" t="s">
        <v>90</v>
      </c>
      <c r="B753" t="s">
        <v>23</v>
      </c>
      <c r="C753">
        <v>1</v>
      </c>
      <c r="H753" t="s">
        <v>1142</v>
      </c>
      <c r="I753" t="s">
        <v>976</v>
      </c>
      <c r="L753" t="str">
        <f t="shared" si="11"/>
        <v>lamiaceae/lycopus/lycopus_rubellus</v>
      </c>
    </row>
    <row r="754" spans="1:12" x14ac:dyDescent="0.25">
      <c r="A754" t="s">
        <v>103</v>
      </c>
      <c r="B754" t="s">
        <v>23</v>
      </c>
      <c r="C754">
        <v>1</v>
      </c>
      <c r="H754" t="s">
        <v>1170</v>
      </c>
      <c r="I754" t="s">
        <v>976</v>
      </c>
      <c r="L754" t="str">
        <f t="shared" si="11"/>
        <v>lamiaceae/lycopus/lycopus_rubellus</v>
      </c>
    </row>
    <row r="755" spans="1:12" x14ac:dyDescent="0.25">
      <c r="A755" t="s">
        <v>200</v>
      </c>
      <c r="B755" t="s">
        <v>23</v>
      </c>
      <c r="C755">
        <v>1</v>
      </c>
      <c r="H755" t="s">
        <v>1162</v>
      </c>
      <c r="I755" t="s">
        <v>976</v>
      </c>
      <c r="L755" t="str">
        <f t="shared" si="11"/>
        <v>lamiaceae/lycopus/lycopus_rubellus</v>
      </c>
    </row>
    <row r="756" spans="1:12" x14ac:dyDescent="0.25">
      <c r="A756" t="s">
        <v>210</v>
      </c>
      <c r="B756" t="s">
        <v>23</v>
      </c>
      <c r="C756">
        <v>1</v>
      </c>
      <c r="H756" t="s">
        <v>1133</v>
      </c>
      <c r="I756" t="s">
        <v>976</v>
      </c>
      <c r="L756" t="str">
        <f t="shared" si="11"/>
        <v>lamiaceae/lycopus/lycopus_rubellus</v>
      </c>
    </row>
    <row r="757" spans="1:12" x14ac:dyDescent="0.25">
      <c r="A757" t="s">
        <v>222</v>
      </c>
      <c r="B757" t="s">
        <v>23</v>
      </c>
      <c r="C757">
        <v>1</v>
      </c>
      <c r="H757" t="s">
        <v>1147</v>
      </c>
      <c r="I757" t="s">
        <v>976</v>
      </c>
      <c r="L757" t="str">
        <f t="shared" si="11"/>
        <v>lamiaceae/lycopus/lycopus_rubellus</v>
      </c>
    </row>
    <row r="758" spans="1:12" x14ac:dyDescent="0.25">
      <c r="A758" t="s">
        <v>233</v>
      </c>
      <c r="B758" t="s">
        <v>23</v>
      </c>
      <c r="C758">
        <v>1</v>
      </c>
      <c r="H758" t="s">
        <v>1177</v>
      </c>
      <c r="I758" t="s">
        <v>976</v>
      </c>
      <c r="L758" t="str">
        <f t="shared" si="11"/>
        <v>lamiaceae/lycopus/lycopus_rubellus</v>
      </c>
    </row>
    <row r="759" spans="1:12" x14ac:dyDescent="0.25">
      <c r="A759" t="s">
        <v>248</v>
      </c>
      <c r="B759" t="s">
        <v>23</v>
      </c>
      <c r="C759">
        <v>1</v>
      </c>
      <c r="H759" t="s">
        <v>1134</v>
      </c>
      <c r="I759" t="s">
        <v>976</v>
      </c>
      <c r="L759" t="str">
        <f t="shared" si="11"/>
        <v>lamiaceae/lycopus/lycopus_rubellus</v>
      </c>
    </row>
    <row r="760" spans="1:12" x14ac:dyDescent="0.25">
      <c r="A760" t="s">
        <v>259</v>
      </c>
      <c r="B760" t="s">
        <v>23</v>
      </c>
      <c r="C760">
        <v>1</v>
      </c>
      <c r="H760" t="s">
        <v>1138</v>
      </c>
      <c r="I760" t="s">
        <v>976</v>
      </c>
      <c r="L760" t="str">
        <f t="shared" si="11"/>
        <v>lamiaceae/lycopus/lycopus_rubellus</v>
      </c>
    </row>
    <row r="761" spans="1:12" x14ac:dyDescent="0.25">
      <c r="A761" t="s">
        <v>267</v>
      </c>
      <c r="B761" t="s">
        <v>23</v>
      </c>
      <c r="C761">
        <v>1</v>
      </c>
      <c r="H761" t="s">
        <v>1183</v>
      </c>
      <c r="I761" t="s">
        <v>976</v>
      </c>
      <c r="L761" t="str">
        <f t="shared" si="11"/>
        <v>lamiaceae/lycopus/lycopus_rubellus</v>
      </c>
    </row>
    <row r="762" spans="1:12" x14ac:dyDescent="0.25">
      <c r="A762" t="s">
        <v>275</v>
      </c>
      <c r="B762" t="s">
        <v>23</v>
      </c>
      <c r="C762">
        <v>1</v>
      </c>
      <c r="H762" t="s">
        <v>1139</v>
      </c>
      <c r="I762" t="s">
        <v>976</v>
      </c>
      <c r="L762" t="str">
        <f t="shared" si="11"/>
        <v>lamiaceae/lycopus/lycopus_rubellus</v>
      </c>
    </row>
    <row r="763" spans="1:12" x14ac:dyDescent="0.25">
      <c r="A763" t="s">
        <v>276</v>
      </c>
      <c r="B763" t="s">
        <v>23</v>
      </c>
      <c r="C763">
        <v>1</v>
      </c>
      <c r="H763" t="s">
        <v>1149</v>
      </c>
      <c r="I763" t="s">
        <v>976</v>
      </c>
      <c r="L763" t="str">
        <f t="shared" si="11"/>
        <v>lamiaceae/lycopus/lycopus_rubellus</v>
      </c>
    </row>
    <row r="764" spans="1:12" x14ac:dyDescent="0.25">
      <c r="A764" t="s">
        <v>283</v>
      </c>
      <c r="B764" t="s">
        <v>23</v>
      </c>
      <c r="C764">
        <v>1</v>
      </c>
      <c r="H764" t="s">
        <v>1173</v>
      </c>
      <c r="I764" t="s">
        <v>1032</v>
      </c>
      <c r="L764" t="str">
        <f t="shared" si="11"/>
        <v>lamiaceae/prunella/prunella_vulgaris</v>
      </c>
    </row>
    <row r="765" spans="1:12" x14ac:dyDescent="0.25">
      <c r="A765" t="s">
        <v>283</v>
      </c>
      <c r="B765" t="s">
        <v>23</v>
      </c>
      <c r="C765">
        <v>1</v>
      </c>
      <c r="H765" t="s">
        <v>1180</v>
      </c>
      <c r="I765" t="s">
        <v>1032</v>
      </c>
      <c r="L765" t="str">
        <f t="shared" si="11"/>
        <v>lamiaceae/prunella/prunella_vulgaris</v>
      </c>
    </row>
    <row r="766" spans="1:12" x14ac:dyDescent="0.25">
      <c r="A766" t="s">
        <v>292</v>
      </c>
      <c r="B766" t="s">
        <v>23</v>
      </c>
      <c r="C766">
        <v>1</v>
      </c>
      <c r="H766" t="s">
        <v>1169</v>
      </c>
      <c r="I766" t="s">
        <v>1032</v>
      </c>
      <c r="L766" t="str">
        <f t="shared" si="11"/>
        <v>lamiaceae/prunella/prunella_vulgaris</v>
      </c>
    </row>
    <row r="767" spans="1:12" x14ac:dyDescent="0.25">
      <c r="A767" t="s">
        <v>314</v>
      </c>
      <c r="B767" t="s">
        <v>23</v>
      </c>
      <c r="C767">
        <v>1</v>
      </c>
      <c r="H767" t="s">
        <v>1157</v>
      </c>
      <c r="I767" t="s">
        <v>1032</v>
      </c>
      <c r="L767" t="str">
        <f t="shared" si="11"/>
        <v>lamiaceae/prunella/prunella_vulgaris</v>
      </c>
    </row>
    <row r="768" spans="1:12" x14ac:dyDescent="0.25">
      <c r="A768" t="s">
        <v>317</v>
      </c>
      <c r="B768" t="s">
        <v>23</v>
      </c>
      <c r="C768">
        <v>1</v>
      </c>
      <c r="H768" t="s">
        <v>1142</v>
      </c>
      <c r="I768" t="s">
        <v>1032</v>
      </c>
      <c r="L768" t="str">
        <f t="shared" si="11"/>
        <v>lamiaceae/prunella/prunella_vulgaris</v>
      </c>
    </row>
    <row r="769" spans="1:12" x14ac:dyDescent="0.25">
      <c r="A769" t="s">
        <v>318</v>
      </c>
      <c r="B769" t="s">
        <v>23</v>
      </c>
      <c r="C769">
        <v>1</v>
      </c>
      <c r="H769" t="s">
        <v>1170</v>
      </c>
      <c r="I769" t="s">
        <v>1032</v>
      </c>
      <c r="L769" t="str">
        <f t="shared" si="11"/>
        <v>lamiaceae/prunella/prunella_vulgaris</v>
      </c>
    </row>
    <row r="770" spans="1:12" x14ac:dyDescent="0.25">
      <c r="A770" t="s">
        <v>326</v>
      </c>
      <c r="B770" t="s">
        <v>23</v>
      </c>
      <c r="C770">
        <v>1</v>
      </c>
      <c r="H770" t="s">
        <v>1158</v>
      </c>
      <c r="I770" t="s">
        <v>1032</v>
      </c>
      <c r="L770" t="str">
        <f t="shared" ref="L770:L833" si="12">VLOOKUP(I770,R$1:S$287,2)</f>
        <v>lamiaceae/prunella/prunella_vulgaris</v>
      </c>
    </row>
    <row r="771" spans="1:12" x14ac:dyDescent="0.25">
      <c r="A771" t="s">
        <v>337</v>
      </c>
      <c r="B771" t="s">
        <v>23</v>
      </c>
      <c r="C771">
        <v>1</v>
      </c>
      <c r="H771" t="s">
        <v>1144</v>
      </c>
      <c r="I771" t="s">
        <v>1032</v>
      </c>
      <c r="L771" t="str">
        <f t="shared" si="12"/>
        <v>lamiaceae/prunella/prunella_vulgaris</v>
      </c>
    </row>
    <row r="772" spans="1:12" x14ac:dyDescent="0.25">
      <c r="A772" t="s">
        <v>118</v>
      </c>
      <c r="B772" t="s">
        <v>125</v>
      </c>
      <c r="C772">
        <v>1</v>
      </c>
      <c r="H772" t="s">
        <v>1145</v>
      </c>
      <c r="I772" t="s">
        <v>1032</v>
      </c>
      <c r="L772" t="str">
        <f t="shared" si="12"/>
        <v>lamiaceae/prunella/prunella_vulgaris</v>
      </c>
    </row>
    <row r="773" spans="1:12" x14ac:dyDescent="0.25">
      <c r="A773" t="s">
        <v>177</v>
      </c>
      <c r="B773" t="s">
        <v>125</v>
      </c>
      <c r="C773">
        <v>1</v>
      </c>
      <c r="H773" t="s">
        <v>1146</v>
      </c>
      <c r="I773" t="s">
        <v>1032</v>
      </c>
      <c r="L773" t="str">
        <f t="shared" si="12"/>
        <v>lamiaceae/prunella/prunella_vulgaris</v>
      </c>
    </row>
    <row r="774" spans="1:12" x14ac:dyDescent="0.25">
      <c r="A774" t="s">
        <v>200</v>
      </c>
      <c r="B774" t="s">
        <v>125</v>
      </c>
      <c r="C774">
        <v>1</v>
      </c>
      <c r="H774" t="s">
        <v>1160</v>
      </c>
      <c r="I774" t="s">
        <v>1032</v>
      </c>
      <c r="L774" t="str">
        <f t="shared" si="12"/>
        <v>lamiaceae/prunella/prunella_vulgaris</v>
      </c>
    </row>
    <row r="775" spans="1:12" x14ac:dyDescent="0.25">
      <c r="A775" t="s">
        <v>251</v>
      </c>
      <c r="B775" t="s">
        <v>125</v>
      </c>
      <c r="C775">
        <v>1</v>
      </c>
      <c r="H775" t="s">
        <v>1161</v>
      </c>
      <c r="I775" t="s">
        <v>1032</v>
      </c>
      <c r="L775" t="str">
        <f t="shared" si="12"/>
        <v>lamiaceae/prunella/prunella_vulgaris</v>
      </c>
    </row>
    <row r="776" spans="1:12" x14ac:dyDescent="0.25">
      <c r="A776" t="s">
        <v>170</v>
      </c>
      <c r="B776" t="s">
        <v>171</v>
      </c>
      <c r="C776">
        <v>1</v>
      </c>
      <c r="H776" t="s">
        <v>1132</v>
      </c>
      <c r="I776" t="s">
        <v>1032</v>
      </c>
      <c r="L776" t="str">
        <f t="shared" si="12"/>
        <v>lamiaceae/prunella/prunella_vulgaris</v>
      </c>
    </row>
    <row r="777" spans="1:12" x14ac:dyDescent="0.25">
      <c r="A777" t="s">
        <v>242</v>
      </c>
      <c r="B777" t="s">
        <v>171</v>
      </c>
      <c r="C777">
        <v>1</v>
      </c>
      <c r="H777" t="s">
        <v>1171</v>
      </c>
      <c r="I777" t="s">
        <v>1032</v>
      </c>
      <c r="L777" t="str">
        <f t="shared" si="12"/>
        <v>lamiaceae/prunella/prunella_vulgaris</v>
      </c>
    </row>
    <row r="778" spans="1:12" x14ac:dyDescent="0.25">
      <c r="A778" t="s">
        <v>226</v>
      </c>
      <c r="B778" t="s">
        <v>230</v>
      </c>
      <c r="C778">
        <v>1</v>
      </c>
      <c r="H778" t="s">
        <v>1164</v>
      </c>
      <c r="I778" t="s">
        <v>1032</v>
      </c>
      <c r="L778" t="str">
        <f t="shared" si="12"/>
        <v>lamiaceae/prunella/prunella_vulgaris</v>
      </c>
    </row>
    <row r="779" spans="1:12" x14ac:dyDescent="0.25">
      <c r="A779" t="s">
        <v>118</v>
      </c>
      <c r="B779" t="s">
        <v>126</v>
      </c>
      <c r="C779">
        <v>1</v>
      </c>
      <c r="H779" t="s">
        <v>1152</v>
      </c>
      <c r="I779" t="s">
        <v>1032</v>
      </c>
      <c r="L779" t="str">
        <f t="shared" si="12"/>
        <v>lamiaceae/prunella/prunella_vulgaris</v>
      </c>
    </row>
    <row r="780" spans="1:12" x14ac:dyDescent="0.25">
      <c r="A780" t="s">
        <v>145</v>
      </c>
      <c r="B780" t="s">
        <v>126</v>
      </c>
      <c r="C780">
        <v>1</v>
      </c>
      <c r="H780" t="s">
        <v>1183</v>
      </c>
      <c r="I780" t="s">
        <v>1032</v>
      </c>
      <c r="L780" t="str">
        <f t="shared" si="12"/>
        <v>lamiaceae/prunella/prunella_vulgaris</v>
      </c>
    </row>
    <row r="781" spans="1:12" x14ac:dyDescent="0.25">
      <c r="A781" t="s">
        <v>161</v>
      </c>
      <c r="B781" t="s">
        <v>126</v>
      </c>
      <c r="C781">
        <v>1</v>
      </c>
      <c r="H781" t="s">
        <v>1166</v>
      </c>
      <c r="I781" t="s">
        <v>1032</v>
      </c>
      <c r="L781" t="str">
        <f t="shared" si="12"/>
        <v>lamiaceae/prunella/prunella_vulgaris</v>
      </c>
    </row>
    <row r="782" spans="1:12" x14ac:dyDescent="0.25">
      <c r="A782" t="s">
        <v>170</v>
      </c>
      <c r="B782" t="s">
        <v>126</v>
      </c>
      <c r="C782">
        <v>1</v>
      </c>
      <c r="H782" t="s">
        <v>1172</v>
      </c>
      <c r="I782" t="s">
        <v>1032</v>
      </c>
      <c r="L782" t="str">
        <f t="shared" si="12"/>
        <v>lamiaceae/prunella/prunella_vulgaris</v>
      </c>
    </row>
    <row r="783" spans="1:12" x14ac:dyDescent="0.25">
      <c r="A783" t="s">
        <v>189</v>
      </c>
      <c r="B783" t="s">
        <v>126</v>
      </c>
      <c r="C783">
        <v>1</v>
      </c>
      <c r="H783" t="s">
        <v>1179</v>
      </c>
      <c r="I783" t="s">
        <v>1032</v>
      </c>
      <c r="L783" t="str">
        <f t="shared" si="12"/>
        <v>lamiaceae/prunella/prunella_vulgaris</v>
      </c>
    </row>
    <row r="784" spans="1:12" x14ac:dyDescent="0.25">
      <c r="A784" t="s">
        <v>218</v>
      </c>
      <c r="B784" t="s">
        <v>126</v>
      </c>
      <c r="C784">
        <v>1</v>
      </c>
      <c r="H784" t="s">
        <v>1168</v>
      </c>
      <c r="I784" t="s">
        <v>1032</v>
      </c>
      <c r="L784" t="str">
        <f t="shared" si="12"/>
        <v>lamiaceae/prunella/prunella_vulgaris</v>
      </c>
    </row>
    <row r="785" spans="1:12" x14ac:dyDescent="0.25">
      <c r="A785" t="s">
        <v>267</v>
      </c>
      <c r="B785" t="s">
        <v>126</v>
      </c>
      <c r="C785">
        <v>1</v>
      </c>
      <c r="H785" t="s">
        <v>1136</v>
      </c>
      <c r="I785" t="s">
        <v>1068</v>
      </c>
      <c r="L785" t="str">
        <f t="shared" si="12"/>
        <v>lamiaceae/scutellaria/scutellaria_lateriflora</v>
      </c>
    </row>
    <row r="786" spans="1:12" x14ac:dyDescent="0.25">
      <c r="A786" t="s">
        <v>278</v>
      </c>
      <c r="B786" t="s">
        <v>126</v>
      </c>
      <c r="C786">
        <v>1</v>
      </c>
      <c r="H786" t="s">
        <v>1165</v>
      </c>
      <c r="I786" t="s">
        <v>1068</v>
      </c>
      <c r="L786" t="str">
        <f t="shared" si="12"/>
        <v>lamiaceae/scutellaria/scutellaria_lateriflora</v>
      </c>
    </row>
    <row r="787" spans="1:12" x14ac:dyDescent="0.25">
      <c r="A787" t="s">
        <v>279</v>
      </c>
      <c r="B787" t="s">
        <v>126</v>
      </c>
      <c r="C787">
        <v>1</v>
      </c>
      <c r="H787" t="s">
        <v>1159</v>
      </c>
      <c r="I787" t="s">
        <v>965</v>
      </c>
      <c r="L787" t="str">
        <f t="shared" si="12"/>
        <v>lauraceae/lindera/lindera_benzoin</v>
      </c>
    </row>
    <row r="788" spans="1:12" x14ac:dyDescent="0.25">
      <c r="A788" t="s">
        <v>297</v>
      </c>
      <c r="B788" t="s">
        <v>126</v>
      </c>
      <c r="C788">
        <v>1</v>
      </c>
      <c r="H788" t="s">
        <v>1171</v>
      </c>
      <c r="I788" t="s">
        <v>949</v>
      </c>
      <c r="L788" t="str">
        <f t="shared" si="12"/>
        <v>liliaceae/hemerocallis/hemerocallis_fulva</v>
      </c>
    </row>
    <row r="789" spans="1:12" x14ac:dyDescent="0.25">
      <c r="A789" t="s">
        <v>312</v>
      </c>
      <c r="B789" t="s">
        <v>126</v>
      </c>
      <c r="C789">
        <v>1</v>
      </c>
      <c r="H789" t="s">
        <v>1140</v>
      </c>
      <c r="I789" t="s">
        <v>982</v>
      </c>
      <c r="L789" t="str">
        <f t="shared" si="12"/>
        <v>liliaceae/maianthemum/maianthemum_racemosum</v>
      </c>
    </row>
    <row r="790" spans="1:12" x14ac:dyDescent="0.25">
      <c r="A790" t="s">
        <v>314</v>
      </c>
      <c r="B790" t="s">
        <v>126</v>
      </c>
      <c r="C790">
        <v>1</v>
      </c>
      <c r="H790" t="s">
        <v>1141</v>
      </c>
      <c r="I790" t="s">
        <v>982</v>
      </c>
      <c r="L790" t="str">
        <f t="shared" si="12"/>
        <v>liliaceae/maianthemum/maianthemum_racemosum</v>
      </c>
    </row>
    <row r="791" spans="1:12" x14ac:dyDescent="0.25">
      <c r="A791" t="s">
        <v>318</v>
      </c>
      <c r="B791" t="s">
        <v>126</v>
      </c>
      <c r="C791">
        <v>1</v>
      </c>
      <c r="H791" t="s">
        <v>1158</v>
      </c>
      <c r="I791" t="s">
        <v>982</v>
      </c>
      <c r="L791" t="str">
        <f t="shared" si="12"/>
        <v>liliaceae/maianthemum/maianthemum_racemosum</v>
      </c>
    </row>
    <row r="792" spans="1:12" x14ac:dyDescent="0.25">
      <c r="A792" t="s">
        <v>321</v>
      </c>
      <c r="B792" t="s">
        <v>126</v>
      </c>
      <c r="C792">
        <v>1</v>
      </c>
      <c r="H792" t="s">
        <v>1145</v>
      </c>
      <c r="I792" t="s">
        <v>982</v>
      </c>
      <c r="L792" t="str">
        <f t="shared" si="12"/>
        <v>liliaceae/maianthemum/maianthemum_racemosum</v>
      </c>
    </row>
    <row r="793" spans="1:12" x14ac:dyDescent="0.25">
      <c r="A793" t="s">
        <v>335</v>
      </c>
      <c r="B793" t="s">
        <v>126</v>
      </c>
      <c r="C793">
        <v>1</v>
      </c>
      <c r="H793" t="s">
        <v>1135</v>
      </c>
      <c r="I793" t="s">
        <v>982</v>
      </c>
      <c r="L793" t="str">
        <f t="shared" si="12"/>
        <v>liliaceae/maianthemum/maianthemum_racemosum</v>
      </c>
    </row>
    <row r="794" spans="1:12" x14ac:dyDescent="0.25">
      <c r="A794" t="s">
        <v>75</v>
      </c>
      <c r="B794" t="s">
        <v>83</v>
      </c>
      <c r="C794">
        <v>1</v>
      </c>
      <c r="H794" t="s">
        <v>1161</v>
      </c>
      <c r="I794" t="s">
        <v>982</v>
      </c>
      <c r="L794" t="str">
        <f t="shared" si="12"/>
        <v>liliaceae/maianthemum/maianthemum_racemosum</v>
      </c>
    </row>
    <row r="795" spans="1:12" x14ac:dyDescent="0.25">
      <c r="A795" t="s">
        <v>90</v>
      </c>
      <c r="B795" t="s">
        <v>83</v>
      </c>
      <c r="C795">
        <v>1</v>
      </c>
      <c r="H795" t="s">
        <v>1162</v>
      </c>
      <c r="I795" t="s">
        <v>982</v>
      </c>
      <c r="L795" t="str">
        <f t="shared" si="12"/>
        <v>liliaceae/maianthemum/maianthemum_racemosum</v>
      </c>
    </row>
    <row r="796" spans="1:12" x14ac:dyDescent="0.25">
      <c r="A796" t="s">
        <v>270</v>
      </c>
      <c r="B796" t="s">
        <v>83</v>
      </c>
      <c r="C796">
        <v>1</v>
      </c>
      <c r="H796" t="s">
        <v>1137</v>
      </c>
      <c r="I796" t="s">
        <v>982</v>
      </c>
      <c r="L796" t="str">
        <f t="shared" si="12"/>
        <v>liliaceae/maianthemum/maianthemum_racemosum</v>
      </c>
    </row>
    <row r="797" spans="1:12" x14ac:dyDescent="0.25">
      <c r="A797" t="s">
        <v>276</v>
      </c>
      <c r="B797" t="s">
        <v>83</v>
      </c>
      <c r="C797">
        <v>1</v>
      </c>
      <c r="H797" t="s">
        <v>1178</v>
      </c>
      <c r="I797" t="s">
        <v>982</v>
      </c>
      <c r="L797" t="str">
        <f t="shared" si="12"/>
        <v>liliaceae/maianthemum/maianthemum_racemosum</v>
      </c>
    </row>
    <row r="798" spans="1:12" x14ac:dyDescent="0.25">
      <c r="A798" t="s">
        <v>341</v>
      </c>
      <c r="B798" t="s">
        <v>83</v>
      </c>
      <c r="C798">
        <v>1</v>
      </c>
      <c r="H798" t="s">
        <v>1147</v>
      </c>
      <c r="I798" t="s">
        <v>982</v>
      </c>
      <c r="L798" t="str">
        <f t="shared" si="12"/>
        <v>liliaceae/maianthemum/maianthemum_racemosum</v>
      </c>
    </row>
    <row r="799" spans="1:12" x14ac:dyDescent="0.25">
      <c r="A799" t="s">
        <v>45</v>
      </c>
      <c r="B799" t="s">
        <v>64</v>
      </c>
      <c r="C799">
        <v>1</v>
      </c>
      <c r="H799" t="s">
        <v>1177</v>
      </c>
      <c r="I799" t="s">
        <v>982</v>
      </c>
      <c r="L799" t="str">
        <f t="shared" si="12"/>
        <v>liliaceae/maianthemum/maianthemum_racemosum</v>
      </c>
    </row>
    <row r="800" spans="1:12" x14ac:dyDescent="0.25">
      <c r="A800" t="s">
        <v>75</v>
      </c>
      <c r="B800" t="s">
        <v>64</v>
      </c>
      <c r="C800">
        <v>1</v>
      </c>
      <c r="H800" t="s">
        <v>1139</v>
      </c>
      <c r="I800" t="s">
        <v>982</v>
      </c>
      <c r="L800" t="str">
        <f t="shared" si="12"/>
        <v>liliaceae/maianthemum/maianthemum_racemosum</v>
      </c>
    </row>
    <row r="801" spans="1:12" x14ac:dyDescent="0.25">
      <c r="A801" t="s">
        <v>103</v>
      </c>
      <c r="B801" t="s">
        <v>64</v>
      </c>
      <c r="C801">
        <v>1</v>
      </c>
      <c r="H801" t="s">
        <v>1149</v>
      </c>
      <c r="I801" t="s">
        <v>982</v>
      </c>
      <c r="L801" t="str">
        <f t="shared" si="12"/>
        <v>liliaceae/maianthemum/maianthemum_racemosum</v>
      </c>
    </row>
    <row r="802" spans="1:12" x14ac:dyDescent="0.25">
      <c r="A802" t="s">
        <v>210</v>
      </c>
      <c r="B802" t="s">
        <v>64</v>
      </c>
      <c r="C802">
        <v>1</v>
      </c>
      <c r="H802" t="s">
        <v>1167</v>
      </c>
      <c r="I802" t="s">
        <v>982</v>
      </c>
      <c r="L802" t="str">
        <f t="shared" si="12"/>
        <v>liliaceae/maianthemum/maianthemum_racemosum</v>
      </c>
    </row>
    <row r="803" spans="1:12" x14ac:dyDescent="0.25">
      <c r="A803" t="s">
        <v>239</v>
      </c>
      <c r="B803" t="s">
        <v>64</v>
      </c>
      <c r="C803">
        <v>1</v>
      </c>
      <c r="H803" t="s">
        <v>1139</v>
      </c>
      <c r="I803" t="s">
        <v>1100</v>
      </c>
      <c r="L803" t="str">
        <f t="shared" si="12"/>
        <v>ericaceae/monotropa/monotropa_uniflora</v>
      </c>
    </row>
    <row r="804" spans="1:12" x14ac:dyDescent="0.25">
      <c r="A804" t="s">
        <v>275</v>
      </c>
      <c r="B804" t="s">
        <v>64</v>
      </c>
      <c r="C804">
        <v>1</v>
      </c>
      <c r="H804" t="s">
        <v>1141</v>
      </c>
      <c r="I804" t="s">
        <v>1106</v>
      </c>
      <c r="L804" t="str">
        <f t="shared" si="12"/>
        <v>ericaceae/monotropa/monotropa_uniflora</v>
      </c>
    </row>
    <row r="805" spans="1:12" x14ac:dyDescent="0.25">
      <c r="A805" t="s">
        <v>276</v>
      </c>
      <c r="B805" t="s">
        <v>64</v>
      </c>
      <c r="C805">
        <v>1</v>
      </c>
      <c r="H805" t="s">
        <v>1132</v>
      </c>
      <c r="I805" t="s">
        <v>1106</v>
      </c>
      <c r="L805" t="str">
        <f t="shared" si="12"/>
        <v>ericaceae/monotropa/monotropa_uniflora</v>
      </c>
    </row>
    <row r="806" spans="1:12" x14ac:dyDescent="0.25">
      <c r="A806" t="s">
        <v>314</v>
      </c>
      <c r="B806" t="s">
        <v>64</v>
      </c>
      <c r="C806">
        <v>1</v>
      </c>
      <c r="H806" t="s">
        <v>1177</v>
      </c>
      <c r="I806" t="s">
        <v>1106</v>
      </c>
      <c r="L806" t="str">
        <f t="shared" si="12"/>
        <v>ericaceae/monotropa/monotropa_uniflora</v>
      </c>
    </row>
    <row r="807" spans="1:12" x14ac:dyDescent="0.25">
      <c r="A807" t="s">
        <v>318</v>
      </c>
      <c r="B807" t="s">
        <v>64</v>
      </c>
      <c r="C807">
        <v>1</v>
      </c>
      <c r="H807" t="s">
        <v>1139</v>
      </c>
      <c r="I807" t="s">
        <v>1106</v>
      </c>
      <c r="L807" t="str">
        <f t="shared" si="12"/>
        <v>ericaceae/monotropa/monotropa_uniflora</v>
      </c>
    </row>
    <row r="808" spans="1:12" x14ac:dyDescent="0.25">
      <c r="A808" t="s">
        <v>339</v>
      </c>
      <c r="B808" t="s">
        <v>64</v>
      </c>
      <c r="C808">
        <v>1</v>
      </c>
      <c r="H808" t="s">
        <v>1149</v>
      </c>
      <c r="I808" t="s">
        <v>1106</v>
      </c>
      <c r="L808" t="str">
        <f t="shared" si="12"/>
        <v>ericaceae/monotropa/monotropa_uniflora</v>
      </c>
    </row>
    <row r="809" spans="1:12" x14ac:dyDescent="0.25">
      <c r="A809" t="s">
        <v>341</v>
      </c>
      <c r="B809" t="s">
        <v>64</v>
      </c>
      <c r="C809">
        <v>1</v>
      </c>
      <c r="H809" t="s">
        <v>1154</v>
      </c>
      <c r="I809" t="s">
        <v>981</v>
      </c>
      <c r="L809" t="str">
        <f t="shared" si="12"/>
        <v>ericaceae/monotropa/monotropa_uniflora</v>
      </c>
    </row>
    <row r="810" spans="1:12" x14ac:dyDescent="0.25">
      <c r="A810" t="s">
        <v>45</v>
      </c>
      <c r="B810" t="s">
        <v>65</v>
      </c>
      <c r="C810">
        <v>1</v>
      </c>
      <c r="H810" t="s">
        <v>1155</v>
      </c>
      <c r="I810" t="s">
        <v>981</v>
      </c>
      <c r="L810" t="str">
        <f t="shared" si="12"/>
        <v>ericaceae/monotropa/monotropa_uniflora</v>
      </c>
    </row>
    <row r="811" spans="1:12" x14ac:dyDescent="0.25">
      <c r="A811" t="s">
        <v>200</v>
      </c>
      <c r="B811" t="s">
        <v>205</v>
      </c>
      <c r="C811">
        <v>1</v>
      </c>
      <c r="H811" t="s">
        <v>1184</v>
      </c>
      <c r="I811" t="s">
        <v>981</v>
      </c>
      <c r="L811" t="str">
        <f t="shared" si="12"/>
        <v>ericaceae/monotropa/monotropa_uniflora</v>
      </c>
    </row>
    <row r="812" spans="1:12" x14ac:dyDescent="0.25">
      <c r="A812" t="s">
        <v>3</v>
      </c>
      <c r="B812" t="s">
        <v>24</v>
      </c>
      <c r="C812">
        <v>1</v>
      </c>
      <c r="H812" t="s">
        <v>1142</v>
      </c>
      <c r="I812" t="s">
        <v>981</v>
      </c>
      <c r="L812" t="str">
        <f t="shared" si="12"/>
        <v>ericaceae/monotropa/monotropa_uniflora</v>
      </c>
    </row>
    <row r="813" spans="1:12" x14ac:dyDescent="0.25">
      <c r="A813" t="s">
        <v>45</v>
      </c>
      <c r="B813" t="s">
        <v>24</v>
      </c>
      <c r="C813">
        <v>1</v>
      </c>
      <c r="H813" t="s">
        <v>1143</v>
      </c>
      <c r="I813" t="s">
        <v>981</v>
      </c>
      <c r="L813" t="str">
        <f t="shared" si="12"/>
        <v>ericaceae/monotropa/monotropa_uniflora</v>
      </c>
    </row>
    <row r="814" spans="1:12" x14ac:dyDescent="0.25">
      <c r="A814" t="s">
        <v>177</v>
      </c>
      <c r="B814" t="s">
        <v>24</v>
      </c>
      <c r="C814">
        <v>1</v>
      </c>
      <c r="H814" t="s">
        <v>1145</v>
      </c>
      <c r="I814" t="s">
        <v>981</v>
      </c>
      <c r="L814" t="str">
        <f t="shared" si="12"/>
        <v>ericaceae/monotropa/monotropa_uniflora</v>
      </c>
    </row>
    <row r="815" spans="1:12" x14ac:dyDescent="0.25">
      <c r="A815" t="s">
        <v>189</v>
      </c>
      <c r="B815" t="s">
        <v>24</v>
      </c>
      <c r="C815">
        <v>1</v>
      </c>
      <c r="H815" t="s">
        <v>1146</v>
      </c>
      <c r="I815" t="s">
        <v>981</v>
      </c>
      <c r="L815" t="str">
        <f t="shared" si="12"/>
        <v>ericaceae/monotropa/monotropa_uniflora</v>
      </c>
    </row>
    <row r="816" spans="1:12" x14ac:dyDescent="0.25">
      <c r="A816" t="s">
        <v>200</v>
      </c>
      <c r="B816" t="s">
        <v>24</v>
      </c>
      <c r="C816">
        <v>1</v>
      </c>
      <c r="H816" t="s">
        <v>1136</v>
      </c>
      <c r="I816" t="s">
        <v>981</v>
      </c>
      <c r="L816" t="str">
        <f t="shared" si="12"/>
        <v>ericaceae/monotropa/monotropa_uniflora</v>
      </c>
    </row>
    <row r="817" spans="1:12" x14ac:dyDescent="0.25">
      <c r="A817" t="s">
        <v>239</v>
      </c>
      <c r="B817" t="s">
        <v>24</v>
      </c>
      <c r="C817">
        <v>1</v>
      </c>
      <c r="H817" t="s">
        <v>1163</v>
      </c>
      <c r="I817" t="s">
        <v>981</v>
      </c>
      <c r="L817" t="str">
        <f t="shared" si="12"/>
        <v>ericaceae/monotropa/monotropa_uniflora</v>
      </c>
    </row>
    <row r="818" spans="1:12" x14ac:dyDescent="0.25">
      <c r="A818" t="s">
        <v>244</v>
      </c>
      <c r="B818" t="s">
        <v>24</v>
      </c>
      <c r="C818">
        <v>1</v>
      </c>
      <c r="H818" t="s">
        <v>1151</v>
      </c>
      <c r="I818" t="s">
        <v>981</v>
      </c>
      <c r="L818" t="str">
        <f t="shared" si="12"/>
        <v>ericaceae/monotropa/monotropa_uniflora</v>
      </c>
    </row>
    <row r="819" spans="1:12" x14ac:dyDescent="0.25">
      <c r="A819" t="s">
        <v>262</v>
      </c>
      <c r="B819" t="s">
        <v>24</v>
      </c>
      <c r="C819">
        <v>1</v>
      </c>
      <c r="H819" t="s">
        <v>1138</v>
      </c>
      <c r="I819" t="s">
        <v>981</v>
      </c>
      <c r="L819" t="str">
        <f t="shared" si="12"/>
        <v>ericaceae/monotropa/monotropa_uniflora</v>
      </c>
    </row>
    <row r="820" spans="1:12" x14ac:dyDescent="0.25">
      <c r="A820" t="s">
        <v>286</v>
      </c>
      <c r="B820" t="s">
        <v>24</v>
      </c>
      <c r="C820">
        <v>1</v>
      </c>
      <c r="H820" t="s">
        <v>1152</v>
      </c>
      <c r="I820" t="s">
        <v>981</v>
      </c>
      <c r="L820" t="str">
        <f t="shared" si="12"/>
        <v>ericaceae/monotropa/monotropa_uniflora</v>
      </c>
    </row>
    <row r="821" spans="1:12" x14ac:dyDescent="0.25">
      <c r="A821" t="s">
        <v>305</v>
      </c>
      <c r="B821" t="s">
        <v>24</v>
      </c>
      <c r="C821">
        <v>1</v>
      </c>
      <c r="H821" t="s">
        <v>1179</v>
      </c>
      <c r="I821" t="s">
        <v>981</v>
      </c>
      <c r="L821" t="str">
        <f t="shared" si="12"/>
        <v>ericaceae/monotropa/monotropa_uniflora</v>
      </c>
    </row>
    <row r="822" spans="1:12" x14ac:dyDescent="0.25">
      <c r="A822" t="s">
        <v>314</v>
      </c>
      <c r="B822" t="s">
        <v>24</v>
      </c>
      <c r="C822">
        <v>1</v>
      </c>
      <c r="H822" t="s">
        <v>1180</v>
      </c>
      <c r="I822" t="s">
        <v>992</v>
      </c>
      <c r="L822" t="str">
        <f t="shared" si="12"/>
        <v>myricaceae/myrica/myrica_gale</v>
      </c>
    </row>
    <row r="823" spans="1:12" x14ac:dyDescent="0.25">
      <c r="A823" t="s">
        <v>315</v>
      </c>
      <c r="B823" t="s">
        <v>24</v>
      </c>
      <c r="C823">
        <v>1</v>
      </c>
      <c r="H823" t="s">
        <v>1176</v>
      </c>
      <c r="I823" t="s">
        <v>992</v>
      </c>
      <c r="L823" t="str">
        <f t="shared" si="12"/>
        <v>myricaceae/myrica/myrica_gale</v>
      </c>
    </row>
    <row r="824" spans="1:12" x14ac:dyDescent="0.25">
      <c r="A824" t="s">
        <v>339</v>
      </c>
      <c r="B824" t="s">
        <v>24</v>
      </c>
      <c r="C824">
        <v>1</v>
      </c>
      <c r="H824" t="s">
        <v>1171</v>
      </c>
      <c r="I824" t="s">
        <v>992</v>
      </c>
      <c r="L824" t="str">
        <f t="shared" si="12"/>
        <v>myricaceae/myrica/myrica_gale</v>
      </c>
    </row>
    <row r="825" spans="1:12" x14ac:dyDescent="0.25">
      <c r="A825" t="s">
        <v>134</v>
      </c>
      <c r="B825" t="s">
        <v>138</v>
      </c>
      <c r="C825">
        <v>1</v>
      </c>
      <c r="H825" t="s">
        <v>1155</v>
      </c>
      <c r="I825" t="s">
        <v>932</v>
      </c>
      <c r="L825" t="str">
        <f t="shared" si="12"/>
        <v>oleaceae/fraxinus/fraxinus_americana</v>
      </c>
    </row>
    <row r="826" spans="1:12" x14ac:dyDescent="0.25">
      <c r="A826" t="s">
        <v>145</v>
      </c>
      <c r="B826" t="s">
        <v>138</v>
      </c>
      <c r="C826">
        <v>1</v>
      </c>
      <c r="H826" t="s">
        <v>1182</v>
      </c>
      <c r="I826" t="s">
        <v>932</v>
      </c>
      <c r="L826" t="str">
        <f t="shared" si="12"/>
        <v>oleaceae/fraxinus/fraxinus_americana</v>
      </c>
    </row>
    <row r="827" spans="1:12" x14ac:dyDescent="0.25">
      <c r="A827" t="s">
        <v>224</v>
      </c>
      <c r="B827" t="s">
        <v>138</v>
      </c>
      <c r="C827">
        <v>1</v>
      </c>
      <c r="H827" t="s">
        <v>1173</v>
      </c>
      <c r="I827" t="s">
        <v>932</v>
      </c>
      <c r="L827" t="str">
        <f t="shared" si="12"/>
        <v>oleaceae/fraxinus/fraxinus_americana</v>
      </c>
    </row>
    <row r="828" spans="1:12" x14ac:dyDescent="0.25">
      <c r="A828" t="s">
        <v>239</v>
      </c>
      <c r="B828" t="s">
        <v>138</v>
      </c>
      <c r="C828">
        <v>1</v>
      </c>
      <c r="H828" t="s">
        <v>1140</v>
      </c>
      <c r="I828" t="s">
        <v>932</v>
      </c>
      <c r="L828" t="str">
        <f t="shared" si="12"/>
        <v>oleaceae/fraxinus/fraxinus_americana</v>
      </c>
    </row>
    <row r="829" spans="1:12" x14ac:dyDescent="0.25">
      <c r="A829" t="s">
        <v>248</v>
      </c>
      <c r="B829" t="s">
        <v>138</v>
      </c>
      <c r="C829">
        <v>1</v>
      </c>
      <c r="H829" t="s">
        <v>1143</v>
      </c>
      <c r="I829" t="s">
        <v>932</v>
      </c>
      <c r="L829" t="str">
        <f t="shared" si="12"/>
        <v>oleaceae/fraxinus/fraxinus_americana</v>
      </c>
    </row>
    <row r="830" spans="1:12" x14ac:dyDescent="0.25">
      <c r="A830" t="s">
        <v>259</v>
      </c>
      <c r="B830" t="s">
        <v>138</v>
      </c>
      <c r="C830">
        <v>1</v>
      </c>
      <c r="H830" t="s">
        <v>1150</v>
      </c>
      <c r="I830" t="s">
        <v>932</v>
      </c>
      <c r="L830" t="str">
        <f t="shared" si="12"/>
        <v>oleaceae/fraxinus/fraxinus_americana</v>
      </c>
    </row>
    <row r="831" spans="1:12" x14ac:dyDescent="0.25">
      <c r="A831" t="s">
        <v>267</v>
      </c>
      <c r="B831" t="s">
        <v>138</v>
      </c>
      <c r="C831">
        <v>1</v>
      </c>
      <c r="H831" t="s">
        <v>1158</v>
      </c>
      <c r="I831" t="s">
        <v>932</v>
      </c>
      <c r="L831" t="str">
        <f t="shared" si="12"/>
        <v>oleaceae/fraxinus/fraxinus_americana</v>
      </c>
    </row>
    <row r="832" spans="1:12" x14ac:dyDescent="0.25">
      <c r="A832" t="s">
        <v>275</v>
      </c>
      <c r="B832" t="s">
        <v>138</v>
      </c>
      <c r="C832">
        <v>1</v>
      </c>
      <c r="H832" t="s">
        <v>1145</v>
      </c>
      <c r="I832" t="s">
        <v>932</v>
      </c>
      <c r="L832" t="str">
        <f t="shared" si="12"/>
        <v>oleaceae/fraxinus/fraxinus_americana</v>
      </c>
    </row>
    <row r="833" spans="1:12" x14ac:dyDescent="0.25">
      <c r="A833" t="s">
        <v>276</v>
      </c>
      <c r="B833" t="s">
        <v>138</v>
      </c>
      <c r="C833">
        <v>1</v>
      </c>
      <c r="H833" t="s">
        <v>1161</v>
      </c>
      <c r="I833" t="s">
        <v>932</v>
      </c>
      <c r="L833" t="str">
        <f t="shared" si="12"/>
        <v>oleaceae/fraxinus/fraxinus_americana</v>
      </c>
    </row>
    <row r="834" spans="1:12" x14ac:dyDescent="0.25">
      <c r="A834" t="s">
        <v>279</v>
      </c>
      <c r="B834" t="s">
        <v>138</v>
      </c>
      <c r="C834">
        <v>1</v>
      </c>
      <c r="H834" t="s">
        <v>1162</v>
      </c>
      <c r="I834" t="s">
        <v>932</v>
      </c>
      <c r="L834" t="str">
        <f t="shared" ref="L834:L897" si="13">VLOOKUP(I834,R$1:S$287,2)</f>
        <v>oleaceae/fraxinus/fraxinus_americana</v>
      </c>
    </row>
    <row r="835" spans="1:12" x14ac:dyDescent="0.25">
      <c r="A835" t="s">
        <v>297</v>
      </c>
      <c r="B835" t="s">
        <v>138</v>
      </c>
      <c r="C835">
        <v>1</v>
      </c>
      <c r="H835" t="s">
        <v>1137</v>
      </c>
      <c r="I835" t="s">
        <v>932</v>
      </c>
      <c r="L835" t="str">
        <f t="shared" si="13"/>
        <v>oleaceae/fraxinus/fraxinus_americana</v>
      </c>
    </row>
    <row r="836" spans="1:12" x14ac:dyDescent="0.25">
      <c r="A836" t="s">
        <v>321</v>
      </c>
      <c r="B836" t="s">
        <v>138</v>
      </c>
      <c r="C836">
        <v>1</v>
      </c>
      <c r="H836" t="s">
        <v>1147</v>
      </c>
      <c r="I836" t="s">
        <v>932</v>
      </c>
      <c r="L836" t="str">
        <f t="shared" si="13"/>
        <v>oleaceae/fraxinus/fraxinus_americana</v>
      </c>
    </row>
    <row r="837" spans="1:12" x14ac:dyDescent="0.25">
      <c r="A837" t="s">
        <v>335</v>
      </c>
      <c r="B837" t="s">
        <v>138</v>
      </c>
      <c r="C837">
        <v>1</v>
      </c>
      <c r="H837" t="s">
        <v>1148</v>
      </c>
      <c r="I837" t="s">
        <v>932</v>
      </c>
      <c r="L837" t="str">
        <f t="shared" si="13"/>
        <v>oleaceae/fraxinus/fraxinus_americana</v>
      </c>
    </row>
    <row r="838" spans="1:12" x14ac:dyDescent="0.25">
      <c r="A838" t="s">
        <v>337</v>
      </c>
      <c r="B838" t="s">
        <v>138</v>
      </c>
      <c r="C838">
        <v>1</v>
      </c>
      <c r="H838" t="s">
        <v>1165</v>
      </c>
      <c r="I838" t="s">
        <v>932</v>
      </c>
      <c r="L838" t="str">
        <f t="shared" si="13"/>
        <v>oleaceae/fraxinus/fraxinus_americana</v>
      </c>
    </row>
    <row r="839" spans="1:12" x14ac:dyDescent="0.25">
      <c r="A839" t="s">
        <v>210</v>
      </c>
      <c r="B839" t="s">
        <v>215</v>
      </c>
      <c r="C839">
        <v>1</v>
      </c>
      <c r="H839" t="s">
        <v>1152</v>
      </c>
      <c r="I839" t="s">
        <v>932</v>
      </c>
      <c r="L839" t="str">
        <f t="shared" si="13"/>
        <v>oleaceae/fraxinus/fraxinus_americana</v>
      </c>
    </row>
    <row r="840" spans="1:12" x14ac:dyDescent="0.25">
      <c r="A840" t="s">
        <v>259</v>
      </c>
      <c r="B840" t="s">
        <v>215</v>
      </c>
      <c r="C840">
        <v>1</v>
      </c>
      <c r="H840" t="s">
        <v>1153</v>
      </c>
      <c r="I840" t="s">
        <v>932</v>
      </c>
      <c r="L840" t="str">
        <f t="shared" si="13"/>
        <v>oleaceae/fraxinus/fraxinus_americana</v>
      </c>
    </row>
    <row r="841" spans="1:12" x14ac:dyDescent="0.25">
      <c r="A841" t="s">
        <v>3</v>
      </c>
      <c r="B841" t="s">
        <v>25</v>
      </c>
      <c r="C841">
        <v>1</v>
      </c>
      <c r="H841" t="s">
        <v>1166</v>
      </c>
      <c r="I841" t="s">
        <v>932</v>
      </c>
      <c r="L841" t="str">
        <f t="shared" si="13"/>
        <v>oleaceae/fraxinus/fraxinus_americana</v>
      </c>
    </row>
    <row r="842" spans="1:12" x14ac:dyDescent="0.25">
      <c r="A842" t="s">
        <v>45</v>
      </c>
      <c r="B842" t="s">
        <v>25</v>
      </c>
      <c r="C842">
        <v>1</v>
      </c>
      <c r="H842" t="s">
        <v>1149</v>
      </c>
      <c r="I842" t="s">
        <v>932</v>
      </c>
      <c r="L842" t="str">
        <f t="shared" si="13"/>
        <v>oleaceae/fraxinus/fraxinus_americana</v>
      </c>
    </row>
    <row r="843" spans="1:12" x14ac:dyDescent="0.25">
      <c r="A843" t="s">
        <v>224</v>
      </c>
      <c r="B843" t="s">
        <v>25</v>
      </c>
      <c r="C843">
        <v>1</v>
      </c>
      <c r="H843" t="s">
        <v>1167</v>
      </c>
      <c r="I843" t="s">
        <v>932</v>
      </c>
      <c r="L843" t="str">
        <f t="shared" si="13"/>
        <v>oleaceae/fraxinus/fraxinus_americana</v>
      </c>
    </row>
    <row r="844" spans="1:12" x14ac:dyDescent="0.25">
      <c r="A844" t="s">
        <v>239</v>
      </c>
      <c r="B844" t="s">
        <v>25</v>
      </c>
      <c r="C844">
        <v>1</v>
      </c>
      <c r="H844" t="s">
        <v>1168</v>
      </c>
      <c r="I844" t="s">
        <v>932</v>
      </c>
      <c r="L844" t="str">
        <f t="shared" si="13"/>
        <v>oleaceae/fraxinus/fraxinus_americana</v>
      </c>
    </row>
    <row r="845" spans="1:12" x14ac:dyDescent="0.25">
      <c r="A845" t="s">
        <v>271</v>
      </c>
      <c r="B845" t="s">
        <v>25</v>
      </c>
      <c r="C845">
        <v>1</v>
      </c>
      <c r="H845" t="s">
        <v>1139</v>
      </c>
      <c r="I845" t="s">
        <v>933</v>
      </c>
      <c r="L845" t="str">
        <f t="shared" si="13"/>
        <v>oleaceae/fraxinus/fraxinus_nigra</v>
      </c>
    </row>
    <row r="846" spans="1:12" x14ac:dyDescent="0.25">
      <c r="A846" t="s">
        <v>275</v>
      </c>
      <c r="B846" t="s">
        <v>25</v>
      </c>
      <c r="C846">
        <v>1</v>
      </c>
      <c r="H846" t="s">
        <v>1164</v>
      </c>
      <c r="I846" t="s">
        <v>934</v>
      </c>
      <c r="L846" t="str">
        <f t="shared" si="13"/>
        <v>oleaceae/fraxinus/fraxinus_pennsylvanica</v>
      </c>
    </row>
    <row r="847" spans="1:12" x14ac:dyDescent="0.25">
      <c r="A847" t="s">
        <v>177</v>
      </c>
      <c r="B847" t="s">
        <v>181</v>
      </c>
      <c r="C847">
        <v>1</v>
      </c>
      <c r="H847" t="s">
        <v>1141</v>
      </c>
      <c r="I847" t="s">
        <v>884</v>
      </c>
      <c r="L847" t="str">
        <f t="shared" si="13"/>
        <v>onagraceae/circaea/circaea_lutetiana</v>
      </c>
    </row>
    <row r="848" spans="1:12" x14ac:dyDescent="0.25">
      <c r="A848" t="s">
        <v>200</v>
      </c>
      <c r="B848" t="s">
        <v>181</v>
      </c>
      <c r="C848">
        <v>1</v>
      </c>
      <c r="H848" t="s">
        <v>1157</v>
      </c>
      <c r="I848" t="s">
        <v>884</v>
      </c>
      <c r="L848" t="str">
        <f t="shared" si="13"/>
        <v>onagraceae/circaea/circaea_lutetiana</v>
      </c>
    </row>
    <row r="849" spans="1:12" x14ac:dyDescent="0.25">
      <c r="A849" t="s">
        <v>251</v>
      </c>
      <c r="B849" t="s">
        <v>181</v>
      </c>
      <c r="C849">
        <v>1</v>
      </c>
      <c r="H849" t="s">
        <v>1142</v>
      </c>
      <c r="I849" t="s">
        <v>884</v>
      </c>
      <c r="L849" t="str">
        <f t="shared" si="13"/>
        <v>onagraceae/circaea/circaea_lutetiana</v>
      </c>
    </row>
    <row r="850" spans="1:12" x14ac:dyDescent="0.25">
      <c r="A850" t="s">
        <v>262</v>
      </c>
      <c r="B850" t="s">
        <v>181</v>
      </c>
      <c r="C850">
        <v>1</v>
      </c>
      <c r="H850" t="s">
        <v>1159</v>
      </c>
      <c r="I850" t="s">
        <v>884</v>
      </c>
      <c r="L850" t="str">
        <f t="shared" si="13"/>
        <v>onagraceae/circaea/circaea_lutetiana</v>
      </c>
    </row>
    <row r="851" spans="1:12" x14ac:dyDescent="0.25">
      <c r="A851" t="s">
        <v>286</v>
      </c>
      <c r="B851" t="s">
        <v>181</v>
      </c>
      <c r="C851">
        <v>1</v>
      </c>
      <c r="H851" t="s">
        <v>1145</v>
      </c>
      <c r="I851" t="s">
        <v>884</v>
      </c>
      <c r="L851" t="str">
        <f t="shared" si="13"/>
        <v>onagraceae/circaea/circaea_lutetiana</v>
      </c>
    </row>
    <row r="852" spans="1:12" x14ac:dyDescent="0.25">
      <c r="A852" t="s">
        <v>332</v>
      </c>
      <c r="B852" t="s">
        <v>181</v>
      </c>
      <c r="C852">
        <v>1</v>
      </c>
      <c r="H852" t="s">
        <v>1164</v>
      </c>
      <c r="I852" t="s">
        <v>884</v>
      </c>
      <c r="L852" t="str">
        <f t="shared" si="13"/>
        <v>onagraceae/circaea/circaea_lutetiana</v>
      </c>
    </row>
    <row r="853" spans="1:12" x14ac:dyDescent="0.25">
      <c r="A853" t="s">
        <v>341</v>
      </c>
      <c r="B853" t="s">
        <v>181</v>
      </c>
      <c r="C853">
        <v>1</v>
      </c>
      <c r="H853" t="s">
        <v>1177</v>
      </c>
      <c r="I853" t="s">
        <v>884</v>
      </c>
      <c r="L853" t="str">
        <f t="shared" si="13"/>
        <v>onagraceae/circaea/circaea_lutetiana</v>
      </c>
    </row>
    <row r="854" spans="1:12" x14ac:dyDescent="0.25">
      <c r="A854" t="s">
        <v>242</v>
      </c>
      <c r="B854" t="s">
        <v>243</v>
      </c>
      <c r="C854">
        <v>1</v>
      </c>
      <c r="H854" t="s">
        <v>1166</v>
      </c>
      <c r="I854" t="s">
        <v>884</v>
      </c>
      <c r="L854" t="str">
        <f t="shared" si="13"/>
        <v>onagraceae/circaea/circaea_lutetiana</v>
      </c>
    </row>
    <row r="855" spans="1:12" x14ac:dyDescent="0.25">
      <c r="A855" t="s">
        <v>244</v>
      </c>
      <c r="B855" t="s">
        <v>243</v>
      </c>
      <c r="C855">
        <v>1</v>
      </c>
      <c r="H855" t="s">
        <v>1168</v>
      </c>
      <c r="I855" t="s">
        <v>884</v>
      </c>
      <c r="L855" t="str">
        <f t="shared" si="13"/>
        <v>onagraceae/circaea/circaea_lutetiana</v>
      </c>
    </row>
    <row r="856" spans="1:12" x14ac:dyDescent="0.25">
      <c r="A856" t="s">
        <v>314</v>
      </c>
      <c r="B856" t="s">
        <v>243</v>
      </c>
      <c r="C856">
        <v>1</v>
      </c>
      <c r="H856" t="s">
        <v>1142</v>
      </c>
      <c r="I856" t="s">
        <v>915</v>
      </c>
      <c r="L856" t="str">
        <f t="shared" si="13"/>
        <v>onagraceae/epilobium/epilobium_ciliatum</v>
      </c>
    </row>
    <row r="857" spans="1:12" x14ac:dyDescent="0.25">
      <c r="A857" t="s">
        <v>335</v>
      </c>
      <c r="B857" t="s">
        <v>336</v>
      </c>
      <c r="C857">
        <v>1</v>
      </c>
      <c r="H857" t="s">
        <v>1138</v>
      </c>
      <c r="I857" t="s">
        <v>915</v>
      </c>
      <c r="L857" t="str">
        <f t="shared" si="13"/>
        <v>onagraceae/epilobium/epilobium_ciliatum</v>
      </c>
    </row>
    <row r="858" spans="1:12" x14ac:dyDescent="0.25">
      <c r="A858" t="s">
        <v>326</v>
      </c>
      <c r="B858" t="s">
        <v>330</v>
      </c>
      <c r="C858">
        <v>1</v>
      </c>
      <c r="H858" t="s">
        <v>1176</v>
      </c>
      <c r="I858" t="s">
        <v>974</v>
      </c>
      <c r="L858" t="str">
        <f t="shared" si="13"/>
        <v>onagraceae/ludwigia/ludwigia_palustris</v>
      </c>
    </row>
    <row r="859" spans="1:12" x14ac:dyDescent="0.25">
      <c r="A859" t="s">
        <v>292</v>
      </c>
      <c r="B859" t="s">
        <v>295</v>
      </c>
      <c r="C859">
        <v>1</v>
      </c>
      <c r="H859" t="s">
        <v>1181</v>
      </c>
      <c r="I859" t="s">
        <v>974</v>
      </c>
      <c r="L859" t="str">
        <f t="shared" si="13"/>
        <v>onagraceae/ludwigia/ludwigia_palustris</v>
      </c>
    </row>
    <row r="860" spans="1:12" x14ac:dyDescent="0.25">
      <c r="A860" t="s">
        <v>3</v>
      </c>
      <c r="B860" t="s">
        <v>26</v>
      </c>
      <c r="C860">
        <v>1</v>
      </c>
      <c r="H860" t="s">
        <v>1160</v>
      </c>
      <c r="I860" t="s">
        <v>994</v>
      </c>
      <c r="L860" t="str">
        <f t="shared" si="13"/>
        <v>onagraceae/oenethera/oenethera_biennis</v>
      </c>
    </row>
    <row r="861" spans="1:12" x14ac:dyDescent="0.25">
      <c r="A861" t="s">
        <v>45</v>
      </c>
      <c r="B861" t="s">
        <v>26</v>
      </c>
      <c r="C861">
        <v>1</v>
      </c>
      <c r="H861" t="s">
        <v>1138</v>
      </c>
      <c r="I861" t="s">
        <v>994</v>
      </c>
      <c r="L861" t="str">
        <f t="shared" si="13"/>
        <v>onagraceae/oenethera/oenethera_biennis</v>
      </c>
    </row>
    <row r="862" spans="1:12" x14ac:dyDescent="0.25">
      <c r="A862" t="s">
        <v>189</v>
      </c>
      <c r="B862" t="s">
        <v>26</v>
      </c>
      <c r="C862">
        <v>1</v>
      </c>
      <c r="H862" t="s">
        <v>1183</v>
      </c>
      <c r="I862" t="s">
        <v>994</v>
      </c>
      <c r="L862" t="str">
        <f t="shared" si="13"/>
        <v>onagraceae/oenethera/oenethera_biennis</v>
      </c>
    </row>
    <row r="863" spans="1:12" x14ac:dyDescent="0.25">
      <c r="A863" t="s">
        <v>244</v>
      </c>
      <c r="B863" t="s">
        <v>26</v>
      </c>
      <c r="C863">
        <v>1</v>
      </c>
      <c r="H863" t="s">
        <v>1172</v>
      </c>
      <c r="I863" t="s">
        <v>994</v>
      </c>
      <c r="L863" t="str">
        <f t="shared" si="13"/>
        <v>onagraceae/oenethera/oenethera_biennis</v>
      </c>
    </row>
    <row r="864" spans="1:12" x14ac:dyDescent="0.25">
      <c r="A864" t="s">
        <v>251</v>
      </c>
      <c r="B864" t="s">
        <v>26</v>
      </c>
      <c r="C864">
        <v>1</v>
      </c>
      <c r="H864" t="s">
        <v>1155</v>
      </c>
      <c r="I864" t="s">
        <v>916</v>
      </c>
      <c r="L864" t="str">
        <f t="shared" si="13"/>
        <v>orchidaceae/epipactis/epipactis_helleborine</v>
      </c>
    </row>
    <row r="865" spans="1:12" x14ac:dyDescent="0.25">
      <c r="A865" t="s">
        <v>177</v>
      </c>
      <c r="B865" t="s">
        <v>182</v>
      </c>
      <c r="C865">
        <v>1</v>
      </c>
      <c r="H865" t="s">
        <v>1162</v>
      </c>
      <c r="I865" t="s">
        <v>916</v>
      </c>
      <c r="L865" t="str">
        <f t="shared" si="13"/>
        <v>orchidaceae/epipactis/epipactis_helleborine</v>
      </c>
    </row>
    <row r="866" spans="1:12" x14ac:dyDescent="0.25">
      <c r="A866" t="s">
        <v>200</v>
      </c>
      <c r="B866" t="s">
        <v>182</v>
      </c>
      <c r="C866">
        <v>1</v>
      </c>
      <c r="H866" t="s">
        <v>1183</v>
      </c>
      <c r="I866" t="s">
        <v>916</v>
      </c>
      <c r="L866" t="str">
        <f t="shared" si="13"/>
        <v>orchidaceae/epipactis/epipactis_helleborine</v>
      </c>
    </row>
    <row r="867" spans="1:12" x14ac:dyDescent="0.25">
      <c r="A867" t="s">
        <v>341</v>
      </c>
      <c r="B867" t="s">
        <v>182</v>
      </c>
      <c r="C867">
        <v>1</v>
      </c>
      <c r="H867" t="s">
        <v>1166</v>
      </c>
      <c r="I867" t="s">
        <v>916</v>
      </c>
      <c r="L867" t="str">
        <f t="shared" si="13"/>
        <v>orchidaceae/epipactis/epipactis_helleborine</v>
      </c>
    </row>
    <row r="868" spans="1:12" x14ac:dyDescent="0.25">
      <c r="A868" t="s">
        <v>118</v>
      </c>
      <c r="B868" t="s">
        <v>127</v>
      </c>
      <c r="C868">
        <v>1</v>
      </c>
      <c r="H868" t="s">
        <v>1167</v>
      </c>
      <c r="I868" t="s">
        <v>916</v>
      </c>
      <c r="L868" t="str">
        <f t="shared" si="13"/>
        <v>orchidaceae/epipactis/epipactis_helleborine</v>
      </c>
    </row>
    <row r="869" spans="1:12" x14ac:dyDescent="0.25">
      <c r="A869" t="s">
        <v>170</v>
      </c>
      <c r="B869" t="s">
        <v>127</v>
      </c>
      <c r="C869">
        <v>1</v>
      </c>
      <c r="H869" t="s">
        <v>1182</v>
      </c>
      <c r="I869" t="s">
        <v>966</v>
      </c>
      <c r="L869" t="str">
        <f t="shared" si="13"/>
        <v>orchidaceae/liparis/liparis_loeselii</v>
      </c>
    </row>
    <row r="870" spans="1:12" x14ac:dyDescent="0.25">
      <c r="A870" t="s">
        <v>283</v>
      </c>
      <c r="B870" t="s">
        <v>127</v>
      </c>
      <c r="C870">
        <v>1</v>
      </c>
      <c r="H870" t="s">
        <v>1132</v>
      </c>
      <c r="I870" t="s">
        <v>966</v>
      </c>
      <c r="L870" t="str">
        <f t="shared" si="13"/>
        <v>orchidaceae/liparis/liparis_loeselii</v>
      </c>
    </row>
    <row r="871" spans="1:12" x14ac:dyDescent="0.25">
      <c r="A871" t="s">
        <v>134</v>
      </c>
      <c r="B871" t="s">
        <v>139</v>
      </c>
      <c r="C871">
        <v>1</v>
      </c>
      <c r="H871" t="s">
        <v>1139</v>
      </c>
      <c r="I871" t="s">
        <v>966</v>
      </c>
      <c r="L871" t="str">
        <f t="shared" si="13"/>
        <v>orchidaceae/liparis/liparis_loeselii</v>
      </c>
    </row>
    <row r="872" spans="1:12" x14ac:dyDescent="0.25">
      <c r="A872" t="s">
        <v>321</v>
      </c>
      <c r="B872" t="s">
        <v>139</v>
      </c>
      <c r="C872">
        <v>1</v>
      </c>
      <c r="H872" t="s">
        <v>1177</v>
      </c>
      <c r="I872" t="s">
        <v>996</v>
      </c>
      <c r="L872" t="str">
        <f t="shared" si="13"/>
        <v>osmundaceae/osmunda/osmunda_cinnamomea</v>
      </c>
    </row>
    <row r="873" spans="1:12" x14ac:dyDescent="0.25">
      <c r="A873" t="s">
        <v>251</v>
      </c>
      <c r="B873" t="s">
        <v>255</v>
      </c>
      <c r="C873">
        <v>1</v>
      </c>
      <c r="H873" t="s">
        <v>1180</v>
      </c>
      <c r="I873" t="s">
        <v>997</v>
      </c>
      <c r="L873" t="str">
        <f t="shared" si="13"/>
        <v>osmundaceae/osmunda/osmunda_regalis</v>
      </c>
    </row>
    <row r="874" spans="1:12" x14ac:dyDescent="0.25">
      <c r="A874" t="s">
        <v>314</v>
      </c>
      <c r="B874" t="s">
        <v>255</v>
      </c>
      <c r="C874">
        <v>1</v>
      </c>
      <c r="H874" t="s">
        <v>1176</v>
      </c>
      <c r="I874" t="s">
        <v>997</v>
      </c>
      <c r="L874" t="str">
        <f t="shared" si="13"/>
        <v>osmundaceae/osmunda/osmunda_regalis</v>
      </c>
    </row>
    <row r="875" spans="1:12" x14ac:dyDescent="0.25">
      <c r="A875" t="s">
        <v>318</v>
      </c>
      <c r="B875" t="s">
        <v>255</v>
      </c>
      <c r="C875">
        <v>1</v>
      </c>
      <c r="H875" t="s">
        <v>1157</v>
      </c>
      <c r="I875" t="s">
        <v>997</v>
      </c>
      <c r="L875" t="str">
        <f t="shared" si="13"/>
        <v>osmundaceae/osmunda/osmunda_regalis</v>
      </c>
    </row>
    <row r="876" spans="1:12" x14ac:dyDescent="0.25">
      <c r="A876" t="s">
        <v>332</v>
      </c>
      <c r="B876" t="s">
        <v>255</v>
      </c>
      <c r="C876">
        <v>1</v>
      </c>
      <c r="H876" t="s">
        <v>1149</v>
      </c>
      <c r="I876" t="s">
        <v>997</v>
      </c>
      <c r="L876" t="str">
        <f t="shared" si="13"/>
        <v>osmundaceae/osmunda/osmunda_regalis</v>
      </c>
    </row>
    <row r="877" spans="1:12" x14ac:dyDescent="0.25">
      <c r="A877" t="s">
        <v>3</v>
      </c>
      <c r="B877" t="s">
        <v>27</v>
      </c>
      <c r="C877">
        <v>1</v>
      </c>
      <c r="H877" t="s">
        <v>1154</v>
      </c>
      <c r="I877" t="s">
        <v>999</v>
      </c>
      <c r="L877" t="str">
        <f t="shared" si="13"/>
        <v>oxalidaceae/oxalis/oxalis_stricta</v>
      </c>
    </row>
    <row r="878" spans="1:12" x14ac:dyDescent="0.25">
      <c r="A878" t="s">
        <v>45</v>
      </c>
      <c r="B878" t="s">
        <v>27</v>
      </c>
      <c r="C878">
        <v>1</v>
      </c>
      <c r="H878" t="s">
        <v>1182</v>
      </c>
      <c r="I878" t="s">
        <v>999</v>
      </c>
      <c r="L878" t="str">
        <f t="shared" si="13"/>
        <v>oxalidaceae/oxalis/oxalis_stricta</v>
      </c>
    </row>
    <row r="879" spans="1:12" x14ac:dyDescent="0.25">
      <c r="A879" t="s">
        <v>75</v>
      </c>
      <c r="B879" t="s">
        <v>27</v>
      </c>
      <c r="C879">
        <v>1</v>
      </c>
      <c r="H879" t="s">
        <v>1180</v>
      </c>
      <c r="I879" t="s">
        <v>999</v>
      </c>
      <c r="L879" t="str">
        <f t="shared" si="13"/>
        <v>oxalidaceae/oxalis/oxalis_stricta</v>
      </c>
    </row>
    <row r="880" spans="1:12" x14ac:dyDescent="0.25">
      <c r="A880" t="s">
        <v>90</v>
      </c>
      <c r="B880" t="s">
        <v>27</v>
      </c>
      <c r="C880">
        <v>1</v>
      </c>
      <c r="H880" t="s">
        <v>1169</v>
      </c>
      <c r="I880" t="s">
        <v>999</v>
      </c>
      <c r="L880" t="str">
        <f t="shared" si="13"/>
        <v>oxalidaceae/oxalis/oxalis_stricta</v>
      </c>
    </row>
    <row r="881" spans="1:12" x14ac:dyDescent="0.25">
      <c r="A881" t="s">
        <v>118</v>
      </c>
      <c r="B881" t="s">
        <v>27</v>
      </c>
      <c r="C881">
        <v>1</v>
      </c>
      <c r="H881" t="s">
        <v>1150</v>
      </c>
      <c r="I881" t="s">
        <v>999</v>
      </c>
      <c r="L881" t="str">
        <f t="shared" si="13"/>
        <v>oxalidaceae/oxalis/oxalis_stricta</v>
      </c>
    </row>
    <row r="882" spans="1:12" x14ac:dyDescent="0.25">
      <c r="A882" t="s">
        <v>145</v>
      </c>
      <c r="B882" t="s">
        <v>27</v>
      </c>
      <c r="C882">
        <v>1</v>
      </c>
      <c r="H882" t="s">
        <v>1158</v>
      </c>
      <c r="I882" t="s">
        <v>999</v>
      </c>
      <c r="L882" t="str">
        <f t="shared" si="13"/>
        <v>oxalidaceae/oxalis/oxalis_stricta</v>
      </c>
    </row>
    <row r="883" spans="1:12" x14ac:dyDescent="0.25">
      <c r="A883" t="s">
        <v>161</v>
      </c>
      <c r="B883" t="s">
        <v>27</v>
      </c>
      <c r="C883">
        <v>1</v>
      </c>
      <c r="H883" t="s">
        <v>1159</v>
      </c>
      <c r="I883" t="s">
        <v>999</v>
      </c>
      <c r="L883" t="str">
        <f t="shared" si="13"/>
        <v>oxalidaceae/oxalis/oxalis_stricta</v>
      </c>
    </row>
    <row r="884" spans="1:12" x14ac:dyDescent="0.25">
      <c r="A884" t="s">
        <v>170</v>
      </c>
      <c r="B884" t="s">
        <v>27</v>
      </c>
      <c r="C884">
        <v>1</v>
      </c>
      <c r="H884" t="s">
        <v>1146</v>
      </c>
      <c r="I884" t="s">
        <v>999</v>
      </c>
      <c r="L884" t="str">
        <f t="shared" si="13"/>
        <v>oxalidaceae/oxalis/oxalis_stricta</v>
      </c>
    </row>
    <row r="885" spans="1:12" x14ac:dyDescent="0.25">
      <c r="A885" t="s">
        <v>188</v>
      </c>
      <c r="B885" t="s">
        <v>27</v>
      </c>
      <c r="C885">
        <v>1</v>
      </c>
      <c r="H885" t="s">
        <v>1160</v>
      </c>
      <c r="I885" t="s">
        <v>999</v>
      </c>
      <c r="L885" t="str">
        <f t="shared" si="13"/>
        <v>oxalidaceae/oxalis/oxalis_stricta</v>
      </c>
    </row>
    <row r="886" spans="1:12" x14ac:dyDescent="0.25">
      <c r="A886" t="s">
        <v>200</v>
      </c>
      <c r="B886" t="s">
        <v>27</v>
      </c>
      <c r="C886">
        <v>1</v>
      </c>
      <c r="H886" t="s">
        <v>1161</v>
      </c>
      <c r="I886" t="s">
        <v>999</v>
      </c>
      <c r="L886" t="str">
        <f t="shared" si="13"/>
        <v>oxalidaceae/oxalis/oxalis_stricta</v>
      </c>
    </row>
    <row r="887" spans="1:12" x14ac:dyDescent="0.25">
      <c r="A887" t="s">
        <v>218</v>
      </c>
      <c r="B887" t="s">
        <v>27</v>
      </c>
      <c r="C887">
        <v>1</v>
      </c>
      <c r="H887" t="s">
        <v>1136</v>
      </c>
      <c r="I887" t="s">
        <v>999</v>
      </c>
      <c r="L887" t="str">
        <f t="shared" si="13"/>
        <v>oxalidaceae/oxalis/oxalis_stricta</v>
      </c>
    </row>
    <row r="888" spans="1:12" x14ac:dyDescent="0.25">
      <c r="A888" t="s">
        <v>222</v>
      </c>
      <c r="B888" t="s">
        <v>27</v>
      </c>
      <c r="C888">
        <v>1</v>
      </c>
      <c r="H888" t="s">
        <v>1175</v>
      </c>
      <c r="I888" t="s">
        <v>999</v>
      </c>
      <c r="L888" t="str">
        <f t="shared" si="13"/>
        <v>oxalidaceae/oxalis/oxalis_stricta</v>
      </c>
    </row>
    <row r="889" spans="1:12" x14ac:dyDescent="0.25">
      <c r="A889" t="s">
        <v>224</v>
      </c>
      <c r="B889" t="s">
        <v>27</v>
      </c>
      <c r="C889">
        <v>1</v>
      </c>
      <c r="H889" t="s">
        <v>1137</v>
      </c>
      <c r="I889" t="s">
        <v>999</v>
      </c>
      <c r="L889" t="str">
        <f t="shared" si="13"/>
        <v>oxalidaceae/oxalis/oxalis_stricta</v>
      </c>
    </row>
    <row r="890" spans="1:12" x14ac:dyDescent="0.25">
      <c r="A890" t="s">
        <v>233</v>
      </c>
      <c r="B890" t="s">
        <v>27</v>
      </c>
      <c r="C890">
        <v>1</v>
      </c>
      <c r="H890" t="s">
        <v>1164</v>
      </c>
      <c r="I890" t="s">
        <v>999</v>
      </c>
      <c r="L890" t="str">
        <f t="shared" si="13"/>
        <v>oxalidaceae/oxalis/oxalis_stricta</v>
      </c>
    </row>
    <row r="891" spans="1:12" x14ac:dyDescent="0.25">
      <c r="A891" t="s">
        <v>239</v>
      </c>
      <c r="B891" t="s">
        <v>27</v>
      </c>
      <c r="C891">
        <v>1</v>
      </c>
      <c r="H891" t="s">
        <v>1148</v>
      </c>
      <c r="I891" t="s">
        <v>999</v>
      </c>
      <c r="L891" t="str">
        <f t="shared" si="13"/>
        <v>oxalidaceae/oxalis/oxalis_stricta</v>
      </c>
    </row>
    <row r="892" spans="1:12" x14ac:dyDescent="0.25">
      <c r="A892" t="s">
        <v>242</v>
      </c>
      <c r="B892" t="s">
        <v>27</v>
      </c>
      <c r="C892">
        <v>1</v>
      </c>
      <c r="H892" t="s">
        <v>1151</v>
      </c>
      <c r="I892" t="s">
        <v>999</v>
      </c>
      <c r="L892" t="str">
        <f t="shared" si="13"/>
        <v>oxalidaceae/oxalis/oxalis_stricta</v>
      </c>
    </row>
    <row r="893" spans="1:12" x14ac:dyDescent="0.25">
      <c r="A893" t="s">
        <v>248</v>
      </c>
      <c r="B893" t="s">
        <v>27</v>
      </c>
      <c r="C893">
        <v>1</v>
      </c>
      <c r="H893" t="s">
        <v>1134</v>
      </c>
      <c r="I893" t="s">
        <v>999</v>
      </c>
      <c r="L893" t="str">
        <f t="shared" si="13"/>
        <v>oxalidaceae/oxalis/oxalis_stricta</v>
      </c>
    </row>
    <row r="894" spans="1:12" x14ac:dyDescent="0.25">
      <c r="A894" t="s">
        <v>259</v>
      </c>
      <c r="B894" t="s">
        <v>27</v>
      </c>
      <c r="C894">
        <v>1</v>
      </c>
      <c r="H894" t="s">
        <v>1138</v>
      </c>
      <c r="I894" t="s">
        <v>999</v>
      </c>
      <c r="L894" t="str">
        <f t="shared" si="13"/>
        <v>oxalidaceae/oxalis/oxalis_stricta</v>
      </c>
    </row>
    <row r="895" spans="1:12" x14ac:dyDescent="0.25">
      <c r="A895" t="s">
        <v>270</v>
      </c>
      <c r="B895" t="s">
        <v>27</v>
      </c>
      <c r="C895">
        <v>1</v>
      </c>
      <c r="H895" t="s">
        <v>1183</v>
      </c>
      <c r="I895" t="s">
        <v>999</v>
      </c>
      <c r="L895" t="str">
        <f t="shared" si="13"/>
        <v>oxalidaceae/oxalis/oxalis_stricta</v>
      </c>
    </row>
    <row r="896" spans="1:12" x14ac:dyDescent="0.25">
      <c r="A896" t="s">
        <v>271</v>
      </c>
      <c r="B896" t="s">
        <v>27</v>
      </c>
      <c r="C896">
        <v>1</v>
      </c>
      <c r="H896" t="s">
        <v>1166</v>
      </c>
      <c r="I896" t="s">
        <v>999</v>
      </c>
      <c r="L896" t="str">
        <f t="shared" si="13"/>
        <v>oxalidaceae/oxalis/oxalis_stricta</v>
      </c>
    </row>
    <row r="897" spans="1:12" x14ac:dyDescent="0.25">
      <c r="A897" t="s">
        <v>275</v>
      </c>
      <c r="B897" t="s">
        <v>27</v>
      </c>
      <c r="C897">
        <v>1</v>
      </c>
      <c r="H897" t="s">
        <v>1178</v>
      </c>
      <c r="I897" t="s">
        <v>880</v>
      </c>
      <c r="L897" t="str">
        <f t="shared" si="13"/>
        <v>papaveraceae/chelidonium/chelidonium_majus</v>
      </c>
    </row>
    <row r="898" spans="1:12" x14ac:dyDescent="0.25">
      <c r="A898" t="s">
        <v>276</v>
      </c>
      <c r="B898" t="s">
        <v>27</v>
      </c>
      <c r="C898">
        <v>1</v>
      </c>
      <c r="H898" t="s">
        <v>1148</v>
      </c>
      <c r="I898" t="s">
        <v>880</v>
      </c>
      <c r="L898" t="str">
        <f t="shared" ref="L898:L961" si="14">VLOOKUP(I898,R$1:S$287,2)</f>
        <v>papaveraceae/chelidonium/chelidonium_majus</v>
      </c>
    </row>
    <row r="899" spans="1:12" x14ac:dyDescent="0.25">
      <c r="A899" t="s">
        <v>283</v>
      </c>
      <c r="B899" t="s">
        <v>27</v>
      </c>
      <c r="C899">
        <v>1</v>
      </c>
      <c r="H899" t="s">
        <v>1151</v>
      </c>
      <c r="I899" t="s">
        <v>880</v>
      </c>
      <c r="L899" t="str">
        <f t="shared" si="14"/>
        <v>papaveraceae/chelidonium/chelidonium_majus</v>
      </c>
    </row>
    <row r="900" spans="1:12" x14ac:dyDescent="0.25">
      <c r="A900" t="s">
        <v>289</v>
      </c>
      <c r="B900" t="s">
        <v>27</v>
      </c>
      <c r="C900">
        <v>1</v>
      </c>
      <c r="H900" t="s">
        <v>1165</v>
      </c>
      <c r="I900" t="s">
        <v>880</v>
      </c>
      <c r="L900" t="str">
        <f t="shared" si="14"/>
        <v>papaveraceae/chelidonium/chelidonium_majus</v>
      </c>
    </row>
    <row r="901" spans="1:12" x14ac:dyDescent="0.25">
      <c r="A901" t="s">
        <v>292</v>
      </c>
      <c r="B901" t="s">
        <v>27</v>
      </c>
      <c r="C901">
        <v>1</v>
      </c>
      <c r="H901" t="s">
        <v>1132</v>
      </c>
      <c r="I901" t="s">
        <v>834</v>
      </c>
      <c r="L901" t="str">
        <f t="shared" si="14"/>
        <v>pinaceae/abies/abies_balsamea</v>
      </c>
    </row>
    <row r="902" spans="1:12" x14ac:dyDescent="0.25">
      <c r="A902" t="s">
        <v>297</v>
      </c>
      <c r="B902" t="s">
        <v>27</v>
      </c>
      <c r="C902">
        <v>1</v>
      </c>
      <c r="H902" t="s">
        <v>1133</v>
      </c>
      <c r="I902" t="s">
        <v>834</v>
      </c>
      <c r="L902" t="str">
        <f t="shared" si="14"/>
        <v>pinaceae/abies/abies_balsamea</v>
      </c>
    </row>
    <row r="903" spans="1:12" x14ac:dyDescent="0.25">
      <c r="A903" t="s">
        <v>305</v>
      </c>
      <c r="B903" t="s">
        <v>27</v>
      </c>
      <c r="C903">
        <v>1</v>
      </c>
      <c r="H903" t="s">
        <v>1134</v>
      </c>
      <c r="I903" t="s">
        <v>834</v>
      </c>
      <c r="L903" t="str">
        <f t="shared" si="14"/>
        <v>pinaceae/abies/abies_balsamea</v>
      </c>
    </row>
    <row r="904" spans="1:12" x14ac:dyDescent="0.25">
      <c r="A904" t="s">
        <v>312</v>
      </c>
      <c r="B904" t="s">
        <v>27</v>
      </c>
      <c r="C904">
        <v>1</v>
      </c>
      <c r="H904" t="s">
        <v>1141</v>
      </c>
      <c r="I904" t="s">
        <v>1008</v>
      </c>
      <c r="L904" t="str">
        <f t="shared" si="14"/>
        <v>pinaceae/pinus/pinus_strobus</v>
      </c>
    </row>
    <row r="905" spans="1:12" x14ac:dyDescent="0.25">
      <c r="A905" t="s">
        <v>314</v>
      </c>
      <c r="B905" t="s">
        <v>27</v>
      </c>
      <c r="C905">
        <v>1</v>
      </c>
      <c r="H905" t="s">
        <v>1132</v>
      </c>
      <c r="I905" t="s">
        <v>1008</v>
      </c>
      <c r="L905" t="str">
        <f t="shared" si="14"/>
        <v>pinaceae/pinus/pinus_strobus</v>
      </c>
    </row>
    <row r="906" spans="1:12" x14ac:dyDescent="0.25">
      <c r="A906" t="s">
        <v>315</v>
      </c>
      <c r="B906" t="s">
        <v>27</v>
      </c>
      <c r="C906">
        <v>1</v>
      </c>
      <c r="H906" t="s">
        <v>1171</v>
      </c>
      <c r="I906" t="s">
        <v>1008</v>
      </c>
      <c r="L906" t="str">
        <f t="shared" si="14"/>
        <v>pinaceae/pinus/pinus_strobus</v>
      </c>
    </row>
    <row r="907" spans="1:12" x14ac:dyDescent="0.25">
      <c r="A907" t="s">
        <v>332</v>
      </c>
      <c r="B907" t="s">
        <v>27</v>
      </c>
      <c r="C907">
        <v>1</v>
      </c>
      <c r="H907" t="s">
        <v>1155</v>
      </c>
      <c r="I907" t="s">
        <v>1101</v>
      </c>
      <c r="L907" t="str">
        <f t="shared" si="14"/>
        <v>pinaceae/tsuga/tsuga_canadensis</v>
      </c>
    </row>
    <row r="908" spans="1:12" x14ac:dyDescent="0.25">
      <c r="A908" t="s">
        <v>335</v>
      </c>
      <c r="B908" t="s">
        <v>27</v>
      </c>
      <c r="C908">
        <v>1</v>
      </c>
      <c r="H908" t="s">
        <v>1141</v>
      </c>
      <c r="I908" t="s">
        <v>1101</v>
      </c>
      <c r="L908" t="str">
        <f t="shared" si="14"/>
        <v>pinaceae/tsuga/tsuga_canadensis</v>
      </c>
    </row>
    <row r="909" spans="1:12" x14ac:dyDescent="0.25">
      <c r="A909" t="s">
        <v>341</v>
      </c>
      <c r="B909" t="s">
        <v>27</v>
      </c>
      <c r="C909">
        <v>1</v>
      </c>
      <c r="H909" t="s">
        <v>1142</v>
      </c>
      <c r="I909" t="s">
        <v>1101</v>
      </c>
      <c r="L909" t="str">
        <f t="shared" si="14"/>
        <v>pinaceae/tsuga/tsuga_canadensis</v>
      </c>
    </row>
    <row r="910" spans="1:12" x14ac:dyDescent="0.25">
      <c r="A910" t="s">
        <v>297</v>
      </c>
      <c r="B910" t="s">
        <v>301</v>
      </c>
      <c r="C910">
        <v>1</v>
      </c>
      <c r="H910" t="s">
        <v>1158</v>
      </c>
      <c r="I910" t="s">
        <v>1101</v>
      </c>
      <c r="L910" t="str">
        <f t="shared" si="14"/>
        <v>pinaceae/tsuga/tsuga_canadensis</v>
      </c>
    </row>
    <row r="911" spans="1:12" x14ac:dyDescent="0.25">
      <c r="A911" t="s">
        <v>118</v>
      </c>
      <c r="B911" t="s">
        <v>128</v>
      </c>
      <c r="C911">
        <v>1</v>
      </c>
      <c r="H911" t="s">
        <v>1137</v>
      </c>
      <c r="I911" t="s">
        <v>1101</v>
      </c>
      <c r="L911" t="str">
        <f t="shared" si="14"/>
        <v>pinaceae/tsuga/tsuga_canadensis</v>
      </c>
    </row>
    <row r="912" spans="1:12" x14ac:dyDescent="0.25">
      <c r="A912" t="s">
        <v>170</v>
      </c>
      <c r="B912" t="s">
        <v>128</v>
      </c>
      <c r="C912">
        <v>1</v>
      </c>
      <c r="H912" t="s">
        <v>1178</v>
      </c>
      <c r="I912" t="s">
        <v>1101</v>
      </c>
      <c r="L912" t="str">
        <f t="shared" si="14"/>
        <v>pinaceae/tsuga/tsuga_canadensis</v>
      </c>
    </row>
    <row r="913" spans="1:12" x14ac:dyDescent="0.25">
      <c r="A913" t="s">
        <v>188</v>
      </c>
      <c r="B913" t="s">
        <v>128</v>
      </c>
      <c r="C913">
        <v>1</v>
      </c>
      <c r="H913" t="s">
        <v>1147</v>
      </c>
      <c r="I913" t="s">
        <v>1101</v>
      </c>
      <c r="L913" t="str">
        <f t="shared" si="14"/>
        <v>pinaceae/tsuga/tsuga_canadensis</v>
      </c>
    </row>
    <row r="914" spans="1:12" x14ac:dyDescent="0.25">
      <c r="A914" t="s">
        <v>335</v>
      </c>
      <c r="B914" t="s">
        <v>128</v>
      </c>
      <c r="C914">
        <v>1</v>
      </c>
      <c r="H914" t="s">
        <v>1171</v>
      </c>
      <c r="I914" t="s">
        <v>1101</v>
      </c>
      <c r="L914" t="str">
        <f t="shared" si="14"/>
        <v>pinaceae/tsuga/tsuga_canadensis</v>
      </c>
    </row>
    <row r="915" spans="1:12" x14ac:dyDescent="0.25">
      <c r="A915" t="s">
        <v>3</v>
      </c>
      <c r="B915" t="s">
        <v>28</v>
      </c>
      <c r="C915">
        <v>1</v>
      </c>
      <c r="H915" t="s">
        <v>1165</v>
      </c>
      <c r="I915" t="s">
        <v>1101</v>
      </c>
      <c r="L915" t="str">
        <f t="shared" si="14"/>
        <v>pinaceae/tsuga/tsuga_canadensis</v>
      </c>
    </row>
    <row r="916" spans="1:12" x14ac:dyDescent="0.25">
      <c r="A916" t="s">
        <v>45</v>
      </c>
      <c r="B916" t="s">
        <v>28</v>
      </c>
      <c r="C916">
        <v>1</v>
      </c>
      <c r="H916" t="s">
        <v>1183</v>
      </c>
      <c r="I916" t="s">
        <v>1101</v>
      </c>
      <c r="L916" t="str">
        <f t="shared" si="14"/>
        <v>pinaceae/tsuga/tsuga_canadensis</v>
      </c>
    </row>
    <row r="917" spans="1:12" x14ac:dyDescent="0.25">
      <c r="A917" t="s">
        <v>267</v>
      </c>
      <c r="B917" t="s">
        <v>28</v>
      </c>
      <c r="C917">
        <v>1</v>
      </c>
      <c r="H917" t="s">
        <v>1139</v>
      </c>
      <c r="I917" t="s">
        <v>1101</v>
      </c>
      <c r="L917" t="str">
        <f t="shared" si="14"/>
        <v>pinaceae/tsuga/tsuga_canadensis</v>
      </c>
    </row>
    <row r="918" spans="1:12" x14ac:dyDescent="0.25">
      <c r="A918" t="s">
        <v>275</v>
      </c>
      <c r="B918" t="s">
        <v>28</v>
      </c>
      <c r="C918">
        <v>1</v>
      </c>
      <c r="H918" t="s">
        <v>1149</v>
      </c>
      <c r="I918" t="s">
        <v>1101</v>
      </c>
      <c r="L918" t="str">
        <f t="shared" si="14"/>
        <v>pinaceae/tsuga/tsuga_canadensis</v>
      </c>
    </row>
    <row r="919" spans="1:12" x14ac:dyDescent="0.25">
      <c r="A919" t="s">
        <v>318</v>
      </c>
      <c r="B919" t="s">
        <v>28</v>
      </c>
      <c r="C919">
        <v>1</v>
      </c>
      <c r="H919" t="s">
        <v>1167</v>
      </c>
      <c r="I919" t="s">
        <v>1101</v>
      </c>
      <c r="L919" t="str">
        <f t="shared" si="14"/>
        <v>pinaceae/tsuga/tsuga_canadensis</v>
      </c>
    </row>
    <row r="920" spans="1:12" x14ac:dyDescent="0.25">
      <c r="A920" t="s">
        <v>332</v>
      </c>
      <c r="B920" t="s">
        <v>28</v>
      </c>
      <c r="C920">
        <v>1</v>
      </c>
      <c r="H920" t="s">
        <v>1182</v>
      </c>
      <c r="I920" t="s">
        <v>1009</v>
      </c>
      <c r="L920" t="str">
        <f t="shared" si="14"/>
        <v>plantaginaceae/plantago/plantago_lanceolata</v>
      </c>
    </row>
    <row r="921" spans="1:12" x14ac:dyDescent="0.25">
      <c r="A921" t="s">
        <v>337</v>
      </c>
      <c r="B921" t="s">
        <v>28</v>
      </c>
      <c r="C921">
        <v>1</v>
      </c>
      <c r="H921" t="s">
        <v>1173</v>
      </c>
      <c r="I921" t="s">
        <v>1009</v>
      </c>
      <c r="L921" t="str">
        <f t="shared" si="14"/>
        <v>plantaginaceae/plantago/plantago_lanceolata</v>
      </c>
    </row>
    <row r="922" spans="1:12" x14ac:dyDescent="0.25">
      <c r="A922" t="s">
        <v>3</v>
      </c>
      <c r="B922" t="s">
        <v>29</v>
      </c>
      <c r="C922">
        <v>1</v>
      </c>
      <c r="H922" t="s">
        <v>1154</v>
      </c>
      <c r="I922" t="s">
        <v>1010</v>
      </c>
      <c r="L922" t="str">
        <f t="shared" si="14"/>
        <v>plantaginaceae/plantago/plantago_major</v>
      </c>
    </row>
    <row r="923" spans="1:12" x14ac:dyDescent="0.25">
      <c r="A923" t="s">
        <v>75</v>
      </c>
      <c r="B923" t="s">
        <v>29</v>
      </c>
      <c r="C923">
        <v>1</v>
      </c>
      <c r="H923" t="s">
        <v>1173</v>
      </c>
      <c r="I923" t="s">
        <v>1010</v>
      </c>
      <c r="L923" t="str">
        <f t="shared" si="14"/>
        <v>plantaginaceae/plantago/plantago_major</v>
      </c>
    </row>
    <row r="924" spans="1:12" x14ac:dyDescent="0.25">
      <c r="A924" t="s">
        <v>118</v>
      </c>
      <c r="B924" t="s">
        <v>29</v>
      </c>
      <c r="C924">
        <v>1</v>
      </c>
      <c r="H924" t="s">
        <v>1180</v>
      </c>
      <c r="I924" t="s">
        <v>1010</v>
      </c>
      <c r="L924" t="str">
        <f t="shared" si="14"/>
        <v>plantaginaceae/plantago/plantago_major</v>
      </c>
    </row>
    <row r="925" spans="1:12" x14ac:dyDescent="0.25">
      <c r="A925" t="s">
        <v>161</v>
      </c>
      <c r="B925" t="s">
        <v>29</v>
      </c>
      <c r="C925">
        <v>1</v>
      </c>
      <c r="H925" t="s">
        <v>1184</v>
      </c>
      <c r="I925" t="s">
        <v>1010</v>
      </c>
      <c r="L925" t="str">
        <f t="shared" si="14"/>
        <v>plantaginaceae/plantago/plantago_major</v>
      </c>
    </row>
    <row r="926" spans="1:12" x14ac:dyDescent="0.25">
      <c r="A926" t="s">
        <v>210</v>
      </c>
      <c r="B926" t="s">
        <v>29</v>
      </c>
      <c r="C926">
        <v>1</v>
      </c>
      <c r="H926" t="s">
        <v>1142</v>
      </c>
      <c r="I926" t="s">
        <v>1010</v>
      </c>
      <c r="L926" t="str">
        <f t="shared" si="14"/>
        <v>plantaginaceae/plantago/plantago_major</v>
      </c>
    </row>
    <row r="927" spans="1:12" x14ac:dyDescent="0.25">
      <c r="A927" t="s">
        <v>224</v>
      </c>
      <c r="B927" t="s">
        <v>29</v>
      </c>
      <c r="C927">
        <v>1</v>
      </c>
      <c r="H927" t="s">
        <v>1143</v>
      </c>
      <c r="I927" t="s">
        <v>1010</v>
      </c>
      <c r="L927" t="str">
        <f t="shared" si="14"/>
        <v>plantaginaceae/plantago/plantago_major</v>
      </c>
    </row>
    <row r="928" spans="1:12" x14ac:dyDescent="0.25">
      <c r="A928" t="s">
        <v>233</v>
      </c>
      <c r="B928" t="s">
        <v>29</v>
      </c>
      <c r="C928">
        <v>1</v>
      </c>
      <c r="H928" t="s">
        <v>1145</v>
      </c>
      <c r="I928" t="s">
        <v>1010</v>
      </c>
      <c r="L928" t="str">
        <f t="shared" si="14"/>
        <v>plantaginaceae/plantago/plantago_major</v>
      </c>
    </row>
    <row r="929" spans="1:12" x14ac:dyDescent="0.25">
      <c r="A929" t="s">
        <v>244</v>
      </c>
      <c r="B929" t="s">
        <v>29</v>
      </c>
      <c r="C929">
        <v>1</v>
      </c>
      <c r="H929" t="s">
        <v>1146</v>
      </c>
      <c r="I929" t="s">
        <v>1010</v>
      </c>
      <c r="L929" t="str">
        <f t="shared" si="14"/>
        <v>plantaginaceae/plantago/plantago_major</v>
      </c>
    </row>
    <row r="930" spans="1:12" x14ac:dyDescent="0.25">
      <c r="A930" t="s">
        <v>251</v>
      </c>
      <c r="B930" t="s">
        <v>29</v>
      </c>
      <c r="C930">
        <v>1</v>
      </c>
      <c r="H930" t="s">
        <v>1135</v>
      </c>
      <c r="I930" t="s">
        <v>1010</v>
      </c>
      <c r="L930" t="str">
        <f t="shared" si="14"/>
        <v>plantaginaceae/plantago/plantago_major</v>
      </c>
    </row>
    <row r="931" spans="1:12" x14ac:dyDescent="0.25">
      <c r="A931" t="s">
        <v>259</v>
      </c>
      <c r="B931" t="s">
        <v>29</v>
      </c>
      <c r="C931">
        <v>1</v>
      </c>
      <c r="H931" t="s">
        <v>1161</v>
      </c>
      <c r="I931" t="s">
        <v>1010</v>
      </c>
      <c r="L931" t="str">
        <f t="shared" si="14"/>
        <v>plantaginaceae/plantago/plantago_major</v>
      </c>
    </row>
    <row r="932" spans="1:12" x14ac:dyDescent="0.25">
      <c r="A932" t="s">
        <v>262</v>
      </c>
      <c r="B932" t="s">
        <v>29</v>
      </c>
      <c r="C932">
        <v>1</v>
      </c>
      <c r="H932" t="s">
        <v>1162</v>
      </c>
      <c r="I932" t="s">
        <v>1010</v>
      </c>
      <c r="L932" t="str">
        <f t="shared" si="14"/>
        <v>plantaginaceae/plantago/plantago_major</v>
      </c>
    </row>
    <row r="933" spans="1:12" x14ac:dyDescent="0.25">
      <c r="A933" t="s">
        <v>270</v>
      </c>
      <c r="B933" t="s">
        <v>29</v>
      </c>
      <c r="C933">
        <v>1</v>
      </c>
      <c r="H933" t="s">
        <v>1164</v>
      </c>
      <c r="I933" t="s">
        <v>1010</v>
      </c>
      <c r="L933" t="str">
        <f t="shared" si="14"/>
        <v>plantaginaceae/plantago/plantago_major</v>
      </c>
    </row>
    <row r="934" spans="1:12" x14ac:dyDescent="0.25">
      <c r="A934" t="s">
        <v>275</v>
      </c>
      <c r="B934" t="s">
        <v>29</v>
      </c>
      <c r="C934">
        <v>1</v>
      </c>
      <c r="H934" t="s">
        <v>1148</v>
      </c>
      <c r="I934" t="s">
        <v>1010</v>
      </c>
      <c r="L934" t="str">
        <f t="shared" si="14"/>
        <v>plantaginaceae/plantago/plantago_major</v>
      </c>
    </row>
    <row r="935" spans="1:12" x14ac:dyDescent="0.25">
      <c r="A935" t="s">
        <v>289</v>
      </c>
      <c r="B935" t="s">
        <v>29</v>
      </c>
      <c r="C935">
        <v>1</v>
      </c>
      <c r="H935" t="s">
        <v>1138</v>
      </c>
      <c r="I935" t="s">
        <v>1010</v>
      </c>
      <c r="L935" t="str">
        <f t="shared" si="14"/>
        <v>plantaginaceae/plantago/plantago_major</v>
      </c>
    </row>
    <row r="936" spans="1:12" x14ac:dyDescent="0.25">
      <c r="A936" t="s">
        <v>292</v>
      </c>
      <c r="B936" t="s">
        <v>29</v>
      </c>
      <c r="C936">
        <v>1</v>
      </c>
      <c r="H936" t="s">
        <v>1152</v>
      </c>
      <c r="I936" t="s">
        <v>1010</v>
      </c>
      <c r="L936" t="str">
        <f t="shared" si="14"/>
        <v>plantaginaceae/plantago/plantago_major</v>
      </c>
    </row>
    <row r="937" spans="1:12" x14ac:dyDescent="0.25">
      <c r="A937" t="s">
        <v>305</v>
      </c>
      <c r="B937" t="s">
        <v>29</v>
      </c>
      <c r="C937">
        <v>1</v>
      </c>
      <c r="H937" t="s">
        <v>1183</v>
      </c>
      <c r="I937" t="s">
        <v>1010</v>
      </c>
      <c r="L937" t="str">
        <f t="shared" si="14"/>
        <v>plantaginaceae/plantago/plantago_major</v>
      </c>
    </row>
    <row r="938" spans="1:12" x14ac:dyDescent="0.25">
      <c r="A938" t="s">
        <v>312</v>
      </c>
      <c r="B938" t="s">
        <v>29</v>
      </c>
      <c r="C938">
        <v>1</v>
      </c>
      <c r="H938" t="s">
        <v>1166</v>
      </c>
      <c r="I938" t="s">
        <v>1010</v>
      </c>
      <c r="L938" t="str">
        <f t="shared" si="14"/>
        <v>plantaginaceae/plantago/plantago_major</v>
      </c>
    </row>
    <row r="939" spans="1:12" x14ac:dyDescent="0.25">
      <c r="A939" t="s">
        <v>314</v>
      </c>
      <c r="B939" t="s">
        <v>29</v>
      </c>
      <c r="C939">
        <v>1</v>
      </c>
      <c r="H939" t="s">
        <v>1145</v>
      </c>
      <c r="I939" t="s">
        <v>1110</v>
      </c>
      <c r="L939" t="str">
        <f t="shared" si="14"/>
        <v>plantaginaceae/veronica/veronica_americana</v>
      </c>
    </row>
    <row r="940" spans="1:12" x14ac:dyDescent="0.25">
      <c r="A940" t="s">
        <v>318</v>
      </c>
      <c r="B940" t="s">
        <v>29</v>
      </c>
      <c r="C940">
        <v>1</v>
      </c>
      <c r="H940" t="s">
        <v>1184</v>
      </c>
      <c r="I940" t="s">
        <v>1111</v>
      </c>
      <c r="L940" t="str">
        <f t="shared" si="14"/>
        <v>plantaginaceae/veronica/veronica_anagallis-aquatica</v>
      </c>
    </row>
    <row r="941" spans="1:12" x14ac:dyDescent="0.25">
      <c r="A941" t="s">
        <v>326</v>
      </c>
      <c r="B941" t="s">
        <v>29</v>
      </c>
      <c r="C941">
        <v>1</v>
      </c>
      <c r="H941" t="s">
        <v>1160</v>
      </c>
      <c r="I941" t="s">
        <v>1111</v>
      </c>
      <c r="L941" t="str">
        <f t="shared" si="14"/>
        <v>plantaginaceae/veronica/veronica_anagallis-aquatica</v>
      </c>
    </row>
    <row r="942" spans="1:12" x14ac:dyDescent="0.25">
      <c r="A942" t="s">
        <v>90</v>
      </c>
      <c r="B942" t="s">
        <v>96</v>
      </c>
      <c r="C942">
        <v>1</v>
      </c>
      <c r="H942" t="s">
        <v>1161</v>
      </c>
      <c r="I942" t="s">
        <v>1011</v>
      </c>
      <c r="L942" t="str">
        <f t="shared" si="14"/>
        <v>platanaceae/platanus/platanus_occidentalis</v>
      </c>
    </row>
    <row r="943" spans="1:12" x14ac:dyDescent="0.25">
      <c r="A943" t="s">
        <v>289</v>
      </c>
      <c r="B943" t="s">
        <v>96</v>
      </c>
      <c r="C943">
        <v>1</v>
      </c>
      <c r="H943" t="s">
        <v>1136</v>
      </c>
      <c r="I943" t="s">
        <v>1011</v>
      </c>
      <c r="L943" t="str">
        <f t="shared" si="14"/>
        <v>platanaceae/platanus/platanus_occidentalis</v>
      </c>
    </row>
    <row r="944" spans="1:12" x14ac:dyDescent="0.25">
      <c r="A944" t="s">
        <v>315</v>
      </c>
      <c r="B944" t="s">
        <v>96</v>
      </c>
      <c r="C944">
        <v>1</v>
      </c>
      <c r="H944" t="s">
        <v>1152</v>
      </c>
      <c r="I944" t="s">
        <v>1011</v>
      </c>
      <c r="L944" t="str">
        <f t="shared" si="14"/>
        <v>platanaceae/platanus/platanus_occidentalis</v>
      </c>
    </row>
    <row r="945" spans="1:12" x14ac:dyDescent="0.25">
      <c r="A945" t="s">
        <v>339</v>
      </c>
      <c r="B945" t="s">
        <v>96</v>
      </c>
      <c r="C945">
        <v>1</v>
      </c>
      <c r="H945" t="s">
        <v>1154</v>
      </c>
      <c r="I945" t="s">
        <v>844</v>
      </c>
      <c r="L945" t="str">
        <f t="shared" si="14"/>
        <v>poaceae/agrostis/agrostis_perennans</v>
      </c>
    </row>
    <row r="946" spans="1:12" x14ac:dyDescent="0.25">
      <c r="A946" t="s">
        <v>3</v>
      </c>
      <c r="B946" t="s">
        <v>30</v>
      </c>
      <c r="C946">
        <v>1</v>
      </c>
      <c r="H946" t="s">
        <v>1141</v>
      </c>
      <c r="I946" t="s">
        <v>844</v>
      </c>
      <c r="L946" t="str">
        <f t="shared" si="14"/>
        <v>poaceae/agrostis/agrostis_perennans</v>
      </c>
    </row>
    <row r="947" spans="1:12" x14ac:dyDescent="0.25">
      <c r="A947" t="s">
        <v>45</v>
      </c>
      <c r="B947" t="s">
        <v>30</v>
      </c>
      <c r="C947">
        <v>1</v>
      </c>
      <c r="H947" t="s">
        <v>1176</v>
      </c>
      <c r="I947" t="s">
        <v>844</v>
      </c>
      <c r="L947" t="str">
        <f t="shared" si="14"/>
        <v>poaceae/agrostis/agrostis_perennans</v>
      </c>
    </row>
    <row r="948" spans="1:12" x14ac:dyDescent="0.25">
      <c r="A948" t="s">
        <v>75</v>
      </c>
      <c r="B948" t="s">
        <v>30</v>
      </c>
      <c r="C948">
        <v>1</v>
      </c>
      <c r="H948" t="s">
        <v>1157</v>
      </c>
      <c r="I948" t="s">
        <v>844</v>
      </c>
      <c r="L948" t="str">
        <f t="shared" si="14"/>
        <v>poaceae/agrostis/agrostis_perennans</v>
      </c>
    </row>
    <row r="949" spans="1:12" x14ac:dyDescent="0.25">
      <c r="A949" t="s">
        <v>103</v>
      </c>
      <c r="B949" t="s">
        <v>30</v>
      </c>
      <c r="C949">
        <v>1</v>
      </c>
      <c r="H949" t="s">
        <v>1158</v>
      </c>
      <c r="I949" t="s">
        <v>844</v>
      </c>
      <c r="L949" t="str">
        <f t="shared" si="14"/>
        <v>poaceae/agrostis/agrostis_perennans</v>
      </c>
    </row>
    <row r="950" spans="1:12" x14ac:dyDescent="0.25">
      <c r="A950" t="s">
        <v>188</v>
      </c>
      <c r="B950" t="s">
        <v>30</v>
      </c>
      <c r="C950">
        <v>1</v>
      </c>
      <c r="H950" t="s">
        <v>1145</v>
      </c>
      <c r="I950" t="s">
        <v>844</v>
      </c>
      <c r="L950" t="str">
        <f t="shared" si="14"/>
        <v>poaceae/agrostis/agrostis_perennans</v>
      </c>
    </row>
    <row r="951" spans="1:12" x14ac:dyDescent="0.25">
      <c r="A951" t="s">
        <v>189</v>
      </c>
      <c r="B951" t="s">
        <v>30</v>
      </c>
      <c r="C951">
        <v>1</v>
      </c>
      <c r="H951" t="s">
        <v>1160</v>
      </c>
      <c r="I951" t="s">
        <v>844</v>
      </c>
      <c r="L951" t="str">
        <f t="shared" si="14"/>
        <v>poaceae/agrostis/agrostis_perennans</v>
      </c>
    </row>
    <row r="952" spans="1:12" x14ac:dyDescent="0.25">
      <c r="A952" t="s">
        <v>210</v>
      </c>
      <c r="B952" t="s">
        <v>30</v>
      </c>
      <c r="C952">
        <v>1</v>
      </c>
      <c r="H952" t="s">
        <v>1175</v>
      </c>
      <c r="I952" t="s">
        <v>844</v>
      </c>
      <c r="L952" t="str">
        <f t="shared" si="14"/>
        <v>poaceae/agrostis/agrostis_perennans</v>
      </c>
    </row>
    <row r="953" spans="1:12" x14ac:dyDescent="0.25">
      <c r="A953" t="s">
        <v>218</v>
      </c>
      <c r="B953" t="s">
        <v>30</v>
      </c>
      <c r="C953">
        <v>1</v>
      </c>
      <c r="H953" t="s">
        <v>1132</v>
      </c>
      <c r="I953" t="s">
        <v>844</v>
      </c>
      <c r="L953" t="str">
        <f t="shared" si="14"/>
        <v>poaceae/agrostis/agrostis_perennans</v>
      </c>
    </row>
    <row r="954" spans="1:12" x14ac:dyDescent="0.25">
      <c r="A954" t="s">
        <v>239</v>
      </c>
      <c r="B954" t="s">
        <v>30</v>
      </c>
      <c r="C954">
        <v>1</v>
      </c>
      <c r="H954" t="s">
        <v>1133</v>
      </c>
      <c r="I954" t="s">
        <v>844</v>
      </c>
      <c r="L954" t="str">
        <f t="shared" si="14"/>
        <v>poaceae/agrostis/agrostis_perennans</v>
      </c>
    </row>
    <row r="955" spans="1:12" x14ac:dyDescent="0.25">
      <c r="A955" t="s">
        <v>244</v>
      </c>
      <c r="B955" t="s">
        <v>30</v>
      </c>
      <c r="C955">
        <v>1</v>
      </c>
      <c r="H955" t="s">
        <v>1147</v>
      </c>
      <c r="I955" t="s">
        <v>844</v>
      </c>
      <c r="L955" t="str">
        <f t="shared" si="14"/>
        <v>poaceae/agrostis/agrostis_perennans</v>
      </c>
    </row>
    <row r="956" spans="1:12" x14ac:dyDescent="0.25">
      <c r="A956" t="s">
        <v>259</v>
      </c>
      <c r="B956" t="s">
        <v>30</v>
      </c>
      <c r="C956">
        <v>1</v>
      </c>
      <c r="H956" t="s">
        <v>1177</v>
      </c>
      <c r="I956" t="s">
        <v>844</v>
      </c>
      <c r="L956" t="str">
        <f t="shared" si="14"/>
        <v>poaceae/agrostis/agrostis_perennans</v>
      </c>
    </row>
    <row r="957" spans="1:12" x14ac:dyDescent="0.25">
      <c r="A957" t="s">
        <v>267</v>
      </c>
      <c r="B957" t="s">
        <v>30</v>
      </c>
      <c r="C957">
        <v>1</v>
      </c>
      <c r="H957" t="s">
        <v>1177</v>
      </c>
      <c r="I957" t="s">
        <v>844</v>
      </c>
      <c r="L957" t="str">
        <f t="shared" si="14"/>
        <v>poaceae/agrostis/agrostis_perennans</v>
      </c>
    </row>
    <row r="958" spans="1:12" x14ac:dyDescent="0.25">
      <c r="A958" t="s">
        <v>275</v>
      </c>
      <c r="B958" t="s">
        <v>30</v>
      </c>
      <c r="C958">
        <v>1</v>
      </c>
      <c r="H958" t="s">
        <v>1134</v>
      </c>
      <c r="I958" t="s">
        <v>844</v>
      </c>
      <c r="L958" t="str">
        <f t="shared" si="14"/>
        <v>poaceae/agrostis/agrostis_perennans</v>
      </c>
    </row>
    <row r="959" spans="1:12" x14ac:dyDescent="0.25">
      <c r="A959" t="s">
        <v>276</v>
      </c>
      <c r="B959" t="s">
        <v>30</v>
      </c>
      <c r="C959">
        <v>1</v>
      </c>
      <c r="H959" t="s">
        <v>1139</v>
      </c>
      <c r="I959" t="s">
        <v>844</v>
      </c>
      <c r="L959" t="str">
        <f t="shared" si="14"/>
        <v>poaceae/agrostis/agrostis_perennans</v>
      </c>
    </row>
    <row r="960" spans="1:12" x14ac:dyDescent="0.25">
      <c r="A960" t="s">
        <v>283</v>
      </c>
      <c r="B960" t="s">
        <v>30</v>
      </c>
      <c r="C960">
        <v>1</v>
      </c>
      <c r="H960" t="s">
        <v>1149</v>
      </c>
      <c r="I960" t="s">
        <v>844</v>
      </c>
      <c r="L960" t="str">
        <f t="shared" si="14"/>
        <v>poaceae/agrostis/agrostis_perennans</v>
      </c>
    </row>
    <row r="961" spans="1:12" x14ac:dyDescent="0.25">
      <c r="A961" t="s">
        <v>289</v>
      </c>
      <c r="B961" t="s">
        <v>30</v>
      </c>
      <c r="C961">
        <v>1</v>
      </c>
      <c r="H961" t="s">
        <v>1154</v>
      </c>
      <c r="I961" t="s">
        <v>865</v>
      </c>
      <c r="L961" t="str">
        <f t="shared" si="14"/>
        <v>poaceae/brachyelytrum/brachyelytrum_aristosum</v>
      </c>
    </row>
    <row r="962" spans="1:12" x14ac:dyDescent="0.25">
      <c r="A962" t="s">
        <v>292</v>
      </c>
      <c r="B962" t="s">
        <v>30</v>
      </c>
      <c r="C962">
        <v>1</v>
      </c>
      <c r="H962" t="s">
        <v>1140</v>
      </c>
      <c r="I962" t="s">
        <v>865</v>
      </c>
      <c r="L962" t="str">
        <f t="shared" ref="L962:L1025" si="15">VLOOKUP(I962,R$1:S$287,2)</f>
        <v>poaceae/brachyelytrum/brachyelytrum_aristosum</v>
      </c>
    </row>
    <row r="963" spans="1:12" x14ac:dyDescent="0.25">
      <c r="A963" t="s">
        <v>305</v>
      </c>
      <c r="B963" t="s">
        <v>30</v>
      </c>
      <c r="C963">
        <v>1</v>
      </c>
      <c r="H963" t="s">
        <v>1141</v>
      </c>
      <c r="I963" t="s">
        <v>865</v>
      </c>
      <c r="L963" t="str">
        <f t="shared" si="15"/>
        <v>poaceae/brachyelytrum/brachyelytrum_aristosum</v>
      </c>
    </row>
    <row r="964" spans="1:12" x14ac:dyDescent="0.25">
      <c r="A964" t="s">
        <v>314</v>
      </c>
      <c r="B964" t="s">
        <v>30</v>
      </c>
      <c r="C964">
        <v>1</v>
      </c>
      <c r="H964" t="s">
        <v>1157</v>
      </c>
      <c r="I964" t="s">
        <v>865</v>
      </c>
      <c r="L964" t="str">
        <f t="shared" si="15"/>
        <v>poaceae/brachyelytrum/brachyelytrum_aristosum</v>
      </c>
    </row>
    <row r="965" spans="1:12" x14ac:dyDescent="0.25">
      <c r="A965" t="s">
        <v>315</v>
      </c>
      <c r="B965" t="s">
        <v>30</v>
      </c>
      <c r="C965">
        <v>1</v>
      </c>
      <c r="H965" t="s">
        <v>1158</v>
      </c>
      <c r="I965" t="s">
        <v>865</v>
      </c>
      <c r="L965" t="str">
        <f t="shared" si="15"/>
        <v>poaceae/brachyelytrum/brachyelytrum_aristosum</v>
      </c>
    </row>
    <row r="966" spans="1:12" x14ac:dyDescent="0.25">
      <c r="A966" t="s">
        <v>317</v>
      </c>
      <c r="B966" t="s">
        <v>30</v>
      </c>
      <c r="C966">
        <v>1</v>
      </c>
      <c r="H966" t="s">
        <v>1159</v>
      </c>
      <c r="I966" t="s">
        <v>865</v>
      </c>
      <c r="L966" t="str">
        <f t="shared" si="15"/>
        <v>poaceae/brachyelytrum/brachyelytrum_aristosum</v>
      </c>
    </row>
    <row r="967" spans="1:12" x14ac:dyDescent="0.25">
      <c r="A967" t="s">
        <v>318</v>
      </c>
      <c r="B967" t="s">
        <v>30</v>
      </c>
      <c r="C967">
        <v>1</v>
      </c>
      <c r="H967" t="s">
        <v>1145</v>
      </c>
      <c r="I967" t="s">
        <v>865</v>
      </c>
      <c r="L967" t="str">
        <f t="shared" si="15"/>
        <v>poaceae/brachyelytrum/brachyelytrum_aristosum</v>
      </c>
    </row>
    <row r="968" spans="1:12" x14ac:dyDescent="0.25">
      <c r="A968" t="s">
        <v>339</v>
      </c>
      <c r="B968" t="s">
        <v>30</v>
      </c>
      <c r="C968">
        <v>1</v>
      </c>
      <c r="H968" t="s">
        <v>1136</v>
      </c>
      <c r="I968" t="s">
        <v>865</v>
      </c>
      <c r="L968" t="str">
        <f t="shared" si="15"/>
        <v>poaceae/brachyelytrum/brachyelytrum_aristosum</v>
      </c>
    </row>
    <row r="969" spans="1:12" x14ac:dyDescent="0.25">
      <c r="A969" t="s">
        <v>118</v>
      </c>
      <c r="B969" t="s">
        <v>129</v>
      </c>
      <c r="C969">
        <v>1</v>
      </c>
      <c r="H969" t="s">
        <v>1132</v>
      </c>
      <c r="I969" t="s">
        <v>865</v>
      </c>
      <c r="L969" t="str">
        <f t="shared" si="15"/>
        <v>poaceae/brachyelytrum/brachyelytrum_aristosum</v>
      </c>
    </row>
    <row r="970" spans="1:12" x14ac:dyDescent="0.25">
      <c r="A970" t="s">
        <v>118</v>
      </c>
      <c r="B970" t="s">
        <v>130</v>
      </c>
      <c r="C970">
        <v>1</v>
      </c>
      <c r="H970" t="s">
        <v>1147</v>
      </c>
      <c r="I970" t="s">
        <v>865</v>
      </c>
      <c r="L970" t="str">
        <f t="shared" si="15"/>
        <v>poaceae/brachyelytrum/brachyelytrum_aristosum</v>
      </c>
    </row>
    <row r="971" spans="1:12" x14ac:dyDescent="0.25">
      <c r="A971" t="s">
        <v>177</v>
      </c>
      <c r="B971" t="s">
        <v>130</v>
      </c>
      <c r="C971">
        <v>1</v>
      </c>
      <c r="H971" t="s">
        <v>1164</v>
      </c>
      <c r="I971" t="s">
        <v>865</v>
      </c>
      <c r="L971" t="str">
        <f t="shared" si="15"/>
        <v>poaceae/brachyelytrum/brachyelytrum_aristosum</v>
      </c>
    </row>
    <row r="972" spans="1:12" x14ac:dyDescent="0.25">
      <c r="A972" t="s">
        <v>200</v>
      </c>
      <c r="B972" t="s">
        <v>130</v>
      </c>
      <c r="C972">
        <v>1</v>
      </c>
      <c r="H972" t="s">
        <v>1148</v>
      </c>
      <c r="I972" t="s">
        <v>865</v>
      </c>
      <c r="L972" t="str">
        <f t="shared" si="15"/>
        <v>poaceae/brachyelytrum/brachyelytrum_aristosum</v>
      </c>
    </row>
    <row r="973" spans="1:12" x14ac:dyDescent="0.25">
      <c r="A973" t="s">
        <v>251</v>
      </c>
      <c r="B973" t="s">
        <v>130</v>
      </c>
      <c r="C973">
        <v>1</v>
      </c>
      <c r="H973" t="s">
        <v>1177</v>
      </c>
      <c r="I973" t="s">
        <v>865</v>
      </c>
      <c r="L973" t="str">
        <f t="shared" si="15"/>
        <v>poaceae/brachyelytrum/brachyelytrum_aristosum</v>
      </c>
    </row>
    <row r="974" spans="1:12" x14ac:dyDescent="0.25">
      <c r="A974" t="s">
        <v>279</v>
      </c>
      <c r="B974" t="s">
        <v>130</v>
      </c>
      <c r="C974">
        <v>1</v>
      </c>
      <c r="H974" t="s">
        <v>1165</v>
      </c>
      <c r="I974" t="s">
        <v>865</v>
      </c>
      <c r="L974" t="str">
        <f t="shared" si="15"/>
        <v>poaceae/brachyelytrum/brachyelytrum_aristosum</v>
      </c>
    </row>
    <row r="975" spans="1:12" x14ac:dyDescent="0.25">
      <c r="A975" t="s">
        <v>315</v>
      </c>
      <c r="B975" t="s">
        <v>130</v>
      </c>
      <c r="C975">
        <v>1</v>
      </c>
      <c r="H975" t="s">
        <v>1134</v>
      </c>
      <c r="I975" t="s">
        <v>865</v>
      </c>
      <c r="L975" t="str">
        <f t="shared" si="15"/>
        <v>poaceae/brachyelytrum/brachyelytrum_aristosum</v>
      </c>
    </row>
    <row r="976" spans="1:12" x14ac:dyDescent="0.25">
      <c r="A976" t="s">
        <v>134</v>
      </c>
      <c r="B976" t="s">
        <v>140</v>
      </c>
      <c r="C976">
        <v>1</v>
      </c>
      <c r="H976" t="s">
        <v>1139</v>
      </c>
      <c r="I976" t="s">
        <v>865</v>
      </c>
      <c r="L976" t="str">
        <f t="shared" si="15"/>
        <v>poaceae/brachyelytrum/brachyelytrum_aristosum</v>
      </c>
    </row>
    <row r="977" spans="1:12" x14ac:dyDescent="0.25">
      <c r="A977" t="s">
        <v>226</v>
      </c>
      <c r="B977" t="s">
        <v>140</v>
      </c>
      <c r="C977">
        <v>1</v>
      </c>
      <c r="H977" t="s">
        <v>1166</v>
      </c>
      <c r="I977" t="s">
        <v>865</v>
      </c>
      <c r="L977" t="str">
        <f t="shared" si="15"/>
        <v>poaceae/brachyelytrum/brachyelytrum_aristosum</v>
      </c>
    </row>
    <row r="978" spans="1:12" x14ac:dyDescent="0.25">
      <c r="A978" t="s">
        <v>218</v>
      </c>
      <c r="B978" t="s">
        <v>220</v>
      </c>
      <c r="C978">
        <v>1</v>
      </c>
      <c r="H978" t="s">
        <v>1149</v>
      </c>
      <c r="I978" t="s">
        <v>865</v>
      </c>
      <c r="L978" t="str">
        <f t="shared" si="15"/>
        <v>poaceae/brachyelytrum/brachyelytrum_aristosum</v>
      </c>
    </row>
    <row r="979" spans="1:12" x14ac:dyDescent="0.25">
      <c r="A979" t="s">
        <v>278</v>
      </c>
      <c r="B979" t="s">
        <v>220</v>
      </c>
      <c r="C979">
        <v>1</v>
      </c>
      <c r="H979" t="s">
        <v>1177</v>
      </c>
      <c r="I979" t="s">
        <v>867</v>
      </c>
      <c r="L979" t="str">
        <f t="shared" si="15"/>
        <v>poaceae/bromus/bromus_ciliatus</v>
      </c>
    </row>
    <row r="980" spans="1:12" x14ac:dyDescent="0.25">
      <c r="A980" t="s">
        <v>312</v>
      </c>
      <c r="B980" t="s">
        <v>220</v>
      </c>
      <c r="C980">
        <v>1</v>
      </c>
      <c r="H980" t="s">
        <v>1168</v>
      </c>
      <c r="I980" t="s">
        <v>868</v>
      </c>
      <c r="L980" t="str">
        <f t="shared" si="15"/>
        <v>poaceae/bromus/bromus_inermis</v>
      </c>
    </row>
    <row r="981" spans="1:12" x14ac:dyDescent="0.25">
      <c r="A981" t="s">
        <v>321</v>
      </c>
      <c r="B981" t="s">
        <v>220</v>
      </c>
      <c r="C981">
        <v>1</v>
      </c>
      <c r="H981" t="s">
        <v>1132</v>
      </c>
      <c r="I981" t="s">
        <v>869</v>
      </c>
      <c r="L981" t="str">
        <f t="shared" si="15"/>
        <v>poaceae/bromus/bromus_pubescens</v>
      </c>
    </row>
    <row r="982" spans="1:12" x14ac:dyDescent="0.25">
      <c r="A982" t="s">
        <v>332</v>
      </c>
      <c r="B982" t="s">
        <v>220</v>
      </c>
      <c r="C982">
        <v>1</v>
      </c>
      <c r="H982" t="s">
        <v>1141</v>
      </c>
      <c r="I982" t="s">
        <v>883</v>
      </c>
      <c r="L982" t="str">
        <f t="shared" si="15"/>
        <v>poaceae/cinna/cinna_arundinacea</v>
      </c>
    </row>
    <row r="983" spans="1:12" x14ac:dyDescent="0.25">
      <c r="A983" t="s">
        <v>75</v>
      </c>
      <c r="B983" t="s">
        <v>84</v>
      </c>
      <c r="C983">
        <v>1</v>
      </c>
      <c r="H983" t="s">
        <v>1142</v>
      </c>
      <c r="I983" t="s">
        <v>883</v>
      </c>
      <c r="L983" t="str">
        <f t="shared" si="15"/>
        <v>poaceae/cinna/cinna_arundinacea</v>
      </c>
    </row>
    <row r="984" spans="1:12" x14ac:dyDescent="0.25">
      <c r="A984" t="s">
        <v>161</v>
      </c>
      <c r="B984" t="s">
        <v>84</v>
      </c>
      <c r="C984">
        <v>1</v>
      </c>
      <c r="H984" t="s">
        <v>1148</v>
      </c>
      <c r="I984" t="s">
        <v>883</v>
      </c>
      <c r="L984" t="str">
        <f t="shared" si="15"/>
        <v>poaceae/cinna/cinna_arundinacea</v>
      </c>
    </row>
    <row r="985" spans="1:12" x14ac:dyDescent="0.25">
      <c r="A985" t="s">
        <v>200</v>
      </c>
      <c r="B985" t="s">
        <v>84</v>
      </c>
      <c r="C985">
        <v>1</v>
      </c>
      <c r="H985" t="s">
        <v>1138</v>
      </c>
      <c r="I985" t="s">
        <v>883</v>
      </c>
      <c r="L985" t="str">
        <f t="shared" si="15"/>
        <v>poaceae/cinna/cinna_arundinacea</v>
      </c>
    </row>
    <row r="986" spans="1:12" x14ac:dyDescent="0.25">
      <c r="A986" t="s">
        <v>283</v>
      </c>
      <c r="B986" t="s">
        <v>84</v>
      </c>
      <c r="C986">
        <v>1</v>
      </c>
      <c r="H986" t="s">
        <v>1136</v>
      </c>
      <c r="I986" t="s">
        <v>900</v>
      </c>
      <c r="L986" t="str">
        <f t="shared" si="15"/>
        <v>poaceae/dactylis/dactylis_glomerata</v>
      </c>
    </row>
    <row r="987" spans="1:12" x14ac:dyDescent="0.25">
      <c r="A987" t="s">
        <v>292</v>
      </c>
      <c r="B987" t="s">
        <v>84</v>
      </c>
      <c r="C987">
        <v>1</v>
      </c>
      <c r="H987" t="s">
        <v>1182</v>
      </c>
      <c r="I987" t="s">
        <v>903</v>
      </c>
      <c r="L987" t="str">
        <f t="shared" si="15"/>
        <v>poaceae/dichanthelium/dichanthelium_clandestinum</v>
      </c>
    </row>
    <row r="988" spans="1:12" x14ac:dyDescent="0.25">
      <c r="A988" t="s">
        <v>3</v>
      </c>
      <c r="B988" t="s">
        <v>31</v>
      </c>
      <c r="C988">
        <v>1</v>
      </c>
      <c r="H988" t="s">
        <v>1156</v>
      </c>
      <c r="I988" t="s">
        <v>903</v>
      </c>
      <c r="L988" t="str">
        <f t="shared" si="15"/>
        <v>poaceae/dichanthelium/dichanthelium_clandestinum</v>
      </c>
    </row>
    <row r="989" spans="1:12" x14ac:dyDescent="0.25">
      <c r="A989" t="s">
        <v>45</v>
      </c>
      <c r="B989" t="s">
        <v>31</v>
      </c>
      <c r="C989">
        <v>1</v>
      </c>
      <c r="H989" t="s">
        <v>1141</v>
      </c>
      <c r="I989" t="s">
        <v>903</v>
      </c>
      <c r="L989" t="str">
        <f t="shared" si="15"/>
        <v>poaceae/dichanthelium/dichanthelium_clandestinum</v>
      </c>
    </row>
    <row r="990" spans="1:12" x14ac:dyDescent="0.25">
      <c r="A990" t="s">
        <v>189</v>
      </c>
      <c r="B990" t="s">
        <v>31</v>
      </c>
      <c r="C990">
        <v>1</v>
      </c>
      <c r="H990" t="s">
        <v>1169</v>
      </c>
      <c r="I990" t="s">
        <v>903</v>
      </c>
      <c r="L990" t="str">
        <f t="shared" si="15"/>
        <v>poaceae/dichanthelium/dichanthelium_clandestinum</v>
      </c>
    </row>
    <row r="991" spans="1:12" x14ac:dyDescent="0.25">
      <c r="A991" t="s">
        <v>210</v>
      </c>
      <c r="B991" t="s">
        <v>31</v>
      </c>
      <c r="C991">
        <v>1</v>
      </c>
      <c r="H991" t="s">
        <v>1158</v>
      </c>
      <c r="I991" t="s">
        <v>903</v>
      </c>
      <c r="L991" t="str">
        <f t="shared" si="15"/>
        <v>poaceae/dichanthelium/dichanthelium_clandestinum</v>
      </c>
    </row>
    <row r="992" spans="1:12" x14ac:dyDescent="0.25">
      <c r="A992" t="s">
        <v>233</v>
      </c>
      <c r="B992" t="s">
        <v>31</v>
      </c>
      <c r="C992">
        <v>1</v>
      </c>
      <c r="H992" t="s">
        <v>1159</v>
      </c>
      <c r="I992" t="s">
        <v>903</v>
      </c>
      <c r="L992" t="str">
        <f t="shared" si="15"/>
        <v>poaceae/dichanthelium/dichanthelium_clandestinum</v>
      </c>
    </row>
    <row r="993" spans="1:12" x14ac:dyDescent="0.25">
      <c r="A993" t="s">
        <v>239</v>
      </c>
      <c r="B993" t="s">
        <v>31</v>
      </c>
      <c r="C993">
        <v>1</v>
      </c>
      <c r="H993" t="s">
        <v>1145</v>
      </c>
      <c r="I993" t="s">
        <v>903</v>
      </c>
      <c r="L993" t="str">
        <f t="shared" si="15"/>
        <v>poaceae/dichanthelium/dichanthelium_clandestinum</v>
      </c>
    </row>
    <row r="994" spans="1:12" x14ac:dyDescent="0.25">
      <c r="A994" t="s">
        <v>259</v>
      </c>
      <c r="B994" t="s">
        <v>31</v>
      </c>
      <c r="C994">
        <v>1</v>
      </c>
      <c r="H994" t="s">
        <v>1146</v>
      </c>
      <c r="I994" t="s">
        <v>903</v>
      </c>
      <c r="L994" t="str">
        <f t="shared" si="15"/>
        <v>poaceae/dichanthelium/dichanthelium_clandestinum</v>
      </c>
    </row>
    <row r="995" spans="1:12" x14ac:dyDescent="0.25">
      <c r="A995" t="s">
        <v>262</v>
      </c>
      <c r="B995" t="s">
        <v>31</v>
      </c>
      <c r="C995">
        <v>1</v>
      </c>
      <c r="H995" t="s">
        <v>1135</v>
      </c>
      <c r="I995" t="s">
        <v>903</v>
      </c>
      <c r="L995" t="str">
        <f t="shared" si="15"/>
        <v>poaceae/dichanthelium/dichanthelium_clandestinum</v>
      </c>
    </row>
    <row r="996" spans="1:12" x14ac:dyDescent="0.25">
      <c r="A996" t="s">
        <v>267</v>
      </c>
      <c r="B996" t="s">
        <v>31</v>
      </c>
      <c r="C996">
        <v>1</v>
      </c>
      <c r="H996" t="s">
        <v>1161</v>
      </c>
      <c r="I996" t="s">
        <v>903</v>
      </c>
      <c r="L996" t="str">
        <f t="shared" si="15"/>
        <v>poaceae/dichanthelium/dichanthelium_clandestinum</v>
      </c>
    </row>
    <row r="997" spans="1:12" x14ac:dyDescent="0.25">
      <c r="A997" t="s">
        <v>275</v>
      </c>
      <c r="B997" t="s">
        <v>31</v>
      </c>
      <c r="C997">
        <v>1</v>
      </c>
      <c r="H997" t="s">
        <v>1175</v>
      </c>
      <c r="I997" t="s">
        <v>903</v>
      </c>
      <c r="L997" t="str">
        <f t="shared" si="15"/>
        <v>poaceae/dichanthelium/dichanthelium_clandestinum</v>
      </c>
    </row>
    <row r="998" spans="1:12" x14ac:dyDescent="0.25">
      <c r="A998" t="s">
        <v>289</v>
      </c>
      <c r="B998" t="s">
        <v>31</v>
      </c>
      <c r="C998">
        <v>1</v>
      </c>
      <c r="H998" t="s">
        <v>1147</v>
      </c>
      <c r="I998" t="s">
        <v>903</v>
      </c>
      <c r="L998" t="str">
        <f t="shared" si="15"/>
        <v>poaceae/dichanthelium/dichanthelium_clandestinum</v>
      </c>
    </row>
    <row r="999" spans="1:12" x14ac:dyDescent="0.25">
      <c r="A999" t="s">
        <v>292</v>
      </c>
      <c r="B999" t="s">
        <v>31</v>
      </c>
      <c r="C999">
        <v>1</v>
      </c>
      <c r="H999" t="s">
        <v>1164</v>
      </c>
      <c r="I999" t="s">
        <v>903</v>
      </c>
      <c r="L999" t="str">
        <f t="shared" si="15"/>
        <v>poaceae/dichanthelium/dichanthelium_clandestinum</v>
      </c>
    </row>
    <row r="1000" spans="1:12" x14ac:dyDescent="0.25">
      <c r="A1000" t="s">
        <v>305</v>
      </c>
      <c r="B1000" t="s">
        <v>31</v>
      </c>
      <c r="C1000">
        <v>1</v>
      </c>
      <c r="H1000" t="s">
        <v>1148</v>
      </c>
      <c r="I1000" t="s">
        <v>903</v>
      </c>
      <c r="L1000" t="str">
        <f t="shared" si="15"/>
        <v>poaceae/dichanthelium/dichanthelium_clandestinum</v>
      </c>
    </row>
    <row r="1001" spans="1:12" x14ac:dyDescent="0.25">
      <c r="A1001" t="s">
        <v>310</v>
      </c>
      <c r="B1001" t="s">
        <v>31</v>
      </c>
      <c r="C1001">
        <v>1</v>
      </c>
      <c r="H1001" t="s">
        <v>1151</v>
      </c>
      <c r="I1001" t="s">
        <v>903</v>
      </c>
      <c r="L1001" t="str">
        <f t="shared" si="15"/>
        <v>poaceae/dichanthelium/dichanthelium_clandestinum</v>
      </c>
    </row>
    <row r="1002" spans="1:12" x14ac:dyDescent="0.25">
      <c r="A1002" t="s">
        <v>314</v>
      </c>
      <c r="B1002" t="s">
        <v>31</v>
      </c>
      <c r="C1002">
        <v>1</v>
      </c>
      <c r="H1002" t="s">
        <v>1138</v>
      </c>
      <c r="I1002" t="s">
        <v>903</v>
      </c>
      <c r="L1002" t="str">
        <f t="shared" si="15"/>
        <v>poaceae/dichanthelium/dichanthelium_clandestinum</v>
      </c>
    </row>
    <row r="1003" spans="1:12" x14ac:dyDescent="0.25">
      <c r="A1003" t="s">
        <v>315</v>
      </c>
      <c r="B1003" t="s">
        <v>31</v>
      </c>
      <c r="C1003">
        <v>1</v>
      </c>
      <c r="H1003" t="s">
        <v>1149</v>
      </c>
      <c r="I1003" t="s">
        <v>903</v>
      </c>
      <c r="L1003" t="str">
        <f t="shared" si="15"/>
        <v>poaceae/dichanthelium/dichanthelium_clandestinum</v>
      </c>
    </row>
    <row r="1004" spans="1:12" x14ac:dyDescent="0.25">
      <c r="A1004" t="s">
        <v>318</v>
      </c>
      <c r="B1004" t="s">
        <v>31</v>
      </c>
      <c r="C1004">
        <v>1</v>
      </c>
      <c r="H1004" t="s">
        <v>1146</v>
      </c>
      <c r="I1004" t="s">
        <v>904</v>
      </c>
      <c r="L1004" t="str">
        <f t="shared" si="15"/>
        <v>poaceae/digitaria/digitaria_sanguinalis</v>
      </c>
    </row>
    <row r="1005" spans="1:12" x14ac:dyDescent="0.25">
      <c r="A1005" t="s">
        <v>326</v>
      </c>
      <c r="B1005" t="s">
        <v>31</v>
      </c>
      <c r="C1005">
        <v>1</v>
      </c>
      <c r="H1005" t="s">
        <v>1154</v>
      </c>
      <c r="I1005" t="s">
        <v>910</v>
      </c>
      <c r="L1005" t="str">
        <f t="shared" si="15"/>
        <v>poaceae/elymus/elymus_canadensis</v>
      </c>
    </row>
    <row r="1006" spans="1:12" x14ac:dyDescent="0.25">
      <c r="A1006" t="s">
        <v>339</v>
      </c>
      <c r="B1006" t="s">
        <v>31</v>
      </c>
      <c r="C1006">
        <v>1</v>
      </c>
      <c r="H1006" t="s">
        <v>1154</v>
      </c>
      <c r="I1006" t="s">
        <v>910</v>
      </c>
      <c r="L1006" t="str">
        <f t="shared" si="15"/>
        <v>poaceae/elymus/elymus_canadensis</v>
      </c>
    </row>
    <row r="1007" spans="1:12" x14ac:dyDescent="0.25">
      <c r="A1007" t="s">
        <v>145</v>
      </c>
      <c r="B1007" t="s">
        <v>154</v>
      </c>
      <c r="C1007">
        <v>1</v>
      </c>
      <c r="H1007" t="s">
        <v>1180</v>
      </c>
      <c r="I1007" t="s">
        <v>910</v>
      </c>
      <c r="L1007" t="str">
        <f t="shared" si="15"/>
        <v>poaceae/elymus/elymus_canadensis</v>
      </c>
    </row>
    <row r="1008" spans="1:12" x14ac:dyDescent="0.25">
      <c r="A1008" t="s">
        <v>271</v>
      </c>
      <c r="B1008" t="s">
        <v>154</v>
      </c>
      <c r="C1008">
        <v>1</v>
      </c>
      <c r="H1008" t="s">
        <v>1141</v>
      </c>
      <c r="I1008" t="s">
        <v>910</v>
      </c>
      <c r="L1008" t="str">
        <f t="shared" si="15"/>
        <v>poaceae/elymus/elymus_canadensis</v>
      </c>
    </row>
    <row r="1009" spans="1:12" x14ac:dyDescent="0.25">
      <c r="A1009" t="s">
        <v>283</v>
      </c>
      <c r="B1009" t="s">
        <v>154</v>
      </c>
      <c r="C1009">
        <v>1</v>
      </c>
      <c r="H1009" t="s">
        <v>1144</v>
      </c>
      <c r="I1009" t="s">
        <v>910</v>
      </c>
      <c r="L1009" t="str">
        <f t="shared" si="15"/>
        <v>poaceae/elymus/elymus_canadensis</v>
      </c>
    </row>
    <row r="1010" spans="1:12" x14ac:dyDescent="0.25">
      <c r="A1010" t="s">
        <v>75</v>
      </c>
      <c r="B1010" t="s">
        <v>85</v>
      </c>
      <c r="C1010">
        <v>1</v>
      </c>
      <c r="H1010" t="s">
        <v>1145</v>
      </c>
      <c r="I1010" t="s">
        <v>910</v>
      </c>
      <c r="L1010" t="str">
        <f t="shared" si="15"/>
        <v>poaceae/elymus/elymus_canadensis</v>
      </c>
    </row>
    <row r="1011" spans="1:12" x14ac:dyDescent="0.25">
      <c r="A1011" t="s">
        <v>103</v>
      </c>
      <c r="B1011" t="s">
        <v>85</v>
      </c>
      <c r="C1011">
        <v>1</v>
      </c>
      <c r="H1011" t="s">
        <v>1181</v>
      </c>
      <c r="I1011" t="s">
        <v>910</v>
      </c>
      <c r="L1011" t="str">
        <f t="shared" si="15"/>
        <v>poaceae/elymus/elymus_canadensis</v>
      </c>
    </row>
    <row r="1012" spans="1:12" x14ac:dyDescent="0.25">
      <c r="A1012" t="s">
        <v>3</v>
      </c>
      <c r="B1012" t="s">
        <v>32</v>
      </c>
      <c r="C1012">
        <v>1</v>
      </c>
      <c r="H1012" t="s">
        <v>1161</v>
      </c>
      <c r="I1012" t="s">
        <v>910</v>
      </c>
      <c r="L1012" t="str">
        <f t="shared" si="15"/>
        <v>poaceae/elymus/elymus_canadensis</v>
      </c>
    </row>
    <row r="1013" spans="1:12" x14ac:dyDescent="0.25">
      <c r="A1013" t="s">
        <v>103</v>
      </c>
      <c r="B1013" t="s">
        <v>32</v>
      </c>
      <c r="C1013">
        <v>1</v>
      </c>
      <c r="H1013" t="s">
        <v>1175</v>
      </c>
      <c r="I1013" t="s">
        <v>910</v>
      </c>
      <c r="L1013" t="str">
        <f t="shared" si="15"/>
        <v>poaceae/elymus/elymus_canadensis</v>
      </c>
    </row>
    <row r="1014" spans="1:12" x14ac:dyDescent="0.25">
      <c r="A1014" t="s">
        <v>118</v>
      </c>
      <c r="B1014" t="s">
        <v>32</v>
      </c>
      <c r="C1014">
        <v>1</v>
      </c>
      <c r="H1014" t="s">
        <v>1133</v>
      </c>
      <c r="I1014" t="s">
        <v>910</v>
      </c>
      <c r="L1014" t="str">
        <f t="shared" si="15"/>
        <v>poaceae/elymus/elymus_canadensis</v>
      </c>
    </row>
    <row r="1015" spans="1:12" x14ac:dyDescent="0.25">
      <c r="A1015" t="s">
        <v>177</v>
      </c>
      <c r="B1015" t="s">
        <v>32</v>
      </c>
      <c r="C1015">
        <v>1</v>
      </c>
      <c r="H1015" t="s">
        <v>1163</v>
      </c>
      <c r="I1015" t="s">
        <v>910</v>
      </c>
      <c r="L1015" t="str">
        <f t="shared" si="15"/>
        <v>poaceae/elymus/elymus_canadensis</v>
      </c>
    </row>
    <row r="1016" spans="1:12" x14ac:dyDescent="0.25">
      <c r="A1016" t="s">
        <v>189</v>
      </c>
      <c r="B1016" t="s">
        <v>32</v>
      </c>
      <c r="C1016">
        <v>1</v>
      </c>
      <c r="H1016" t="s">
        <v>1148</v>
      </c>
      <c r="I1016" t="s">
        <v>910</v>
      </c>
      <c r="L1016" t="str">
        <f t="shared" si="15"/>
        <v>poaceae/elymus/elymus_canadensis</v>
      </c>
    </row>
    <row r="1017" spans="1:12" x14ac:dyDescent="0.25">
      <c r="A1017" t="s">
        <v>200</v>
      </c>
      <c r="B1017" t="s">
        <v>32</v>
      </c>
      <c r="C1017">
        <v>1</v>
      </c>
      <c r="H1017" t="s">
        <v>1177</v>
      </c>
      <c r="I1017" t="s">
        <v>910</v>
      </c>
      <c r="L1017" t="str">
        <f t="shared" si="15"/>
        <v>poaceae/elymus/elymus_canadensis</v>
      </c>
    </row>
    <row r="1018" spans="1:12" x14ac:dyDescent="0.25">
      <c r="A1018" t="s">
        <v>239</v>
      </c>
      <c r="B1018" t="s">
        <v>32</v>
      </c>
      <c r="C1018">
        <v>1</v>
      </c>
      <c r="H1018" t="s">
        <v>1138</v>
      </c>
      <c r="I1018" t="s">
        <v>910</v>
      </c>
      <c r="L1018" t="str">
        <f t="shared" si="15"/>
        <v>poaceae/elymus/elymus_canadensis</v>
      </c>
    </row>
    <row r="1019" spans="1:12" x14ac:dyDescent="0.25">
      <c r="A1019" t="s">
        <v>244</v>
      </c>
      <c r="B1019" t="s">
        <v>32</v>
      </c>
      <c r="C1019">
        <v>1</v>
      </c>
      <c r="H1019" t="s">
        <v>1166</v>
      </c>
      <c r="I1019" t="s">
        <v>911</v>
      </c>
      <c r="L1019" t="str">
        <f t="shared" si="15"/>
        <v>poaceae/elymus/elymus_hystrix</v>
      </c>
    </row>
    <row r="1020" spans="1:12" x14ac:dyDescent="0.25">
      <c r="A1020" t="s">
        <v>248</v>
      </c>
      <c r="B1020" t="s">
        <v>32</v>
      </c>
      <c r="C1020">
        <v>1</v>
      </c>
      <c r="H1020" t="s">
        <v>1143</v>
      </c>
      <c r="I1020" t="s">
        <v>912</v>
      </c>
      <c r="L1020" t="str">
        <f t="shared" si="15"/>
        <v>poaceae/elymus/elymus_repens</v>
      </c>
    </row>
    <row r="1021" spans="1:12" x14ac:dyDescent="0.25">
      <c r="A1021" t="s">
        <v>259</v>
      </c>
      <c r="B1021" t="s">
        <v>32</v>
      </c>
      <c r="C1021">
        <v>1</v>
      </c>
      <c r="H1021" t="s">
        <v>1169</v>
      </c>
      <c r="I1021" t="s">
        <v>913</v>
      </c>
      <c r="L1021" t="str">
        <f t="shared" si="15"/>
        <v>poaceae/elymus/elymus_trachycaulus</v>
      </c>
    </row>
    <row r="1022" spans="1:12" x14ac:dyDescent="0.25">
      <c r="A1022" t="s">
        <v>267</v>
      </c>
      <c r="B1022" t="s">
        <v>32</v>
      </c>
      <c r="C1022">
        <v>1</v>
      </c>
      <c r="H1022" t="s">
        <v>1156</v>
      </c>
      <c r="I1022" t="s">
        <v>914</v>
      </c>
      <c r="L1022" t="str">
        <f t="shared" si="15"/>
        <v>poaceae/elymus/elymus_virginicus</v>
      </c>
    </row>
    <row r="1023" spans="1:12" x14ac:dyDescent="0.25">
      <c r="A1023" t="s">
        <v>289</v>
      </c>
      <c r="B1023" t="s">
        <v>32</v>
      </c>
      <c r="C1023">
        <v>1</v>
      </c>
      <c r="H1023" t="s">
        <v>1165</v>
      </c>
      <c r="I1023" t="s">
        <v>914</v>
      </c>
      <c r="L1023" t="str">
        <f t="shared" si="15"/>
        <v>poaceae/elymus/elymus_virginicus</v>
      </c>
    </row>
    <row r="1024" spans="1:12" x14ac:dyDescent="0.25">
      <c r="A1024" t="s">
        <v>292</v>
      </c>
      <c r="B1024" t="s">
        <v>32</v>
      </c>
      <c r="C1024">
        <v>1</v>
      </c>
      <c r="H1024" t="s">
        <v>1155</v>
      </c>
      <c r="I1024" t="s">
        <v>944</v>
      </c>
      <c r="L1024" t="str">
        <f t="shared" si="15"/>
        <v>poaceae/glyceria/glyceria_striata</v>
      </c>
    </row>
    <row r="1025" spans="1:12" x14ac:dyDescent="0.25">
      <c r="A1025" t="s">
        <v>314</v>
      </c>
      <c r="B1025" t="s">
        <v>32</v>
      </c>
      <c r="C1025">
        <v>1</v>
      </c>
      <c r="H1025" t="s">
        <v>1141</v>
      </c>
      <c r="I1025" t="s">
        <v>944</v>
      </c>
      <c r="L1025" t="str">
        <f t="shared" si="15"/>
        <v>poaceae/glyceria/glyceria_striata</v>
      </c>
    </row>
    <row r="1026" spans="1:12" x14ac:dyDescent="0.25">
      <c r="A1026" t="s">
        <v>315</v>
      </c>
      <c r="B1026" t="s">
        <v>32</v>
      </c>
      <c r="C1026">
        <v>1</v>
      </c>
      <c r="H1026" t="s">
        <v>1157</v>
      </c>
      <c r="I1026" t="s">
        <v>944</v>
      </c>
      <c r="L1026" t="str">
        <f t="shared" ref="L1026:L1089" si="16">VLOOKUP(I1026,R$1:S$287,2)</f>
        <v>poaceae/glyceria/glyceria_striata</v>
      </c>
    </row>
    <row r="1027" spans="1:12" x14ac:dyDescent="0.25">
      <c r="A1027" t="s">
        <v>318</v>
      </c>
      <c r="B1027" t="s">
        <v>32</v>
      </c>
      <c r="C1027">
        <v>1</v>
      </c>
      <c r="H1027" t="s">
        <v>1170</v>
      </c>
      <c r="I1027" t="s">
        <v>944</v>
      </c>
      <c r="L1027" t="str">
        <f t="shared" si="16"/>
        <v>poaceae/glyceria/glyceria_striata</v>
      </c>
    </row>
    <row r="1028" spans="1:12" x14ac:dyDescent="0.25">
      <c r="A1028" t="s">
        <v>326</v>
      </c>
      <c r="B1028" t="s">
        <v>32</v>
      </c>
      <c r="C1028">
        <v>1</v>
      </c>
      <c r="H1028" t="s">
        <v>1170</v>
      </c>
      <c r="I1028" t="s">
        <v>944</v>
      </c>
      <c r="L1028" t="str">
        <f t="shared" si="16"/>
        <v>poaceae/glyceria/glyceria_striata</v>
      </c>
    </row>
    <row r="1029" spans="1:12" x14ac:dyDescent="0.25">
      <c r="A1029" t="s">
        <v>259</v>
      </c>
      <c r="B1029" t="s">
        <v>261</v>
      </c>
      <c r="C1029">
        <v>1</v>
      </c>
      <c r="H1029" t="s">
        <v>1145</v>
      </c>
      <c r="I1029" t="s">
        <v>944</v>
      </c>
      <c r="L1029" t="str">
        <f t="shared" si="16"/>
        <v>poaceae/glyceria/glyceria_striata</v>
      </c>
    </row>
    <row r="1030" spans="1:12" x14ac:dyDescent="0.25">
      <c r="A1030" t="s">
        <v>262</v>
      </c>
      <c r="B1030" t="s">
        <v>261</v>
      </c>
      <c r="C1030">
        <v>1</v>
      </c>
      <c r="H1030" t="s">
        <v>1160</v>
      </c>
      <c r="I1030" t="s">
        <v>944</v>
      </c>
      <c r="L1030" t="str">
        <f t="shared" si="16"/>
        <v>poaceae/glyceria/glyceria_striata</v>
      </c>
    </row>
    <row r="1031" spans="1:12" x14ac:dyDescent="0.25">
      <c r="A1031" t="s">
        <v>315</v>
      </c>
      <c r="B1031" t="s">
        <v>261</v>
      </c>
      <c r="C1031">
        <v>1</v>
      </c>
      <c r="H1031" t="s">
        <v>1175</v>
      </c>
      <c r="I1031" t="s">
        <v>944</v>
      </c>
      <c r="L1031" t="str">
        <f t="shared" si="16"/>
        <v>poaceae/glyceria/glyceria_striata</v>
      </c>
    </row>
    <row r="1032" spans="1:12" x14ac:dyDescent="0.25">
      <c r="A1032" t="s">
        <v>3</v>
      </c>
      <c r="B1032" t="s">
        <v>33</v>
      </c>
      <c r="C1032">
        <v>1</v>
      </c>
      <c r="H1032" t="s">
        <v>1132</v>
      </c>
      <c r="I1032" t="s">
        <v>944</v>
      </c>
      <c r="L1032" t="str">
        <f t="shared" si="16"/>
        <v>poaceae/glyceria/glyceria_striata</v>
      </c>
    </row>
    <row r="1033" spans="1:12" x14ac:dyDescent="0.25">
      <c r="A1033" t="s">
        <v>45</v>
      </c>
      <c r="B1033" t="s">
        <v>33</v>
      </c>
      <c r="C1033">
        <v>1</v>
      </c>
      <c r="H1033" t="s">
        <v>1133</v>
      </c>
      <c r="I1033" t="s">
        <v>944</v>
      </c>
      <c r="L1033" t="str">
        <f t="shared" si="16"/>
        <v>poaceae/glyceria/glyceria_striata</v>
      </c>
    </row>
    <row r="1034" spans="1:12" x14ac:dyDescent="0.25">
      <c r="A1034" t="s">
        <v>75</v>
      </c>
      <c r="B1034" t="s">
        <v>33</v>
      </c>
      <c r="C1034">
        <v>1</v>
      </c>
      <c r="H1034" t="s">
        <v>1133</v>
      </c>
      <c r="I1034" t="s">
        <v>944</v>
      </c>
      <c r="L1034" t="str">
        <f t="shared" si="16"/>
        <v>poaceae/glyceria/glyceria_striata</v>
      </c>
    </row>
    <row r="1035" spans="1:12" x14ac:dyDescent="0.25">
      <c r="A1035" t="s">
        <v>103</v>
      </c>
      <c r="B1035" t="s">
        <v>33</v>
      </c>
      <c r="C1035">
        <v>1</v>
      </c>
      <c r="H1035" t="s">
        <v>1147</v>
      </c>
      <c r="I1035" t="s">
        <v>944</v>
      </c>
      <c r="L1035" t="str">
        <f t="shared" si="16"/>
        <v>poaceae/glyceria/glyceria_striata</v>
      </c>
    </row>
    <row r="1036" spans="1:12" x14ac:dyDescent="0.25">
      <c r="A1036" t="s">
        <v>161</v>
      </c>
      <c r="B1036" t="s">
        <v>33</v>
      </c>
      <c r="C1036">
        <v>1</v>
      </c>
      <c r="H1036" t="s">
        <v>1177</v>
      </c>
      <c r="I1036" t="s">
        <v>944</v>
      </c>
      <c r="L1036" t="str">
        <f t="shared" si="16"/>
        <v>poaceae/glyceria/glyceria_striata</v>
      </c>
    </row>
    <row r="1037" spans="1:12" x14ac:dyDescent="0.25">
      <c r="A1037" t="s">
        <v>170</v>
      </c>
      <c r="B1037" t="s">
        <v>33</v>
      </c>
      <c r="C1037">
        <v>1</v>
      </c>
      <c r="H1037" t="s">
        <v>1134</v>
      </c>
      <c r="I1037" t="s">
        <v>944</v>
      </c>
      <c r="L1037" t="str">
        <f t="shared" si="16"/>
        <v>poaceae/glyceria/glyceria_striata</v>
      </c>
    </row>
    <row r="1038" spans="1:12" x14ac:dyDescent="0.25">
      <c r="A1038" t="s">
        <v>189</v>
      </c>
      <c r="B1038" t="s">
        <v>33</v>
      </c>
      <c r="C1038">
        <v>1</v>
      </c>
      <c r="H1038" t="s">
        <v>1172</v>
      </c>
      <c r="I1038" t="s">
        <v>944</v>
      </c>
      <c r="L1038" t="str">
        <f t="shared" si="16"/>
        <v>poaceae/glyceria/glyceria_striata</v>
      </c>
    </row>
    <row r="1039" spans="1:12" x14ac:dyDescent="0.25">
      <c r="A1039" t="s">
        <v>210</v>
      </c>
      <c r="B1039" t="s">
        <v>33</v>
      </c>
      <c r="C1039">
        <v>1</v>
      </c>
      <c r="H1039" t="s">
        <v>1148</v>
      </c>
      <c r="I1039" t="s">
        <v>989</v>
      </c>
      <c r="L1039" t="str">
        <f t="shared" si="16"/>
        <v>poaceae/muhlenbergia/muhlenbergia_mexicana</v>
      </c>
    </row>
    <row r="1040" spans="1:12" x14ac:dyDescent="0.25">
      <c r="A1040" t="s">
        <v>242</v>
      </c>
      <c r="B1040" t="s">
        <v>33</v>
      </c>
      <c r="C1040">
        <v>1</v>
      </c>
      <c r="H1040" t="s">
        <v>1156</v>
      </c>
      <c r="I1040" t="s">
        <v>1000</v>
      </c>
      <c r="L1040" t="str">
        <f t="shared" si="16"/>
        <v>poaceae/panicum/panicum_dichotomiflorum</v>
      </c>
    </row>
    <row r="1041" spans="1:12" x14ac:dyDescent="0.25">
      <c r="A1041" t="s">
        <v>244</v>
      </c>
      <c r="B1041" t="s">
        <v>33</v>
      </c>
      <c r="C1041">
        <v>1</v>
      </c>
      <c r="H1041" t="s">
        <v>1164</v>
      </c>
      <c r="I1041" t="s">
        <v>1000</v>
      </c>
      <c r="L1041" t="str">
        <f t="shared" si="16"/>
        <v>poaceae/panicum/panicum_dichotomiflorum</v>
      </c>
    </row>
    <row r="1042" spans="1:12" x14ac:dyDescent="0.25">
      <c r="A1042" t="s">
        <v>267</v>
      </c>
      <c r="B1042" t="s">
        <v>33</v>
      </c>
      <c r="C1042">
        <v>1</v>
      </c>
      <c r="H1042" t="s">
        <v>1152</v>
      </c>
      <c r="I1042" t="s">
        <v>1000</v>
      </c>
      <c r="L1042" t="str">
        <f t="shared" si="16"/>
        <v>poaceae/panicum/panicum_dichotomiflorum</v>
      </c>
    </row>
    <row r="1043" spans="1:12" x14ac:dyDescent="0.25">
      <c r="A1043" t="s">
        <v>283</v>
      </c>
      <c r="B1043" t="s">
        <v>33</v>
      </c>
      <c r="C1043">
        <v>1</v>
      </c>
      <c r="H1043" t="s">
        <v>1179</v>
      </c>
      <c r="I1043" t="s">
        <v>1000</v>
      </c>
      <c r="L1043" t="str">
        <f t="shared" si="16"/>
        <v>poaceae/panicum/panicum_dichotomiflorum</v>
      </c>
    </row>
    <row r="1044" spans="1:12" x14ac:dyDescent="0.25">
      <c r="A1044" t="s">
        <v>305</v>
      </c>
      <c r="B1044" t="s">
        <v>33</v>
      </c>
      <c r="C1044">
        <v>1</v>
      </c>
      <c r="H1044" t="s">
        <v>1180</v>
      </c>
      <c r="I1044" t="s">
        <v>1003</v>
      </c>
      <c r="L1044" t="str">
        <f t="shared" si="16"/>
        <v>poaceae/phalaris/phalaris_arundinacea</v>
      </c>
    </row>
    <row r="1045" spans="1:12" x14ac:dyDescent="0.25">
      <c r="A1045" t="s">
        <v>312</v>
      </c>
      <c r="B1045" t="s">
        <v>33</v>
      </c>
      <c r="C1045">
        <v>1</v>
      </c>
      <c r="H1045" t="s">
        <v>1184</v>
      </c>
      <c r="I1045" t="s">
        <v>1003</v>
      </c>
      <c r="L1045" t="str">
        <f t="shared" si="16"/>
        <v>poaceae/phalaris/phalaris_arundinacea</v>
      </c>
    </row>
    <row r="1046" spans="1:12" x14ac:dyDescent="0.25">
      <c r="A1046" t="s">
        <v>314</v>
      </c>
      <c r="B1046" t="s">
        <v>33</v>
      </c>
      <c r="C1046">
        <v>1</v>
      </c>
      <c r="H1046" t="s">
        <v>1143</v>
      </c>
      <c r="I1046" t="s">
        <v>1003</v>
      </c>
      <c r="L1046" t="str">
        <f t="shared" si="16"/>
        <v>poaceae/phalaris/phalaris_arundinacea</v>
      </c>
    </row>
    <row r="1047" spans="1:12" x14ac:dyDescent="0.25">
      <c r="A1047" t="s">
        <v>318</v>
      </c>
      <c r="B1047" t="s">
        <v>33</v>
      </c>
      <c r="C1047">
        <v>1</v>
      </c>
      <c r="H1047" t="s">
        <v>1160</v>
      </c>
      <c r="I1047" t="s">
        <v>1003</v>
      </c>
      <c r="L1047" t="str">
        <f t="shared" si="16"/>
        <v>poaceae/phalaris/phalaris_arundinacea</v>
      </c>
    </row>
    <row r="1048" spans="1:12" x14ac:dyDescent="0.25">
      <c r="A1048" t="s">
        <v>326</v>
      </c>
      <c r="B1048" t="s">
        <v>33</v>
      </c>
      <c r="C1048">
        <v>1</v>
      </c>
      <c r="H1048" t="s">
        <v>1147</v>
      </c>
      <c r="I1048" t="s">
        <v>1003</v>
      </c>
      <c r="L1048" t="str">
        <f t="shared" si="16"/>
        <v>poaceae/phalaris/phalaris_arundinacea</v>
      </c>
    </row>
    <row r="1049" spans="1:12" x14ac:dyDescent="0.25">
      <c r="A1049" t="s">
        <v>339</v>
      </c>
      <c r="B1049" t="s">
        <v>33</v>
      </c>
      <c r="C1049">
        <v>1</v>
      </c>
      <c r="H1049" t="s">
        <v>1152</v>
      </c>
      <c r="I1049" t="s">
        <v>1003</v>
      </c>
      <c r="L1049" t="str">
        <f t="shared" si="16"/>
        <v>poaceae/phalaris/phalaris_arundinacea</v>
      </c>
    </row>
    <row r="1050" spans="1:12" x14ac:dyDescent="0.25">
      <c r="A1050" t="s">
        <v>210</v>
      </c>
      <c r="B1050" t="s">
        <v>216</v>
      </c>
      <c r="C1050">
        <v>1</v>
      </c>
      <c r="H1050" t="s">
        <v>1182</v>
      </c>
      <c r="I1050" t="s">
        <v>1006</v>
      </c>
      <c r="L1050" t="str">
        <f t="shared" si="16"/>
        <v>poaceae/phleum/phleum_pratense</v>
      </c>
    </row>
    <row r="1051" spans="1:12" x14ac:dyDescent="0.25">
      <c r="A1051" t="s">
        <v>283</v>
      </c>
      <c r="B1051" t="s">
        <v>216</v>
      </c>
      <c r="C1051">
        <v>1</v>
      </c>
      <c r="H1051" t="s">
        <v>1169</v>
      </c>
      <c r="I1051" t="s">
        <v>1006</v>
      </c>
      <c r="L1051" t="str">
        <f t="shared" si="16"/>
        <v>poaceae/phleum/phleum_pratense</v>
      </c>
    </row>
    <row r="1052" spans="1:12" x14ac:dyDescent="0.25">
      <c r="A1052" t="s">
        <v>305</v>
      </c>
      <c r="B1052" t="s">
        <v>216</v>
      </c>
      <c r="C1052">
        <v>1</v>
      </c>
      <c r="H1052" t="s">
        <v>1143</v>
      </c>
      <c r="I1052" t="s">
        <v>1006</v>
      </c>
      <c r="L1052" t="str">
        <f t="shared" si="16"/>
        <v>poaceae/phleum/phleum_pratense</v>
      </c>
    </row>
    <row r="1053" spans="1:12" x14ac:dyDescent="0.25">
      <c r="A1053" t="s">
        <v>326</v>
      </c>
      <c r="B1053" t="s">
        <v>216</v>
      </c>
      <c r="C1053">
        <v>1</v>
      </c>
      <c r="H1053" t="s">
        <v>1171</v>
      </c>
      <c r="I1053" t="s">
        <v>1006</v>
      </c>
      <c r="L1053" t="str">
        <f t="shared" si="16"/>
        <v>poaceae/phleum/phleum_pratense</v>
      </c>
    </row>
    <row r="1054" spans="1:12" x14ac:dyDescent="0.25">
      <c r="A1054" t="s">
        <v>339</v>
      </c>
      <c r="B1054" t="s">
        <v>216</v>
      </c>
      <c r="C1054">
        <v>1</v>
      </c>
      <c r="H1054" t="s">
        <v>1148</v>
      </c>
      <c r="I1054" t="s">
        <v>1006</v>
      </c>
      <c r="L1054" t="str">
        <f t="shared" si="16"/>
        <v>poaceae/phleum/phleum_pratense</v>
      </c>
    </row>
    <row r="1055" spans="1:12" x14ac:dyDescent="0.25">
      <c r="A1055" t="s">
        <v>283</v>
      </c>
      <c r="B1055" t="s">
        <v>285</v>
      </c>
      <c r="C1055">
        <v>1</v>
      </c>
      <c r="H1055" t="s">
        <v>1154</v>
      </c>
      <c r="I1055" t="s">
        <v>1014</v>
      </c>
      <c r="L1055" t="str">
        <f t="shared" si="16"/>
        <v>poaceae/poaceae/poaceae_c</v>
      </c>
    </row>
    <row r="1056" spans="1:12" x14ac:dyDescent="0.25">
      <c r="A1056" t="s">
        <v>305</v>
      </c>
      <c r="B1056" t="s">
        <v>285</v>
      </c>
      <c r="C1056">
        <v>1</v>
      </c>
      <c r="H1056" t="s">
        <v>1155</v>
      </c>
      <c r="I1056" t="s">
        <v>1014</v>
      </c>
      <c r="L1056" t="str">
        <f t="shared" si="16"/>
        <v>poaceae/poaceae/poaceae_c</v>
      </c>
    </row>
    <row r="1057" spans="1:12" x14ac:dyDescent="0.25">
      <c r="A1057" t="s">
        <v>90</v>
      </c>
      <c r="B1057" t="s">
        <v>97</v>
      </c>
      <c r="C1057">
        <v>1</v>
      </c>
      <c r="H1057" t="s">
        <v>1182</v>
      </c>
      <c r="I1057" t="s">
        <v>1014</v>
      </c>
      <c r="L1057" t="str">
        <f t="shared" si="16"/>
        <v>poaceae/poaceae/poaceae_c</v>
      </c>
    </row>
    <row r="1058" spans="1:12" x14ac:dyDescent="0.25">
      <c r="A1058" t="s">
        <v>177</v>
      </c>
      <c r="B1058" t="s">
        <v>97</v>
      </c>
      <c r="C1058">
        <v>1</v>
      </c>
      <c r="H1058" t="s">
        <v>1173</v>
      </c>
      <c r="I1058" t="s">
        <v>1014</v>
      </c>
      <c r="L1058" t="str">
        <f t="shared" si="16"/>
        <v>poaceae/poaceae/poaceae_c</v>
      </c>
    </row>
    <row r="1059" spans="1:12" x14ac:dyDescent="0.25">
      <c r="A1059" t="s">
        <v>289</v>
      </c>
      <c r="B1059" t="s">
        <v>97</v>
      </c>
      <c r="C1059">
        <v>1</v>
      </c>
      <c r="H1059" t="s">
        <v>1169</v>
      </c>
      <c r="I1059" t="s">
        <v>1014</v>
      </c>
      <c r="L1059" t="str">
        <f t="shared" si="16"/>
        <v>poaceae/poaceae/poaceae_c</v>
      </c>
    </row>
    <row r="1060" spans="1:12" x14ac:dyDescent="0.25">
      <c r="A1060" t="s">
        <v>305</v>
      </c>
      <c r="B1060" t="s">
        <v>97</v>
      </c>
      <c r="C1060">
        <v>1</v>
      </c>
      <c r="H1060" t="s">
        <v>1176</v>
      </c>
      <c r="I1060" t="s">
        <v>1014</v>
      </c>
      <c r="L1060" t="str">
        <f t="shared" si="16"/>
        <v>poaceae/poaceae/poaceae_c</v>
      </c>
    </row>
    <row r="1061" spans="1:12" x14ac:dyDescent="0.25">
      <c r="A1061" t="s">
        <v>45</v>
      </c>
      <c r="B1061" t="s">
        <v>66</v>
      </c>
      <c r="C1061">
        <v>1</v>
      </c>
      <c r="H1061" t="s">
        <v>1142</v>
      </c>
      <c r="I1061" t="s">
        <v>1014</v>
      </c>
      <c r="L1061" t="str">
        <f t="shared" si="16"/>
        <v>poaceae/poaceae/poaceae_c</v>
      </c>
    </row>
    <row r="1062" spans="1:12" x14ac:dyDescent="0.25">
      <c r="A1062" t="s">
        <v>90</v>
      </c>
      <c r="B1062" t="s">
        <v>98</v>
      </c>
      <c r="C1062">
        <v>1</v>
      </c>
      <c r="H1062" t="s">
        <v>1150</v>
      </c>
      <c r="I1062" t="s">
        <v>1014</v>
      </c>
      <c r="L1062" t="str">
        <f t="shared" si="16"/>
        <v>poaceae/poaceae/poaceae_c</v>
      </c>
    </row>
    <row r="1063" spans="1:12" x14ac:dyDescent="0.25">
      <c r="A1063" t="s">
        <v>3</v>
      </c>
      <c r="B1063" t="s">
        <v>34</v>
      </c>
      <c r="C1063">
        <v>1</v>
      </c>
      <c r="H1063" t="s">
        <v>1181</v>
      </c>
      <c r="I1063" t="s">
        <v>1014</v>
      </c>
      <c r="L1063" t="str">
        <f t="shared" si="16"/>
        <v>poaceae/poaceae/poaceae_c</v>
      </c>
    </row>
    <row r="1064" spans="1:12" x14ac:dyDescent="0.25">
      <c r="A1064" t="s">
        <v>222</v>
      </c>
      <c r="B1064" t="s">
        <v>34</v>
      </c>
      <c r="C1064">
        <v>1</v>
      </c>
      <c r="H1064" t="s">
        <v>1146</v>
      </c>
      <c r="I1064" t="s">
        <v>1014</v>
      </c>
      <c r="L1064" t="str">
        <f t="shared" si="16"/>
        <v>poaceae/poaceae/poaceae_c</v>
      </c>
    </row>
    <row r="1065" spans="1:12" x14ac:dyDescent="0.25">
      <c r="A1065" t="s">
        <v>244</v>
      </c>
      <c r="B1065" t="s">
        <v>34</v>
      </c>
      <c r="C1065">
        <v>1</v>
      </c>
      <c r="H1065" t="s">
        <v>1162</v>
      </c>
      <c r="I1065" t="s">
        <v>1014</v>
      </c>
      <c r="L1065" t="str">
        <f t="shared" si="16"/>
        <v>poaceae/poaceae/poaceae_c</v>
      </c>
    </row>
    <row r="1066" spans="1:12" x14ac:dyDescent="0.25">
      <c r="A1066" t="s">
        <v>251</v>
      </c>
      <c r="B1066" t="s">
        <v>34</v>
      </c>
      <c r="C1066">
        <v>1</v>
      </c>
      <c r="H1066" t="s">
        <v>1171</v>
      </c>
      <c r="I1066" t="s">
        <v>1014</v>
      </c>
      <c r="L1066" t="str">
        <f t="shared" si="16"/>
        <v>poaceae/poaceae/poaceae_c</v>
      </c>
    </row>
    <row r="1067" spans="1:12" x14ac:dyDescent="0.25">
      <c r="A1067" t="s">
        <v>317</v>
      </c>
      <c r="B1067" t="s">
        <v>34</v>
      </c>
      <c r="C1067">
        <v>1</v>
      </c>
      <c r="H1067" t="s">
        <v>1151</v>
      </c>
      <c r="I1067" t="s">
        <v>1014</v>
      </c>
      <c r="L1067" t="str">
        <f t="shared" si="16"/>
        <v>poaceae/poaceae/poaceae_c</v>
      </c>
    </row>
    <row r="1068" spans="1:12" x14ac:dyDescent="0.25">
      <c r="A1068" t="s">
        <v>200</v>
      </c>
      <c r="B1068" t="s">
        <v>206</v>
      </c>
      <c r="C1068">
        <v>1</v>
      </c>
      <c r="H1068" t="s">
        <v>1134</v>
      </c>
      <c r="I1068" t="s">
        <v>1014</v>
      </c>
      <c r="L1068" t="str">
        <f t="shared" si="16"/>
        <v>poaceae/poaceae/poaceae_c</v>
      </c>
    </row>
    <row r="1069" spans="1:12" x14ac:dyDescent="0.25">
      <c r="A1069" t="s">
        <v>310</v>
      </c>
      <c r="B1069" t="s">
        <v>206</v>
      </c>
      <c r="C1069">
        <v>1</v>
      </c>
      <c r="H1069" t="s">
        <v>1138</v>
      </c>
      <c r="I1069" t="s">
        <v>1014</v>
      </c>
      <c r="L1069" t="str">
        <f t="shared" si="16"/>
        <v>poaceae/poaceae/poaceae_c</v>
      </c>
    </row>
    <row r="1070" spans="1:12" x14ac:dyDescent="0.25">
      <c r="A1070" t="s">
        <v>339</v>
      </c>
      <c r="B1070" t="s">
        <v>340</v>
      </c>
      <c r="C1070">
        <v>1</v>
      </c>
      <c r="H1070" t="s">
        <v>1183</v>
      </c>
      <c r="I1070" t="s">
        <v>1014</v>
      </c>
      <c r="L1070" t="str">
        <f t="shared" si="16"/>
        <v>poaceae/poaceae/poaceae_c</v>
      </c>
    </row>
    <row r="1071" spans="1:12" x14ac:dyDescent="0.25">
      <c r="A1071" t="s">
        <v>45</v>
      </c>
      <c r="B1071" t="s">
        <v>67</v>
      </c>
      <c r="C1071">
        <v>1</v>
      </c>
      <c r="H1071" t="s">
        <v>1166</v>
      </c>
      <c r="I1071" t="s">
        <v>1014</v>
      </c>
      <c r="L1071" t="str">
        <f t="shared" si="16"/>
        <v>poaceae/poaceae/poaceae_c</v>
      </c>
    </row>
    <row r="1072" spans="1:12" x14ac:dyDescent="0.25">
      <c r="A1072" t="s">
        <v>177</v>
      </c>
      <c r="B1072" t="s">
        <v>67</v>
      </c>
      <c r="C1072">
        <v>1</v>
      </c>
      <c r="H1072" t="s">
        <v>1179</v>
      </c>
      <c r="I1072" t="s">
        <v>1014</v>
      </c>
      <c r="L1072" t="str">
        <f t="shared" si="16"/>
        <v>poaceae/poaceae/poaceae_c</v>
      </c>
    </row>
    <row r="1073" spans="1:12" x14ac:dyDescent="0.25">
      <c r="A1073" t="s">
        <v>189</v>
      </c>
      <c r="B1073" t="s">
        <v>67</v>
      </c>
      <c r="C1073">
        <v>1</v>
      </c>
      <c r="H1073" t="s">
        <v>1150</v>
      </c>
      <c r="I1073" t="s">
        <v>1014</v>
      </c>
      <c r="L1073" t="str">
        <f t="shared" si="16"/>
        <v>poaceae/poaceae/poaceae_c</v>
      </c>
    </row>
    <row r="1074" spans="1:12" x14ac:dyDescent="0.25">
      <c r="A1074" t="s">
        <v>233</v>
      </c>
      <c r="B1074" t="s">
        <v>67</v>
      </c>
      <c r="C1074">
        <v>1</v>
      </c>
      <c r="H1074" t="s">
        <v>1171</v>
      </c>
      <c r="I1074" t="s">
        <v>1014</v>
      </c>
      <c r="L1074" t="str">
        <f t="shared" si="16"/>
        <v>poaceae/poaceae/poaceae_c</v>
      </c>
    </row>
    <row r="1075" spans="1:12" x14ac:dyDescent="0.25">
      <c r="A1075" t="s">
        <v>244</v>
      </c>
      <c r="B1075" t="s">
        <v>67</v>
      </c>
      <c r="C1075">
        <v>1</v>
      </c>
      <c r="H1075" t="s">
        <v>1151</v>
      </c>
      <c r="I1075" t="s">
        <v>1014</v>
      </c>
      <c r="L1075" t="str">
        <f t="shared" si="16"/>
        <v>poaceae/poaceae/poaceae_c</v>
      </c>
    </row>
    <row r="1076" spans="1:12" x14ac:dyDescent="0.25">
      <c r="A1076" t="s">
        <v>289</v>
      </c>
      <c r="B1076" t="s">
        <v>67</v>
      </c>
      <c r="C1076">
        <v>1</v>
      </c>
      <c r="H1076" t="s">
        <v>1166</v>
      </c>
      <c r="I1076" t="s">
        <v>1014</v>
      </c>
      <c r="L1076" t="str">
        <f t="shared" si="16"/>
        <v>poaceae/poaceae/poaceae_c</v>
      </c>
    </row>
    <row r="1077" spans="1:12" x14ac:dyDescent="0.25">
      <c r="A1077" t="s">
        <v>292</v>
      </c>
      <c r="B1077" t="s">
        <v>67</v>
      </c>
      <c r="C1077">
        <v>1</v>
      </c>
      <c r="H1077" t="s">
        <v>1179</v>
      </c>
      <c r="I1077" t="s">
        <v>1014</v>
      </c>
      <c r="L1077" t="str">
        <f t="shared" si="16"/>
        <v>poaceae/poaceae/poaceae_c</v>
      </c>
    </row>
    <row r="1078" spans="1:12" x14ac:dyDescent="0.25">
      <c r="A1078" t="s">
        <v>315</v>
      </c>
      <c r="B1078" t="s">
        <v>67</v>
      </c>
      <c r="C1078">
        <v>1</v>
      </c>
      <c r="H1078" t="s">
        <v>1171</v>
      </c>
      <c r="I1078" t="s">
        <v>1014</v>
      </c>
      <c r="L1078" t="str">
        <f t="shared" si="16"/>
        <v>poaceae/poaceae/poaceae_c</v>
      </c>
    </row>
    <row r="1079" spans="1:12" x14ac:dyDescent="0.25">
      <c r="A1079" t="s">
        <v>326</v>
      </c>
      <c r="B1079" t="s">
        <v>67</v>
      </c>
      <c r="C1079">
        <v>1</v>
      </c>
      <c r="H1079" t="s">
        <v>1151</v>
      </c>
      <c r="I1079" t="s">
        <v>1014</v>
      </c>
      <c r="L1079" t="str">
        <f t="shared" si="16"/>
        <v>poaceae/poaceae/poaceae_c</v>
      </c>
    </row>
    <row r="1080" spans="1:12" x14ac:dyDescent="0.25">
      <c r="A1080" t="s">
        <v>189</v>
      </c>
      <c r="B1080" t="s">
        <v>196</v>
      </c>
      <c r="C1080">
        <v>1</v>
      </c>
      <c r="H1080" t="s">
        <v>1156</v>
      </c>
      <c r="I1080" t="s">
        <v>1015</v>
      </c>
      <c r="L1080" t="str">
        <f t="shared" si="16"/>
        <v>polygonaceae/polygonum/polygonum_amphibium</v>
      </c>
    </row>
    <row r="1081" spans="1:12" x14ac:dyDescent="0.25">
      <c r="A1081" t="s">
        <v>248</v>
      </c>
      <c r="B1081" t="s">
        <v>196</v>
      </c>
      <c r="C1081">
        <v>1</v>
      </c>
      <c r="H1081" t="s">
        <v>1184</v>
      </c>
      <c r="I1081" t="s">
        <v>1015</v>
      </c>
      <c r="L1081" t="str">
        <f t="shared" si="16"/>
        <v>polygonaceae/polygonum/polygonum_amphibium</v>
      </c>
    </row>
    <row r="1082" spans="1:12" x14ac:dyDescent="0.25">
      <c r="A1082" t="s">
        <v>292</v>
      </c>
      <c r="B1082" t="s">
        <v>196</v>
      </c>
      <c r="C1082">
        <v>1</v>
      </c>
      <c r="H1082" t="s">
        <v>1164</v>
      </c>
      <c r="I1082" t="s">
        <v>1015</v>
      </c>
      <c r="L1082" t="str">
        <f t="shared" si="16"/>
        <v>polygonaceae/polygonum/polygonum_amphibium</v>
      </c>
    </row>
    <row r="1083" spans="1:12" x14ac:dyDescent="0.25">
      <c r="A1083" t="s">
        <v>90</v>
      </c>
      <c r="B1083" t="s">
        <v>99</v>
      </c>
      <c r="C1083">
        <v>1</v>
      </c>
      <c r="H1083" t="s">
        <v>1151</v>
      </c>
      <c r="I1083" t="s">
        <v>1015</v>
      </c>
      <c r="L1083" t="str">
        <f t="shared" si="16"/>
        <v>polygonaceae/polygonum/polygonum_amphibium</v>
      </c>
    </row>
    <row r="1084" spans="1:12" x14ac:dyDescent="0.25">
      <c r="A1084" t="s">
        <v>145</v>
      </c>
      <c r="B1084" t="s">
        <v>99</v>
      </c>
      <c r="C1084">
        <v>1</v>
      </c>
      <c r="H1084" t="s">
        <v>1155</v>
      </c>
      <c r="I1084" t="s">
        <v>1016</v>
      </c>
      <c r="L1084" t="str">
        <f t="shared" si="16"/>
        <v>polygonaceae/polygonum/polygonum_arifolium</v>
      </c>
    </row>
    <row r="1085" spans="1:12" x14ac:dyDescent="0.25">
      <c r="A1085" t="s">
        <v>188</v>
      </c>
      <c r="B1085" t="s">
        <v>99</v>
      </c>
      <c r="C1085">
        <v>1</v>
      </c>
      <c r="H1085" t="s">
        <v>1156</v>
      </c>
      <c r="I1085" t="s">
        <v>1017</v>
      </c>
      <c r="L1085" t="str">
        <f t="shared" si="16"/>
        <v>polygonaceae/polygonum/polygonum_cilinode</v>
      </c>
    </row>
    <row r="1086" spans="1:12" x14ac:dyDescent="0.25">
      <c r="A1086" t="s">
        <v>200</v>
      </c>
      <c r="B1086" t="s">
        <v>99</v>
      </c>
      <c r="C1086">
        <v>1</v>
      </c>
      <c r="H1086" t="s">
        <v>1154</v>
      </c>
      <c r="I1086" t="s">
        <v>1018</v>
      </c>
      <c r="L1086" t="str">
        <f t="shared" si="16"/>
        <v>polygonaceae/polygonum/polygonum_cuspidatum</v>
      </c>
    </row>
    <row r="1087" spans="1:12" x14ac:dyDescent="0.25">
      <c r="A1087" t="s">
        <v>233</v>
      </c>
      <c r="B1087" t="s">
        <v>99</v>
      </c>
      <c r="C1087">
        <v>1</v>
      </c>
      <c r="H1087" t="s">
        <v>1174</v>
      </c>
      <c r="I1087" t="s">
        <v>1018</v>
      </c>
      <c r="L1087" t="str">
        <f t="shared" si="16"/>
        <v>polygonaceae/polygonum/polygonum_cuspidatum</v>
      </c>
    </row>
    <row r="1088" spans="1:12" x14ac:dyDescent="0.25">
      <c r="A1088" t="s">
        <v>278</v>
      </c>
      <c r="B1088" t="s">
        <v>99</v>
      </c>
      <c r="C1088">
        <v>1</v>
      </c>
      <c r="H1088" t="s">
        <v>1146</v>
      </c>
      <c r="I1088" t="s">
        <v>1018</v>
      </c>
      <c r="L1088" t="str">
        <f t="shared" si="16"/>
        <v>polygonaceae/polygonum/polygonum_cuspidatum</v>
      </c>
    </row>
    <row r="1089" spans="1:12" x14ac:dyDescent="0.25">
      <c r="A1089" t="s">
        <v>279</v>
      </c>
      <c r="B1089" t="s">
        <v>99</v>
      </c>
      <c r="C1089">
        <v>1</v>
      </c>
      <c r="H1089" t="s">
        <v>1160</v>
      </c>
      <c r="I1089" t="s">
        <v>1018</v>
      </c>
      <c r="L1089" t="str">
        <f t="shared" si="16"/>
        <v>polygonaceae/polygonum/polygonum_cuspidatum</v>
      </c>
    </row>
    <row r="1090" spans="1:12" x14ac:dyDescent="0.25">
      <c r="A1090" t="s">
        <v>289</v>
      </c>
      <c r="B1090" t="s">
        <v>99</v>
      </c>
      <c r="C1090">
        <v>1</v>
      </c>
      <c r="H1090" t="s">
        <v>1153</v>
      </c>
      <c r="I1090" t="s">
        <v>1018</v>
      </c>
      <c r="L1090" t="str">
        <f t="shared" ref="L1090:L1153" si="17">VLOOKUP(I1090,R$1:S$287,2)</f>
        <v>polygonaceae/polygonum/polygonum_cuspidatum</v>
      </c>
    </row>
    <row r="1091" spans="1:12" x14ac:dyDescent="0.25">
      <c r="A1091" t="s">
        <v>310</v>
      </c>
      <c r="B1091" t="s">
        <v>99</v>
      </c>
      <c r="C1091">
        <v>1</v>
      </c>
      <c r="H1091" t="s">
        <v>1143</v>
      </c>
      <c r="I1091" t="s">
        <v>1019</v>
      </c>
      <c r="L1091" t="str">
        <f t="shared" si="17"/>
        <v>polygonaceae/polygonum/polygonum_hydropiper</v>
      </c>
    </row>
    <row r="1092" spans="1:12" x14ac:dyDescent="0.25">
      <c r="A1092" t="s">
        <v>312</v>
      </c>
      <c r="B1092" t="s">
        <v>99</v>
      </c>
      <c r="C1092">
        <v>1</v>
      </c>
      <c r="H1092" t="s">
        <v>1165</v>
      </c>
      <c r="I1092" t="s">
        <v>1019</v>
      </c>
      <c r="L1092" t="str">
        <f t="shared" si="17"/>
        <v>polygonaceae/polygonum/polygonum_hydropiper</v>
      </c>
    </row>
    <row r="1093" spans="1:12" x14ac:dyDescent="0.25">
      <c r="A1093" t="s">
        <v>3</v>
      </c>
      <c r="B1093" t="s">
        <v>35</v>
      </c>
      <c r="C1093">
        <v>1</v>
      </c>
      <c r="H1093" t="s">
        <v>1179</v>
      </c>
      <c r="I1093" t="s">
        <v>1020</v>
      </c>
      <c r="L1093" t="str">
        <f t="shared" si="17"/>
        <v>polygonaceae/polygonum/polygonum_hydropiperoides</v>
      </c>
    </row>
    <row r="1094" spans="1:12" x14ac:dyDescent="0.25">
      <c r="A1094" t="s">
        <v>239</v>
      </c>
      <c r="B1094" t="s">
        <v>35</v>
      </c>
      <c r="C1094">
        <v>1</v>
      </c>
      <c r="H1094" t="s">
        <v>1155</v>
      </c>
      <c r="I1094" t="s">
        <v>1021</v>
      </c>
      <c r="L1094" t="str">
        <f t="shared" si="17"/>
        <v>polygonaceae/polygonum/polygonum_persicaria</v>
      </c>
    </row>
    <row r="1095" spans="1:12" x14ac:dyDescent="0.25">
      <c r="A1095" t="s">
        <v>248</v>
      </c>
      <c r="B1095" t="s">
        <v>35</v>
      </c>
      <c r="C1095">
        <v>1</v>
      </c>
      <c r="H1095" t="s">
        <v>1184</v>
      </c>
      <c r="I1095" t="s">
        <v>1021</v>
      </c>
      <c r="L1095" t="str">
        <f t="shared" si="17"/>
        <v>polygonaceae/polygonum/polygonum_persicaria</v>
      </c>
    </row>
    <row r="1096" spans="1:12" x14ac:dyDescent="0.25">
      <c r="A1096" t="s">
        <v>259</v>
      </c>
      <c r="B1096" t="s">
        <v>35</v>
      </c>
      <c r="C1096">
        <v>1</v>
      </c>
      <c r="H1096" t="s">
        <v>1142</v>
      </c>
      <c r="I1096" t="s">
        <v>1021</v>
      </c>
      <c r="L1096" t="str">
        <f t="shared" si="17"/>
        <v>polygonaceae/polygonum/polygonum_persicaria</v>
      </c>
    </row>
    <row r="1097" spans="1:12" x14ac:dyDescent="0.25">
      <c r="A1097" t="s">
        <v>267</v>
      </c>
      <c r="B1097" t="s">
        <v>35</v>
      </c>
      <c r="C1097">
        <v>1</v>
      </c>
      <c r="H1097" t="s">
        <v>1159</v>
      </c>
      <c r="I1097" t="s">
        <v>1021</v>
      </c>
      <c r="L1097" t="str">
        <f t="shared" si="17"/>
        <v>polygonaceae/polygonum/polygonum_persicaria</v>
      </c>
    </row>
    <row r="1098" spans="1:12" x14ac:dyDescent="0.25">
      <c r="A1098" t="s">
        <v>314</v>
      </c>
      <c r="B1098" t="s">
        <v>35</v>
      </c>
      <c r="C1098">
        <v>1</v>
      </c>
      <c r="H1098" t="s">
        <v>1146</v>
      </c>
      <c r="I1098" t="s">
        <v>1021</v>
      </c>
      <c r="L1098" t="str">
        <f t="shared" si="17"/>
        <v>polygonaceae/polygonum/polygonum_persicaria</v>
      </c>
    </row>
    <row r="1099" spans="1:12" x14ac:dyDescent="0.25">
      <c r="A1099" t="s">
        <v>134</v>
      </c>
      <c r="B1099" t="s">
        <v>141</v>
      </c>
      <c r="C1099">
        <v>1</v>
      </c>
      <c r="H1099" t="s">
        <v>1164</v>
      </c>
      <c r="I1099" t="s">
        <v>1021</v>
      </c>
      <c r="L1099" t="str">
        <f t="shared" si="17"/>
        <v>polygonaceae/polygonum/polygonum_persicaria</v>
      </c>
    </row>
    <row r="1100" spans="1:12" x14ac:dyDescent="0.25">
      <c r="A1100" t="s">
        <v>239</v>
      </c>
      <c r="B1100" t="s">
        <v>141</v>
      </c>
      <c r="C1100">
        <v>1</v>
      </c>
      <c r="H1100" t="s">
        <v>1148</v>
      </c>
      <c r="I1100" t="s">
        <v>1021</v>
      </c>
      <c r="L1100" t="str">
        <f t="shared" si="17"/>
        <v>polygonaceae/polygonum/polygonum_persicaria</v>
      </c>
    </row>
    <row r="1101" spans="1:12" x14ac:dyDescent="0.25">
      <c r="A1101" t="s">
        <v>45</v>
      </c>
      <c r="B1101" t="s">
        <v>68</v>
      </c>
      <c r="C1101">
        <v>1</v>
      </c>
      <c r="H1101" t="s">
        <v>1152</v>
      </c>
      <c r="I1101" t="s">
        <v>1021</v>
      </c>
      <c r="L1101" t="str">
        <f t="shared" si="17"/>
        <v>polygonaceae/polygonum/polygonum_persicaria</v>
      </c>
    </row>
    <row r="1102" spans="1:12" x14ac:dyDescent="0.25">
      <c r="A1102" t="s">
        <v>145</v>
      </c>
      <c r="B1102" t="s">
        <v>68</v>
      </c>
      <c r="C1102">
        <v>1</v>
      </c>
      <c r="H1102" t="s">
        <v>1166</v>
      </c>
      <c r="I1102" t="s">
        <v>1021</v>
      </c>
      <c r="L1102" t="str">
        <f t="shared" si="17"/>
        <v>polygonaceae/polygonum/polygonum_persicaria</v>
      </c>
    </row>
    <row r="1103" spans="1:12" x14ac:dyDescent="0.25">
      <c r="A1103" t="s">
        <v>177</v>
      </c>
      <c r="B1103" t="s">
        <v>68</v>
      </c>
      <c r="C1103">
        <v>1</v>
      </c>
      <c r="H1103" t="s">
        <v>1142</v>
      </c>
      <c r="I1103" t="s">
        <v>1022</v>
      </c>
      <c r="L1103" t="str">
        <f t="shared" si="17"/>
        <v>polygonaceae/polygonum/polygonum_punctatum</v>
      </c>
    </row>
    <row r="1104" spans="1:12" x14ac:dyDescent="0.25">
      <c r="A1104" t="s">
        <v>189</v>
      </c>
      <c r="B1104" t="s">
        <v>68</v>
      </c>
      <c r="C1104">
        <v>1</v>
      </c>
      <c r="H1104" t="s">
        <v>1135</v>
      </c>
      <c r="I1104" t="s">
        <v>1022</v>
      </c>
      <c r="L1104" t="str">
        <f t="shared" si="17"/>
        <v>polygonaceae/polygonum/polygonum_punctatum</v>
      </c>
    </row>
    <row r="1105" spans="1:12" x14ac:dyDescent="0.25">
      <c r="A1105" t="s">
        <v>210</v>
      </c>
      <c r="B1105" t="s">
        <v>68</v>
      </c>
      <c r="C1105">
        <v>1</v>
      </c>
      <c r="H1105" t="s">
        <v>1148</v>
      </c>
      <c r="I1105" t="s">
        <v>1022</v>
      </c>
      <c r="L1105" t="str">
        <f t="shared" si="17"/>
        <v>polygonaceae/polygonum/polygonum_punctatum</v>
      </c>
    </row>
    <row r="1106" spans="1:12" x14ac:dyDescent="0.25">
      <c r="A1106" t="s">
        <v>244</v>
      </c>
      <c r="B1106" t="s">
        <v>68</v>
      </c>
      <c r="C1106">
        <v>1</v>
      </c>
      <c r="H1106" t="s">
        <v>1156</v>
      </c>
      <c r="I1106" t="s">
        <v>1023</v>
      </c>
      <c r="L1106" t="str">
        <f t="shared" si="17"/>
        <v>polygonaceae/polygonum/polygonum_sagittatum</v>
      </c>
    </row>
    <row r="1107" spans="1:12" x14ac:dyDescent="0.25">
      <c r="A1107" t="s">
        <v>251</v>
      </c>
      <c r="B1107" t="s">
        <v>68</v>
      </c>
      <c r="C1107">
        <v>1</v>
      </c>
      <c r="H1107" t="s">
        <v>1141</v>
      </c>
      <c r="I1107" t="s">
        <v>1023</v>
      </c>
      <c r="L1107" t="str">
        <f t="shared" si="17"/>
        <v>polygonaceae/polygonum/polygonum_sagittatum</v>
      </c>
    </row>
    <row r="1108" spans="1:12" x14ac:dyDescent="0.25">
      <c r="A1108" t="s">
        <v>286</v>
      </c>
      <c r="B1108" t="s">
        <v>68</v>
      </c>
      <c r="C1108">
        <v>1</v>
      </c>
      <c r="H1108" t="s">
        <v>1157</v>
      </c>
      <c r="I1108" t="s">
        <v>1023</v>
      </c>
      <c r="L1108" t="str">
        <f t="shared" si="17"/>
        <v>polygonaceae/polygonum/polygonum_sagittatum</v>
      </c>
    </row>
    <row r="1109" spans="1:12" x14ac:dyDescent="0.25">
      <c r="A1109" t="s">
        <v>292</v>
      </c>
      <c r="B1109" t="s">
        <v>68</v>
      </c>
      <c r="C1109">
        <v>1</v>
      </c>
      <c r="H1109" t="s">
        <v>1143</v>
      </c>
      <c r="I1109" t="s">
        <v>1023</v>
      </c>
      <c r="L1109" t="str">
        <f t="shared" si="17"/>
        <v>polygonaceae/polygonum/polygonum_sagittatum</v>
      </c>
    </row>
    <row r="1110" spans="1:12" x14ac:dyDescent="0.25">
      <c r="A1110" t="s">
        <v>262</v>
      </c>
      <c r="B1110" t="s">
        <v>265</v>
      </c>
      <c r="C1110">
        <v>1</v>
      </c>
      <c r="H1110" t="s">
        <v>1159</v>
      </c>
      <c r="I1110" t="s">
        <v>1023</v>
      </c>
      <c r="L1110" t="str">
        <f t="shared" si="17"/>
        <v>polygonaceae/polygonum/polygonum_sagittatum</v>
      </c>
    </row>
    <row r="1111" spans="1:12" x14ac:dyDescent="0.25">
      <c r="A1111" t="s">
        <v>103</v>
      </c>
      <c r="B1111" t="s">
        <v>110</v>
      </c>
      <c r="C1111">
        <v>1</v>
      </c>
      <c r="H1111" t="s">
        <v>1133</v>
      </c>
      <c r="I1111" t="s">
        <v>1023</v>
      </c>
      <c r="L1111" t="str">
        <f t="shared" si="17"/>
        <v>polygonaceae/polygonum/polygonum_sagittatum</v>
      </c>
    </row>
    <row r="1112" spans="1:12" x14ac:dyDescent="0.25">
      <c r="A1112" t="s">
        <v>161</v>
      </c>
      <c r="B1112" t="s">
        <v>110</v>
      </c>
      <c r="C1112">
        <v>1</v>
      </c>
      <c r="H1112" t="s">
        <v>1147</v>
      </c>
      <c r="I1112" t="s">
        <v>1023</v>
      </c>
      <c r="L1112" t="str">
        <f t="shared" si="17"/>
        <v>polygonaceae/polygonum/polygonum_sagittatum</v>
      </c>
    </row>
    <row r="1113" spans="1:12" x14ac:dyDescent="0.25">
      <c r="A1113" t="s">
        <v>218</v>
      </c>
      <c r="B1113" t="s">
        <v>110</v>
      </c>
      <c r="C1113">
        <v>1</v>
      </c>
      <c r="H1113" t="s">
        <v>1164</v>
      </c>
      <c r="I1113" t="s">
        <v>1023</v>
      </c>
      <c r="L1113" t="str">
        <f t="shared" si="17"/>
        <v>polygonaceae/polygonum/polygonum_sagittatum</v>
      </c>
    </row>
    <row r="1114" spans="1:12" x14ac:dyDescent="0.25">
      <c r="A1114" t="s">
        <v>224</v>
      </c>
      <c r="B1114" t="s">
        <v>110</v>
      </c>
      <c r="C1114">
        <v>1</v>
      </c>
      <c r="H1114" t="s">
        <v>1165</v>
      </c>
      <c r="I1114" t="s">
        <v>1023</v>
      </c>
      <c r="L1114" t="str">
        <f t="shared" si="17"/>
        <v>polygonaceae/polygonum/polygonum_sagittatum</v>
      </c>
    </row>
    <row r="1115" spans="1:12" x14ac:dyDescent="0.25">
      <c r="A1115" t="s">
        <v>251</v>
      </c>
      <c r="B1115" t="s">
        <v>110</v>
      </c>
      <c r="C1115">
        <v>1</v>
      </c>
      <c r="H1115" t="s">
        <v>1134</v>
      </c>
      <c r="I1115" t="s">
        <v>1023</v>
      </c>
      <c r="L1115" t="str">
        <f t="shared" si="17"/>
        <v>polygonaceae/polygonum/polygonum_sagittatum</v>
      </c>
    </row>
    <row r="1116" spans="1:12" x14ac:dyDescent="0.25">
      <c r="A1116" t="s">
        <v>278</v>
      </c>
      <c r="B1116" t="s">
        <v>110</v>
      </c>
      <c r="C1116">
        <v>1</v>
      </c>
      <c r="H1116" t="s">
        <v>1154</v>
      </c>
      <c r="I1116" t="s">
        <v>1024</v>
      </c>
      <c r="L1116" t="str">
        <f t="shared" si="17"/>
        <v>polygonaceae/polygonum/polygonum_virginianum</v>
      </c>
    </row>
    <row r="1117" spans="1:12" x14ac:dyDescent="0.25">
      <c r="A1117" t="s">
        <v>279</v>
      </c>
      <c r="B1117" t="s">
        <v>110</v>
      </c>
      <c r="C1117">
        <v>1</v>
      </c>
      <c r="H1117" t="s">
        <v>1145</v>
      </c>
      <c r="I1117" t="s">
        <v>1024</v>
      </c>
      <c r="L1117" t="str">
        <f t="shared" si="17"/>
        <v>polygonaceae/polygonum/polygonum_virginianum</v>
      </c>
    </row>
    <row r="1118" spans="1:12" x14ac:dyDescent="0.25">
      <c r="A1118" t="s">
        <v>283</v>
      </c>
      <c r="B1118" t="s">
        <v>110</v>
      </c>
      <c r="C1118">
        <v>1</v>
      </c>
      <c r="H1118" t="s">
        <v>1135</v>
      </c>
      <c r="I1118" t="s">
        <v>1024</v>
      </c>
      <c r="L1118" t="str">
        <f t="shared" si="17"/>
        <v>polygonaceae/polygonum/polygonum_virginianum</v>
      </c>
    </row>
    <row r="1119" spans="1:12" x14ac:dyDescent="0.25">
      <c r="A1119" t="s">
        <v>305</v>
      </c>
      <c r="B1119" t="s">
        <v>110</v>
      </c>
      <c r="C1119">
        <v>1</v>
      </c>
      <c r="H1119" t="s">
        <v>1161</v>
      </c>
      <c r="I1119" t="s">
        <v>1024</v>
      </c>
      <c r="L1119" t="str">
        <f t="shared" si="17"/>
        <v>polygonaceae/polygonum/polygonum_virginianum</v>
      </c>
    </row>
    <row r="1120" spans="1:12" x14ac:dyDescent="0.25">
      <c r="A1120" t="s">
        <v>321</v>
      </c>
      <c r="B1120" t="s">
        <v>110</v>
      </c>
      <c r="C1120">
        <v>1</v>
      </c>
      <c r="H1120" t="s">
        <v>1162</v>
      </c>
      <c r="I1120" t="s">
        <v>1024</v>
      </c>
      <c r="L1120" t="str">
        <f t="shared" si="17"/>
        <v>polygonaceae/polygonum/polygonum_virginianum</v>
      </c>
    </row>
    <row r="1121" spans="1:12" x14ac:dyDescent="0.25">
      <c r="A1121" t="s">
        <v>326</v>
      </c>
      <c r="B1121" t="s">
        <v>110</v>
      </c>
      <c r="C1121">
        <v>1</v>
      </c>
      <c r="H1121" t="s">
        <v>1138</v>
      </c>
      <c r="I1121" t="s">
        <v>1024</v>
      </c>
      <c r="L1121" t="str">
        <f t="shared" si="17"/>
        <v>polygonaceae/polygonum/polygonum_virginianum</v>
      </c>
    </row>
    <row r="1122" spans="1:12" x14ac:dyDescent="0.25">
      <c r="A1122" t="s">
        <v>134</v>
      </c>
      <c r="B1122" t="s">
        <v>142</v>
      </c>
      <c r="C1122">
        <v>1</v>
      </c>
      <c r="H1122" t="s">
        <v>1173</v>
      </c>
      <c r="I1122" t="s">
        <v>1057</v>
      </c>
      <c r="L1122" t="str">
        <f t="shared" si="17"/>
        <v>polygonaceae/rumex/rumex_crispus</v>
      </c>
    </row>
    <row r="1123" spans="1:12" x14ac:dyDescent="0.25">
      <c r="A1123" t="s">
        <v>145</v>
      </c>
      <c r="B1123" t="s">
        <v>155</v>
      </c>
      <c r="C1123">
        <v>1</v>
      </c>
      <c r="H1123" t="s">
        <v>1169</v>
      </c>
      <c r="I1123" t="s">
        <v>1057</v>
      </c>
      <c r="L1123" t="str">
        <f t="shared" si="17"/>
        <v>polygonaceae/rumex/rumex_crispus</v>
      </c>
    </row>
    <row r="1124" spans="1:12" x14ac:dyDescent="0.25">
      <c r="A1124" t="s">
        <v>188</v>
      </c>
      <c r="B1124" t="s">
        <v>155</v>
      </c>
      <c r="C1124">
        <v>1</v>
      </c>
      <c r="H1124" t="s">
        <v>1146</v>
      </c>
      <c r="I1124" t="s">
        <v>1057</v>
      </c>
      <c r="L1124" t="str">
        <f t="shared" si="17"/>
        <v>polygonaceae/rumex/rumex_crispus</v>
      </c>
    </row>
    <row r="1125" spans="1:12" x14ac:dyDescent="0.25">
      <c r="A1125" t="s">
        <v>312</v>
      </c>
      <c r="B1125" t="s">
        <v>313</v>
      </c>
      <c r="C1125">
        <v>1</v>
      </c>
      <c r="H1125" t="s">
        <v>1161</v>
      </c>
      <c r="I1125" t="s">
        <v>1057</v>
      </c>
      <c r="L1125" t="str">
        <f t="shared" si="17"/>
        <v>polygonaceae/rumex/rumex_crispus</v>
      </c>
    </row>
    <row r="1126" spans="1:12" x14ac:dyDescent="0.25">
      <c r="A1126" t="s">
        <v>321</v>
      </c>
      <c r="B1126" t="s">
        <v>313</v>
      </c>
      <c r="C1126">
        <v>1</v>
      </c>
      <c r="H1126" t="s">
        <v>1175</v>
      </c>
      <c r="I1126" t="s">
        <v>1057</v>
      </c>
      <c r="L1126" t="str">
        <f t="shared" si="17"/>
        <v>polygonaceae/rumex/rumex_crispus</v>
      </c>
    </row>
    <row r="1127" spans="1:12" x14ac:dyDescent="0.25">
      <c r="A1127" t="s">
        <v>335</v>
      </c>
      <c r="B1127" t="s">
        <v>313</v>
      </c>
      <c r="C1127">
        <v>1</v>
      </c>
      <c r="H1127" t="s">
        <v>1163</v>
      </c>
      <c r="I1127" t="s">
        <v>1057</v>
      </c>
      <c r="L1127" t="str">
        <f t="shared" si="17"/>
        <v>polygonaceae/rumex/rumex_crispus</v>
      </c>
    </row>
    <row r="1128" spans="1:12" x14ac:dyDescent="0.25">
      <c r="A1128" t="s">
        <v>103</v>
      </c>
      <c r="B1128" t="s">
        <v>111</v>
      </c>
      <c r="C1128">
        <v>1</v>
      </c>
      <c r="H1128" t="s">
        <v>1134</v>
      </c>
      <c r="I1128" t="s">
        <v>1057</v>
      </c>
      <c r="L1128" t="str">
        <f t="shared" si="17"/>
        <v>polygonaceae/rumex/rumex_crispus</v>
      </c>
    </row>
    <row r="1129" spans="1:12" x14ac:dyDescent="0.25">
      <c r="A1129" t="s">
        <v>118</v>
      </c>
      <c r="B1129" t="s">
        <v>111</v>
      </c>
      <c r="C1129">
        <v>1</v>
      </c>
      <c r="H1129" t="s">
        <v>1138</v>
      </c>
      <c r="I1129" t="s">
        <v>1057</v>
      </c>
      <c r="L1129" t="str">
        <f t="shared" si="17"/>
        <v>polygonaceae/rumex/rumex_crispus</v>
      </c>
    </row>
    <row r="1130" spans="1:12" x14ac:dyDescent="0.25">
      <c r="A1130" t="s">
        <v>161</v>
      </c>
      <c r="B1130" t="s">
        <v>111</v>
      </c>
      <c r="C1130">
        <v>1</v>
      </c>
      <c r="H1130" t="s">
        <v>1183</v>
      </c>
      <c r="I1130" t="s">
        <v>1057</v>
      </c>
      <c r="L1130" t="str">
        <f t="shared" si="17"/>
        <v>polygonaceae/rumex/rumex_crispus</v>
      </c>
    </row>
    <row r="1131" spans="1:12" x14ac:dyDescent="0.25">
      <c r="A1131" t="s">
        <v>188</v>
      </c>
      <c r="B1131" t="s">
        <v>111</v>
      </c>
      <c r="C1131">
        <v>1</v>
      </c>
      <c r="H1131" t="s">
        <v>1149</v>
      </c>
      <c r="I1131" t="s">
        <v>1057</v>
      </c>
      <c r="L1131" t="str">
        <f t="shared" si="17"/>
        <v>polygonaceae/rumex/rumex_crispus</v>
      </c>
    </row>
    <row r="1132" spans="1:12" x14ac:dyDescent="0.25">
      <c r="A1132" t="s">
        <v>189</v>
      </c>
      <c r="B1132" t="s">
        <v>111</v>
      </c>
      <c r="C1132">
        <v>1</v>
      </c>
      <c r="H1132" t="s">
        <v>1184</v>
      </c>
      <c r="I1132" t="s">
        <v>1058</v>
      </c>
      <c r="L1132" t="str">
        <f t="shared" si="17"/>
        <v>polygonaceae/rumex/rumex_obtusifolius</v>
      </c>
    </row>
    <row r="1133" spans="1:12" x14ac:dyDescent="0.25">
      <c r="A1133" t="s">
        <v>218</v>
      </c>
      <c r="B1133" t="s">
        <v>111</v>
      </c>
      <c r="C1133">
        <v>1</v>
      </c>
      <c r="H1133" t="s">
        <v>1160</v>
      </c>
      <c r="I1133" t="s">
        <v>1058</v>
      </c>
      <c r="L1133" t="str">
        <f t="shared" si="17"/>
        <v>polygonaceae/rumex/rumex_obtusifolius</v>
      </c>
    </row>
    <row r="1134" spans="1:12" x14ac:dyDescent="0.25">
      <c r="A1134" t="s">
        <v>224</v>
      </c>
      <c r="B1134" t="s">
        <v>111</v>
      </c>
      <c r="C1134">
        <v>1</v>
      </c>
      <c r="H1134" t="s">
        <v>1151</v>
      </c>
      <c r="I1134" t="s">
        <v>1058</v>
      </c>
      <c r="L1134" t="str">
        <f t="shared" si="17"/>
        <v>polygonaceae/rumex/rumex_obtusifolius</v>
      </c>
    </row>
    <row r="1135" spans="1:12" x14ac:dyDescent="0.25">
      <c r="A1135" t="s">
        <v>226</v>
      </c>
      <c r="B1135" t="s">
        <v>111</v>
      </c>
      <c r="C1135">
        <v>1</v>
      </c>
      <c r="H1135" t="s">
        <v>1168</v>
      </c>
      <c r="I1135" t="s">
        <v>1058</v>
      </c>
      <c r="L1135" t="str">
        <f t="shared" si="17"/>
        <v>polygonaceae/rumex/rumex_obtusifolius</v>
      </c>
    </row>
    <row r="1136" spans="1:12" x14ac:dyDescent="0.25">
      <c r="A1136" t="s">
        <v>239</v>
      </c>
      <c r="B1136" t="s">
        <v>111</v>
      </c>
      <c r="C1136">
        <v>1</v>
      </c>
      <c r="H1136" t="s">
        <v>1182</v>
      </c>
      <c r="I1136" t="s">
        <v>977</v>
      </c>
      <c r="L1136" t="str">
        <f t="shared" si="17"/>
        <v>primulaceae/lysimachia/lysimachia_ciliata</v>
      </c>
    </row>
    <row r="1137" spans="1:12" x14ac:dyDescent="0.25">
      <c r="A1137" t="s">
        <v>244</v>
      </c>
      <c r="B1137" t="s">
        <v>111</v>
      </c>
      <c r="C1137">
        <v>1</v>
      </c>
      <c r="H1137" t="s">
        <v>1156</v>
      </c>
      <c r="I1137" t="s">
        <v>977</v>
      </c>
      <c r="L1137" t="str">
        <f t="shared" si="17"/>
        <v>primulaceae/lysimachia/lysimachia_ciliata</v>
      </c>
    </row>
    <row r="1138" spans="1:12" x14ac:dyDescent="0.25">
      <c r="A1138" t="s">
        <v>251</v>
      </c>
      <c r="B1138" t="s">
        <v>111</v>
      </c>
      <c r="C1138">
        <v>1</v>
      </c>
      <c r="H1138" t="s">
        <v>1175</v>
      </c>
      <c r="I1138" t="s">
        <v>977</v>
      </c>
      <c r="L1138" t="str">
        <f t="shared" si="17"/>
        <v>primulaceae/lysimachia/lysimachia_ciliata</v>
      </c>
    </row>
    <row r="1139" spans="1:12" x14ac:dyDescent="0.25">
      <c r="A1139" t="s">
        <v>259</v>
      </c>
      <c r="B1139" t="s">
        <v>111</v>
      </c>
      <c r="C1139">
        <v>1</v>
      </c>
      <c r="H1139" t="s">
        <v>1178</v>
      </c>
      <c r="I1139" t="s">
        <v>977</v>
      </c>
      <c r="L1139" t="str">
        <f t="shared" si="17"/>
        <v>primulaceae/lysimachia/lysimachia_ciliata</v>
      </c>
    </row>
    <row r="1140" spans="1:12" x14ac:dyDescent="0.25">
      <c r="A1140" t="s">
        <v>271</v>
      </c>
      <c r="B1140" t="s">
        <v>111</v>
      </c>
      <c r="C1140">
        <v>1</v>
      </c>
      <c r="H1140" t="s">
        <v>1168</v>
      </c>
      <c r="I1140" t="s">
        <v>977</v>
      </c>
      <c r="L1140" t="str">
        <f t="shared" si="17"/>
        <v>primulaceae/lysimachia/lysimachia_ciliata</v>
      </c>
    </row>
    <row r="1141" spans="1:12" x14ac:dyDescent="0.25">
      <c r="A1141" t="s">
        <v>283</v>
      </c>
      <c r="B1141" t="s">
        <v>111</v>
      </c>
      <c r="C1141">
        <v>1</v>
      </c>
      <c r="H1141" t="s">
        <v>1155</v>
      </c>
      <c r="I1141" t="s">
        <v>978</v>
      </c>
      <c r="L1141" t="str">
        <f t="shared" si="17"/>
        <v>primulaceae/lysimachia/lysimachia_nummularia</v>
      </c>
    </row>
    <row r="1142" spans="1:12" x14ac:dyDescent="0.25">
      <c r="A1142" t="s">
        <v>289</v>
      </c>
      <c r="B1142" t="s">
        <v>111</v>
      </c>
      <c r="C1142">
        <v>1</v>
      </c>
      <c r="H1142" t="s">
        <v>1182</v>
      </c>
      <c r="I1142" t="s">
        <v>978</v>
      </c>
      <c r="L1142" t="str">
        <f t="shared" si="17"/>
        <v>primulaceae/lysimachia/lysimachia_nummularia</v>
      </c>
    </row>
    <row r="1143" spans="1:12" x14ac:dyDescent="0.25">
      <c r="A1143" t="s">
        <v>315</v>
      </c>
      <c r="B1143" t="s">
        <v>111</v>
      </c>
      <c r="C1143">
        <v>1</v>
      </c>
      <c r="H1143" t="s">
        <v>1173</v>
      </c>
      <c r="I1143" t="s">
        <v>978</v>
      </c>
      <c r="L1143" t="str">
        <f t="shared" si="17"/>
        <v>primulaceae/lysimachia/lysimachia_nummularia</v>
      </c>
    </row>
    <row r="1144" spans="1:12" x14ac:dyDescent="0.25">
      <c r="A1144" t="s">
        <v>318</v>
      </c>
      <c r="B1144" t="s">
        <v>111</v>
      </c>
      <c r="C1144">
        <v>1</v>
      </c>
      <c r="H1144" t="s">
        <v>1150</v>
      </c>
      <c r="I1144" t="s">
        <v>978</v>
      </c>
      <c r="L1144" t="str">
        <f t="shared" si="17"/>
        <v>primulaceae/lysimachia/lysimachia_nummularia</v>
      </c>
    </row>
    <row r="1145" spans="1:12" x14ac:dyDescent="0.25">
      <c r="A1145" t="s">
        <v>326</v>
      </c>
      <c r="B1145" t="s">
        <v>111</v>
      </c>
      <c r="C1145">
        <v>1</v>
      </c>
      <c r="H1145" t="s">
        <v>1145</v>
      </c>
      <c r="I1145" t="s">
        <v>978</v>
      </c>
      <c r="L1145" t="str">
        <f t="shared" si="17"/>
        <v>primulaceae/lysimachia/lysimachia_nummularia</v>
      </c>
    </row>
    <row r="1146" spans="1:12" x14ac:dyDescent="0.25">
      <c r="A1146" t="s">
        <v>332</v>
      </c>
      <c r="B1146" t="s">
        <v>111</v>
      </c>
      <c r="C1146">
        <v>1</v>
      </c>
      <c r="H1146" t="s">
        <v>1137</v>
      </c>
      <c r="I1146" t="s">
        <v>978</v>
      </c>
      <c r="L1146" t="str">
        <f t="shared" si="17"/>
        <v>primulaceae/lysimachia/lysimachia_nummularia</v>
      </c>
    </row>
    <row r="1147" spans="1:12" x14ac:dyDescent="0.25">
      <c r="A1147" t="s">
        <v>339</v>
      </c>
      <c r="B1147" t="s">
        <v>111</v>
      </c>
      <c r="C1147">
        <v>1</v>
      </c>
      <c r="H1147" t="s">
        <v>1178</v>
      </c>
      <c r="I1147" t="s">
        <v>978</v>
      </c>
      <c r="L1147" t="str">
        <f t="shared" si="17"/>
        <v>primulaceae/lysimachia/lysimachia_nummularia</v>
      </c>
    </row>
    <row r="1148" spans="1:12" x14ac:dyDescent="0.25">
      <c r="A1148" t="s">
        <v>341</v>
      </c>
      <c r="B1148" t="s">
        <v>111</v>
      </c>
      <c r="C1148">
        <v>1</v>
      </c>
      <c r="H1148" t="s">
        <v>1138</v>
      </c>
      <c r="I1148" t="s">
        <v>978</v>
      </c>
      <c r="L1148" t="str">
        <f t="shared" si="17"/>
        <v>primulaceae/lysimachia/lysimachia_nummularia</v>
      </c>
    </row>
    <row r="1149" spans="1:12" x14ac:dyDescent="0.25">
      <c r="A1149" t="s">
        <v>170</v>
      </c>
      <c r="B1149" t="s">
        <v>172</v>
      </c>
      <c r="C1149">
        <v>1</v>
      </c>
      <c r="H1149" t="s">
        <v>1183</v>
      </c>
      <c r="I1149" t="s">
        <v>978</v>
      </c>
      <c r="L1149" t="str">
        <f t="shared" si="17"/>
        <v>primulaceae/lysimachia/lysimachia_nummularia</v>
      </c>
    </row>
    <row r="1150" spans="1:12" x14ac:dyDescent="0.25">
      <c r="A1150" t="s">
        <v>145</v>
      </c>
      <c r="B1150" t="s">
        <v>156</v>
      </c>
      <c r="C1150">
        <v>1</v>
      </c>
      <c r="H1150" t="s">
        <v>1179</v>
      </c>
      <c r="I1150" t="s">
        <v>978</v>
      </c>
      <c r="L1150" t="str">
        <f t="shared" si="17"/>
        <v>primulaceae/lysimachia/lysimachia_nummularia</v>
      </c>
    </row>
    <row r="1151" spans="1:12" x14ac:dyDescent="0.25">
      <c r="A1151" t="s">
        <v>267</v>
      </c>
      <c r="B1151" t="s">
        <v>156</v>
      </c>
      <c r="C1151">
        <v>1</v>
      </c>
      <c r="H1151" t="s">
        <v>1168</v>
      </c>
      <c r="I1151" t="s">
        <v>978</v>
      </c>
      <c r="L1151" t="str">
        <f t="shared" si="17"/>
        <v>primulaceae/lysimachia/lysimachia_nummularia</v>
      </c>
    </row>
    <row r="1152" spans="1:12" x14ac:dyDescent="0.25">
      <c r="A1152" t="s">
        <v>314</v>
      </c>
      <c r="B1152" t="s">
        <v>156</v>
      </c>
      <c r="C1152">
        <v>1</v>
      </c>
      <c r="H1152" t="s">
        <v>1155</v>
      </c>
      <c r="I1152" t="s">
        <v>979</v>
      </c>
      <c r="L1152" t="str">
        <f t="shared" si="17"/>
        <v>primulaceae/lysimachia/lysimachia_quadrifolia</v>
      </c>
    </row>
    <row r="1153" spans="1:12" x14ac:dyDescent="0.25">
      <c r="A1153" t="s">
        <v>75</v>
      </c>
      <c r="B1153" t="s">
        <v>86</v>
      </c>
      <c r="C1153">
        <v>1</v>
      </c>
      <c r="H1153" t="s">
        <v>1143</v>
      </c>
      <c r="I1153" t="s">
        <v>980</v>
      </c>
      <c r="L1153" t="str">
        <f t="shared" si="17"/>
        <v>primulaceae/lysimachia/lysimachia_terrestris</v>
      </c>
    </row>
    <row r="1154" spans="1:12" x14ac:dyDescent="0.25">
      <c r="A1154" t="s">
        <v>103</v>
      </c>
      <c r="B1154" t="s">
        <v>86</v>
      </c>
      <c r="C1154">
        <v>1</v>
      </c>
      <c r="H1154" t="s">
        <v>1183</v>
      </c>
      <c r="I1154" t="s">
        <v>850</v>
      </c>
      <c r="L1154" t="str">
        <f t="shared" ref="L1154:L1217" si="18">VLOOKUP(I1154,R$1:S$287,2)</f>
        <v>ranunculaceae/anemone/anemone_virginiana</v>
      </c>
    </row>
    <row r="1155" spans="1:12" x14ac:dyDescent="0.25">
      <c r="A1155" t="s">
        <v>224</v>
      </c>
      <c r="B1155" t="s">
        <v>86</v>
      </c>
      <c r="C1155">
        <v>1</v>
      </c>
      <c r="H1155" t="s">
        <v>1156</v>
      </c>
      <c r="I1155" t="s">
        <v>885</v>
      </c>
      <c r="L1155" t="str">
        <f t="shared" si="18"/>
        <v>ranunculaceae/clematis/clematis_virginiana</v>
      </c>
    </row>
    <row r="1156" spans="1:12" x14ac:dyDescent="0.25">
      <c r="A1156" t="s">
        <v>248</v>
      </c>
      <c r="B1156" t="s">
        <v>86</v>
      </c>
      <c r="C1156">
        <v>1</v>
      </c>
      <c r="H1156" t="s">
        <v>1173</v>
      </c>
      <c r="I1156" t="s">
        <v>885</v>
      </c>
      <c r="L1156" t="str">
        <f t="shared" si="18"/>
        <v>ranunculaceae/clematis/clematis_virginiana</v>
      </c>
    </row>
    <row r="1157" spans="1:12" x14ac:dyDescent="0.25">
      <c r="A1157" t="s">
        <v>271</v>
      </c>
      <c r="B1157" t="s">
        <v>86</v>
      </c>
      <c r="C1157">
        <v>1</v>
      </c>
      <c r="H1157" t="s">
        <v>1180</v>
      </c>
      <c r="I1157" t="s">
        <v>885</v>
      </c>
      <c r="L1157" t="str">
        <f t="shared" si="18"/>
        <v>ranunculaceae/clematis/clematis_virginiana</v>
      </c>
    </row>
    <row r="1158" spans="1:12" x14ac:dyDescent="0.25">
      <c r="A1158" t="s">
        <v>275</v>
      </c>
      <c r="B1158" t="s">
        <v>86</v>
      </c>
      <c r="C1158">
        <v>1</v>
      </c>
      <c r="H1158" t="s">
        <v>1141</v>
      </c>
      <c r="I1158" t="s">
        <v>885</v>
      </c>
      <c r="L1158" t="str">
        <f t="shared" si="18"/>
        <v>ranunculaceae/clematis/clematis_virginiana</v>
      </c>
    </row>
    <row r="1159" spans="1:12" x14ac:dyDescent="0.25">
      <c r="A1159" t="s">
        <v>276</v>
      </c>
      <c r="B1159" t="s">
        <v>86</v>
      </c>
      <c r="C1159">
        <v>1</v>
      </c>
      <c r="H1159" t="s">
        <v>1169</v>
      </c>
      <c r="I1159" t="s">
        <v>885</v>
      </c>
      <c r="L1159" t="str">
        <f t="shared" si="18"/>
        <v>ranunculaceae/clematis/clematis_virginiana</v>
      </c>
    </row>
    <row r="1160" spans="1:12" x14ac:dyDescent="0.25">
      <c r="A1160" t="s">
        <v>278</v>
      </c>
      <c r="B1160" t="s">
        <v>86</v>
      </c>
      <c r="C1160">
        <v>1</v>
      </c>
      <c r="H1160" t="s">
        <v>1157</v>
      </c>
      <c r="I1160" t="s">
        <v>885</v>
      </c>
      <c r="L1160" t="str">
        <f t="shared" si="18"/>
        <v>ranunculaceae/clematis/clematis_virginiana</v>
      </c>
    </row>
    <row r="1161" spans="1:12" x14ac:dyDescent="0.25">
      <c r="A1161" t="s">
        <v>279</v>
      </c>
      <c r="B1161" t="s">
        <v>86</v>
      </c>
      <c r="C1161">
        <v>1</v>
      </c>
      <c r="H1161" t="s">
        <v>1143</v>
      </c>
      <c r="I1161" t="s">
        <v>885</v>
      </c>
      <c r="L1161" t="str">
        <f t="shared" si="18"/>
        <v>ranunculaceae/clematis/clematis_virginiana</v>
      </c>
    </row>
    <row r="1162" spans="1:12" x14ac:dyDescent="0.25">
      <c r="A1162" t="s">
        <v>321</v>
      </c>
      <c r="B1162" t="s">
        <v>86</v>
      </c>
      <c r="C1162">
        <v>1</v>
      </c>
      <c r="H1162" t="s">
        <v>1170</v>
      </c>
      <c r="I1162" t="s">
        <v>885</v>
      </c>
      <c r="L1162" t="str">
        <f t="shared" si="18"/>
        <v>ranunculaceae/clematis/clematis_virginiana</v>
      </c>
    </row>
    <row r="1163" spans="1:12" x14ac:dyDescent="0.25">
      <c r="A1163" t="s">
        <v>335</v>
      </c>
      <c r="B1163" t="s">
        <v>86</v>
      </c>
      <c r="C1163">
        <v>1</v>
      </c>
      <c r="H1163" t="s">
        <v>1132</v>
      </c>
      <c r="I1163" t="s">
        <v>885</v>
      </c>
      <c r="L1163" t="str">
        <f t="shared" si="18"/>
        <v>ranunculaceae/clematis/clematis_virginiana</v>
      </c>
    </row>
    <row r="1164" spans="1:12" x14ac:dyDescent="0.25">
      <c r="A1164" t="s">
        <v>337</v>
      </c>
      <c r="B1164" t="s">
        <v>86</v>
      </c>
      <c r="C1164">
        <v>1</v>
      </c>
      <c r="H1164" t="s">
        <v>1147</v>
      </c>
      <c r="I1164" t="s">
        <v>885</v>
      </c>
      <c r="L1164" t="str">
        <f t="shared" si="18"/>
        <v>ranunculaceae/clematis/clematis_virginiana</v>
      </c>
    </row>
    <row r="1165" spans="1:12" x14ac:dyDescent="0.25">
      <c r="A1165" t="s">
        <v>279</v>
      </c>
      <c r="B1165" t="s">
        <v>280</v>
      </c>
      <c r="C1165">
        <v>1</v>
      </c>
      <c r="H1165" t="s">
        <v>1148</v>
      </c>
      <c r="I1165" t="s">
        <v>885</v>
      </c>
      <c r="L1165" t="str">
        <f t="shared" si="18"/>
        <v>ranunculaceae/clematis/clematis_virginiana</v>
      </c>
    </row>
    <row r="1166" spans="1:12" x14ac:dyDescent="0.25">
      <c r="A1166" t="s">
        <v>326</v>
      </c>
      <c r="B1166" t="s">
        <v>331</v>
      </c>
      <c r="C1166">
        <v>1</v>
      </c>
      <c r="H1166" t="s">
        <v>1177</v>
      </c>
      <c r="I1166" t="s">
        <v>885</v>
      </c>
      <c r="L1166" t="str">
        <f t="shared" si="18"/>
        <v>ranunculaceae/clematis/clematis_virginiana</v>
      </c>
    </row>
    <row r="1167" spans="1:12" x14ac:dyDescent="0.25">
      <c r="A1167" t="s">
        <v>210</v>
      </c>
      <c r="B1167" t="s">
        <v>217</v>
      </c>
      <c r="C1167">
        <v>1</v>
      </c>
      <c r="H1167" t="s">
        <v>1134</v>
      </c>
      <c r="I1167" t="s">
        <v>885</v>
      </c>
      <c r="L1167" t="str">
        <f t="shared" si="18"/>
        <v>ranunculaceae/clematis/clematis_virginiana</v>
      </c>
    </row>
    <row r="1168" spans="1:12" x14ac:dyDescent="0.25">
      <c r="A1168" t="s">
        <v>224</v>
      </c>
      <c r="B1168" t="s">
        <v>225</v>
      </c>
      <c r="C1168">
        <v>1</v>
      </c>
      <c r="H1168" t="s">
        <v>1152</v>
      </c>
      <c r="I1168" t="s">
        <v>885</v>
      </c>
      <c r="L1168" t="str">
        <f t="shared" si="18"/>
        <v>ranunculaceae/clematis/clematis_virginiana</v>
      </c>
    </row>
    <row r="1169" spans="1:12" x14ac:dyDescent="0.25">
      <c r="A1169" t="s">
        <v>200</v>
      </c>
      <c r="B1169" t="s">
        <v>207</v>
      </c>
      <c r="C1169">
        <v>1</v>
      </c>
      <c r="H1169" t="s">
        <v>1183</v>
      </c>
      <c r="I1169" t="s">
        <v>885</v>
      </c>
      <c r="L1169" t="str">
        <f t="shared" si="18"/>
        <v>ranunculaceae/clematis/clematis_virginiana</v>
      </c>
    </row>
    <row r="1170" spans="1:12" x14ac:dyDescent="0.25">
      <c r="A1170" t="s">
        <v>233</v>
      </c>
      <c r="B1170" t="s">
        <v>207</v>
      </c>
      <c r="C1170">
        <v>1</v>
      </c>
      <c r="H1170" t="s">
        <v>1139</v>
      </c>
      <c r="I1170" t="s">
        <v>885</v>
      </c>
      <c r="L1170" t="str">
        <f t="shared" si="18"/>
        <v>ranunculaceae/clematis/clematis_virginiana</v>
      </c>
    </row>
    <row r="1171" spans="1:12" x14ac:dyDescent="0.25">
      <c r="A1171" t="s">
        <v>341</v>
      </c>
      <c r="B1171" t="s">
        <v>207</v>
      </c>
      <c r="C1171">
        <v>1</v>
      </c>
      <c r="H1171" t="s">
        <v>1172</v>
      </c>
      <c r="I1171" t="s">
        <v>885</v>
      </c>
      <c r="L1171" t="str">
        <f t="shared" si="18"/>
        <v>ranunculaceae/clematis/clematis_virginiana</v>
      </c>
    </row>
    <row r="1172" spans="1:12" x14ac:dyDescent="0.25">
      <c r="A1172" t="s">
        <v>305</v>
      </c>
      <c r="B1172" t="s">
        <v>308</v>
      </c>
      <c r="C1172">
        <v>1</v>
      </c>
      <c r="H1172" t="s">
        <v>1149</v>
      </c>
      <c r="I1172" t="s">
        <v>885</v>
      </c>
      <c r="L1172" t="str">
        <f t="shared" si="18"/>
        <v>ranunculaceae/clematis/clematis_virginiana</v>
      </c>
    </row>
    <row r="1173" spans="1:12" x14ac:dyDescent="0.25">
      <c r="A1173" t="s">
        <v>233</v>
      </c>
      <c r="B1173" t="s">
        <v>236</v>
      </c>
      <c r="C1173">
        <v>1</v>
      </c>
      <c r="H1173" t="s">
        <v>1168</v>
      </c>
      <c r="I1173" t="s">
        <v>885</v>
      </c>
      <c r="L1173" t="str">
        <f t="shared" si="18"/>
        <v>ranunculaceae/clematis/clematis_virginiana</v>
      </c>
    </row>
    <row r="1174" spans="1:12" x14ac:dyDescent="0.25">
      <c r="A1174" t="s">
        <v>3</v>
      </c>
      <c r="B1174" t="s">
        <v>36</v>
      </c>
      <c r="C1174">
        <v>1</v>
      </c>
      <c r="H1174" t="s">
        <v>1143</v>
      </c>
      <c r="I1174" t="s">
        <v>1040</v>
      </c>
      <c r="L1174" t="str">
        <f t="shared" si="18"/>
        <v>ranunculaceae/ranunculus/ranunculus_pensylvanicus</v>
      </c>
    </row>
    <row r="1175" spans="1:12" x14ac:dyDescent="0.25">
      <c r="A1175" t="s">
        <v>45</v>
      </c>
      <c r="B1175" t="s">
        <v>36</v>
      </c>
      <c r="C1175">
        <v>1</v>
      </c>
      <c r="H1175" t="s">
        <v>1159</v>
      </c>
      <c r="I1175" t="s">
        <v>1040</v>
      </c>
      <c r="L1175" t="str">
        <f t="shared" si="18"/>
        <v>ranunculaceae/ranunculus/ranunculus_pensylvanicus</v>
      </c>
    </row>
    <row r="1176" spans="1:12" x14ac:dyDescent="0.25">
      <c r="A1176" t="s">
        <v>239</v>
      </c>
      <c r="B1176" t="s">
        <v>36</v>
      </c>
      <c r="C1176">
        <v>1</v>
      </c>
      <c r="H1176" t="s">
        <v>1168</v>
      </c>
      <c r="I1176" t="s">
        <v>1040</v>
      </c>
      <c r="L1176" t="str">
        <f t="shared" si="18"/>
        <v>ranunculaceae/ranunculus/ranunculus_pensylvanicus</v>
      </c>
    </row>
    <row r="1177" spans="1:12" x14ac:dyDescent="0.25">
      <c r="A1177" t="s">
        <v>292</v>
      </c>
      <c r="B1177" t="s">
        <v>36</v>
      </c>
      <c r="C1177">
        <v>1</v>
      </c>
      <c r="H1177" t="s">
        <v>1151</v>
      </c>
      <c r="I1177" t="s">
        <v>1041</v>
      </c>
      <c r="L1177" t="str">
        <f t="shared" si="18"/>
        <v>ranunculaceae/ranunculus/ranunculus_recurvatus</v>
      </c>
    </row>
    <row r="1178" spans="1:12" x14ac:dyDescent="0.25">
      <c r="A1178" t="s">
        <v>103</v>
      </c>
      <c r="B1178" t="s">
        <v>112</v>
      </c>
      <c r="C1178">
        <v>1</v>
      </c>
      <c r="H1178" t="s">
        <v>1154</v>
      </c>
      <c r="I1178" t="s">
        <v>1089</v>
      </c>
      <c r="L1178" t="str">
        <f t="shared" si="18"/>
        <v>ranunculaceae/thalictrum/thalictrum_pubescens</v>
      </c>
    </row>
    <row r="1179" spans="1:12" x14ac:dyDescent="0.25">
      <c r="A1179" t="s">
        <v>275</v>
      </c>
      <c r="B1179" t="s">
        <v>112</v>
      </c>
      <c r="C1179">
        <v>1</v>
      </c>
      <c r="H1179" t="s">
        <v>1180</v>
      </c>
      <c r="I1179" t="s">
        <v>1089</v>
      </c>
      <c r="L1179" t="str">
        <f t="shared" si="18"/>
        <v>ranunculaceae/thalictrum/thalictrum_pubescens</v>
      </c>
    </row>
    <row r="1180" spans="1:12" x14ac:dyDescent="0.25">
      <c r="A1180" t="s">
        <v>286</v>
      </c>
      <c r="B1180" t="s">
        <v>112</v>
      </c>
      <c r="C1180">
        <v>1</v>
      </c>
      <c r="H1180" t="s">
        <v>1140</v>
      </c>
      <c r="I1180" t="s">
        <v>1089</v>
      </c>
      <c r="L1180" t="str">
        <f t="shared" si="18"/>
        <v>ranunculaceae/thalictrum/thalictrum_pubescens</v>
      </c>
    </row>
    <row r="1181" spans="1:12" x14ac:dyDescent="0.25">
      <c r="A1181" t="s">
        <v>317</v>
      </c>
      <c r="B1181" t="s">
        <v>112</v>
      </c>
      <c r="C1181">
        <v>1</v>
      </c>
      <c r="H1181" t="s">
        <v>1141</v>
      </c>
      <c r="I1181" t="s">
        <v>1089</v>
      </c>
      <c r="L1181" t="str">
        <f t="shared" si="18"/>
        <v>ranunculaceae/thalictrum/thalictrum_pubescens</v>
      </c>
    </row>
    <row r="1182" spans="1:12" x14ac:dyDescent="0.25">
      <c r="A1182" t="s">
        <v>318</v>
      </c>
      <c r="B1182" t="s">
        <v>112</v>
      </c>
      <c r="C1182">
        <v>1</v>
      </c>
      <c r="H1182" t="s">
        <v>1169</v>
      </c>
      <c r="I1182" t="s">
        <v>1089</v>
      </c>
      <c r="L1182" t="str">
        <f t="shared" si="18"/>
        <v>ranunculaceae/thalictrum/thalictrum_pubescens</v>
      </c>
    </row>
    <row r="1183" spans="1:12" x14ac:dyDescent="0.25">
      <c r="A1183" t="s">
        <v>233</v>
      </c>
      <c r="B1183" t="s">
        <v>237</v>
      </c>
      <c r="C1183">
        <v>1</v>
      </c>
      <c r="H1183" t="s">
        <v>1157</v>
      </c>
      <c r="I1183" t="s">
        <v>1089</v>
      </c>
      <c r="L1183" t="str">
        <f t="shared" si="18"/>
        <v>ranunculaceae/thalictrum/thalictrum_pubescens</v>
      </c>
    </row>
    <row r="1184" spans="1:12" x14ac:dyDescent="0.25">
      <c r="A1184" t="s">
        <v>305</v>
      </c>
      <c r="B1184" t="s">
        <v>237</v>
      </c>
      <c r="C1184">
        <v>1</v>
      </c>
      <c r="H1184" t="s">
        <v>1143</v>
      </c>
      <c r="I1184" t="s">
        <v>1089</v>
      </c>
      <c r="L1184" t="str">
        <f t="shared" si="18"/>
        <v>ranunculaceae/thalictrum/thalictrum_pubescens</v>
      </c>
    </row>
    <row r="1185" spans="1:12" x14ac:dyDescent="0.25">
      <c r="A1185" t="s">
        <v>3</v>
      </c>
      <c r="B1185" t="s">
        <v>37</v>
      </c>
      <c r="C1185">
        <v>1</v>
      </c>
      <c r="H1185" t="s">
        <v>1170</v>
      </c>
      <c r="I1185" t="s">
        <v>1089</v>
      </c>
      <c r="L1185" t="str">
        <f t="shared" si="18"/>
        <v>ranunculaceae/thalictrum/thalictrum_pubescens</v>
      </c>
    </row>
    <row r="1186" spans="1:12" x14ac:dyDescent="0.25">
      <c r="A1186" t="s">
        <v>3</v>
      </c>
      <c r="B1186" t="s">
        <v>37</v>
      </c>
      <c r="C1186">
        <v>1</v>
      </c>
      <c r="H1186" t="s">
        <v>1174</v>
      </c>
      <c r="I1186" t="s">
        <v>1089</v>
      </c>
      <c r="L1186" t="str">
        <f t="shared" si="18"/>
        <v>ranunculaceae/thalictrum/thalictrum_pubescens</v>
      </c>
    </row>
    <row r="1187" spans="1:12" x14ac:dyDescent="0.25">
      <c r="A1187" t="s">
        <v>90</v>
      </c>
      <c r="B1187" t="s">
        <v>37</v>
      </c>
      <c r="C1187">
        <v>1</v>
      </c>
      <c r="H1187" t="s">
        <v>1158</v>
      </c>
      <c r="I1187" t="s">
        <v>1089</v>
      </c>
      <c r="L1187" t="str">
        <f t="shared" si="18"/>
        <v>ranunculaceae/thalictrum/thalictrum_pubescens</v>
      </c>
    </row>
    <row r="1188" spans="1:12" x14ac:dyDescent="0.25">
      <c r="A1188" t="s">
        <v>189</v>
      </c>
      <c r="B1188" t="s">
        <v>37</v>
      </c>
      <c r="C1188">
        <v>1</v>
      </c>
      <c r="H1188" t="s">
        <v>1144</v>
      </c>
      <c r="I1188" t="s">
        <v>1089</v>
      </c>
      <c r="L1188" t="str">
        <f t="shared" si="18"/>
        <v>ranunculaceae/thalictrum/thalictrum_pubescens</v>
      </c>
    </row>
    <row r="1189" spans="1:12" x14ac:dyDescent="0.25">
      <c r="A1189" t="s">
        <v>210</v>
      </c>
      <c r="B1189" t="s">
        <v>37</v>
      </c>
      <c r="C1189">
        <v>1</v>
      </c>
      <c r="H1189" t="s">
        <v>1145</v>
      </c>
      <c r="I1189" t="s">
        <v>1089</v>
      </c>
      <c r="L1189" t="str">
        <f t="shared" si="18"/>
        <v>ranunculaceae/thalictrum/thalictrum_pubescens</v>
      </c>
    </row>
    <row r="1190" spans="1:12" x14ac:dyDescent="0.25">
      <c r="A1190" t="s">
        <v>222</v>
      </c>
      <c r="B1190" t="s">
        <v>37</v>
      </c>
      <c r="C1190">
        <v>1</v>
      </c>
      <c r="H1190" t="s">
        <v>1162</v>
      </c>
      <c r="I1190" t="s">
        <v>1089</v>
      </c>
      <c r="L1190" t="str">
        <f t="shared" si="18"/>
        <v>ranunculaceae/thalictrum/thalictrum_pubescens</v>
      </c>
    </row>
    <row r="1191" spans="1:12" x14ac:dyDescent="0.25">
      <c r="A1191" t="s">
        <v>233</v>
      </c>
      <c r="B1191" t="s">
        <v>37</v>
      </c>
      <c r="C1191">
        <v>1</v>
      </c>
      <c r="H1191" t="s">
        <v>1175</v>
      </c>
      <c r="I1191" t="s">
        <v>1089</v>
      </c>
      <c r="L1191" t="str">
        <f t="shared" si="18"/>
        <v>ranunculaceae/thalictrum/thalictrum_pubescens</v>
      </c>
    </row>
    <row r="1192" spans="1:12" x14ac:dyDescent="0.25">
      <c r="A1192" t="s">
        <v>259</v>
      </c>
      <c r="B1192" t="s">
        <v>37</v>
      </c>
      <c r="C1192">
        <v>1</v>
      </c>
      <c r="H1192" t="s">
        <v>1132</v>
      </c>
      <c r="I1192" t="s">
        <v>1089</v>
      </c>
      <c r="L1192" t="str">
        <f t="shared" si="18"/>
        <v>ranunculaceae/thalictrum/thalictrum_pubescens</v>
      </c>
    </row>
    <row r="1193" spans="1:12" x14ac:dyDescent="0.25">
      <c r="A1193" t="s">
        <v>262</v>
      </c>
      <c r="B1193" t="s">
        <v>37</v>
      </c>
      <c r="C1193">
        <v>1</v>
      </c>
      <c r="H1193" t="s">
        <v>1178</v>
      </c>
      <c r="I1193" t="s">
        <v>1089</v>
      </c>
      <c r="L1193" t="str">
        <f t="shared" si="18"/>
        <v>ranunculaceae/thalictrum/thalictrum_pubescens</v>
      </c>
    </row>
    <row r="1194" spans="1:12" x14ac:dyDescent="0.25">
      <c r="A1194" t="s">
        <v>276</v>
      </c>
      <c r="B1194" t="s">
        <v>37</v>
      </c>
      <c r="C1194">
        <v>1</v>
      </c>
      <c r="H1194" t="s">
        <v>1133</v>
      </c>
      <c r="I1194" t="s">
        <v>1089</v>
      </c>
      <c r="L1194" t="str">
        <f t="shared" si="18"/>
        <v>ranunculaceae/thalictrum/thalictrum_pubescens</v>
      </c>
    </row>
    <row r="1195" spans="1:12" x14ac:dyDescent="0.25">
      <c r="A1195" t="s">
        <v>286</v>
      </c>
      <c r="B1195" t="s">
        <v>37</v>
      </c>
      <c r="C1195">
        <v>1</v>
      </c>
      <c r="H1195" t="s">
        <v>1147</v>
      </c>
      <c r="I1195" t="s">
        <v>1089</v>
      </c>
      <c r="L1195" t="str">
        <f t="shared" si="18"/>
        <v>ranunculaceae/thalictrum/thalictrum_pubescens</v>
      </c>
    </row>
    <row r="1196" spans="1:12" x14ac:dyDescent="0.25">
      <c r="A1196" t="s">
        <v>289</v>
      </c>
      <c r="B1196" t="s">
        <v>37</v>
      </c>
      <c r="C1196">
        <v>1</v>
      </c>
      <c r="H1196" t="s">
        <v>1171</v>
      </c>
      <c r="I1196" t="s">
        <v>1089</v>
      </c>
      <c r="L1196" t="str">
        <f t="shared" si="18"/>
        <v>ranunculaceae/thalictrum/thalictrum_pubescens</v>
      </c>
    </row>
    <row r="1197" spans="1:12" x14ac:dyDescent="0.25">
      <c r="A1197" t="s">
        <v>292</v>
      </c>
      <c r="B1197" t="s">
        <v>37</v>
      </c>
      <c r="C1197">
        <v>1</v>
      </c>
      <c r="H1197" t="s">
        <v>1164</v>
      </c>
      <c r="I1197" t="s">
        <v>1089</v>
      </c>
      <c r="L1197" t="str">
        <f t="shared" si="18"/>
        <v>ranunculaceae/thalictrum/thalictrum_pubescens</v>
      </c>
    </row>
    <row r="1198" spans="1:12" x14ac:dyDescent="0.25">
      <c r="A1198" t="s">
        <v>305</v>
      </c>
      <c r="B1198" t="s">
        <v>37</v>
      </c>
      <c r="C1198">
        <v>1</v>
      </c>
      <c r="H1198" t="s">
        <v>1148</v>
      </c>
      <c r="I1198" t="s">
        <v>1089</v>
      </c>
      <c r="L1198" t="str">
        <f t="shared" si="18"/>
        <v>ranunculaceae/thalictrum/thalictrum_pubescens</v>
      </c>
    </row>
    <row r="1199" spans="1:12" x14ac:dyDescent="0.25">
      <c r="A1199" t="s">
        <v>310</v>
      </c>
      <c r="B1199" t="s">
        <v>37</v>
      </c>
      <c r="C1199">
        <v>1</v>
      </c>
      <c r="H1199" t="s">
        <v>1177</v>
      </c>
      <c r="I1199" t="s">
        <v>1089</v>
      </c>
      <c r="L1199" t="str">
        <f t="shared" si="18"/>
        <v>ranunculaceae/thalictrum/thalictrum_pubescens</v>
      </c>
    </row>
    <row r="1200" spans="1:12" x14ac:dyDescent="0.25">
      <c r="A1200" t="s">
        <v>315</v>
      </c>
      <c r="B1200" t="s">
        <v>37</v>
      </c>
      <c r="C1200">
        <v>1</v>
      </c>
      <c r="H1200" t="s">
        <v>1151</v>
      </c>
      <c r="I1200" t="s">
        <v>1089</v>
      </c>
      <c r="L1200" t="str">
        <f t="shared" si="18"/>
        <v>ranunculaceae/thalictrum/thalictrum_pubescens</v>
      </c>
    </row>
    <row r="1201" spans="1:12" x14ac:dyDescent="0.25">
      <c r="A1201" t="s">
        <v>317</v>
      </c>
      <c r="B1201" t="s">
        <v>37</v>
      </c>
      <c r="C1201">
        <v>1</v>
      </c>
      <c r="H1201" t="s">
        <v>1134</v>
      </c>
      <c r="I1201" t="s">
        <v>1089</v>
      </c>
      <c r="L1201" t="str">
        <f t="shared" si="18"/>
        <v>ranunculaceae/thalictrum/thalictrum_pubescens</v>
      </c>
    </row>
    <row r="1202" spans="1:12" x14ac:dyDescent="0.25">
      <c r="A1202" t="s">
        <v>326</v>
      </c>
      <c r="B1202" t="s">
        <v>37</v>
      </c>
      <c r="C1202">
        <v>1</v>
      </c>
      <c r="H1202" t="s">
        <v>1139</v>
      </c>
      <c r="I1202" t="s">
        <v>1089</v>
      </c>
      <c r="L1202" t="str">
        <f t="shared" si="18"/>
        <v>ranunculaceae/thalictrum/thalictrum_pubescens</v>
      </c>
    </row>
    <row r="1203" spans="1:12" x14ac:dyDescent="0.25">
      <c r="A1203" t="s">
        <v>337</v>
      </c>
      <c r="B1203" t="s">
        <v>37</v>
      </c>
      <c r="C1203">
        <v>1</v>
      </c>
      <c r="H1203" t="s">
        <v>1149</v>
      </c>
      <c r="I1203" t="s">
        <v>1089</v>
      </c>
      <c r="L1203" t="str">
        <f t="shared" si="18"/>
        <v>ranunculaceae/thalictrum/thalictrum_pubescens</v>
      </c>
    </row>
    <row r="1204" spans="1:12" x14ac:dyDescent="0.25">
      <c r="A1204" t="s">
        <v>339</v>
      </c>
      <c r="B1204" t="s">
        <v>37</v>
      </c>
      <c r="C1204">
        <v>1</v>
      </c>
      <c r="H1204" t="s">
        <v>1167</v>
      </c>
      <c r="I1204" t="s">
        <v>1089</v>
      </c>
      <c r="L1204" t="str">
        <f t="shared" si="18"/>
        <v>ranunculaceae/thalictrum/thalictrum_pubescens</v>
      </c>
    </row>
    <row r="1205" spans="1:12" x14ac:dyDescent="0.25">
      <c r="A1205" t="s">
        <v>170</v>
      </c>
      <c r="B1205" t="s">
        <v>173</v>
      </c>
      <c r="C1205">
        <v>1</v>
      </c>
      <c r="H1205" t="s">
        <v>1141</v>
      </c>
      <c r="I1205" t="s">
        <v>1090</v>
      </c>
      <c r="L1205" t="str">
        <f t="shared" si="18"/>
        <v>ranunculaceae/thalictrum/thalictrum_thalictroides</v>
      </c>
    </row>
    <row r="1206" spans="1:12" x14ac:dyDescent="0.25">
      <c r="A1206" t="s">
        <v>145</v>
      </c>
      <c r="B1206" t="s">
        <v>157</v>
      </c>
      <c r="C1206">
        <v>1</v>
      </c>
      <c r="H1206" t="s">
        <v>1159</v>
      </c>
      <c r="I1206" t="s">
        <v>1042</v>
      </c>
      <c r="L1206" t="str">
        <f t="shared" si="18"/>
        <v>rhamnaceae/rhamnus/rhamnus_alnifolia</v>
      </c>
    </row>
    <row r="1207" spans="1:12" x14ac:dyDescent="0.25">
      <c r="A1207" t="s">
        <v>188</v>
      </c>
      <c r="B1207" t="s">
        <v>157</v>
      </c>
      <c r="C1207">
        <v>1</v>
      </c>
      <c r="H1207" t="s">
        <v>1154</v>
      </c>
      <c r="I1207" t="s">
        <v>1043</v>
      </c>
      <c r="L1207" t="str">
        <f t="shared" si="18"/>
        <v>rhamnaceae/rhamnus/rhamnus_cathartica</v>
      </c>
    </row>
    <row r="1208" spans="1:12" x14ac:dyDescent="0.25">
      <c r="A1208" t="s">
        <v>239</v>
      </c>
      <c r="B1208" t="s">
        <v>157</v>
      </c>
      <c r="C1208">
        <v>1</v>
      </c>
      <c r="H1208" t="s">
        <v>1155</v>
      </c>
      <c r="I1208" t="s">
        <v>1043</v>
      </c>
      <c r="L1208" t="str">
        <f t="shared" si="18"/>
        <v>rhamnaceae/rhamnus/rhamnus_cathartica</v>
      </c>
    </row>
    <row r="1209" spans="1:12" x14ac:dyDescent="0.25">
      <c r="A1209" t="s">
        <v>251</v>
      </c>
      <c r="B1209" t="s">
        <v>157</v>
      </c>
      <c r="C1209">
        <v>1</v>
      </c>
      <c r="H1209" t="s">
        <v>1145</v>
      </c>
      <c r="I1209" t="s">
        <v>1043</v>
      </c>
      <c r="L1209" t="str">
        <f t="shared" si="18"/>
        <v>rhamnaceae/rhamnus/rhamnus_cathartica</v>
      </c>
    </row>
    <row r="1210" spans="1:12" x14ac:dyDescent="0.25">
      <c r="A1210" t="s">
        <v>218</v>
      </c>
      <c r="B1210" t="s">
        <v>221</v>
      </c>
      <c r="C1210">
        <v>1</v>
      </c>
      <c r="H1210" t="s">
        <v>1148</v>
      </c>
      <c r="I1210" t="s">
        <v>1043</v>
      </c>
      <c r="L1210" t="str">
        <f t="shared" si="18"/>
        <v>rhamnaceae/rhamnus/rhamnus_cathartica</v>
      </c>
    </row>
    <row r="1211" spans="1:12" x14ac:dyDescent="0.25">
      <c r="A1211" t="s">
        <v>259</v>
      </c>
      <c r="B1211" t="s">
        <v>221</v>
      </c>
      <c r="C1211">
        <v>1</v>
      </c>
      <c r="H1211" t="s">
        <v>1154</v>
      </c>
      <c r="I1211" t="s">
        <v>843</v>
      </c>
      <c r="L1211" t="str">
        <f t="shared" si="18"/>
        <v>rosaceae/agrimonia/agrimonia_gryposepala</v>
      </c>
    </row>
    <row r="1212" spans="1:12" x14ac:dyDescent="0.25">
      <c r="A1212" t="s">
        <v>271</v>
      </c>
      <c r="B1212" t="s">
        <v>221</v>
      </c>
      <c r="C1212">
        <v>1</v>
      </c>
      <c r="H1212" t="s">
        <v>1161</v>
      </c>
      <c r="I1212" t="s">
        <v>843</v>
      </c>
      <c r="L1212" t="str">
        <f t="shared" si="18"/>
        <v>rosaceae/agrimonia/agrimonia_gryposepala</v>
      </c>
    </row>
    <row r="1213" spans="1:12" x14ac:dyDescent="0.25">
      <c r="A1213" t="s">
        <v>279</v>
      </c>
      <c r="B1213" t="s">
        <v>221</v>
      </c>
      <c r="C1213">
        <v>1</v>
      </c>
      <c r="H1213" t="s">
        <v>1175</v>
      </c>
      <c r="I1213" t="s">
        <v>843</v>
      </c>
      <c r="L1213" t="str">
        <f t="shared" si="18"/>
        <v>rosaceae/agrimonia/agrimonia_gryposepala</v>
      </c>
    </row>
    <row r="1214" spans="1:12" x14ac:dyDescent="0.25">
      <c r="A1214" t="s">
        <v>289</v>
      </c>
      <c r="B1214" t="s">
        <v>221</v>
      </c>
      <c r="C1214">
        <v>1</v>
      </c>
      <c r="H1214" t="s">
        <v>1173</v>
      </c>
      <c r="I1214" t="s">
        <v>931</v>
      </c>
      <c r="L1214" t="str">
        <f t="shared" si="18"/>
        <v>rosaceae/fragaria/fragaria_vesca</v>
      </c>
    </row>
    <row r="1215" spans="1:12" x14ac:dyDescent="0.25">
      <c r="A1215" t="s">
        <v>45</v>
      </c>
      <c r="B1215" t="s">
        <v>69</v>
      </c>
      <c r="C1215">
        <v>1</v>
      </c>
      <c r="H1215" t="s">
        <v>1169</v>
      </c>
      <c r="I1215" t="s">
        <v>931</v>
      </c>
      <c r="L1215" t="str">
        <f t="shared" si="18"/>
        <v>rosaceae/fragaria/fragaria_vesca</v>
      </c>
    </row>
    <row r="1216" spans="1:12" x14ac:dyDescent="0.25">
      <c r="A1216" t="s">
        <v>242</v>
      </c>
      <c r="B1216" t="s">
        <v>69</v>
      </c>
      <c r="C1216">
        <v>1</v>
      </c>
      <c r="H1216" t="s">
        <v>1170</v>
      </c>
      <c r="I1216" t="s">
        <v>931</v>
      </c>
      <c r="L1216" t="str">
        <f t="shared" si="18"/>
        <v>rosaceae/fragaria/fragaria_vesca</v>
      </c>
    </row>
    <row r="1217" spans="1:12" x14ac:dyDescent="0.25">
      <c r="A1217" t="s">
        <v>251</v>
      </c>
      <c r="B1217" t="s">
        <v>69</v>
      </c>
      <c r="C1217">
        <v>1</v>
      </c>
      <c r="H1217" t="s">
        <v>1158</v>
      </c>
      <c r="I1217" t="s">
        <v>931</v>
      </c>
      <c r="L1217" t="str">
        <f t="shared" si="18"/>
        <v>rosaceae/fragaria/fragaria_vesca</v>
      </c>
    </row>
    <row r="1218" spans="1:12" x14ac:dyDescent="0.25">
      <c r="A1218" t="s">
        <v>200</v>
      </c>
      <c r="B1218" t="s">
        <v>208</v>
      </c>
      <c r="C1218">
        <v>1</v>
      </c>
      <c r="H1218" t="s">
        <v>1162</v>
      </c>
      <c r="I1218" t="s">
        <v>931</v>
      </c>
      <c r="L1218" t="str">
        <f t="shared" ref="L1218:L1281" si="19">VLOOKUP(I1218,R$1:S$287,2)</f>
        <v>rosaceae/fragaria/fragaria_vesca</v>
      </c>
    </row>
    <row r="1219" spans="1:12" x14ac:dyDescent="0.25">
      <c r="A1219" t="s">
        <v>226</v>
      </c>
      <c r="B1219" t="s">
        <v>208</v>
      </c>
      <c r="C1219">
        <v>1</v>
      </c>
      <c r="H1219" t="s">
        <v>1132</v>
      </c>
      <c r="I1219" t="s">
        <v>931</v>
      </c>
      <c r="L1219" t="str">
        <f t="shared" si="19"/>
        <v>rosaceae/fragaria/fragaria_vesca</v>
      </c>
    </row>
    <row r="1220" spans="1:12" x14ac:dyDescent="0.25">
      <c r="A1220" t="s">
        <v>262</v>
      </c>
      <c r="B1220" t="s">
        <v>208</v>
      </c>
      <c r="C1220">
        <v>1</v>
      </c>
      <c r="H1220" t="s">
        <v>1137</v>
      </c>
      <c r="I1220" t="s">
        <v>931</v>
      </c>
      <c r="L1220" t="str">
        <f t="shared" si="19"/>
        <v>rosaceae/fragaria/fragaria_vesca</v>
      </c>
    </row>
    <row r="1221" spans="1:12" x14ac:dyDescent="0.25">
      <c r="A1221" t="s">
        <v>267</v>
      </c>
      <c r="B1221" t="s">
        <v>208</v>
      </c>
      <c r="C1221">
        <v>1</v>
      </c>
      <c r="H1221" t="s">
        <v>1133</v>
      </c>
      <c r="I1221" t="s">
        <v>931</v>
      </c>
      <c r="L1221" t="str">
        <f t="shared" si="19"/>
        <v>rosaceae/fragaria/fragaria_vesca</v>
      </c>
    </row>
    <row r="1222" spans="1:12" x14ac:dyDescent="0.25">
      <c r="A1222" t="s">
        <v>275</v>
      </c>
      <c r="B1222" t="s">
        <v>208</v>
      </c>
      <c r="C1222">
        <v>1</v>
      </c>
      <c r="H1222" t="s">
        <v>1171</v>
      </c>
      <c r="I1222" t="s">
        <v>931</v>
      </c>
      <c r="L1222" t="str">
        <f t="shared" si="19"/>
        <v>rosaceae/fragaria/fragaria_vesca</v>
      </c>
    </row>
    <row r="1223" spans="1:12" x14ac:dyDescent="0.25">
      <c r="A1223" t="s">
        <v>292</v>
      </c>
      <c r="B1223" t="s">
        <v>208</v>
      </c>
      <c r="C1223">
        <v>1</v>
      </c>
      <c r="H1223" t="s">
        <v>1177</v>
      </c>
      <c r="I1223" t="s">
        <v>931</v>
      </c>
      <c r="L1223" t="str">
        <f t="shared" si="19"/>
        <v>rosaceae/fragaria/fragaria_vesca</v>
      </c>
    </row>
    <row r="1224" spans="1:12" x14ac:dyDescent="0.25">
      <c r="A1224" t="s">
        <v>305</v>
      </c>
      <c r="B1224" t="s">
        <v>208</v>
      </c>
      <c r="C1224">
        <v>1</v>
      </c>
      <c r="H1224" t="s">
        <v>1183</v>
      </c>
      <c r="I1224" t="s">
        <v>931</v>
      </c>
      <c r="L1224" t="str">
        <f t="shared" si="19"/>
        <v>rosaceae/fragaria/fragaria_vesca</v>
      </c>
    </row>
    <row r="1225" spans="1:12" x14ac:dyDescent="0.25">
      <c r="A1225" t="s">
        <v>318</v>
      </c>
      <c r="B1225" t="s">
        <v>208</v>
      </c>
      <c r="C1225">
        <v>1</v>
      </c>
      <c r="H1225" t="s">
        <v>1139</v>
      </c>
      <c r="I1225" t="s">
        <v>931</v>
      </c>
      <c r="L1225" t="str">
        <f t="shared" si="19"/>
        <v>rosaceae/fragaria/fragaria_vesca</v>
      </c>
    </row>
    <row r="1226" spans="1:12" x14ac:dyDescent="0.25">
      <c r="A1226" t="s">
        <v>189</v>
      </c>
      <c r="B1226" t="s">
        <v>197</v>
      </c>
      <c r="C1226">
        <v>1</v>
      </c>
      <c r="H1226" t="s">
        <v>1172</v>
      </c>
      <c r="I1226" t="s">
        <v>931</v>
      </c>
      <c r="L1226" t="str">
        <f t="shared" si="19"/>
        <v>rosaceae/fragaria/fragaria_vesca</v>
      </c>
    </row>
    <row r="1227" spans="1:12" x14ac:dyDescent="0.25">
      <c r="A1227" t="s">
        <v>267</v>
      </c>
      <c r="B1227" t="s">
        <v>197</v>
      </c>
      <c r="C1227">
        <v>1</v>
      </c>
      <c r="H1227" t="s">
        <v>1136</v>
      </c>
      <c r="I1227" t="s">
        <v>942</v>
      </c>
      <c r="L1227" t="str">
        <f t="shared" si="19"/>
        <v>rosaceae/geum/geum_canadense</v>
      </c>
    </row>
    <row r="1228" spans="1:12" x14ac:dyDescent="0.25">
      <c r="A1228" t="s">
        <v>276</v>
      </c>
      <c r="B1228" t="s">
        <v>197</v>
      </c>
      <c r="C1228">
        <v>1</v>
      </c>
      <c r="H1228" t="s">
        <v>1178</v>
      </c>
      <c r="I1228" t="s">
        <v>942</v>
      </c>
      <c r="L1228" t="str">
        <f t="shared" si="19"/>
        <v>rosaceae/geum/geum_canadense</v>
      </c>
    </row>
    <row r="1229" spans="1:12" x14ac:dyDescent="0.25">
      <c r="A1229" t="s">
        <v>317</v>
      </c>
      <c r="B1229" t="s">
        <v>197</v>
      </c>
      <c r="C1229">
        <v>1</v>
      </c>
      <c r="H1229" t="s">
        <v>1151</v>
      </c>
      <c r="I1229" t="s">
        <v>942</v>
      </c>
      <c r="L1229" t="str">
        <f t="shared" si="19"/>
        <v>rosaceae/geum/geum_canadense</v>
      </c>
    </row>
    <row r="1230" spans="1:12" x14ac:dyDescent="0.25">
      <c r="A1230" t="s">
        <v>271</v>
      </c>
      <c r="B1230" t="s">
        <v>274</v>
      </c>
      <c r="C1230">
        <v>1</v>
      </c>
      <c r="H1230" t="s">
        <v>1138</v>
      </c>
      <c r="I1230" t="s">
        <v>942</v>
      </c>
      <c r="L1230" t="str">
        <f t="shared" si="19"/>
        <v>rosaceae/geum/geum_canadense</v>
      </c>
    </row>
    <row r="1231" spans="1:12" x14ac:dyDescent="0.25">
      <c r="A1231" t="s">
        <v>297</v>
      </c>
      <c r="B1231" t="s">
        <v>274</v>
      </c>
      <c r="C1231">
        <v>1</v>
      </c>
      <c r="H1231" t="s">
        <v>1150</v>
      </c>
      <c r="I1231" t="s">
        <v>983</v>
      </c>
      <c r="L1231" t="str">
        <f t="shared" si="19"/>
        <v>rosaceae/malus/malus_pumila</v>
      </c>
    </row>
    <row r="1232" spans="1:12" x14ac:dyDescent="0.25">
      <c r="A1232" t="s">
        <v>312</v>
      </c>
      <c r="B1232" t="s">
        <v>274</v>
      </c>
      <c r="C1232">
        <v>1</v>
      </c>
      <c r="H1232" t="s">
        <v>1161</v>
      </c>
      <c r="I1232" t="s">
        <v>983</v>
      </c>
      <c r="L1232" t="str">
        <f t="shared" si="19"/>
        <v>rosaceae/malus/malus_pumila</v>
      </c>
    </row>
    <row r="1233" spans="1:12" x14ac:dyDescent="0.25">
      <c r="A1233" t="s">
        <v>279</v>
      </c>
      <c r="B1233" t="s">
        <v>281</v>
      </c>
      <c r="C1233">
        <v>1</v>
      </c>
      <c r="H1233" t="s">
        <v>1136</v>
      </c>
      <c r="I1233" t="s">
        <v>1027</v>
      </c>
      <c r="L1233" t="str">
        <f t="shared" si="19"/>
        <v>rosaceae/potentilla/potentilla_recta</v>
      </c>
    </row>
    <row r="1234" spans="1:12" x14ac:dyDescent="0.25">
      <c r="A1234" t="s">
        <v>321</v>
      </c>
      <c r="B1234" t="s">
        <v>281</v>
      </c>
      <c r="C1234">
        <v>1</v>
      </c>
      <c r="H1234" t="s">
        <v>1173</v>
      </c>
      <c r="I1234" t="s">
        <v>1028</v>
      </c>
      <c r="L1234" t="str">
        <f t="shared" si="19"/>
        <v>rosaceae/potentilla/potentilla_simplex</v>
      </c>
    </row>
    <row r="1235" spans="1:12" x14ac:dyDescent="0.25">
      <c r="A1235" t="s">
        <v>239</v>
      </c>
      <c r="B1235" t="s">
        <v>240</v>
      </c>
      <c r="C1235">
        <v>1</v>
      </c>
      <c r="H1235" t="s">
        <v>1169</v>
      </c>
      <c r="I1235" t="s">
        <v>1028</v>
      </c>
      <c r="L1235" t="str">
        <f t="shared" si="19"/>
        <v>rosaceae/potentilla/potentilla_simplex</v>
      </c>
    </row>
    <row r="1236" spans="1:12" x14ac:dyDescent="0.25">
      <c r="A1236" t="s">
        <v>318</v>
      </c>
      <c r="B1236" t="s">
        <v>240</v>
      </c>
      <c r="C1236">
        <v>1</v>
      </c>
      <c r="H1236" t="s">
        <v>1170</v>
      </c>
      <c r="I1236" t="s">
        <v>1028</v>
      </c>
      <c r="L1236" t="str">
        <f t="shared" si="19"/>
        <v>rosaceae/potentilla/potentilla_simplex</v>
      </c>
    </row>
    <row r="1237" spans="1:12" x14ac:dyDescent="0.25">
      <c r="A1237" t="s">
        <v>297</v>
      </c>
      <c r="B1237" t="s">
        <v>302</v>
      </c>
      <c r="C1237">
        <v>1</v>
      </c>
      <c r="H1237" t="s">
        <v>1158</v>
      </c>
      <c r="I1237" t="s">
        <v>1028</v>
      </c>
      <c r="L1237" t="str">
        <f t="shared" si="19"/>
        <v>rosaceae/potentilla/potentilla_simplex</v>
      </c>
    </row>
    <row r="1238" spans="1:12" x14ac:dyDescent="0.25">
      <c r="A1238" t="s">
        <v>103</v>
      </c>
      <c r="B1238" t="s">
        <v>113</v>
      </c>
      <c r="C1238">
        <v>1</v>
      </c>
      <c r="H1238" t="s">
        <v>1160</v>
      </c>
      <c r="I1238" t="s">
        <v>1028</v>
      </c>
      <c r="L1238" t="str">
        <f t="shared" si="19"/>
        <v>rosaceae/potentilla/potentilla_simplex</v>
      </c>
    </row>
    <row r="1239" spans="1:12" x14ac:dyDescent="0.25">
      <c r="A1239" t="s">
        <v>161</v>
      </c>
      <c r="B1239" t="s">
        <v>113</v>
      </c>
      <c r="C1239">
        <v>1</v>
      </c>
      <c r="H1239" t="s">
        <v>1133</v>
      </c>
      <c r="I1239" t="s">
        <v>1028</v>
      </c>
      <c r="L1239" t="str">
        <f t="shared" si="19"/>
        <v>rosaceae/potentilla/potentilla_simplex</v>
      </c>
    </row>
    <row r="1240" spans="1:12" x14ac:dyDescent="0.25">
      <c r="A1240" t="s">
        <v>244</v>
      </c>
      <c r="B1240" t="s">
        <v>113</v>
      </c>
      <c r="C1240">
        <v>1</v>
      </c>
      <c r="H1240" t="s">
        <v>1147</v>
      </c>
      <c r="I1240" t="s">
        <v>1028</v>
      </c>
      <c r="L1240" t="str">
        <f t="shared" si="19"/>
        <v>rosaceae/potentilla/potentilla_simplex</v>
      </c>
    </row>
    <row r="1241" spans="1:12" x14ac:dyDescent="0.25">
      <c r="A1241" t="s">
        <v>259</v>
      </c>
      <c r="B1241" t="s">
        <v>113</v>
      </c>
      <c r="C1241">
        <v>1</v>
      </c>
      <c r="H1241" t="s">
        <v>1171</v>
      </c>
      <c r="I1241" t="s">
        <v>1028</v>
      </c>
      <c r="L1241" t="str">
        <f t="shared" si="19"/>
        <v>rosaceae/potentilla/potentilla_simplex</v>
      </c>
    </row>
    <row r="1242" spans="1:12" x14ac:dyDescent="0.25">
      <c r="A1242" t="s">
        <v>270</v>
      </c>
      <c r="B1242" t="s">
        <v>113</v>
      </c>
      <c r="C1242">
        <v>1</v>
      </c>
      <c r="H1242" t="s">
        <v>1151</v>
      </c>
      <c r="I1242" t="s">
        <v>1028</v>
      </c>
      <c r="L1242" t="str">
        <f t="shared" si="19"/>
        <v>rosaceae/potentilla/potentilla_simplex</v>
      </c>
    </row>
    <row r="1243" spans="1:12" x14ac:dyDescent="0.25">
      <c r="A1243" t="s">
        <v>286</v>
      </c>
      <c r="B1243" t="s">
        <v>113</v>
      </c>
      <c r="C1243">
        <v>1</v>
      </c>
      <c r="H1243" t="s">
        <v>1139</v>
      </c>
      <c r="I1243" t="s">
        <v>1028</v>
      </c>
      <c r="L1243" t="str">
        <f t="shared" si="19"/>
        <v>rosaceae/potentilla/potentilla_simplex</v>
      </c>
    </row>
    <row r="1244" spans="1:12" x14ac:dyDescent="0.25">
      <c r="A1244" t="s">
        <v>312</v>
      </c>
      <c r="B1244" t="s">
        <v>113</v>
      </c>
      <c r="C1244">
        <v>1</v>
      </c>
      <c r="H1244" t="s">
        <v>1166</v>
      </c>
      <c r="I1244" t="s">
        <v>1028</v>
      </c>
      <c r="L1244" t="str">
        <f t="shared" si="19"/>
        <v>rosaceae/potentilla/potentilla_simplex</v>
      </c>
    </row>
    <row r="1245" spans="1:12" x14ac:dyDescent="0.25">
      <c r="A1245" t="s">
        <v>314</v>
      </c>
      <c r="B1245" t="s">
        <v>113</v>
      </c>
      <c r="C1245">
        <v>1</v>
      </c>
      <c r="H1245" t="s">
        <v>1176</v>
      </c>
      <c r="I1245" t="s">
        <v>1033</v>
      </c>
      <c r="L1245" t="str">
        <f t="shared" si="19"/>
        <v>rosaceae/prunus/prunus_americana</v>
      </c>
    </row>
    <row r="1246" spans="1:12" x14ac:dyDescent="0.25">
      <c r="A1246" t="s">
        <v>318</v>
      </c>
      <c r="B1246" t="s">
        <v>113</v>
      </c>
      <c r="C1246">
        <v>1</v>
      </c>
      <c r="H1246" t="s">
        <v>1141</v>
      </c>
      <c r="I1246" t="s">
        <v>1034</v>
      </c>
      <c r="L1246" t="str">
        <f t="shared" si="19"/>
        <v>rosaceae/prunus/prunus_serotina</v>
      </c>
    </row>
    <row r="1247" spans="1:12" x14ac:dyDescent="0.25">
      <c r="A1247" t="s">
        <v>335</v>
      </c>
      <c r="B1247" t="s">
        <v>113</v>
      </c>
      <c r="C1247">
        <v>1</v>
      </c>
      <c r="H1247" t="s">
        <v>1162</v>
      </c>
      <c r="I1247" t="s">
        <v>1034</v>
      </c>
      <c r="L1247" t="str">
        <f t="shared" si="19"/>
        <v>rosaceae/prunus/prunus_serotina</v>
      </c>
    </row>
    <row r="1248" spans="1:12" x14ac:dyDescent="0.25">
      <c r="A1248" t="s">
        <v>177</v>
      </c>
      <c r="B1248" t="s">
        <v>183</v>
      </c>
      <c r="C1248">
        <v>1</v>
      </c>
      <c r="H1248" t="s">
        <v>1138</v>
      </c>
      <c r="I1248" t="s">
        <v>1034</v>
      </c>
      <c r="L1248" t="str">
        <f t="shared" si="19"/>
        <v>rosaceae/prunus/prunus_serotina</v>
      </c>
    </row>
    <row r="1249" spans="1:12" x14ac:dyDescent="0.25">
      <c r="A1249" t="s">
        <v>251</v>
      </c>
      <c r="B1249" t="s">
        <v>183</v>
      </c>
      <c r="C1249">
        <v>1</v>
      </c>
      <c r="H1249" t="s">
        <v>1182</v>
      </c>
      <c r="I1249" t="s">
        <v>1035</v>
      </c>
      <c r="L1249" t="str">
        <f t="shared" si="19"/>
        <v>rosaceae/prunus/prunus_virginiana</v>
      </c>
    </row>
    <row r="1250" spans="1:12" x14ac:dyDescent="0.25">
      <c r="A1250" t="s">
        <v>305</v>
      </c>
      <c r="B1250" t="s">
        <v>183</v>
      </c>
      <c r="C1250">
        <v>1</v>
      </c>
      <c r="H1250" t="s">
        <v>1173</v>
      </c>
      <c r="I1250" t="s">
        <v>1035</v>
      </c>
      <c r="L1250" t="str">
        <f t="shared" si="19"/>
        <v>rosaceae/prunus/prunus_virginiana</v>
      </c>
    </row>
    <row r="1251" spans="1:12" x14ac:dyDescent="0.25">
      <c r="A1251" t="s">
        <v>341</v>
      </c>
      <c r="B1251" t="s">
        <v>183</v>
      </c>
      <c r="C1251">
        <v>1</v>
      </c>
      <c r="H1251" t="s">
        <v>1158</v>
      </c>
      <c r="I1251" t="s">
        <v>1035</v>
      </c>
      <c r="L1251" t="str">
        <f t="shared" si="19"/>
        <v>rosaceae/prunus/prunus_virginiana</v>
      </c>
    </row>
    <row r="1252" spans="1:12" x14ac:dyDescent="0.25">
      <c r="A1252" t="s">
        <v>45</v>
      </c>
      <c r="B1252" t="s">
        <v>70</v>
      </c>
      <c r="C1252">
        <v>1</v>
      </c>
      <c r="H1252" t="s">
        <v>1135</v>
      </c>
      <c r="I1252" t="s">
        <v>1035</v>
      </c>
      <c r="L1252" t="str">
        <f t="shared" si="19"/>
        <v>rosaceae/prunus/prunus_virginiana</v>
      </c>
    </row>
    <row r="1253" spans="1:12" x14ac:dyDescent="0.25">
      <c r="A1253" t="s">
        <v>170</v>
      </c>
      <c r="B1253" t="s">
        <v>70</v>
      </c>
      <c r="C1253">
        <v>1</v>
      </c>
      <c r="H1253" t="s">
        <v>1132</v>
      </c>
      <c r="I1253" t="s">
        <v>1035</v>
      </c>
      <c r="L1253" t="str">
        <f t="shared" si="19"/>
        <v>rosaceae/prunus/prunus_virginiana</v>
      </c>
    </row>
    <row r="1254" spans="1:12" x14ac:dyDescent="0.25">
      <c r="A1254" t="s">
        <v>239</v>
      </c>
      <c r="B1254" t="s">
        <v>70</v>
      </c>
      <c r="C1254">
        <v>1</v>
      </c>
      <c r="H1254" t="s">
        <v>1137</v>
      </c>
      <c r="I1254" t="s">
        <v>1035</v>
      </c>
      <c r="L1254" t="str">
        <f t="shared" si="19"/>
        <v>rosaceae/prunus/prunus_virginiana</v>
      </c>
    </row>
    <row r="1255" spans="1:12" x14ac:dyDescent="0.25">
      <c r="A1255" t="s">
        <v>244</v>
      </c>
      <c r="B1255" t="s">
        <v>70</v>
      </c>
      <c r="C1255">
        <v>1</v>
      </c>
      <c r="H1255" t="s">
        <v>1178</v>
      </c>
      <c r="I1255" t="s">
        <v>1035</v>
      </c>
      <c r="L1255" t="str">
        <f t="shared" si="19"/>
        <v>rosaceae/prunus/prunus_virginiana</v>
      </c>
    </row>
    <row r="1256" spans="1:12" x14ac:dyDescent="0.25">
      <c r="A1256" t="s">
        <v>312</v>
      </c>
      <c r="B1256" t="s">
        <v>70</v>
      </c>
      <c r="C1256">
        <v>1</v>
      </c>
      <c r="H1256" t="s">
        <v>1133</v>
      </c>
      <c r="I1256" t="s">
        <v>1035</v>
      </c>
      <c r="L1256" t="str">
        <f t="shared" si="19"/>
        <v>rosaceae/prunus/prunus_virginiana</v>
      </c>
    </row>
    <row r="1257" spans="1:12" x14ac:dyDescent="0.25">
      <c r="A1257" t="s">
        <v>161</v>
      </c>
      <c r="B1257" t="s">
        <v>169</v>
      </c>
      <c r="C1257">
        <v>1</v>
      </c>
      <c r="H1257" t="s">
        <v>1147</v>
      </c>
      <c r="I1257" t="s">
        <v>1035</v>
      </c>
      <c r="L1257" t="str">
        <f t="shared" si="19"/>
        <v>rosaceae/prunus/prunus_virginiana</v>
      </c>
    </row>
    <row r="1258" spans="1:12" x14ac:dyDescent="0.25">
      <c r="A1258" t="s">
        <v>170</v>
      </c>
      <c r="B1258" t="s">
        <v>169</v>
      </c>
      <c r="C1258">
        <v>1</v>
      </c>
      <c r="H1258" t="s">
        <v>1139</v>
      </c>
      <c r="I1258" t="s">
        <v>1035</v>
      </c>
      <c r="L1258" t="str">
        <f t="shared" si="19"/>
        <v>rosaceae/prunus/prunus_virginiana</v>
      </c>
    </row>
    <row r="1259" spans="1:12" x14ac:dyDescent="0.25">
      <c r="A1259" t="s">
        <v>177</v>
      </c>
      <c r="B1259" t="s">
        <v>169</v>
      </c>
      <c r="C1259">
        <v>1</v>
      </c>
      <c r="H1259" t="s">
        <v>1149</v>
      </c>
      <c r="I1259" t="s">
        <v>1035</v>
      </c>
      <c r="L1259" t="str">
        <f t="shared" si="19"/>
        <v>rosaceae/prunus/prunus_virginiana</v>
      </c>
    </row>
    <row r="1260" spans="1:12" x14ac:dyDescent="0.25">
      <c r="A1260" t="s">
        <v>200</v>
      </c>
      <c r="B1260" t="s">
        <v>169</v>
      </c>
      <c r="C1260">
        <v>1</v>
      </c>
      <c r="H1260" t="s">
        <v>1167</v>
      </c>
      <c r="I1260" t="s">
        <v>1035</v>
      </c>
      <c r="L1260" t="str">
        <f t="shared" si="19"/>
        <v>rosaceae/prunus/prunus_virginiana</v>
      </c>
    </row>
    <row r="1261" spans="1:12" x14ac:dyDescent="0.25">
      <c r="A1261" t="s">
        <v>218</v>
      </c>
      <c r="B1261" t="s">
        <v>169</v>
      </c>
      <c r="C1261">
        <v>1</v>
      </c>
      <c r="H1261" t="s">
        <v>1154</v>
      </c>
      <c r="I1261" t="s">
        <v>1046</v>
      </c>
      <c r="L1261" t="str">
        <f t="shared" si="19"/>
        <v>rosaceae/rosa/rosa_multiflora</v>
      </c>
    </row>
    <row r="1262" spans="1:12" x14ac:dyDescent="0.25">
      <c r="A1262" t="s">
        <v>224</v>
      </c>
      <c r="B1262" t="s">
        <v>169</v>
      </c>
      <c r="C1262">
        <v>1</v>
      </c>
      <c r="H1262" t="s">
        <v>1154</v>
      </c>
      <c r="I1262" t="s">
        <v>1046</v>
      </c>
      <c r="L1262" t="str">
        <f t="shared" si="19"/>
        <v>rosaceae/rosa/rosa_multiflora</v>
      </c>
    </row>
    <row r="1263" spans="1:12" x14ac:dyDescent="0.25">
      <c r="A1263" t="s">
        <v>224</v>
      </c>
      <c r="B1263" t="s">
        <v>169</v>
      </c>
      <c r="C1263">
        <v>1</v>
      </c>
      <c r="H1263" t="s">
        <v>1156</v>
      </c>
      <c r="I1263" t="s">
        <v>1046</v>
      </c>
      <c r="L1263" t="str">
        <f t="shared" si="19"/>
        <v>rosaceae/rosa/rosa_multiflora</v>
      </c>
    </row>
    <row r="1264" spans="1:12" x14ac:dyDescent="0.25">
      <c r="A1264" t="s">
        <v>242</v>
      </c>
      <c r="B1264" t="s">
        <v>169</v>
      </c>
      <c r="C1264">
        <v>1</v>
      </c>
      <c r="H1264" t="s">
        <v>1142</v>
      </c>
      <c r="I1264" t="s">
        <v>1046</v>
      </c>
      <c r="L1264" t="str">
        <f t="shared" si="19"/>
        <v>rosaceae/rosa/rosa_multiflora</v>
      </c>
    </row>
    <row r="1265" spans="1:12" x14ac:dyDescent="0.25">
      <c r="A1265" t="s">
        <v>278</v>
      </c>
      <c r="B1265" t="s">
        <v>169</v>
      </c>
      <c r="C1265">
        <v>1</v>
      </c>
      <c r="H1265" t="s">
        <v>1150</v>
      </c>
      <c r="I1265" t="s">
        <v>1046</v>
      </c>
      <c r="L1265" t="str">
        <f t="shared" si="19"/>
        <v>rosaceae/rosa/rosa_multiflora</v>
      </c>
    </row>
    <row r="1266" spans="1:12" x14ac:dyDescent="0.25">
      <c r="A1266" t="s">
        <v>279</v>
      </c>
      <c r="B1266" t="s">
        <v>169</v>
      </c>
      <c r="C1266">
        <v>1</v>
      </c>
      <c r="H1266" t="s">
        <v>1174</v>
      </c>
      <c r="I1266" t="s">
        <v>1046</v>
      </c>
      <c r="L1266" t="str">
        <f t="shared" si="19"/>
        <v>rosaceae/rosa/rosa_multiflora</v>
      </c>
    </row>
    <row r="1267" spans="1:12" x14ac:dyDescent="0.25">
      <c r="A1267" t="s">
        <v>297</v>
      </c>
      <c r="B1267" t="s">
        <v>169</v>
      </c>
      <c r="C1267">
        <v>1</v>
      </c>
      <c r="H1267" t="s">
        <v>1159</v>
      </c>
      <c r="I1267" t="s">
        <v>1046</v>
      </c>
      <c r="L1267" t="str">
        <f t="shared" si="19"/>
        <v>rosaceae/rosa/rosa_multiflora</v>
      </c>
    </row>
    <row r="1268" spans="1:12" x14ac:dyDescent="0.25">
      <c r="A1268" t="s">
        <v>312</v>
      </c>
      <c r="B1268" t="s">
        <v>169</v>
      </c>
      <c r="C1268">
        <v>1</v>
      </c>
      <c r="H1268" t="s">
        <v>1161</v>
      </c>
      <c r="I1268" t="s">
        <v>1046</v>
      </c>
      <c r="L1268" t="str">
        <f t="shared" si="19"/>
        <v>rosaceae/rosa/rosa_multiflora</v>
      </c>
    </row>
    <row r="1269" spans="1:12" x14ac:dyDescent="0.25">
      <c r="A1269" t="s">
        <v>332</v>
      </c>
      <c r="B1269" t="s">
        <v>169</v>
      </c>
      <c r="C1269">
        <v>1</v>
      </c>
      <c r="H1269" t="s">
        <v>1136</v>
      </c>
      <c r="I1269" t="s">
        <v>1046</v>
      </c>
      <c r="L1269" t="str">
        <f t="shared" si="19"/>
        <v>rosaceae/rosa/rosa_multiflora</v>
      </c>
    </row>
    <row r="1270" spans="1:12" x14ac:dyDescent="0.25">
      <c r="A1270" t="s">
        <v>341</v>
      </c>
      <c r="B1270" t="s">
        <v>169</v>
      </c>
      <c r="C1270">
        <v>1</v>
      </c>
      <c r="H1270" t="s">
        <v>1178</v>
      </c>
      <c r="I1270" t="s">
        <v>1046</v>
      </c>
      <c r="L1270" t="str">
        <f t="shared" si="19"/>
        <v>rosaceae/rosa/rosa_multiflora</v>
      </c>
    </row>
    <row r="1271" spans="1:12" x14ac:dyDescent="0.25">
      <c r="A1271" t="s">
        <v>75</v>
      </c>
      <c r="B1271" t="s">
        <v>87</v>
      </c>
      <c r="C1271">
        <v>1</v>
      </c>
      <c r="H1271" t="s">
        <v>1163</v>
      </c>
      <c r="I1271" t="s">
        <v>1046</v>
      </c>
      <c r="L1271" t="str">
        <f t="shared" si="19"/>
        <v>rosaceae/rosa/rosa_multiflora</v>
      </c>
    </row>
    <row r="1272" spans="1:12" x14ac:dyDescent="0.25">
      <c r="A1272" t="s">
        <v>118</v>
      </c>
      <c r="B1272" t="s">
        <v>87</v>
      </c>
      <c r="C1272">
        <v>1</v>
      </c>
      <c r="H1272" t="s">
        <v>1164</v>
      </c>
      <c r="I1272" t="s">
        <v>1046</v>
      </c>
      <c r="L1272" t="str">
        <f t="shared" si="19"/>
        <v>rosaceae/rosa/rosa_multiflora</v>
      </c>
    </row>
    <row r="1273" spans="1:12" x14ac:dyDescent="0.25">
      <c r="A1273" t="s">
        <v>218</v>
      </c>
      <c r="B1273" t="s">
        <v>87</v>
      </c>
      <c r="C1273">
        <v>1</v>
      </c>
      <c r="H1273" t="s">
        <v>1148</v>
      </c>
      <c r="I1273" t="s">
        <v>1046</v>
      </c>
      <c r="L1273" t="str">
        <f t="shared" si="19"/>
        <v>rosaceae/rosa/rosa_multiflora</v>
      </c>
    </row>
    <row r="1274" spans="1:12" x14ac:dyDescent="0.25">
      <c r="A1274" t="s">
        <v>222</v>
      </c>
      <c r="B1274" t="s">
        <v>87</v>
      </c>
      <c r="C1274">
        <v>1</v>
      </c>
      <c r="H1274" t="s">
        <v>1151</v>
      </c>
      <c r="I1274" t="s">
        <v>1046</v>
      </c>
      <c r="L1274" t="str">
        <f t="shared" si="19"/>
        <v>rosaceae/rosa/rosa_multiflora</v>
      </c>
    </row>
    <row r="1275" spans="1:12" x14ac:dyDescent="0.25">
      <c r="A1275" t="s">
        <v>244</v>
      </c>
      <c r="B1275" t="s">
        <v>87</v>
      </c>
      <c r="C1275">
        <v>1</v>
      </c>
      <c r="H1275" t="s">
        <v>1165</v>
      </c>
      <c r="I1275" t="s">
        <v>1046</v>
      </c>
      <c r="L1275" t="str">
        <f t="shared" si="19"/>
        <v>rosaceae/rosa/rosa_multiflora</v>
      </c>
    </row>
    <row r="1276" spans="1:12" x14ac:dyDescent="0.25">
      <c r="A1276" t="s">
        <v>248</v>
      </c>
      <c r="B1276" t="s">
        <v>87</v>
      </c>
      <c r="C1276">
        <v>1</v>
      </c>
      <c r="H1276" t="s">
        <v>1152</v>
      </c>
      <c r="I1276" t="s">
        <v>1046</v>
      </c>
      <c r="L1276" t="str">
        <f t="shared" si="19"/>
        <v>rosaceae/rosa/rosa_multiflora</v>
      </c>
    </row>
    <row r="1277" spans="1:12" x14ac:dyDescent="0.25">
      <c r="A1277" t="s">
        <v>259</v>
      </c>
      <c r="B1277" t="s">
        <v>87</v>
      </c>
      <c r="C1277">
        <v>1</v>
      </c>
      <c r="H1277" t="s">
        <v>1153</v>
      </c>
      <c r="I1277" t="s">
        <v>1046</v>
      </c>
      <c r="L1277" t="str">
        <f t="shared" si="19"/>
        <v>rosaceae/rosa/rosa_multiflora</v>
      </c>
    </row>
    <row r="1278" spans="1:12" x14ac:dyDescent="0.25">
      <c r="A1278" t="s">
        <v>286</v>
      </c>
      <c r="B1278" t="s">
        <v>87</v>
      </c>
      <c r="C1278">
        <v>1</v>
      </c>
      <c r="H1278" t="s">
        <v>1166</v>
      </c>
      <c r="I1278" t="s">
        <v>1046</v>
      </c>
      <c r="L1278" t="str">
        <f t="shared" si="19"/>
        <v>rosaceae/rosa/rosa_multiflora</v>
      </c>
    </row>
    <row r="1279" spans="1:12" x14ac:dyDescent="0.25">
      <c r="A1279" t="s">
        <v>297</v>
      </c>
      <c r="B1279" t="s">
        <v>87</v>
      </c>
      <c r="C1279">
        <v>1</v>
      </c>
      <c r="H1279" t="s">
        <v>1167</v>
      </c>
      <c r="I1279" t="s">
        <v>1046</v>
      </c>
      <c r="L1279" t="str">
        <f t="shared" si="19"/>
        <v>rosaceae/rosa/rosa_multiflora</v>
      </c>
    </row>
    <row r="1280" spans="1:12" x14ac:dyDescent="0.25">
      <c r="A1280" t="s">
        <v>312</v>
      </c>
      <c r="B1280" t="s">
        <v>87</v>
      </c>
      <c r="C1280">
        <v>1</v>
      </c>
      <c r="H1280" t="s">
        <v>1179</v>
      </c>
      <c r="I1280" t="s">
        <v>1046</v>
      </c>
      <c r="L1280" t="str">
        <f t="shared" si="19"/>
        <v>rosaceae/rosa/rosa_multiflora</v>
      </c>
    </row>
    <row r="1281" spans="1:12" x14ac:dyDescent="0.25">
      <c r="A1281" t="s">
        <v>314</v>
      </c>
      <c r="B1281" t="s">
        <v>87</v>
      </c>
      <c r="C1281">
        <v>1</v>
      </c>
      <c r="H1281" t="s">
        <v>1176</v>
      </c>
      <c r="I1281" t="s">
        <v>1047</v>
      </c>
      <c r="L1281" t="str">
        <f t="shared" si="19"/>
        <v>rosaceae/rosa/rosa_palustris</v>
      </c>
    </row>
    <row r="1282" spans="1:12" x14ac:dyDescent="0.25">
      <c r="A1282" t="s">
        <v>305</v>
      </c>
      <c r="B1282" t="s">
        <v>309</v>
      </c>
      <c r="C1282">
        <v>1</v>
      </c>
      <c r="H1282" t="s">
        <v>1141</v>
      </c>
      <c r="I1282" t="s">
        <v>1048</v>
      </c>
      <c r="L1282" t="str">
        <f t="shared" ref="L1282:L1345" si="20">VLOOKUP(I1282,R$1:S$287,2)</f>
        <v>rosaceae/rubus/rubus_allegheniensis</v>
      </c>
    </row>
    <row r="1283" spans="1:12" x14ac:dyDescent="0.25">
      <c r="A1283" t="s">
        <v>189</v>
      </c>
      <c r="B1283" t="s">
        <v>198</v>
      </c>
      <c r="C1283">
        <v>1</v>
      </c>
      <c r="H1283" t="s">
        <v>1157</v>
      </c>
      <c r="I1283" t="s">
        <v>1048</v>
      </c>
      <c r="L1283" t="str">
        <f t="shared" si="20"/>
        <v>rosaceae/rubus/rubus_allegheniensis</v>
      </c>
    </row>
    <row r="1284" spans="1:12" x14ac:dyDescent="0.25">
      <c r="A1284" t="s">
        <v>218</v>
      </c>
      <c r="B1284" t="s">
        <v>198</v>
      </c>
      <c r="C1284">
        <v>1</v>
      </c>
      <c r="H1284" t="s">
        <v>1145</v>
      </c>
      <c r="I1284" t="s">
        <v>1048</v>
      </c>
      <c r="L1284" t="str">
        <f t="shared" si="20"/>
        <v>rosaceae/rubus/rubus_allegheniensis</v>
      </c>
    </row>
    <row r="1285" spans="1:12" x14ac:dyDescent="0.25">
      <c r="A1285" t="s">
        <v>271</v>
      </c>
      <c r="B1285" t="s">
        <v>198</v>
      </c>
      <c r="C1285">
        <v>1</v>
      </c>
      <c r="H1285" t="s">
        <v>1160</v>
      </c>
      <c r="I1285" t="s">
        <v>1048</v>
      </c>
      <c r="L1285" t="str">
        <f t="shared" si="20"/>
        <v>rosaceae/rubus/rubus_allegheniensis</v>
      </c>
    </row>
    <row r="1286" spans="1:12" x14ac:dyDescent="0.25">
      <c r="A1286" t="s">
        <v>103</v>
      </c>
      <c r="B1286" t="s">
        <v>114</v>
      </c>
      <c r="C1286">
        <v>1</v>
      </c>
      <c r="H1286" t="s">
        <v>1170</v>
      </c>
      <c r="I1286" t="s">
        <v>1049</v>
      </c>
      <c r="L1286" t="str">
        <f t="shared" si="20"/>
        <v>rosaceae/rubus/rubus_hispidus</v>
      </c>
    </row>
    <row r="1287" spans="1:12" x14ac:dyDescent="0.25">
      <c r="A1287" t="s">
        <v>292</v>
      </c>
      <c r="B1287" t="s">
        <v>114</v>
      </c>
      <c r="C1287">
        <v>1</v>
      </c>
      <c r="H1287" t="s">
        <v>1161</v>
      </c>
      <c r="I1287" t="s">
        <v>1049</v>
      </c>
      <c r="L1287" t="str">
        <f t="shared" si="20"/>
        <v>rosaceae/rubus/rubus_hispidus</v>
      </c>
    </row>
    <row r="1288" spans="1:12" x14ac:dyDescent="0.25">
      <c r="A1288" t="s">
        <v>170</v>
      </c>
      <c r="B1288" t="s">
        <v>174</v>
      </c>
      <c r="C1288">
        <v>1</v>
      </c>
      <c r="H1288" t="s">
        <v>1132</v>
      </c>
      <c r="I1288" t="s">
        <v>1049</v>
      </c>
      <c r="L1288" t="str">
        <f t="shared" si="20"/>
        <v>rosaceae/rubus/rubus_hispidus</v>
      </c>
    </row>
    <row r="1289" spans="1:12" x14ac:dyDescent="0.25">
      <c r="A1289" t="s">
        <v>90</v>
      </c>
      <c r="B1289" t="s">
        <v>100</v>
      </c>
      <c r="C1289">
        <v>1</v>
      </c>
      <c r="H1289" t="s">
        <v>1147</v>
      </c>
      <c r="I1289" t="s">
        <v>1049</v>
      </c>
      <c r="L1289" t="str">
        <f t="shared" si="20"/>
        <v>rosaceae/rubus/rubus_hispidus</v>
      </c>
    </row>
    <row r="1290" spans="1:12" x14ac:dyDescent="0.25">
      <c r="A1290" t="s">
        <v>90</v>
      </c>
      <c r="B1290" t="s">
        <v>101</v>
      </c>
      <c r="C1290">
        <v>1</v>
      </c>
      <c r="H1290" t="s">
        <v>1164</v>
      </c>
      <c r="I1290" t="s">
        <v>1049</v>
      </c>
      <c r="L1290" t="str">
        <f t="shared" si="20"/>
        <v>rosaceae/rubus/rubus_hispidus</v>
      </c>
    </row>
    <row r="1291" spans="1:12" x14ac:dyDescent="0.25">
      <c r="A1291" t="s">
        <v>262</v>
      </c>
      <c r="B1291" t="s">
        <v>266</v>
      </c>
      <c r="C1291">
        <v>1</v>
      </c>
      <c r="H1291" t="s">
        <v>1155</v>
      </c>
      <c r="I1291" t="s">
        <v>1050</v>
      </c>
      <c r="L1291" t="str">
        <f t="shared" si="20"/>
        <v>rosaceae/rubus/rubus_idaeus</v>
      </c>
    </row>
    <row r="1292" spans="1:12" x14ac:dyDescent="0.25">
      <c r="A1292" t="s">
        <v>310</v>
      </c>
      <c r="B1292" t="s">
        <v>266</v>
      </c>
      <c r="C1292">
        <v>1</v>
      </c>
      <c r="H1292" t="s">
        <v>1181</v>
      </c>
      <c r="I1292" t="s">
        <v>1050</v>
      </c>
      <c r="L1292" t="str">
        <f t="shared" si="20"/>
        <v>rosaceae/rubus/rubus_idaeus</v>
      </c>
    </row>
    <row r="1293" spans="1:12" x14ac:dyDescent="0.25">
      <c r="A1293" t="s">
        <v>118</v>
      </c>
      <c r="B1293" t="s">
        <v>131</v>
      </c>
      <c r="C1293">
        <v>1</v>
      </c>
      <c r="H1293" t="s">
        <v>1160</v>
      </c>
      <c r="I1293" t="s">
        <v>1050</v>
      </c>
      <c r="L1293" t="str">
        <f t="shared" si="20"/>
        <v>rosaceae/rubus/rubus_idaeus</v>
      </c>
    </row>
    <row r="1294" spans="1:12" x14ac:dyDescent="0.25">
      <c r="A1294" t="s">
        <v>177</v>
      </c>
      <c r="B1294" t="s">
        <v>131</v>
      </c>
      <c r="C1294">
        <v>1</v>
      </c>
      <c r="H1294" t="s">
        <v>1143</v>
      </c>
      <c r="I1294" t="s">
        <v>1051</v>
      </c>
      <c r="L1294" t="str">
        <f t="shared" si="20"/>
        <v>rosaceae/rubus/rubus_occidentalis</v>
      </c>
    </row>
    <row r="1295" spans="1:12" x14ac:dyDescent="0.25">
      <c r="A1295" t="s">
        <v>248</v>
      </c>
      <c r="B1295" t="s">
        <v>131</v>
      </c>
      <c r="C1295">
        <v>1</v>
      </c>
      <c r="H1295" t="s">
        <v>1144</v>
      </c>
      <c r="I1295" t="s">
        <v>1051</v>
      </c>
      <c r="L1295" t="str">
        <f t="shared" si="20"/>
        <v>rosaceae/rubus/rubus_occidentalis</v>
      </c>
    </row>
    <row r="1296" spans="1:12" x14ac:dyDescent="0.25">
      <c r="A1296" t="s">
        <v>251</v>
      </c>
      <c r="B1296" t="s">
        <v>131</v>
      </c>
      <c r="C1296">
        <v>1</v>
      </c>
      <c r="H1296" t="s">
        <v>1136</v>
      </c>
      <c r="I1296" t="s">
        <v>1051</v>
      </c>
      <c r="L1296" t="str">
        <f t="shared" si="20"/>
        <v>rosaceae/rubus/rubus_occidentalis</v>
      </c>
    </row>
    <row r="1297" spans="1:12" x14ac:dyDescent="0.25">
      <c r="A1297" t="s">
        <v>270</v>
      </c>
      <c r="B1297" t="s">
        <v>131</v>
      </c>
      <c r="C1297">
        <v>1</v>
      </c>
      <c r="H1297" t="s">
        <v>1162</v>
      </c>
      <c r="I1297" t="s">
        <v>1051</v>
      </c>
      <c r="L1297" t="str">
        <f t="shared" si="20"/>
        <v>rosaceae/rubus/rubus_occidentalis</v>
      </c>
    </row>
    <row r="1298" spans="1:12" x14ac:dyDescent="0.25">
      <c r="A1298" t="s">
        <v>278</v>
      </c>
      <c r="B1298" t="s">
        <v>131</v>
      </c>
      <c r="C1298">
        <v>1</v>
      </c>
      <c r="H1298" t="s">
        <v>1137</v>
      </c>
      <c r="I1298" t="s">
        <v>1051</v>
      </c>
      <c r="L1298" t="str">
        <f t="shared" si="20"/>
        <v>rosaceae/rubus/rubus_occidentalis</v>
      </c>
    </row>
    <row r="1299" spans="1:12" x14ac:dyDescent="0.25">
      <c r="A1299" t="s">
        <v>312</v>
      </c>
      <c r="B1299" t="s">
        <v>131</v>
      </c>
      <c r="C1299">
        <v>1</v>
      </c>
      <c r="H1299" t="s">
        <v>1148</v>
      </c>
      <c r="I1299" t="s">
        <v>1051</v>
      </c>
      <c r="L1299" t="str">
        <f t="shared" si="20"/>
        <v>rosaceae/rubus/rubus_occidentalis</v>
      </c>
    </row>
    <row r="1300" spans="1:12" x14ac:dyDescent="0.25">
      <c r="A1300" t="s">
        <v>332</v>
      </c>
      <c r="B1300" t="s">
        <v>334</v>
      </c>
      <c r="C1300">
        <v>1</v>
      </c>
      <c r="H1300" t="s">
        <v>1151</v>
      </c>
      <c r="I1300" t="s">
        <v>1051</v>
      </c>
      <c r="L1300" t="str">
        <f t="shared" si="20"/>
        <v>rosaceae/rubus/rubus_occidentalis</v>
      </c>
    </row>
    <row r="1301" spans="1:12" x14ac:dyDescent="0.25">
      <c r="A1301" t="s">
        <v>75</v>
      </c>
      <c r="B1301" t="s">
        <v>88</v>
      </c>
      <c r="C1301">
        <v>1</v>
      </c>
      <c r="H1301" t="s">
        <v>1183</v>
      </c>
      <c r="I1301" t="s">
        <v>1051</v>
      </c>
      <c r="L1301" t="str">
        <f t="shared" si="20"/>
        <v>rosaceae/rubus/rubus_occidentalis</v>
      </c>
    </row>
    <row r="1302" spans="1:12" x14ac:dyDescent="0.25">
      <c r="A1302" t="s">
        <v>3</v>
      </c>
      <c r="B1302" t="s">
        <v>38</v>
      </c>
      <c r="C1302">
        <v>1</v>
      </c>
      <c r="H1302" t="s">
        <v>1142</v>
      </c>
      <c r="I1302" t="s">
        <v>1052</v>
      </c>
      <c r="L1302" t="str">
        <f t="shared" si="20"/>
        <v>rosaceae/rubus/rubus_odoratus</v>
      </c>
    </row>
    <row r="1303" spans="1:12" x14ac:dyDescent="0.25">
      <c r="A1303" t="s">
        <v>103</v>
      </c>
      <c r="B1303" t="s">
        <v>38</v>
      </c>
      <c r="C1303">
        <v>1</v>
      </c>
      <c r="H1303" t="s">
        <v>1162</v>
      </c>
      <c r="I1303" t="s">
        <v>1052</v>
      </c>
      <c r="L1303" t="str">
        <f t="shared" si="20"/>
        <v>rosaceae/rubus/rubus_odoratus</v>
      </c>
    </row>
    <row r="1304" spans="1:12" x14ac:dyDescent="0.25">
      <c r="A1304" t="s">
        <v>189</v>
      </c>
      <c r="B1304" t="s">
        <v>38</v>
      </c>
      <c r="C1304">
        <v>1</v>
      </c>
      <c r="H1304" t="s">
        <v>1178</v>
      </c>
      <c r="I1304" t="s">
        <v>1052</v>
      </c>
      <c r="L1304" t="str">
        <f t="shared" si="20"/>
        <v>rosaceae/rubus/rubus_odoratus</v>
      </c>
    </row>
    <row r="1305" spans="1:12" x14ac:dyDescent="0.25">
      <c r="A1305" t="s">
        <v>200</v>
      </c>
      <c r="B1305" t="s">
        <v>38</v>
      </c>
      <c r="C1305">
        <v>1</v>
      </c>
      <c r="H1305" t="s">
        <v>1153</v>
      </c>
      <c r="I1305" t="s">
        <v>1052</v>
      </c>
      <c r="L1305" t="str">
        <f t="shared" si="20"/>
        <v>rosaceae/rubus/rubus_odoratus</v>
      </c>
    </row>
    <row r="1306" spans="1:12" x14ac:dyDescent="0.25">
      <c r="A1306" t="s">
        <v>251</v>
      </c>
      <c r="B1306" t="s">
        <v>38</v>
      </c>
      <c r="C1306">
        <v>1</v>
      </c>
      <c r="H1306" t="s">
        <v>1132</v>
      </c>
      <c r="I1306" t="s">
        <v>1053</v>
      </c>
      <c r="L1306" t="str">
        <f t="shared" si="20"/>
        <v>rosaceae/rubus/rubus_phoenicolasius</v>
      </c>
    </row>
    <row r="1307" spans="1:12" x14ac:dyDescent="0.25">
      <c r="A1307" t="s">
        <v>318</v>
      </c>
      <c r="B1307" t="s">
        <v>38</v>
      </c>
      <c r="C1307">
        <v>1</v>
      </c>
      <c r="H1307" t="s">
        <v>1177</v>
      </c>
      <c r="I1307" t="s">
        <v>1053</v>
      </c>
      <c r="L1307" t="str">
        <f t="shared" si="20"/>
        <v>rosaceae/rubus/rubus_phoenicolasius</v>
      </c>
    </row>
    <row r="1308" spans="1:12" x14ac:dyDescent="0.25">
      <c r="A1308" t="s">
        <v>332</v>
      </c>
      <c r="B1308" t="s">
        <v>38</v>
      </c>
      <c r="C1308">
        <v>1</v>
      </c>
      <c r="H1308" t="s">
        <v>1134</v>
      </c>
      <c r="I1308" t="s">
        <v>1053</v>
      </c>
      <c r="L1308" t="str">
        <f t="shared" si="20"/>
        <v>rosaceae/rubus/rubus_phoenicolasius</v>
      </c>
    </row>
    <row r="1309" spans="1:12" x14ac:dyDescent="0.25">
      <c r="A1309" t="s">
        <v>341</v>
      </c>
      <c r="B1309" t="s">
        <v>38</v>
      </c>
      <c r="C1309">
        <v>1</v>
      </c>
      <c r="H1309" t="s">
        <v>1147</v>
      </c>
      <c r="I1309" t="s">
        <v>1054</v>
      </c>
      <c r="L1309" t="str">
        <f t="shared" si="20"/>
        <v>rosaceae/rubus/rubus_pubescens</v>
      </c>
    </row>
    <row r="1310" spans="1:12" x14ac:dyDescent="0.25">
      <c r="A1310" t="s">
        <v>103</v>
      </c>
      <c r="B1310" t="s">
        <v>115</v>
      </c>
      <c r="C1310">
        <v>1</v>
      </c>
      <c r="H1310" t="s">
        <v>1139</v>
      </c>
      <c r="I1310" t="s">
        <v>1054</v>
      </c>
      <c r="L1310" t="str">
        <f t="shared" si="20"/>
        <v>rosaceae/rubus/rubus_pubescens</v>
      </c>
    </row>
    <row r="1311" spans="1:12" x14ac:dyDescent="0.25">
      <c r="A1311" t="s">
        <v>188</v>
      </c>
      <c r="B1311" t="s">
        <v>115</v>
      </c>
      <c r="C1311">
        <v>1</v>
      </c>
      <c r="H1311" t="s">
        <v>1180</v>
      </c>
      <c r="I1311" t="s">
        <v>1079</v>
      </c>
      <c r="L1311" t="str">
        <f t="shared" si="20"/>
        <v>rosaceae/spiraea/spiraea_alba</v>
      </c>
    </row>
    <row r="1312" spans="1:12" x14ac:dyDescent="0.25">
      <c r="A1312" t="s">
        <v>242</v>
      </c>
      <c r="B1312" t="s">
        <v>115</v>
      </c>
      <c r="C1312">
        <v>1</v>
      </c>
      <c r="H1312" t="s">
        <v>1141</v>
      </c>
      <c r="I1312" t="s">
        <v>1079</v>
      </c>
      <c r="L1312" t="str">
        <f t="shared" si="20"/>
        <v>rosaceae/spiraea/spiraea_alba</v>
      </c>
    </row>
    <row r="1313" spans="1:12" x14ac:dyDescent="0.25">
      <c r="A1313" t="s">
        <v>251</v>
      </c>
      <c r="B1313" t="s">
        <v>115</v>
      </c>
      <c r="C1313">
        <v>1</v>
      </c>
      <c r="H1313" t="s">
        <v>1169</v>
      </c>
      <c r="I1313" t="s">
        <v>1079</v>
      </c>
      <c r="L1313" t="str">
        <f t="shared" si="20"/>
        <v>rosaceae/spiraea/spiraea_alba</v>
      </c>
    </row>
    <row r="1314" spans="1:12" x14ac:dyDescent="0.25">
      <c r="A1314" t="s">
        <v>259</v>
      </c>
      <c r="B1314" t="s">
        <v>115</v>
      </c>
      <c r="C1314">
        <v>1</v>
      </c>
      <c r="H1314" t="s">
        <v>1176</v>
      </c>
      <c r="I1314" t="s">
        <v>1079</v>
      </c>
      <c r="L1314" t="str">
        <f t="shared" si="20"/>
        <v>rosaceae/spiraea/spiraea_alba</v>
      </c>
    </row>
    <row r="1315" spans="1:12" x14ac:dyDescent="0.25">
      <c r="A1315" t="s">
        <v>318</v>
      </c>
      <c r="B1315" t="s">
        <v>115</v>
      </c>
      <c r="C1315">
        <v>1</v>
      </c>
      <c r="H1315" t="s">
        <v>1170</v>
      </c>
      <c r="I1315" t="s">
        <v>1079</v>
      </c>
      <c r="L1315" t="str">
        <f t="shared" si="20"/>
        <v>rosaceae/spiraea/spiraea_alba</v>
      </c>
    </row>
    <row r="1316" spans="1:12" x14ac:dyDescent="0.25">
      <c r="A1316" t="s">
        <v>341</v>
      </c>
      <c r="B1316" t="s">
        <v>115</v>
      </c>
      <c r="C1316">
        <v>1</v>
      </c>
      <c r="H1316" t="s">
        <v>1158</v>
      </c>
      <c r="I1316" t="s">
        <v>1079</v>
      </c>
      <c r="L1316" t="str">
        <f t="shared" si="20"/>
        <v>rosaceae/spiraea/spiraea_alba</v>
      </c>
    </row>
    <row r="1317" spans="1:12" x14ac:dyDescent="0.25">
      <c r="A1317" t="s">
        <v>103</v>
      </c>
      <c r="B1317" t="s">
        <v>116</v>
      </c>
      <c r="C1317">
        <v>1</v>
      </c>
      <c r="H1317" t="s">
        <v>1144</v>
      </c>
      <c r="I1317" t="s">
        <v>1079</v>
      </c>
      <c r="L1317" t="str">
        <f t="shared" si="20"/>
        <v>rosaceae/spiraea/spiraea_alba</v>
      </c>
    </row>
    <row r="1318" spans="1:12" x14ac:dyDescent="0.25">
      <c r="A1318" t="s">
        <v>161</v>
      </c>
      <c r="B1318" t="s">
        <v>116</v>
      </c>
      <c r="C1318">
        <v>1</v>
      </c>
      <c r="H1318" t="s">
        <v>1181</v>
      </c>
      <c r="I1318" t="s">
        <v>1079</v>
      </c>
      <c r="L1318" t="str">
        <f t="shared" si="20"/>
        <v>rosaceae/spiraea/spiraea_alba</v>
      </c>
    </row>
    <row r="1319" spans="1:12" x14ac:dyDescent="0.25">
      <c r="A1319" t="s">
        <v>222</v>
      </c>
      <c r="B1319" t="s">
        <v>116</v>
      </c>
      <c r="C1319">
        <v>1</v>
      </c>
      <c r="H1319" t="s">
        <v>1175</v>
      </c>
      <c r="I1319" t="s">
        <v>1079</v>
      </c>
      <c r="L1319" t="str">
        <f t="shared" si="20"/>
        <v>rosaceae/spiraea/spiraea_alba</v>
      </c>
    </row>
    <row r="1320" spans="1:12" x14ac:dyDescent="0.25">
      <c r="A1320" t="s">
        <v>233</v>
      </c>
      <c r="B1320" t="s">
        <v>116</v>
      </c>
      <c r="C1320">
        <v>1</v>
      </c>
      <c r="H1320" t="s">
        <v>1132</v>
      </c>
      <c r="I1320" t="s">
        <v>1079</v>
      </c>
      <c r="L1320" t="str">
        <f t="shared" si="20"/>
        <v>rosaceae/spiraea/spiraea_alba</v>
      </c>
    </row>
    <row r="1321" spans="1:12" x14ac:dyDescent="0.25">
      <c r="A1321" t="s">
        <v>270</v>
      </c>
      <c r="B1321" t="s">
        <v>116</v>
      </c>
      <c r="C1321">
        <v>1</v>
      </c>
      <c r="H1321" t="s">
        <v>1147</v>
      </c>
      <c r="I1321" t="s">
        <v>1079</v>
      </c>
      <c r="L1321" t="str">
        <f t="shared" si="20"/>
        <v>rosaceae/spiraea/spiraea_alba</v>
      </c>
    </row>
    <row r="1322" spans="1:12" x14ac:dyDescent="0.25">
      <c r="A1322" t="s">
        <v>271</v>
      </c>
      <c r="B1322" t="s">
        <v>116</v>
      </c>
      <c r="C1322">
        <v>1</v>
      </c>
      <c r="H1322" t="s">
        <v>1134</v>
      </c>
      <c r="I1322" t="s">
        <v>1079</v>
      </c>
      <c r="L1322" t="str">
        <f t="shared" si="20"/>
        <v>rosaceae/spiraea/spiraea_alba</v>
      </c>
    </row>
    <row r="1323" spans="1:12" x14ac:dyDescent="0.25">
      <c r="A1323" t="s">
        <v>279</v>
      </c>
      <c r="B1323" t="s">
        <v>116</v>
      </c>
      <c r="C1323">
        <v>1</v>
      </c>
      <c r="H1323" t="s">
        <v>1168</v>
      </c>
      <c r="I1323" t="s">
        <v>1079</v>
      </c>
      <c r="L1323" t="str">
        <f t="shared" si="20"/>
        <v>rosaceae/spiraea/spiraea_alba</v>
      </c>
    </row>
    <row r="1324" spans="1:12" x14ac:dyDescent="0.25">
      <c r="A1324" t="s">
        <v>286</v>
      </c>
      <c r="B1324" t="s">
        <v>116</v>
      </c>
      <c r="C1324">
        <v>1</v>
      </c>
      <c r="H1324" t="s">
        <v>1166</v>
      </c>
      <c r="I1324" t="s">
        <v>879</v>
      </c>
      <c r="L1324" t="str">
        <f t="shared" si="20"/>
        <v>rubiaceae/cephalanthus/cephalanthus_occidentalis</v>
      </c>
    </row>
    <row r="1325" spans="1:12" x14ac:dyDescent="0.25">
      <c r="A1325" t="s">
        <v>297</v>
      </c>
      <c r="B1325" t="s">
        <v>116</v>
      </c>
      <c r="C1325">
        <v>1</v>
      </c>
      <c r="H1325" t="s">
        <v>1173</v>
      </c>
      <c r="I1325" t="s">
        <v>935</v>
      </c>
      <c r="L1325" t="str">
        <f t="shared" si="20"/>
        <v>rubiaceae/galium/galium_aparine</v>
      </c>
    </row>
    <row r="1326" spans="1:12" x14ac:dyDescent="0.25">
      <c r="A1326" t="s">
        <v>312</v>
      </c>
      <c r="B1326" t="s">
        <v>116</v>
      </c>
      <c r="C1326">
        <v>1</v>
      </c>
      <c r="H1326" t="s">
        <v>1143</v>
      </c>
      <c r="I1326" t="s">
        <v>935</v>
      </c>
      <c r="L1326" t="str">
        <f t="shared" si="20"/>
        <v>rubiaceae/galium/galium_aparine</v>
      </c>
    </row>
    <row r="1327" spans="1:12" x14ac:dyDescent="0.25">
      <c r="A1327" t="s">
        <v>314</v>
      </c>
      <c r="B1327" t="s">
        <v>116</v>
      </c>
      <c r="C1327">
        <v>1</v>
      </c>
      <c r="H1327" t="s">
        <v>1170</v>
      </c>
      <c r="I1327" t="s">
        <v>935</v>
      </c>
      <c r="L1327" t="str">
        <f t="shared" si="20"/>
        <v>rubiaceae/galium/galium_aparine</v>
      </c>
    </row>
    <row r="1328" spans="1:12" x14ac:dyDescent="0.25">
      <c r="A1328" t="s">
        <v>222</v>
      </c>
      <c r="B1328" t="s">
        <v>223</v>
      </c>
      <c r="C1328">
        <v>1</v>
      </c>
      <c r="H1328" t="s">
        <v>1177</v>
      </c>
      <c r="I1328" t="s">
        <v>935</v>
      </c>
      <c r="L1328" t="str">
        <f t="shared" si="20"/>
        <v>rubiaceae/galium/galium_aparine</v>
      </c>
    </row>
    <row r="1329" spans="1:12" x14ac:dyDescent="0.25">
      <c r="A1329" t="s">
        <v>239</v>
      </c>
      <c r="B1329" t="s">
        <v>223</v>
      </c>
      <c r="C1329">
        <v>1</v>
      </c>
      <c r="H1329" t="s">
        <v>1183</v>
      </c>
      <c r="I1329" t="s">
        <v>935</v>
      </c>
      <c r="L1329" t="str">
        <f t="shared" si="20"/>
        <v>rubiaceae/galium/galium_aparine</v>
      </c>
    </row>
    <row r="1330" spans="1:12" x14ac:dyDescent="0.25">
      <c r="A1330" t="s">
        <v>267</v>
      </c>
      <c r="B1330" t="s">
        <v>223</v>
      </c>
      <c r="C1330">
        <v>1</v>
      </c>
      <c r="H1330" t="s">
        <v>1141</v>
      </c>
      <c r="I1330" t="s">
        <v>936</v>
      </c>
      <c r="L1330" t="str">
        <f t="shared" si="20"/>
        <v>rubiaceae/galium/galium_asprellum</v>
      </c>
    </row>
    <row r="1331" spans="1:12" x14ac:dyDescent="0.25">
      <c r="A1331" t="s">
        <v>276</v>
      </c>
      <c r="B1331" t="s">
        <v>223</v>
      </c>
      <c r="C1331">
        <v>1</v>
      </c>
      <c r="H1331" t="s">
        <v>1157</v>
      </c>
      <c r="I1331" t="s">
        <v>936</v>
      </c>
      <c r="L1331" t="str">
        <f t="shared" si="20"/>
        <v>rubiaceae/galium/galium_asprellum</v>
      </c>
    </row>
    <row r="1332" spans="1:12" x14ac:dyDescent="0.25">
      <c r="A1332" t="s">
        <v>297</v>
      </c>
      <c r="B1332" t="s">
        <v>223</v>
      </c>
      <c r="C1332">
        <v>1</v>
      </c>
      <c r="H1332" t="s">
        <v>1170</v>
      </c>
      <c r="I1332" t="s">
        <v>936</v>
      </c>
      <c r="L1332" t="str">
        <f t="shared" si="20"/>
        <v>rubiaceae/galium/galium_asprellum</v>
      </c>
    </row>
    <row r="1333" spans="1:12" x14ac:dyDescent="0.25">
      <c r="A1333" t="s">
        <v>317</v>
      </c>
      <c r="B1333" t="s">
        <v>223</v>
      </c>
      <c r="C1333">
        <v>1</v>
      </c>
      <c r="H1333" t="s">
        <v>1144</v>
      </c>
      <c r="I1333" t="s">
        <v>936</v>
      </c>
      <c r="L1333" t="str">
        <f t="shared" si="20"/>
        <v>rubiaceae/galium/galium_asprellum</v>
      </c>
    </row>
    <row r="1334" spans="1:12" x14ac:dyDescent="0.25">
      <c r="A1334" t="s">
        <v>3</v>
      </c>
      <c r="B1334" t="s">
        <v>39</v>
      </c>
      <c r="C1334">
        <v>1</v>
      </c>
      <c r="H1334" t="s">
        <v>1175</v>
      </c>
      <c r="I1334" t="s">
        <v>936</v>
      </c>
      <c r="L1334" t="str">
        <f t="shared" si="20"/>
        <v>rubiaceae/galium/galium_asprellum</v>
      </c>
    </row>
    <row r="1335" spans="1:12" x14ac:dyDescent="0.25">
      <c r="A1335" t="s">
        <v>75</v>
      </c>
      <c r="B1335" t="s">
        <v>39</v>
      </c>
      <c r="C1335">
        <v>1</v>
      </c>
      <c r="H1335" t="s">
        <v>1132</v>
      </c>
      <c r="I1335" t="s">
        <v>936</v>
      </c>
      <c r="L1335" t="str">
        <f t="shared" si="20"/>
        <v>rubiaceae/galium/galium_asprellum</v>
      </c>
    </row>
    <row r="1336" spans="1:12" x14ac:dyDescent="0.25">
      <c r="A1336" t="s">
        <v>90</v>
      </c>
      <c r="B1336" t="s">
        <v>39</v>
      </c>
      <c r="C1336">
        <v>1</v>
      </c>
      <c r="H1336" t="s">
        <v>1171</v>
      </c>
      <c r="I1336" t="s">
        <v>936</v>
      </c>
      <c r="L1336" t="str">
        <f t="shared" si="20"/>
        <v>rubiaceae/galium/galium_asprellum</v>
      </c>
    </row>
    <row r="1337" spans="1:12" x14ac:dyDescent="0.25">
      <c r="A1337" t="s">
        <v>145</v>
      </c>
      <c r="B1337" t="s">
        <v>39</v>
      </c>
      <c r="C1337">
        <v>1</v>
      </c>
      <c r="H1337" t="s">
        <v>1134</v>
      </c>
      <c r="I1337" t="s">
        <v>936</v>
      </c>
      <c r="L1337" t="str">
        <f t="shared" si="20"/>
        <v>rubiaceae/galium/galium_asprellum</v>
      </c>
    </row>
    <row r="1338" spans="1:12" x14ac:dyDescent="0.25">
      <c r="A1338" t="s">
        <v>177</v>
      </c>
      <c r="B1338" t="s">
        <v>39</v>
      </c>
      <c r="C1338">
        <v>1</v>
      </c>
      <c r="H1338" t="s">
        <v>1172</v>
      </c>
      <c r="I1338" t="s">
        <v>936</v>
      </c>
      <c r="L1338" t="str">
        <f t="shared" si="20"/>
        <v>rubiaceae/galium/galium_asprellum</v>
      </c>
    </row>
    <row r="1339" spans="1:12" x14ac:dyDescent="0.25">
      <c r="A1339" t="s">
        <v>200</v>
      </c>
      <c r="B1339" t="s">
        <v>39</v>
      </c>
      <c r="C1339">
        <v>1</v>
      </c>
      <c r="H1339" t="s">
        <v>1156</v>
      </c>
      <c r="I1339" t="s">
        <v>937</v>
      </c>
      <c r="L1339" t="str">
        <f t="shared" si="20"/>
        <v>rubiaceae/galium/galium_boreale</v>
      </c>
    </row>
    <row r="1340" spans="1:12" x14ac:dyDescent="0.25">
      <c r="A1340" t="s">
        <v>275</v>
      </c>
      <c r="B1340" t="s">
        <v>39</v>
      </c>
      <c r="C1340">
        <v>1</v>
      </c>
      <c r="H1340" t="s">
        <v>1179</v>
      </c>
      <c r="I1340" t="s">
        <v>937</v>
      </c>
      <c r="L1340" t="str">
        <f t="shared" si="20"/>
        <v>rubiaceae/galium/galium_boreale</v>
      </c>
    </row>
    <row r="1341" spans="1:12" x14ac:dyDescent="0.25">
      <c r="A1341" t="s">
        <v>283</v>
      </c>
      <c r="B1341" t="s">
        <v>39</v>
      </c>
      <c r="C1341">
        <v>1</v>
      </c>
      <c r="H1341" t="s">
        <v>1168</v>
      </c>
      <c r="I1341" t="s">
        <v>937</v>
      </c>
      <c r="L1341" t="str">
        <f t="shared" si="20"/>
        <v>rubiaceae/galium/galium_boreale</v>
      </c>
    </row>
    <row r="1342" spans="1:12" x14ac:dyDescent="0.25">
      <c r="A1342" t="s">
        <v>286</v>
      </c>
      <c r="B1342" t="s">
        <v>39</v>
      </c>
      <c r="C1342">
        <v>1</v>
      </c>
      <c r="H1342" t="s">
        <v>1184</v>
      </c>
      <c r="I1342" t="s">
        <v>938</v>
      </c>
      <c r="L1342" t="str">
        <f t="shared" si="20"/>
        <v>rubiaceae/galium/galium_mollugo</v>
      </c>
    </row>
    <row r="1343" spans="1:12" x14ac:dyDescent="0.25">
      <c r="A1343" t="s">
        <v>292</v>
      </c>
      <c r="B1343" t="s">
        <v>39</v>
      </c>
      <c r="C1343">
        <v>1</v>
      </c>
      <c r="H1343" t="s">
        <v>1143</v>
      </c>
      <c r="I1343" t="s">
        <v>938</v>
      </c>
      <c r="L1343" t="str">
        <f t="shared" si="20"/>
        <v>rubiaceae/galium/galium_mollugo</v>
      </c>
    </row>
    <row r="1344" spans="1:12" x14ac:dyDescent="0.25">
      <c r="A1344" t="s">
        <v>305</v>
      </c>
      <c r="B1344" t="s">
        <v>39</v>
      </c>
      <c r="C1344">
        <v>1</v>
      </c>
      <c r="H1344" t="s">
        <v>1160</v>
      </c>
      <c r="I1344" t="s">
        <v>938</v>
      </c>
      <c r="L1344" t="str">
        <f t="shared" si="20"/>
        <v>rubiaceae/galium/galium_mollugo</v>
      </c>
    </row>
    <row r="1345" spans="1:12" x14ac:dyDescent="0.25">
      <c r="A1345" t="s">
        <v>314</v>
      </c>
      <c r="B1345" t="s">
        <v>39</v>
      </c>
      <c r="C1345">
        <v>1</v>
      </c>
      <c r="H1345" t="s">
        <v>1168</v>
      </c>
      <c r="I1345" t="s">
        <v>938</v>
      </c>
      <c r="L1345" t="str">
        <f t="shared" si="20"/>
        <v>rubiaceae/galium/galium_mollugo</v>
      </c>
    </row>
    <row r="1346" spans="1:12" x14ac:dyDescent="0.25">
      <c r="A1346" t="s">
        <v>315</v>
      </c>
      <c r="B1346" t="s">
        <v>39</v>
      </c>
      <c r="C1346">
        <v>1</v>
      </c>
      <c r="H1346" t="s">
        <v>1154</v>
      </c>
      <c r="I1346" t="s">
        <v>939</v>
      </c>
      <c r="L1346" t="str">
        <f t="shared" ref="L1346:L1409" si="21">VLOOKUP(I1346,R$1:S$287,2)</f>
        <v>rubiaceae/galium/galium_palustre</v>
      </c>
    </row>
    <row r="1347" spans="1:12" x14ac:dyDescent="0.25">
      <c r="A1347" t="s">
        <v>317</v>
      </c>
      <c r="B1347" t="s">
        <v>39</v>
      </c>
      <c r="C1347">
        <v>1</v>
      </c>
      <c r="H1347" t="s">
        <v>1155</v>
      </c>
      <c r="I1347" t="s">
        <v>939</v>
      </c>
      <c r="L1347" t="str">
        <f t="shared" si="21"/>
        <v>rubiaceae/galium/galium_palustre</v>
      </c>
    </row>
    <row r="1348" spans="1:12" x14ac:dyDescent="0.25">
      <c r="A1348" t="s">
        <v>318</v>
      </c>
      <c r="B1348" t="s">
        <v>39</v>
      </c>
      <c r="C1348">
        <v>1</v>
      </c>
      <c r="H1348" t="s">
        <v>1182</v>
      </c>
      <c r="I1348" t="s">
        <v>939</v>
      </c>
      <c r="L1348" t="str">
        <f t="shared" si="21"/>
        <v>rubiaceae/galium/galium_palustre</v>
      </c>
    </row>
    <row r="1349" spans="1:12" x14ac:dyDescent="0.25">
      <c r="A1349" t="s">
        <v>326</v>
      </c>
      <c r="B1349" t="s">
        <v>39</v>
      </c>
      <c r="C1349">
        <v>1</v>
      </c>
      <c r="H1349" t="s">
        <v>1156</v>
      </c>
      <c r="I1349" t="s">
        <v>939</v>
      </c>
      <c r="L1349" t="str">
        <f t="shared" si="21"/>
        <v>rubiaceae/galium/galium_palustre</v>
      </c>
    </row>
    <row r="1350" spans="1:12" x14ac:dyDescent="0.25">
      <c r="A1350" t="s">
        <v>226</v>
      </c>
      <c r="B1350" t="s">
        <v>231</v>
      </c>
      <c r="C1350">
        <v>1</v>
      </c>
      <c r="H1350" t="s">
        <v>1169</v>
      </c>
      <c r="I1350" t="s">
        <v>939</v>
      </c>
      <c r="L1350" t="str">
        <f t="shared" si="21"/>
        <v>rubiaceae/galium/galium_palustre</v>
      </c>
    </row>
    <row r="1351" spans="1:12" x14ac:dyDescent="0.25">
      <c r="A1351" t="s">
        <v>134</v>
      </c>
      <c r="B1351" t="s">
        <v>143</v>
      </c>
      <c r="C1351">
        <v>1</v>
      </c>
      <c r="H1351" t="s">
        <v>1176</v>
      </c>
      <c r="I1351" t="s">
        <v>939</v>
      </c>
      <c r="L1351" t="str">
        <f t="shared" si="21"/>
        <v>rubiaceae/galium/galium_palustre</v>
      </c>
    </row>
    <row r="1352" spans="1:12" x14ac:dyDescent="0.25">
      <c r="A1352" t="s">
        <v>259</v>
      </c>
      <c r="B1352" t="s">
        <v>143</v>
      </c>
      <c r="C1352">
        <v>1</v>
      </c>
      <c r="H1352" t="s">
        <v>1181</v>
      </c>
      <c r="I1352" t="s">
        <v>939</v>
      </c>
      <c r="L1352" t="str">
        <f t="shared" si="21"/>
        <v>rubiaceae/galium/galium_palustre</v>
      </c>
    </row>
    <row r="1353" spans="1:12" x14ac:dyDescent="0.25">
      <c r="A1353" t="s">
        <v>278</v>
      </c>
      <c r="B1353" t="s">
        <v>143</v>
      </c>
      <c r="C1353">
        <v>1</v>
      </c>
      <c r="H1353" t="s">
        <v>1135</v>
      </c>
      <c r="I1353" t="s">
        <v>939</v>
      </c>
      <c r="L1353" t="str">
        <f t="shared" si="21"/>
        <v>rubiaceae/galium/galium_palustre</v>
      </c>
    </row>
    <row r="1354" spans="1:12" x14ac:dyDescent="0.25">
      <c r="A1354" t="s">
        <v>292</v>
      </c>
      <c r="B1354" t="s">
        <v>143</v>
      </c>
      <c r="C1354">
        <v>1</v>
      </c>
      <c r="H1354" t="s">
        <v>1161</v>
      </c>
      <c r="I1354" t="s">
        <v>939</v>
      </c>
      <c r="L1354" t="str">
        <f t="shared" si="21"/>
        <v>rubiaceae/galium/galium_palustre</v>
      </c>
    </row>
    <row r="1355" spans="1:12" x14ac:dyDescent="0.25">
      <c r="A1355" t="s">
        <v>314</v>
      </c>
      <c r="B1355" t="s">
        <v>143</v>
      </c>
      <c r="C1355">
        <v>1</v>
      </c>
      <c r="H1355" t="s">
        <v>1136</v>
      </c>
      <c r="I1355" t="s">
        <v>939</v>
      </c>
      <c r="L1355" t="str">
        <f t="shared" si="21"/>
        <v>rubiaceae/galium/galium_palustre</v>
      </c>
    </row>
    <row r="1356" spans="1:12" x14ac:dyDescent="0.25">
      <c r="A1356" t="s">
        <v>118</v>
      </c>
      <c r="B1356" t="s">
        <v>132</v>
      </c>
      <c r="C1356">
        <v>1</v>
      </c>
      <c r="H1356" t="s">
        <v>1178</v>
      </c>
      <c r="I1356" t="s">
        <v>939</v>
      </c>
      <c r="L1356" t="str">
        <f t="shared" si="21"/>
        <v>rubiaceae/galium/galium_palustre</v>
      </c>
    </row>
    <row r="1357" spans="1:12" x14ac:dyDescent="0.25">
      <c r="A1357" t="s">
        <v>145</v>
      </c>
      <c r="B1357" t="s">
        <v>132</v>
      </c>
      <c r="C1357">
        <v>1</v>
      </c>
      <c r="H1357" t="s">
        <v>1164</v>
      </c>
      <c r="I1357" t="s">
        <v>939</v>
      </c>
      <c r="L1357" t="str">
        <f t="shared" si="21"/>
        <v>rubiaceae/galium/galium_palustre</v>
      </c>
    </row>
    <row r="1358" spans="1:12" x14ac:dyDescent="0.25">
      <c r="A1358" t="s">
        <v>161</v>
      </c>
      <c r="B1358" t="s">
        <v>132</v>
      </c>
      <c r="C1358">
        <v>1</v>
      </c>
      <c r="H1358" t="s">
        <v>1148</v>
      </c>
      <c r="I1358" t="s">
        <v>939</v>
      </c>
      <c r="L1358" t="str">
        <f t="shared" si="21"/>
        <v>rubiaceae/galium/galium_palustre</v>
      </c>
    </row>
    <row r="1359" spans="1:12" x14ac:dyDescent="0.25">
      <c r="A1359" t="s">
        <v>170</v>
      </c>
      <c r="B1359" t="s">
        <v>132</v>
      </c>
      <c r="C1359">
        <v>1</v>
      </c>
      <c r="H1359" t="s">
        <v>1151</v>
      </c>
      <c r="I1359" t="s">
        <v>939</v>
      </c>
      <c r="L1359" t="str">
        <f t="shared" si="21"/>
        <v>rubiaceae/galium/galium_palustre</v>
      </c>
    </row>
    <row r="1360" spans="1:12" x14ac:dyDescent="0.25">
      <c r="A1360" t="s">
        <v>218</v>
      </c>
      <c r="B1360" t="s">
        <v>132</v>
      </c>
      <c r="C1360">
        <v>1</v>
      </c>
      <c r="H1360" t="s">
        <v>1166</v>
      </c>
      <c r="I1360" t="s">
        <v>939</v>
      </c>
      <c r="L1360" t="str">
        <f t="shared" si="21"/>
        <v>rubiaceae/galium/galium_palustre</v>
      </c>
    </row>
    <row r="1361" spans="1:12" x14ac:dyDescent="0.25">
      <c r="A1361" t="s">
        <v>224</v>
      </c>
      <c r="B1361" t="s">
        <v>132</v>
      </c>
      <c r="C1361">
        <v>1</v>
      </c>
      <c r="H1361" t="s">
        <v>1168</v>
      </c>
      <c r="I1361" t="s">
        <v>939</v>
      </c>
      <c r="L1361" t="str">
        <f t="shared" si="21"/>
        <v>rubiaceae/galium/galium_palustre</v>
      </c>
    </row>
    <row r="1362" spans="1:12" x14ac:dyDescent="0.25">
      <c r="A1362" t="s">
        <v>226</v>
      </c>
      <c r="B1362" t="s">
        <v>132</v>
      </c>
      <c r="C1362">
        <v>1</v>
      </c>
      <c r="H1362" t="s">
        <v>1151</v>
      </c>
      <c r="I1362" t="s">
        <v>940</v>
      </c>
      <c r="L1362" t="str">
        <f t="shared" si="21"/>
        <v>rubiaceae/galium/galium_triflorum</v>
      </c>
    </row>
    <row r="1363" spans="1:12" x14ac:dyDescent="0.25">
      <c r="A1363" t="s">
        <v>242</v>
      </c>
      <c r="B1363" t="s">
        <v>132</v>
      </c>
      <c r="C1363">
        <v>1</v>
      </c>
      <c r="H1363" t="s">
        <v>1149</v>
      </c>
      <c r="I1363" t="s">
        <v>987</v>
      </c>
      <c r="L1363" t="str">
        <f t="shared" si="21"/>
        <v>rubiaceae/mitchella/mitchella_repens</v>
      </c>
    </row>
    <row r="1364" spans="1:12" x14ac:dyDescent="0.25">
      <c r="A1364" t="s">
        <v>270</v>
      </c>
      <c r="B1364" t="s">
        <v>132</v>
      </c>
      <c r="C1364">
        <v>1</v>
      </c>
      <c r="H1364" t="s">
        <v>1155</v>
      </c>
      <c r="I1364" t="s">
        <v>1026</v>
      </c>
      <c r="L1364" t="str">
        <f t="shared" si="21"/>
        <v>salicaceae/populus/populus_deltoides</v>
      </c>
    </row>
    <row r="1365" spans="1:12" x14ac:dyDescent="0.25">
      <c r="A1365" t="s">
        <v>271</v>
      </c>
      <c r="B1365" t="s">
        <v>132</v>
      </c>
      <c r="C1365">
        <v>1</v>
      </c>
      <c r="H1365" t="s">
        <v>1141</v>
      </c>
      <c r="I1365" t="s">
        <v>1026</v>
      </c>
      <c r="L1365" t="str">
        <f t="shared" si="21"/>
        <v>salicaceae/populus/populus_deltoides</v>
      </c>
    </row>
    <row r="1366" spans="1:12" x14ac:dyDescent="0.25">
      <c r="A1366" t="s">
        <v>279</v>
      </c>
      <c r="B1366" t="s">
        <v>132</v>
      </c>
      <c r="C1366">
        <v>1</v>
      </c>
      <c r="H1366" t="s">
        <v>1184</v>
      </c>
      <c r="I1366" t="s">
        <v>1026</v>
      </c>
      <c r="L1366" t="str">
        <f t="shared" si="21"/>
        <v>salicaceae/populus/populus_deltoides</v>
      </c>
    </row>
    <row r="1367" spans="1:12" x14ac:dyDescent="0.25">
      <c r="A1367" t="s">
        <v>312</v>
      </c>
      <c r="B1367" t="s">
        <v>132</v>
      </c>
      <c r="C1367">
        <v>1</v>
      </c>
      <c r="H1367" t="s">
        <v>1142</v>
      </c>
      <c r="I1367" t="s">
        <v>1026</v>
      </c>
      <c r="L1367" t="str">
        <f t="shared" si="21"/>
        <v>salicaceae/populus/populus_deltoides</v>
      </c>
    </row>
    <row r="1368" spans="1:12" x14ac:dyDescent="0.25">
      <c r="A1368" t="s">
        <v>341</v>
      </c>
      <c r="B1368" t="s">
        <v>132</v>
      </c>
      <c r="C1368">
        <v>1</v>
      </c>
      <c r="H1368" t="s">
        <v>1150</v>
      </c>
      <c r="I1368" t="s">
        <v>1026</v>
      </c>
      <c r="L1368" t="str">
        <f t="shared" si="21"/>
        <v>salicaceae/populus/populus_deltoides</v>
      </c>
    </row>
    <row r="1369" spans="1:12" x14ac:dyDescent="0.25">
      <c r="A1369" t="s">
        <v>45</v>
      </c>
      <c r="B1369" t="s">
        <v>71</v>
      </c>
      <c r="C1369">
        <v>1</v>
      </c>
      <c r="H1369" t="s">
        <v>1146</v>
      </c>
      <c r="I1369" t="s">
        <v>1026</v>
      </c>
      <c r="L1369" t="str">
        <f t="shared" si="21"/>
        <v>salicaceae/populus/populus_deltoides</v>
      </c>
    </row>
    <row r="1370" spans="1:12" x14ac:dyDescent="0.25">
      <c r="A1370" t="s">
        <v>90</v>
      </c>
      <c r="B1370" t="s">
        <v>71</v>
      </c>
      <c r="C1370">
        <v>1</v>
      </c>
      <c r="H1370" t="s">
        <v>1160</v>
      </c>
      <c r="I1370" t="s">
        <v>1026</v>
      </c>
      <c r="L1370" t="str">
        <f t="shared" si="21"/>
        <v>salicaceae/populus/populus_deltoides</v>
      </c>
    </row>
    <row r="1371" spans="1:12" x14ac:dyDescent="0.25">
      <c r="A1371" t="s">
        <v>161</v>
      </c>
      <c r="B1371" t="s">
        <v>71</v>
      </c>
      <c r="C1371">
        <v>1</v>
      </c>
      <c r="H1371" t="s">
        <v>1163</v>
      </c>
      <c r="I1371" t="s">
        <v>1026</v>
      </c>
      <c r="L1371" t="str">
        <f t="shared" si="21"/>
        <v>salicaceae/populus/populus_deltoides</v>
      </c>
    </row>
    <row r="1372" spans="1:12" x14ac:dyDescent="0.25">
      <c r="A1372" t="s">
        <v>224</v>
      </c>
      <c r="B1372" t="s">
        <v>71</v>
      </c>
      <c r="C1372">
        <v>1</v>
      </c>
      <c r="H1372" t="s">
        <v>1148</v>
      </c>
      <c r="I1372" t="s">
        <v>1026</v>
      </c>
      <c r="L1372" t="str">
        <f t="shared" si="21"/>
        <v>salicaceae/populus/populus_deltoides</v>
      </c>
    </row>
    <row r="1373" spans="1:12" x14ac:dyDescent="0.25">
      <c r="A1373" t="s">
        <v>242</v>
      </c>
      <c r="B1373" t="s">
        <v>71</v>
      </c>
      <c r="C1373">
        <v>1</v>
      </c>
      <c r="H1373" t="s">
        <v>1169</v>
      </c>
      <c r="I1373" t="s">
        <v>1060</v>
      </c>
      <c r="L1373" t="str">
        <f t="shared" si="21"/>
        <v>salicaceae/salix/salix_alba</v>
      </c>
    </row>
    <row r="1374" spans="1:12" x14ac:dyDescent="0.25">
      <c r="A1374" t="s">
        <v>244</v>
      </c>
      <c r="B1374" t="s">
        <v>71</v>
      </c>
      <c r="C1374">
        <v>1</v>
      </c>
      <c r="H1374" t="s">
        <v>1176</v>
      </c>
      <c r="I1374" t="s">
        <v>1060</v>
      </c>
      <c r="L1374" t="str">
        <f t="shared" si="21"/>
        <v>salicaceae/salix/salix_alba</v>
      </c>
    </row>
    <row r="1375" spans="1:12" x14ac:dyDescent="0.25">
      <c r="A1375" t="s">
        <v>259</v>
      </c>
      <c r="B1375" t="s">
        <v>71</v>
      </c>
      <c r="C1375">
        <v>1</v>
      </c>
      <c r="H1375" t="s">
        <v>1184</v>
      </c>
      <c r="I1375" t="s">
        <v>1060</v>
      </c>
      <c r="L1375" t="str">
        <f t="shared" si="21"/>
        <v>salicaceae/salix/salix_alba</v>
      </c>
    </row>
    <row r="1376" spans="1:12" x14ac:dyDescent="0.25">
      <c r="A1376" t="s">
        <v>292</v>
      </c>
      <c r="B1376" t="s">
        <v>71</v>
      </c>
      <c r="C1376">
        <v>1</v>
      </c>
      <c r="H1376" t="s">
        <v>1143</v>
      </c>
      <c r="I1376" t="s">
        <v>1060</v>
      </c>
      <c r="L1376" t="str">
        <f t="shared" si="21"/>
        <v>salicaceae/salix/salix_alba</v>
      </c>
    </row>
    <row r="1377" spans="1:12" x14ac:dyDescent="0.25">
      <c r="A1377" t="s">
        <v>297</v>
      </c>
      <c r="B1377" t="s">
        <v>71</v>
      </c>
      <c r="C1377">
        <v>1</v>
      </c>
      <c r="H1377" t="s">
        <v>1170</v>
      </c>
      <c r="I1377" t="s">
        <v>1060</v>
      </c>
      <c r="L1377" t="str">
        <f t="shared" si="21"/>
        <v>salicaceae/salix/salix_alba</v>
      </c>
    </row>
    <row r="1378" spans="1:12" x14ac:dyDescent="0.25">
      <c r="A1378" t="s">
        <v>305</v>
      </c>
      <c r="B1378" t="s">
        <v>71</v>
      </c>
      <c r="C1378">
        <v>1</v>
      </c>
      <c r="H1378" t="s">
        <v>1158</v>
      </c>
      <c r="I1378" t="s">
        <v>1060</v>
      </c>
      <c r="L1378" t="str">
        <f t="shared" si="21"/>
        <v>salicaceae/salix/salix_alba</v>
      </c>
    </row>
    <row r="1379" spans="1:12" x14ac:dyDescent="0.25">
      <c r="A1379" t="s">
        <v>326</v>
      </c>
      <c r="B1379" t="s">
        <v>71</v>
      </c>
      <c r="C1379">
        <v>1</v>
      </c>
      <c r="H1379" t="s">
        <v>1158</v>
      </c>
      <c r="I1379" t="s">
        <v>1060</v>
      </c>
      <c r="L1379" t="str">
        <f t="shared" si="21"/>
        <v>salicaceae/salix/salix_alba</v>
      </c>
    </row>
    <row r="1380" spans="1:12" x14ac:dyDescent="0.25">
      <c r="A1380" t="s">
        <v>3</v>
      </c>
      <c r="B1380" t="s">
        <v>40</v>
      </c>
      <c r="C1380">
        <v>1</v>
      </c>
      <c r="H1380" t="s">
        <v>1181</v>
      </c>
      <c r="I1380" t="s">
        <v>1060</v>
      </c>
      <c r="L1380" t="str">
        <f t="shared" si="21"/>
        <v>salicaceae/salix/salix_alba</v>
      </c>
    </row>
    <row r="1381" spans="1:12" x14ac:dyDescent="0.25">
      <c r="A1381" t="s">
        <v>45</v>
      </c>
      <c r="B1381" t="s">
        <v>40</v>
      </c>
      <c r="C1381">
        <v>1</v>
      </c>
      <c r="H1381" t="s">
        <v>1133</v>
      </c>
      <c r="I1381" t="s">
        <v>1060</v>
      </c>
      <c r="L1381" t="str">
        <f t="shared" si="21"/>
        <v>salicaceae/salix/salix_alba</v>
      </c>
    </row>
    <row r="1382" spans="1:12" x14ac:dyDescent="0.25">
      <c r="A1382" t="s">
        <v>103</v>
      </c>
      <c r="B1382" t="s">
        <v>40</v>
      </c>
      <c r="C1382">
        <v>1</v>
      </c>
      <c r="H1382" t="s">
        <v>1147</v>
      </c>
      <c r="I1382" t="s">
        <v>1060</v>
      </c>
      <c r="L1382" t="str">
        <f t="shared" si="21"/>
        <v>salicaceae/salix/salix_alba</v>
      </c>
    </row>
    <row r="1383" spans="1:12" x14ac:dyDescent="0.25">
      <c r="A1383" t="s">
        <v>145</v>
      </c>
      <c r="B1383" t="s">
        <v>40</v>
      </c>
      <c r="C1383">
        <v>1</v>
      </c>
      <c r="H1383" t="s">
        <v>1177</v>
      </c>
      <c r="I1383" t="s">
        <v>1060</v>
      </c>
      <c r="L1383" t="str">
        <f t="shared" si="21"/>
        <v>salicaceae/salix/salix_alba</v>
      </c>
    </row>
    <row r="1384" spans="1:12" x14ac:dyDescent="0.25">
      <c r="A1384" t="s">
        <v>188</v>
      </c>
      <c r="B1384" t="s">
        <v>40</v>
      </c>
      <c r="C1384">
        <v>1</v>
      </c>
      <c r="H1384" t="s">
        <v>1134</v>
      </c>
      <c r="I1384" t="s">
        <v>1060</v>
      </c>
      <c r="L1384" t="str">
        <f t="shared" si="21"/>
        <v>salicaceae/salix/salix_alba</v>
      </c>
    </row>
    <row r="1385" spans="1:12" x14ac:dyDescent="0.25">
      <c r="A1385" t="s">
        <v>189</v>
      </c>
      <c r="B1385" t="s">
        <v>40</v>
      </c>
      <c r="C1385">
        <v>1</v>
      </c>
      <c r="H1385" t="s">
        <v>1172</v>
      </c>
      <c r="I1385" t="s">
        <v>1060</v>
      </c>
      <c r="L1385" t="str">
        <f t="shared" si="21"/>
        <v>salicaceae/salix/salix_alba</v>
      </c>
    </row>
    <row r="1386" spans="1:12" x14ac:dyDescent="0.25">
      <c r="A1386" t="s">
        <v>224</v>
      </c>
      <c r="B1386" t="s">
        <v>40</v>
      </c>
      <c r="C1386">
        <v>1</v>
      </c>
      <c r="H1386" t="s">
        <v>1168</v>
      </c>
      <c r="I1386" t="s">
        <v>1060</v>
      </c>
      <c r="L1386" t="str">
        <f t="shared" si="21"/>
        <v>salicaceae/salix/salix_alba</v>
      </c>
    </row>
    <row r="1387" spans="1:12" x14ac:dyDescent="0.25">
      <c r="A1387" t="s">
        <v>239</v>
      </c>
      <c r="B1387" t="s">
        <v>40</v>
      </c>
      <c r="C1387">
        <v>1</v>
      </c>
      <c r="H1387" t="s">
        <v>1182</v>
      </c>
      <c r="I1387" t="s">
        <v>1061</v>
      </c>
      <c r="L1387" t="str">
        <f t="shared" si="21"/>
        <v>salicaceae/salix/salix_nigra</v>
      </c>
    </row>
    <row r="1388" spans="1:12" x14ac:dyDescent="0.25">
      <c r="A1388" t="s">
        <v>259</v>
      </c>
      <c r="B1388" t="s">
        <v>40</v>
      </c>
      <c r="C1388">
        <v>1</v>
      </c>
      <c r="H1388" t="s">
        <v>1180</v>
      </c>
      <c r="I1388" t="s">
        <v>1061</v>
      </c>
      <c r="L1388" t="str">
        <f t="shared" si="21"/>
        <v>salicaceae/salix/salix_nigra</v>
      </c>
    </row>
    <row r="1389" spans="1:12" x14ac:dyDescent="0.25">
      <c r="A1389" t="s">
        <v>259</v>
      </c>
      <c r="B1389" t="s">
        <v>40</v>
      </c>
      <c r="C1389">
        <v>1</v>
      </c>
      <c r="H1389" t="s">
        <v>1170</v>
      </c>
      <c r="I1389" t="s">
        <v>1061</v>
      </c>
      <c r="L1389" t="str">
        <f t="shared" si="21"/>
        <v>salicaceae/salix/salix_nigra</v>
      </c>
    </row>
    <row r="1390" spans="1:12" x14ac:dyDescent="0.25">
      <c r="A1390" t="s">
        <v>262</v>
      </c>
      <c r="B1390" t="s">
        <v>40</v>
      </c>
      <c r="C1390">
        <v>1</v>
      </c>
      <c r="H1390" t="s">
        <v>1174</v>
      </c>
      <c r="I1390" t="s">
        <v>1061</v>
      </c>
      <c r="L1390" t="str">
        <f t="shared" si="21"/>
        <v>salicaceae/salix/salix_nigra</v>
      </c>
    </row>
    <row r="1391" spans="1:12" x14ac:dyDescent="0.25">
      <c r="A1391" t="s">
        <v>267</v>
      </c>
      <c r="B1391" t="s">
        <v>40</v>
      </c>
      <c r="C1391">
        <v>1</v>
      </c>
      <c r="H1391" t="s">
        <v>1146</v>
      </c>
      <c r="I1391" t="s">
        <v>1061</v>
      </c>
      <c r="L1391" t="str">
        <f t="shared" si="21"/>
        <v>salicaceae/salix/salix_nigra</v>
      </c>
    </row>
    <row r="1392" spans="1:12" x14ac:dyDescent="0.25">
      <c r="A1392" t="s">
        <v>270</v>
      </c>
      <c r="B1392" t="s">
        <v>40</v>
      </c>
      <c r="C1392">
        <v>1</v>
      </c>
      <c r="H1392" t="s">
        <v>1135</v>
      </c>
      <c r="I1392" t="s">
        <v>1061</v>
      </c>
      <c r="L1392" t="str">
        <f t="shared" si="21"/>
        <v>salicaceae/salix/salix_nigra</v>
      </c>
    </row>
    <row r="1393" spans="1:12" x14ac:dyDescent="0.25">
      <c r="A1393" t="s">
        <v>271</v>
      </c>
      <c r="B1393" t="s">
        <v>40</v>
      </c>
      <c r="C1393">
        <v>1</v>
      </c>
      <c r="H1393" t="s">
        <v>1161</v>
      </c>
      <c r="I1393" t="s">
        <v>1061</v>
      </c>
      <c r="L1393" t="str">
        <f t="shared" si="21"/>
        <v>salicaceae/salix/salix_nigra</v>
      </c>
    </row>
    <row r="1394" spans="1:12" x14ac:dyDescent="0.25">
      <c r="A1394" t="s">
        <v>283</v>
      </c>
      <c r="B1394" t="s">
        <v>40</v>
      </c>
      <c r="C1394">
        <v>1</v>
      </c>
      <c r="H1394" t="s">
        <v>1163</v>
      </c>
      <c r="I1394" t="s">
        <v>1061</v>
      </c>
      <c r="L1394" t="str">
        <f t="shared" si="21"/>
        <v>salicaceae/salix/salix_nigra</v>
      </c>
    </row>
    <row r="1395" spans="1:12" x14ac:dyDescent="0.25">
      <c r="A1395" t="s">
        <v>292</v>
      </c>
      <c r="B1395" t="s">
        <v>40</v>
      </c>
      <c r="C1395">
        <v>1</v>
      </c>
      <c r="H1395" t="s">
        <v>1177</v>
      </c>
      <c r="I1395" t="s">
        <v>1061</v>
      </c>
      <c r="L1395" t="str">
        <f t="shared" si="21"/>
        <v>salicaceae/salix/salix_nigra</v>
      </c>
    </row>
    <row r="1396" spans="1:12" x14ac:dyDescent="0.25">
      <c r="A1396" t="s">
        <v>314</v>
      </c>
      <c r="B1396" t="s">
        <v>40</v>
      </c>
      <c r="C1396">
        <v>1</v>
      </c>
      <c r="H1396" t="s">
        <v>1134</v>
      </c>
      <c r="I1396" t="s">
        <v>1061</v>
      </c>
      <c r="L1396" t="str">
        <f t="shared" si="21"/>
        <v>salicaceae/salix/salix_nigra</v>
      </c>
    </row>
    <row r="1397" spans="1:12" x14ac:dyDescent="0.25">
      <c r="A1397" t="s">
        <v>315</v>
      </c>
      <c r="B1397" t="s">
        <v>40</v>
      </c>
      <c r="C1397">
        <v>1</v>
      </c>
      <c r="H1397" t="s">
        <v>1138</v>
      </c>
      <c r="I1397" t="s">
        <v>1061</v>
      </c>
      <c r="L1397" t="str">
        <f t="shared" si="21"/>
        <v>salicaceae/salix/salix_nigra</v>
      </c>
    </row>
    <row r="1398" spans="1:12" x14ac:dyDescent="0.25">
      <c r="A1398" t="s">
        <v>339</v>
      </c>
      <c r="B1398" t="s">
        <v>40</v>
      </c>
      <c r="C1398">
        <v>1</v>
      </c>
      <c r="H1398" t="s">
        <v>1151</v>
      </c>
      <c r="I1398" t="s">
        <v>1062</v>
      </c>
      <c r="L1398" t="str">
        <f t="shared" si="21"/>
        <v>salicaceae/salix/salix_pentandra</v>
      </c>
    </row>
    <row r="1399" spans="1:12" x14ac:dyDescent="0.25">
      <c r="A1399" t="s">
        <v>297</v>
      </c>
      <c r="B1399" t="s">
        <v>303</v>
      </c>
      <c r="C1399">
        <v>1</v>
      </c>
      <c r="H1399" t="s">
        <v>1135</v>
      </c>
      <c r="I1399" t="s">
        <v>835</v>
      </c>
      <c r="L1399" t="str">
        <f t="shared" si="21"/>
        <v>sapindaceae/acer/acer_negundo</v>
      </c>
    </row>
    <row r="1400" spans="1:12" x14ac:dyDescent="0.25">
      <c r="A1400" t="s">
        <v>314</v>
      </c>
      <c r="B1400" t="s">
        <v>303</v>
      </c>
      <c r="C1400">
        <v>1</v>
      </c>
      <c r="H1400" t="s">
        <v>1136</v>
      </c>
      <c r="I1400" t="s">
        <v>835</v>
      </c>
      <c r="L1400" t="str">
        <f t="shared" si="21"/>
        <v>sapindaceae/acer/acer_negundo</v>
      </c>
    </row>
    <row r="1401" spans="1:12" x14ac:dyDescent="0.25">
      <c r="A1401" t="s">
        <v>321</v>
      </c>
      <c r="B1401" t="s">
        <v>303</v>
      </c>
      <c r="C1401">
        <v>1</v>
      </c>
      <c r="H1401" t="s">
        <v>1137</v>
      </c>
      <c r="I1401" t="s">
        <v>835</v>
      </c>
      <c r="L1401" t="str">
        <f t="shared" si="21"/>
        <v>sapindaceae/acer/acer_negundo</v>
      </c>
    </row>
    <row r="1402" spans="1:12" x14ac:dyDescent="0.25">
      <c r="A1402" t="s">
        <v>321</v>
      </c>
      <c r="B1402" t="s">
        <v>303</v>
      </c>
      <c r="C1402">
        <v>1</v>
      </c>
      <c r="H1402" t="s">
        <v>1138</v>
      </c>
      <c r="I1402" t="s">
        <v>835</v>
      </c>
      <c r="L1402" t="str">
        <f t="shared" si="21"/>
        <v>sapindaceae/acer/acer_negundo</v>
      </c>
    </row>
    <row r="1403" spans="1:12" x14ac:dyDescent="0.25">
      <c r="A1403" t="s">
        <v>118</v>
      </c>
      <c r="B1403" t="s">
        <v>133</v>
      </c>
      <c r="C1403">
        <v>1</v>
      </c>
      <c r="H1403" t="s">
        <v>1139</v>
      </c>
      <c r="I1403" t="s">
        <v>836</v>
      </c>
      <c r="L1403" t="str">
        <f t="shared" si="21"/>
        <v>sapindaceae/acer/acer_pensylvanicum</v>
      </c>
    </row>
    <row r="1404" spans="1:12" x14ac:dyDescent="0.25">
      <c r="A1404" t="s">
        <v>145</v>
      </c>
      <c r="B1404" t="s">
        <v>133</v>
      </c>
      <c r="C1404">
        <v>1</v>
      </c>
      <c r="H1404" t="s">
        <v>1140</v>
      </c>
      <c r="I1404" t="s">
        <v>837</v>
      </c>
      <c r="L1404" t="str">
        <f t="shared" si="21"/>
        <v>sapindaceae/acer/acer_rubrum</v>
      </c>
    </row>
    <row r="1405" spans="1:12" x14ac:dyDescent="0.25">
      <c r="A1405" t="s">
        <v>161</v>
      </c>
      <c r="B1405" t="s">
        <v>133</v>
      </c>
      <c r="C1405">
        <v>1</v>
      </c>
      <c r="H1405" t="s">
        <v>1141</v>
      </c>
      <c r="I1405" t="s">
        <v>837</v>
      </c>
      <c r="L1405" t="str">
        <f t="shared" si="21"/>
        <v>sapindaceae/acer/acer_rubrum</v>
      </c>
    </row>
    <row r="1406" spans="1:12" x14ac:dyDescent="0.25">
      <c r="A1406" t="s">
        <v>188</v>
      </c>
      <c r="B1406" t="s">
        <v>133</v>
      </c>
      <c r="C1406">
        <v>1</v>
      </c>
      <c r="H1406" t="s">
        <v>1142</v>
      </c>
      <c r="I1406" t="s">
        <v>837</v>
      </c>
      <c r="L1406" t="str">
        <f t="shared" si="21"/>
        <v>sapindaceae/acer/acer_rubrum</v>
      </c>
    </row>
    <row r="1407" spans="1:12" x14ac:dyDescent="0.25">
      <c r="A1407" t="s">
        <v>218</v>
      </c>
      <c r="B1407" t="s">
        <v>133</v>
      </c>
      <c r="C1407">
        <v>1</v>
      </c>
      <c r="H1407" t="s">
        <v>1143</v>
      </c>
      <c r="I1407" t="s">
        <v>837</v>
      </c>
      <c r="L1407" t="str">
        <f t="shared" si="21"/>
        <v>sapindaceae/acer/acer_rubrum</v>
      </c>
    </row>
    <row r="1408" spans="1:12" x14ac:dyDescent="0.25">
      <c r="A1408" t="s">
        <v>224</v>
      </c>
      <c r="B1408" t="s">
        <v>133</v>
      </c>
      <c r="C1408">
        <v>1</v>
      </c>
      <c r="H1408" t="s">
        <v>1144</v>
      </c>
      <c r="I1408" t="s">
        <v>837</v>
      </c>
      <c r="L1408" t="str">
        <f t="shared" si="21"/>
        <v>sapindaceae/acer/acer_rubrum</v>
      </c>
    </row>
    <row r="1409" spans="1:12" x14ac:dyDescent="0.25">
      <c r="A1409" t="s">
        <v>224</v>
      </c>
      <c r="B1409" t="s">
        <v>133</v>
      </c>
      <c r="C1409">
        <v>1</v>
      </c>
      <c r="H1409" t="s">
        <v>1145</v>
      </c>
      <c r="I1409" t="s">
        <v>837</v>
      </c>
      <c r="L1409" t="str">
        <f t="shared" si="21"/>
        <v>sapindaceae/acer/acer_rubrum</v>
      </c>
    </row>
    <row r="1410" spans="1:12" x14ac:dyDescent="0.25">
      <c r="A1410" t="s">
        <v>242</v>
      </c>
      <c r="B1410" t="s">
        <v>133</v>
      </c>
      <c r="C1410">
        <v>1</v>
      </c>
      <c r="H1410" t="s">
        <v>1146</v>
      </c>
      <c r="I1410" t="s">
        <v>837</v>
      </c>
      <c r="L1410" t="str">
        <f t="shared" ref="L1410:L1473" si="22">VLOOKUP(I1410,R$1:S$287,2)</f>
        <v>sapindaceae/acer/acer_rubrum</v>
      </c>
    </row>
    <row r="1411" spans="1:12" x14ac:dyDescent="0.25">
      <c r="A1411" t="s">
        <v>259</v>
      </c>
      <c r="B1411" t="s">
        <v>133</v>
      </c>
      <c r="C1411">
        <v>1</v>
      </c>
      <c r="H1411" t="s">
        <v>1132</v>
      </c>
      <c r="I1411" t="s">
        <v>837</v>
      </c>
      <c r="L1411" t="str">
        <f t="shared" si="22"/>
        <v>sapindaceae/acer/acer_rubrum</v>
      </c>
    </row>
    <row r="1412" spans="1:12" x14ac:dyDescent="0.25">
      <c r="A1412" t="s">
        <v>267</v>
      </c>
      <c r="B1412" t="s">
        <v>133</v>
      </c>
      <c r="C1412">
        <v>1</v>
      </c>
      <c r="H1412" t="s">
        <v>1133</v>
      </c>
      <c r="I1412" t="s">
        <v>837</v>
      </c>
      <c r="L1412" t="str">
        <f t="shared" si="22"/>
        <v>sapindaceae/acer/acer_rubrum</v>
      </c>
    </row>
    <row r="1413" spans="1:12" x14ac:dyDescent="0.25">
      <c r="A1413" t="s">
        <v>271</v>
      </c>
      <c r="B1413" t="s">
        <v>133</v>
      </c>
      <c r="C1413">
        <v>1</v>
      </c>
      <c r="H1413" t="s">
        <v>1147</v>
      </c>
      <c r="I1413" t="s">
        <v>837</v>
      </c>
      <c r="L1413" t="str">
        <f t="shared" si="22"/>
        <v>sapindaceae/acer/acer_rubrum</v>
      </c>
    </row>
    <row r="1414" spans="1:12" x14ac:dyDescent="0.25">
      <c r="A1414" t="s">
        <v>275</v>
      </c>
      <c r="B1414" t="s">
        <v>133</v>
      </c>
      <c r="C1414">
        <v>1</v>
      </c>
      <c r="H1414" t="s">
        <v>1148</v>
      </c>
      <c r="I1414" t="s">
        <v>837</v>
      </c>
      <c r="L1414" t="str">
        <f t="shared" si="22"/>
        <v>sapindaceae/acer/acer_rubrum</v>
      </c>
    </row>
    <row r="1415" spans="1:12" x14ac:dyDescent="0.25">
      <c r="A1415" t="s">
        <v>297</v>
      </c>
      <c r="B1415" t="s">
        <v>133</v>
      </c>
      <c r="C1415">
        <v>1</v>
      </c>
      <c r="H1415" t="s">
        <v>1149</v>
      </c>
      <c r="I1415" t="s">
        <v>837</v>
      </c>
      <c r="L1415" t="str">
        <f t="shared" si="22"/>
        <v>sapindaceae/acer/acer_rubrum</v>
      </c>
    </row>
    <row r="1416" spans="1:12" x14ac:dyDescent="0.25">
      <c r="A1416" t="s">
        <v>312</v>
      </c>
      <c r="B1416" t="s">
        <v>133</v>
      </c>
      <c r="C1416">
        <v>1</v>
      </c>
      <c r="H1416" t="s">
        <v>1150</v>
      </c>
      <c r="I1416" t="s">
        <v>838</v>
      </c>
      <c r="L1416" t="str">
        <f t="shared" si="22"/>
        <v>sapindaceae/acer/acer_saccharinum</v>
      </c>
    </row>
    <row r="1417" spans="1:12" x14ac:dyDescent="0.25">
      <c r="A1417" t="s">
        <v>318</v>
      </c>
      <c r="B1417" t="s">
        <v>133</v>
      </c>
      <c r="C1417">
        <v>1</v>
      </c>
      <c r="H1417" t="s">
        <v>1146</v>
      </c>
      <c r="I1417" t="s">
        <v>838</v>
      </c>
      <c r="L1417" t="str">
        <f t="shared" si="22"/>
        <v>sapindaceae/acer/acer_saccharinum</v>
      </c>
    </row>
    <row r="1418" spans="1:12" x14ac:dyDescent="0.25">
      <c r="A1418" t="s">
        <v>289</v>
      </c>
      <c r="B1418" t="s">
        <v>291</v>
      </c>
      <c r="C1418">
        <v>1</v>
      </c>
      <c r="H1418" t="s">
        <v>1151</v>
      </c>
      <c r="I1418" t="s">
        <v>838</v>
      </c>
      <c r="L1418" t="str">
        <f t="shared" si="22"/>
        <v>sapindaceae/acer/acer_saccharinum</v>
      </c>
    </row>
    <row r="1419" spans="1:12" x14ac:dyDescent="0.25">
      <c r="A1419" t="s">
        <v>233</v>
      </c>
      <c r="B1419" t="s">
        <v>238</v>
      </c>
      <c r="C1419">
        <v>1</v>
      </c>
      <c r="H1419" t="s">
        <v>1152</v>
      </c>
      <c r="I1419" t="s">
        <v>838</v>
      </c>
      <c r="L1419" t="str">
        <f t="shared" si="22"/>
        <v>sapindaceae/acer/acer_saccharinum</v>
      </c>
    </row>
    <row r="1420" spans="1:12" x14ac:dyDescent="0.25">
      <c r="A1420" t="s">
        <v>292</v>
      </c>
      <c r="B1420" t="s">
        <v>296</v>
      </c>
      <c r="C1420">
        <v>1</v>
      </c>
      <c r="H1420" t="s">
        <v>1153</v>
      </c>
      <c r="I1420" t="s">
        <v>838</v>
      </c>
      <c r="L1420" t="str">
        <f t="shared" si="22"/>
        <v>sapindaceae/acer/acer_saccharinum</v>
      </c>
    </row>
    <row r="1421" spans="1:12" x14ac:dyDescent="0.25">
      <c r="A1421" t="s">
        <v>75</v>
      </c>
      <c r="B1421" t="s">
        <v>89</v>
      </c>
      <c r="C1421">
        <v>1</v>
      </c>
      <c r="H1421" t="s">
        <v>1154</v>
      </c>
      <c r="I1421" t="s">
        <v>839</v>
      </c>
      <c r="L1421" t="str">
        <f t="shared" si="22"/>
        <v>sapindaceae/acer/acer_saccharum</v>
      </c>
    </row>
    <row r="1422" spans="1:12" x14ac:dyDescent="0.25">
      <c r="A1422" t="s">
        <v>103</v>
      </c>
      <c r="B1422" t="s">
        <v>89</v>
      </c>
      <c r="C1422">
        <v>1</v>
      </c>
      <c r="H1422" t="s">
        <v>1155</v>
      </c>
      <c r="I1422" t="s">
        <v>839</v>
      </c>
      <c r="L1422" t="str">
        <f t="shared" si="22"/>
        <v>sapindaceae/acer/acer_saccharum</v>
      </c>
    </row>
    <row r="1423" spans="1:12" x14ac:dyDescent="0.25">
      <c r="A1423" t="s">
        <v>177</v>
      </c>
      <c r="B1423" t="s">
        <v>89</v>
      </c>
      <c r="C1423">
        <v>1</v>
      </c>
      <c r="H1423" t="s">
        <v>1156</v>
      </c>
      <c r="I1423" t="s">
        <v>839</v>
      </c>
      <c r="L1423" t="str">
        <f t="shared" si="22"/>
        <v>sapindaceae/acer/acer_saccharum</v>
      </c>
    </row>
    <row r="1424" spans="1:12" x14ac:dyDescent="0.25">
      <c r="A1424" t="s">
        <v>189</v>
      </c>
      <c r="B1424" t="s">
        <v>89</v>
      </c>
      <c r="C1424">
        <v>1</v>
      </c>
      <c r="H1424" t="s">
        <v>1140</v>
      </c>
      <c r="I1424" t="s">
        <v>839</v>
      </c>
      <c r="L1424" t="str">
        <f t="shared" si="22"/>
        <v>sapindaceae/acer/acer_saccharum</v>
      </c>
    </row>
    <row r="1425" spans="1:12" x14ac:dyDescent="0.25">
      <c r="A1425" t="s">
        <v>200</v>
      </c>
      <c r="B1425" t="s">
        <v>89</v>
      </c>
      <c r="C1425">
        <v>1</v>
      </c>
      <c r="H1425" t="s">
        <v>1141</v>
      </c>
      <c r="I1425" t="s">
        <v>839</v>
      </c>
      <c r="L1425" t="str">
        <f t="shared" si="22"/>
        <v>sapindaceae/acer/acer_saccharum</v>
      </c>
    </row>
    <row r="1426" spans="1:12" x14ac:dyDescent="0.25">
      <c r="A1426" t="s">
        <v>251</v>
      </c>
      <c r="B1426" t="s">
        <v>89</v>
      </c>
      <c r="C1426">
        <v>1</v>
      </c>
      <c r="H1426" t="s">
        <v>1157</v>
      </c>
      <c r="I1426" t="s">
        <v>839</v>
      </c>
      <c r="L1426" t="str">
        <f t="shared" si="22"/>
        <v>sapindaceae/acer/acer_saccharum</v>
      </c>
    </row>
    <row r="1427" spans="1:12" x14ac:dyDescent="0.25">
      <c r="A1427" t="s">
        <v>262</v>
      </c>
      <c r="B1427" t="s">
        <v>89</v>
      </c>
      <c r="C1427">
        <v>1</v>
      </c>
      <c r="H1427" t="s">
        <v>1142</v>
      </c>
      <c r="I1427" t="s">
        <v>839</v>
      </c>
      <c r="L1427" t="str">
        <f t="shared" si="22"/>
        <v>sapindaceae/acer/acer_saccharum</v>
      </c>
    </row>
    <row r="1428" spans="1:12" x14ac:dyDescent="0.25">
      <c r="A1428" t="s">
        <v>292</v>
      </c>
      <c r="B1428" t="s">
        <v>89</v>
      </c>
      <c r="C1428">
        <v>1</v>
      </c>
      <c r="H1428" t="s">
        <v>1143</v>
      </c>
      <c r="I1428" t="s">
        <v>839</v>
      </c>
      <c r="L1428" t="str">
        <f t="shared" si="22"/>
        <v>sapindaceae/acer/acer_saccharum</v>
      </c>
    </row>
    <row r="1429" spans="1:12" x14ac:dyDescent="0.25">
      <c r="A1429" t="s">
        <v>314</v>
      </c>
      <c r="B1429" t="s">
        <v>89</v>
      </c>
      <c r="C1429">
        <v>1</v>
      </c>
      <c r="H1429" t="s">
        <v>1158</v>
      </c>
      <c r="I1429" t="s">
        <v>839</v>
      </c>
      <c r="L1429" t="str">
        <f t="shared" si="22"/>
        <v>sapindaceae/acer/acer_saccharum</v>
      </c>
    </row>
    <row r="1430" spans="1:12" x14ac:dyDescent="0.25">
      <c r="A1430" t="s">
        <v>317</v>
      </c>
      <c r="B1430" t="s">
        <v>89</v>
      </c>
      <c r="C1430">
        <v>1</v>
      </c>
      <c r="H1430" t="s">
        <v>1159</v>
      </c>
      <c r="I1430" t="s">
        <v>839</v>
      </c>
      <c r="L1430" t="str">
        <f t="shared" si="22"/>
        <v>sapindaceae/acer/acer_saccharum</v>
      </c>
    </row>
    <row r="1431" spans="1:12" x14ac:dyDescent="0.25">
      <c r="A1431" t="s">
        <v>318</v>
      </c>
      <c r="B1431" t="s">
        <v>89</v>
      </c>
      <c r="C1431">
        <v>1</v>
      </c>
      <c r="H1431" t="s">
        <v>1160</v>
      </c>
      <c r="I1431" t="s">
        <v>839</v>
      </c>
      <c r="L1431" t="str">
        <f t="shared" si="22"/>
        <v>sapindaceae/acer/acer_saccharum</v>
      </c>
    </row>
    <row r="1432" spans="1:12" x14ac:dyDescent="0.25">
      <c r="A1432" t="s">
        <v>3</v>
      </c>
      <c r="B1432" t="s">
        <v>41</v>
      </c>
      <c r="C1432">
        <v>1</v>
      </c>
      <c r="H1432" t="s">
        <v>1161</v>
      </c>
      <c r="I1432" t="s">
        <v>839</v>
      </c>
      <c r="L1432" t="str">
        <f t="shared" si="22"/>
        <v>sapindaceae/acer/acer_saccharum</v>
      </c>
    </row>
    <row r="1433" spans="1:12" x14ac:dyDescent="0.25">
      <c r="A1433" t="s">
        <v>3</v>
      </c>
      <c r="B1433" t="s">
        <v>42</v>
      </c>
      <c r="C1433">
        <v>1</v>
      </c>
      <c r="H1433" t="s">
        <v>1162</v>
      </c>
      <c r="I1433" t="s">
        <v>839</v>
      </c>
      <c r="L1433" t="str">
        <f t="shared" si="22"/>
        <v>sapindaceae/acer/acer_saccharum</v>
      </c>
    </row>
    <row r="1434" spans="1:12" x14ac:dyDescent="0.25">
      <c r="A1434" t="s">
        <v>118</v>
      </c>
      <c r="B1434" t="s">
        <v>42</v>
      </c>
      <c r="C1434">
        <v>1</v>
      </c>
      <c r="H1434" t="s">
        <v>1163</v>
      </c>
      <c r="I1434" t="s">
        <v>839</v>
      </c>
      <c r="L1434" t="str">
        <f t="shared" si="22"/>
        <v>sapindaceae/acer/acer_saccharum</v>
      </c>
    </row>
    <row r="1435" spans="1:12" x14ac:dyDescent="0.25">
      <c r="A1435" t="s">
        <v>134</v>
      </c>
      <c r="B1435" t="s">
        <v>42</v>
      </c>
      <c r="C1435">
        <v>1</v>
      </c>
      <c r="H1435" t="s">
        <v>1164</v>
      </c>
      <c r="I1435" t="s">
        <v>839</v>
      </c>
      <c r="L1435" t="str">
        <f t="shared" si="22"/>
        <v>sapindaceae/acer/acer_saccharum</v>
      </c>
    </row>
    <row r="1436" spans="1:12" x14ac:dyDescent="0.25">
      <c r="A1436" t="s">
        <v>145</v>
      </c>
      <c r="B1436" t="s">
        <v>42</v>
      </c>
      <c r="C1436">
        <v>1</v>
      </c>
      <c r="H1436" t="s">
        <v>1148</v>
      </c>
      <c r="I1436" t="s">
        <v>839</v>
      </c>
      <c r="L1436" t="str">
        <f t="shared" si="22"/>
        <v>sapindaceae/acer/acer_saccharum</v>
      </c>
    </row>
    <row r="1437" spans="1:12" x14ac:dyDescent="0.25">
      <c r="A1437" t="s">
        <v>161</v>
      </c>
      <c r="B1437" t="s">
        <v>42</v>
      </c>
      <c r="C1437">
        <v>1</v>
      </c>
      <c r="H1437" t="s">
        <v>1165</v>
      </c>
      <c r="I1437" t="s">
        <v>839</v>
      </c>
      <c r="L1437" t="str">
        <f t="shared" si="22"/>
        <v>sapindaceae/acer/acer_saccharum</v>
      </c>
    </row>
    <row r="1438" spans="1:12" x14ac:dyDescent="0.25">
      <c r="A1438" t="s">
        <v>188</v>
      </c>
      <c r="B1438" t="s">
        <v>42</v>
      </c>
      <c r="C1438">
        <v>1</v>
      </c>
      <c r="H1438" t="s">
        <v>1139</v>
      </c>
      <c r="I1438" t="s">
        <v>839</v>
      </c>
      <c r="L1438" t="str">
        <f t="shared" si="22"/>
        <v>sapindaceae/acer/acer_saccharum</v>
      </c>
    </row>
    <row r="1439" spans="1:12" x14ac:dyDescent="0.25">
      <c r="A1439" t="s">
        <v>200</v>
      </c>
      <c r="B1439" t="s">
        <v>42</v>
      </c>
      <c r="C1439">
        <v>1</v>
      </c>
      <c r="H1439" t="s">
        <v>1166</v>
      </c>
      <c r="I1439" t="s">
        <v>839</v>
      </c>
      <c r="L1439" t="str">
        <f t="shared" si="22"/>
        <v>sapindaceae/acer/acer_saccharum</v>
      </c>
    </row>
    <row r="1440" spans="1:12" x14ac:dyDescent="0.25">
      <c r="A1440" t="s">
        <v>218</v>
      </c>
      <c r="B1440" t="s">
        <v>42</v>
      </c>
      <c r="C1440">
        <v>1</v>
      </c>
      <c r="H1440" t="s">
        <v>1149</v>
      </c>
      <c r="I1440" t="s">
        <v>839</v>
      </c>
      <c r="L1440" t="str">
        <f t="shared" si="22"/>
        <v>sapindaceae/acer/acer_saccharum</v>
      </c>
    </row>
    <row r="1441" spans="1:12" x14ac:dyDescent="0.25">
      <c r="A1441" t="s">
        <v>222</v>
      </c>
      <c r="B1441" t="s">
        <v>42</v>
      </c>
      <c r="C1441">
        <v>1</v>
      </c>
      <c r="H1441" t="s">
        <v>1167</v>
      </c>
      <c r="I1441" t="s">
        <v>839</v>
      </c>
      <c r="L1441" t="str">
        <f t="shared" si="22"/>
        <v>sapindaceae/acer/acer_saccharum</v>
      </c>
    </row>
    <row r="1442" spans="1:12" x14ac:dyDescent="0.25">
      <c r="A1442" t="s">
        <v>224</v>
      </c>
      <c r="B1442" t="s">
        <v>42</v>
      </c>
      <c r="C1442">
        <v>1</v>
      </c>
      <c r="H1442" t="s">
        <v>1168</v>
      </c>
      <c r="I1442" t="s">
        <v>839</v>
      </c>
      <c r="L1442" t="str">
        <f t="shared" si="22"/>
        <v>sapindaceae/acer/acer_saccharum</v>
      </c>
    </row>
    <row r="1443" spans="1:12" x14ac:dyDescent="0.25">
      <c r="A1443" t="s">
        <v>226</v>
      </c>
      <c r="B1443" t="s">
        <v>42</v>
      </c>
      <c r="C1443">
        <v>1</v>
      </c>
      <c r="H1443" t="s">
        <v>1139</v>
      </c>
      <c r="I1443" t="s">
        <v>840</v>
      </c>
      <c r="L1443" t="str">
        <f t="shared" si="22"/>
        <v>sapindaceae/acer/acer_spicatum</v>
      </c>
    </row>
    <row r="1444" spans="1:12" x14ac:dyDescent="0.25">
      <c r="A1444" t="s">
        <v>239</v>
      </c>
      <c r="B1444" t="s">
        <v>42</v>
      </c>
      <c r="C1444">
        <v>1</v>
      </c>
      <c r="H1444" t="s">
        <v>1140</v>
      </c>
      <c r="I1444" t="s">
        <v>950</v>
      </c>
      <c r="L1444" t="str">
        <f t="shared" si="22"/>
        <v>saxifragaceae/heuchera/heuchera_villosa</v>
      </c>
    </row>
    <row r="1445" spans="1:12" x14ac:dyDescent="0.25">
      <c r="A1445" t="s">
        <v>267</v>
      </c>
      <c r="B1445" t="s">
        <v>42</v>
      </c>
      <c r="C1445">
        <v>1</v>
      </c>
      <c r="H1445" t="s">
        <v>1141</v>
      </c>
      <c r="I1445" t="s">
        <v>950</v>
      </c>
      <c r="L1445" t="str">
        <f t="shared" si="22"/>
        <v>saxifragaceae/heuchera/heuchera_villosa</v>
      </c>
    </row>
    <row r="1446" spans="1:12" x14ac:dyDescent="0.25">
      <c r="A1446" t="s">
        <v>270</v>
      </c>
      <c r="B1446" t="s">
        <v>42</v>
      </c>
      <c r="C1446">
        <v>1</v>
      </c>
      <c r="H1446" t="s">
        <v>1157</v>
      </c>
      <c r="I1446" t="s">
        <v>950</v>
      </c>
      <c r="L1446" t="str">
        <f t="shared" si="22"/>
        <v>saxifragaceae/heuchera/heuchera_villosa</v>
      </c>
    </row>
    <row r="1447" spans="1:12" x14ac:dyDescent="0.25">
      <c r="A1447" t="s">
        <v>271</v>
      </c>
      <c r="B1447" t="s">
        <v>42</v>
      </c>
      <c r="C1447">
        <v>1</v>
      </c>
      <c r="H1447" t="s">
        <v>1177</v>
      </c>
      <c r="I1447" t="s">
        <v>950</v>
      </c>
      <c r="L1447" t="str">
        <f t="shared" si="22"/>
        <v>saxifragaceae/heuchera/heuchera_villosa</v>
      </c>
    </row>
    <row r="1448" spans="1:12" x14ac:dyDescent="0.25">
      <c r="A1448" t="s">
        <v>276</v>
      </c>
      <c r="B1448" t="s">
        <v>42</v>
      </c>
      <c r="C1448">
        <v>1</v>
      </c>
      <c r="H1448" t="s">
        <v>1139</v>
      </c>
      <c r="I1448" t="s">
        <v>950</v>
      </c>
      <c r="L1448" t="str">
        <f t="shared" si="22"/>
        <v>saxifragaceae/heuchera/heuchera_villosa</v>
      </c>
    </row>
    <row r="1449" spans="1:12" x14ac:dyDescent="0.25">
      <c r="A1449" t="s">
        <v>278</v>
      </c>
      <c r="B1449" t="s">
        <v>42</v>
      </c>
      <c r="C1449">
        <v>1</v>
      </c>
      <c r="H1449" t="s">
        <v>1141</v>
      </c>
      <c r="I1449" t="s">
        <v>881</v>
      </c>
      <c r="L1449" t="str">
        <f t="shared" si="22"/>
        <v>scrophulariaceae/chelone/chelone_glabra</v>
      </c>
    </row>
    <row r="1450" spans="1:12" x14ac:dyDescent="0.25">
      <c r="A1450" t="s">
        <v>279</v>
      </c>
      <c r="B1450" t="s">
        <v>42</v>
      </c>
      <c r="C1450">
        <v>1</v>
      </c>
      <c r="H1450" t="s">
        <v>1169</v>
      </c>
      <c r="I1450" t="s">
        <v>881</v>
      </c>
      <c r="L1450" t="str">
        <f t="shared" si="22"/>
        <v>scrophulariaceae/chelone/chelone_glabra</v>
      </c>
    </row>
    <row r="1451" spans="1:12" x14ac:dyDescent="0.25">
      <c r="A1451" t="s">
        <v>283</v>
      </c>
      <c r="B1451" t="s">
        <v>42</v>
      </c>
      <c r="C1451">
        <v>1</v>
      </c>
      <c r="H1451" t="s">
        <v>1170</v>
      </c>
      <c r="I1451" t="s">
        <v>881</v>
      </c>
      <c r="L1451" t="str">
        <f t="shared" si="22"/>
        <v>scrophulariaceae/chelone/chelone_glabra</v>
      </c>
    </row>
    <row r="1452" spans="1:12" x14ac:dyDescent="0.25">
      <c r="A1452" t="s">
        <v>289</v>
      </c>
      <c r="B1452" t="s">
        <v>42</v>
      </c>
      <c r="C1452">
        <v>1</v>
      </c>
      <c r="H1452" t="s">
        <v>1132</v>
      </c>
      <c r="I1452" t="s">
        <v>881</v>
      </c>
      <c r="L1452" t="str">
        <f t="shared" si="22"/>
        <v>scrophulariaceae/chelone/chelone_glabra</v>
      </c>
    </row>
    <row r="1453" spans="1:12" x14ac:dyDescent="0.25">
      <c r="A1453" t="s">
        <v>292</v>
      </c>
      <c r="B1453" t="s">
        <v>42</v>
      </c>
      <c r="C1453">
        <v>1</v>
      </c>
      <c r="H1453" t="s">
        <v>1133</v>
      </c>
      <c r="I1453" t="s">
        <v>881</v>
      </c>
      <c r="L1453" t="str">
        <f t="shared" si="22"/>
        <v>scrophulariaceae/chelone/chelone_glabra</v>
      </c>
    </row>
    <row r="1454" spans="1:12" x14ac:dyDescent="0.25">
      <c r="A1454" t="s">
        <v>297</v>
      </c>
      <c r="B1454" t="s">
        <v>42</v>
      </c>
      <c r="C1454">
        <v>1</v>
      </c>
      <c r="H1454" t="s">
        <v>1147</v>
      </c>
      <c r="I1454" t="s">
        <v>881</v>
      </c>
      <c r="L1454" t="str">
        <f t="shared" si="22"/>
        <v>scrophulariaceae/chelone/chelone_glabra</v>
      </c>
    </row>
    <row r="1455" spans="1:12" x14ac:dyDescent="0.25">
      <c r="A1455" t="s">
        <v>305</v>
      </c>
      <c r="B1455" t="s">
        <v>42</v>
      </c>
      <c r="C1455">
        <v>1</v>
      </c>
      <c r="H1455" t="s">
        <v>1177</v>
      </c>
      <c r="I1455" t="s">
        <v>881</v>
      </c>
      <c r="L1455" t="str">
        <f t="shared" si="22"/>
        <v>scrophulariaceae/chelone/chelone_glabra</v>
      </c>
    </row>
    <row r="1456" spans="1:12" x14ac:dyDescent="0.25">
      <c r="A1456" t="s">
        <v>312</v>
      </c>
      <c r="B1456" t="s">
        <v>42</v>
      </c>
      <c r="C1456">
        <v>1</v>
      </c>
      <c r="H1456" t="s">
        <v>1134</v>
      </c>
      <c r="I1456" t="s">
        <v>881</v>
      </c>
      <c r="L1456" t="str">
        <f t="shared" si="22"/>
        <v>scrophulariaceae/chelone/chelone_glabra</v>
      </c>
    </row>
    <row r="1457" spans="1:12" x14ac:dyDescent="0.25">
      <c r="A1457" t="s">
        <v>321</v>
      </c>
      <c r="B1457" t="s">
        <v>42</v>
      </c>
      <c r="C1457">
        <v>1</v>
      </c>
      <c r="H1457" t="s">
        <v>1149</v>
      </c>
      <c r="I1457" t="s">
        <v>881</v>
      </c>
      <c r="L1457" t="str">
        <f t="shared" si="22"/>
        <v>scrophulariaceae/chelone/chelone_glabra</v>
      </c>
    </row>
    <row r="1458" spans="1:12" x14ac:dyDescent="0.25">
      <c r="A1458" t="s">
        <v>335</v>
      </c>
      <c r="B1458" t="s">
        <v>42</v>
      </c>
      <c r="C1458">
        <v>1</v>
      </c>
      <c r="H1458" t="s">
        <v>1169</v>
      </c>
      <c r="I1458" t="s">
        <v>964</v>
      </c>
      <c r="L1458" t="str">
        <f t="shared" si="22"/>
        <v>scrophulariaceae/linaria/linaria_vulgaris</v>
      </c>
    </row>
    <row r="1459" spans="1:12" x14ac:dyDescent="0.25">
      <c r="A1459" t="s">
        <v>337</v>
      </c>
      <c r="B1459" t="s">
        <v>42</v>
      </c>
      <c r="C1459">
        <v>1</v>
      </c>
      <c r="H1459" t="s">
        <v>1181</v>
      </c>
      <c r="I1459" t="s">
        <v>986</v>
      </c>
      <c r="L1459" t="str">
        <f t="shared" si="22"/>
        <v>scrophulariaceae/mimulus/mimulus_ringens</v>
      </c>
    </row>
    <row r="1460" spans="1:12" x14ac:dyDescent="0.25">
      <c r="A1460" t="s">
        <v>145</v>
      </c>
      <c r="B1460" t="s">
        <v>158</v>
      </c>
      <c r="C1460">
        <v>1</v>
      </c>
      <c r="H1460" t="s">
        <v>1146</v>
      </c>
      <c r="I1460" t="s">
        <v>986</v>
      </c>
      <c r="L1460" t="str">
        <f t="shared" si="22"/>
        <v>scrophulariaceae/mimulus/mimulus_ringens</v>
      </c>
    </row>
    <row r="1461" spans="1:12" x14ac:dyDescent="0.25">
      <c r="A1461" t="s">
        <v>145</v>
      </c>
      <c r="B1461" t="s">
        <v>159</v>
      </c>
      <c r="C1461">
        <v>1</v>
      </c>
      <c r="H1461" t="s">
        <v>1138</v>
      </c>
      <c r="I1461" t="s">
        <v>986</v>
      </c>
      <c r="L1461" t="str">
        <f t="shared" si="22"/>
        <v>scrophulariaceae/mimulus/mimulus_ringens</v>
      </c>
    </row>
    <row r="1462" spans="1:12" x14ac:dyDescent="0.25">
      <c r="A1462" t="s">
        <v>279</v>
      </c>
      <c r="B1462" t="s">
        <v>282</v>
      </c>
      <c r="C1462">
        <v>1</v>
      </c>
      <c r="H1462" t="s">
        <v>1160</v>
      </c>
      <c r="I1462" t="s">
        <v>1107</v>
      </c>
      <c r="L1462" t="str">
        <f t="shared" si="22"/>
        <v>scrophulariaceae/verbascum/verbascum_thapsus</v>
      </c>
    </row>
    <row r="1463" spans="1:12" x14ac:dyDescent="0.25">
      <c r="A1463" t="s">
        <v>226</v>
      </c>
      <c r="B1463" t="s">
        <v>232</v>
      </c>
      <c r="C1463">
        <v>1</v>
      </c>
      <c r="H1463" t="s">
        <v>1136</v>
      </c>
      <c r="I1463" t="s">
        <v>1107</v>
      </c>
      <c r="L1463" t="str">
        <f t="shared" si="22"/>
        <v>scrophulariaceae/verbascum/verbascum_thapsus</v>
      </c>
    </row>
    <row r="1464" spans="1:12" x14ac:dyDescent="0.25">
      <c r="A1464" t="s">
        <v>278</v>
      </c>
      <c r="B1464" t="s">
        <v>232</v>
      </c>
      <c r="C1464">
        <v>1</v>
      </c>
      <c r="H1464" t="s">
        <v>1163</v>
      </c>
      <c r="I1464" t="s">
        <v>1107</v>
      </c>
      <c r="L1464" t="str">
        <f t="shared" si="22"/>
        <v>scrophulariaceae/verbascum/verbascum_thapsus</v>
      </c>
    </row>
    <row r="1465" spans="1:12" x14ac:dyDescent="0.25">
      <c r="A1465" t="s">
        <v>283</v>
      </c>
      <c r="B1465" t="s">
        <v>232</v>
      </c>
      <c r="C1465">
        <v>1</v>
      </c>
      <c r="H1465" t="s">
        <v>1151</v>
      </c>
      <c r="I1465" t="s">
        <v>1107</v>
      </c>
      <c r="L1465" t="str">
        <f t="shared" si="22"/>
        <v>scrophulariaceae/verbascum/verbascum_thapsus</v>
      </c>
    </row>
    <row r="1466" spans="1:12" x14ac:dyDescent="0.25">
      <c r="A1466" t="s">
        <v>3</v>
      </c>
      <c r="B1466" t="s">
        <v>43</v>
      </c>
      <c r="C1466">
        <v>1</v>
      </c>
      <c r="H1466" t="s">
        <v>1176</v>
      </c>
      <c r="I1466" t="s">
        <v>1112</v>
      </c>
      <c r="L1466" t="str">
        <f t="shared" si="22"/>
        <v>scrophulariaceae/veronica/veronica_scutellata</v>
      </c>
    </row>
    <row r="1467" spans="1:12" x14ac:dyDescent="0.25">
      <c r="A1467" t="s">
        <v>45</v>
      </c>
      <c r="B1467" t="s">
        <v>43</v>
      </c>
      <c r="C1467">
        <v>1</v>
      </c>
      <c r="H1467" t="s">
        <v>1182</v>
      </c>
      <c r="I1467" t="s">
        <v>1071</v>
      </c>
      <c r="L1467" t="str">
        <f t="shared" si="22"/>
        <v>smilacaceae/smilax/smilax_tamnoides</v>
      </c>
    </row>
    <row r="1468" spans="1:12" x14ac:dyDescent="0.25">
      <c r="A1468" t="s">
        <v>75</v>
      </c>
      <c r="B1468" t="s">
        <v>43</v>
      </c>
      <c r="C1468">
        <v>1</v>
      </c>
      <c r="H1468" t="s">
        <v>1154</v>
      </c>
      <c r="I1468" t="s">
        <v>1072</v>
      </c>
      <c r="L1468" t="str">
        <f t="shared" si="22"/>
        <v>solanaceae/solanum/solanum_dulcamara</v>
      </c>
    </row>
    <row r="1469" spans="1:12" x14ac:dyDescent="0.25">
      <c r="A1469" t="s">
        <v>210</v>
      </c>
      <c r="B1469" t="s">
        <v>43</v>
      </c>
      <c r="C1469">
        <v>1</v>
      </c>
      <c r="H1469" t="s">
        <v>1173</v>
      </c>
      <c r="I1469" t="s">
        <v>1072</v>
      </c>
      <c r="L1469" t="str">
        <f t="shared" si="22"/>
        <v>solanaceae/solanum/solanum_dulcamara</v>
      </c>
    </row>
    <row r="1470" spans="1:12" x14ac:dyDescent="0.25">
      <c r="A1470" t="s">
        <v>222</v>
      </c>
      <c r="B1470" t="s">
        <v>43</v>
      </c>
      <c r="C1470">
        <v>1</v>
      </c>
      <c r="H1470" t="s">
        <v>1142</v>
      </c>
      <c r="I1470" t="s">
        <v>1072</v>
      </c>
      <c r="L1470" t="str">
        <f t="shared" si="22"/>
        <v>solanaceae/solanum/solanum_dulcamara</v>
      </c>
    </row>
    <row r="1471" spans="1:12" x14ac:dyDescent="0.25">
      <c r="A1471" t="s">
        <v>239</v>
      </c>
      <c r="B1471" t="s">
        <v>43</v>
      </c>
      <c r="C1471">
        <v>1</v>
      </c>
      <c r="H1471" t="s">
        <v>1143</v>
      </c>
      <c r="I1471" t="s">
        <v>1072</v>
      </c>
      <c r="L1471" t="str">
        <f t="shared" si="22"/>
        <v>solanaceae/solanum/solanum_dulcamara</v>
      </c>
    </row>
    <row r="1472" spans="1:12" x14ac:dyDescent="0.25">
      <c r="A1472" t="s">
        <v>248</v>
      </c>
      <c r="B1472" t="s">
        <v>43</v>
      </c>
      <c r="C1472">
        <v>1</v>
      </c>
      <c r="H1472" t="s">
        <v>1160</v>
      </c>
      <c r="I1472" t="s">
        <v>1072</v>
      </c>
      <c r="L1472" t="str">
        <f t="shared" si="22"/>
        <v>solanaceae/solanum/solanum_dulcamara</v>
      </c>
    </row>
    <row r="1473" spans="1:12" x14ac:dyDescent="0.25">
      <c r="A1473" t="s">
        <v>259</v>
      </c>
      <c r="B1473" t="s">
        <v>43</v>
      </c>
      <c r="C1473">
        <v>1</v>
      </c>
      <c r="H1473" t="s">
        <v>1183</v>
      </c>
      <c r="I1473" t="s">
        <v>1072</v>
      </c>
      <c r="L1473" t="str">
        <f t="shared" si="22"/>
        <v>solanaceae/solanum/solanum_dulcamara</v>
      </c>
    </row>
    <row r="1474" spans="1:12" x14ac:dyDescent="0.25">
      <c r="A1474" t="s">
        <v>275</v>
      </c>
      <c r="B1474" t="s">
        <v>43</v>
      </c>
      <c r="C1474">
        <v>1</v>
      </c>
      <c r="H1474" t="s">
        <v>1172</v>
      </c>
      <c r="I1474" t="s">
        <v>1072</v>
      </c>
      <c r="L1474" t="str">
        <f t="shared" ref="L1474:L1537" si="23">VLOOKUP(I1474,R$1:S$287,2)</f>
        <v>solanaceae/solanum/solanum_dulcamara</v>
      </c>
    </row>
    <row r="1475" spans="1:12" x14ac:dyDescent="0.25">
      <c r="A1475" t="s">
        <v>276</v>
      </c>
      <c r="B1475" t="s">
        <v>43</v>
      </c>
      <c r="C1475">
        <v>1</v>
      </c>
      <c r="H1475" t="s">
        <v>1168</v>
      </c>
      <c r="I1475" t="s">
        <v>1072</v>
      </c>
      <c r="L1475" t="str">
        <f t="shared" si="23"/>
        <v>solanaceae/solanum/solanum_dulcamara</v>
      </c>
    </row>
    <row r="1476" spans="1:12" x14ac:dyDescent="0.25">
      <c r="A1476" t="s">
        <v>292</v>
      </c>
      <c r="B1476" t="s">
        <v>43</v>
      </c>
      <c r="C1476">
        <v>1</v>
      </c>
      <c r="H1476" t="s">
        <v>1140</v>
      </c>
      <c r="I1476" t="s">
        <v>1004</v>
      </c>
      <c r="L1476" t="str">
        <f t="shared" si="23"/>
        <v>thelypteridaceae/phegopteris/phegopteris_connectilis</v>
      </c>
    </row>
    <row r="1477" spans="1:12" x14ac:dyDescent="0.25">
      <c r="A1477" t="s">
        <v>317</v>
      </c>
      <c r="B1477" t="s">
        <v>43</v>
      </c>
      <c r="C1477">
        <v>1</v>
      </c>
      <c r="H1477" t="s">
        <v>1144</v>
      </c>
      <c r="I1477" t="s">
        <v>1004</v>
      </c>
      <c r="L1477" t="str">
        <f t="shared" si="23"/>
        <v>thelypteridaceae/phegopteris/phegopteris_connectilis</v>
      </c>
    </row>
    <row r="1478" spans="1:12" x14ac:dyDescent="0.25">
      <c r="A1478" t="s">
        <v>318</v>
      </c>
      <c r="B1478" t="s">
        <v>43</v>
      </c>
      <c r="C1478">
        <v>1</v>
      </c>
      <c r="H1478" t="s">
        <v>1170</v>
      </c>
      <c r="I1478" t="s">
        <v>1005</v>
      </c>
      <c r="L1478" t="str">
        <f t="shared" si="23"/>
        <v>thelypteridaceae/phegopteris/phegopteris_hexagonoptera</v>
      </c>
    </row>
    <row r="1479" spans="1:12" x14ac:dyDescent="0.25">
      <c r="A1479" t="s">
        <v>3</v>
      </c>
      <c r="B1479" t="s">
        <v>44</v>
      </c>
      <c r="C1479">
        <v>1</v>
      </c>
      <c r="H1479" t="s">
        <v>1133</v>
      </c>
      <c r="I1479" t="s">
        <v>1005</v>
      </c>
      <c r="L1479" t="str">
        <f t="shared" si="23"/>
        <v>thelypteridaceae/phegopteris/phegopteris_hexagonoptera</v>
      </c>
    </row>
    <row r="1480" spans="1:12" x14ac:dyDescent="0.25">
      <c r="A1480" t="s">
        <v>103</v>
      </c>
      <c r="B1480" t="s">
        <v>44</v>
      </c>
      <c r="C1480">
        <v>1</v>
      </c>
      <c r="H1480" t="s">
        <v>1134</v>
      </c>
      <c r="I1480" t="s">
        <v>1005</v>
      </c>
      <c r="L1480" t="str">
        <f t="shared" si="23"/>
        <v>thelypteridaceae/phegopteris/phegopteris_hexagonoptera</v>
      </c>
    </row>
    <row r="1481" spans="1:12" x14ac:dyDescent="0.25">
      <c r="A1481" t="s">
        <v>177</v>
      </c>
      <c r="B1481" t="s">
        <v>44</v>
      </c>
      <c r="C1481">
        <v>1</v>
      </c>
      <c r="H1481" t="s">
        <v>1139</v>
      </c>
      <c r="I1481" t="s">
        <v>1005</v>
      </c>
      <c r="L1481" t="str">
        <f t="shared" si="23"/>
        <v>thelypteridaceae/phegopteris/phegopteris_hexagonoptera</v>
      </c>
    </row>
    <row r="1482" spans="1:12" x14ac:dyDescent="0.25">
      <c r="A1482" t="s">
        <v>210</v>
      </c>
      <c r="B1482" t="s">
        <v>44</v>
      </c>
      <c r="C1482">
        <v>1</v>
      </c>
      <c r="H1482" t="s">
        <v>1172</v>
      </c>
      <c r="I1482" t="s">
        <v>1005</v>
      </c>
      <c r="L1482" t="str">
        <f t="shared" si="23"/>
        <v>thelypteridaceae/phegopteris/phegopteris_hexagonoptera</v>
      </c>
    </row>
    <row r="1483" spans="1:12" x14ac:dyDescent="0.25">
      <c r="A1483" t="s">
        <v>233</v>
      </c>
      <c r="B1483" t="s">
        <v>44</v>
      </c>
      <c r="C1483">
        <v>1</v>
      </c>
      <c r="H1483" t="s">
        <v>1141</v>
      </c>
      <c r="I1483" t="s">
        <v>1091</v>
      </c>
      <c r="L1483" t="str">
        <f t="shared" si="23"/>
        <v>thelypteridaceae/thelypteris/thelypteris_noveboracensis</v>
      </c>
    </row>
    <row r="1484" spans="1:12" x14ac:dyDescent="0.25">
      <c r="A1484" t="s">
        <v>239</v>
      </c>
      <c r="B1484" t="s">
        <v>44</v>
      </c>
      <c r="C1484">
        <v>1</v>
      </c>
      <c r="H1484" t="s">
        <v>1147</v>
      </c>
      <c r="I1484" t="s">
        <v>1092</v>
      </c>
      <c r="L1484" t="str">
        <f t="shared" si="23"/>
        <v>thelypteridaceae/thelypteris/thelypteris_palustris</v>
      </c>
    </row>
    <row r="1485" spans="1:12" x14ac:dyDescent="0.25">
      <c r="A1485" t="s">
        <v>248</v>
      </c>
      <c r="B1485" t="s">
        <v>44</v>
      </c>
      <c r="C1485">
        <v>1</v>
      </c>
      <c r="H1485" t="s">
        <v>1154</v>
      </c>
      <c r="I1485" t="s">
        <v>1094</v>
      </c>
      <c r="L1485" t="str">
        <f t="shared" si="23"/>
        <v>tiliaceae/tilia/tilia_americana</v>
      </c>
    </row>
    <row r="1486" spans="1:12" x14ac:dyDescent="0.25">
      <c r="A1486" t="s">
        <v>259</v>
      </c>
      <c r="B1486" t="s">
        <v>44</v>
      </c>
      <c r="C1486">
        <v>1</v>
      </c>
      <c r="H1486" t="s">
        <v>1155</v>
      </c>
      <c r="I1486" t="s">
        <v>1094</v>
      </c>
      <c r="L1486" t="str">
        <f t="shared" si="23"/>
        <v>tiliaceae/tilia/tilia_americana</v>
      </c>
    </row>
    <row r="1487" spans="1:12" x14ac:dyDescent="0.25">
      <c r="A1487" t="s">
        <v>262</v>
      </c>
      <c r="B1487" t="s">
        <v>44</v>
      </c>
      <c r="C1487">
        <v>1</v>
      </c>
      <c r="H1487" t="s">
        <v>1182</v>
      </c>
      <c r="I1487" t="s">
        <v>1094</v>
      </c>
      <c r="L1487" t="str">
        <f t="shared" si="23"/>
        <v>tiliaceae/tilia/tilia_americana</v>
      </c>
    </row>
    <row r="1488" spans="1:12" x14ac:dyDescent="0.25">
      <c r="A1488" t="s">
        <v>289</v>
      </c>
      <c r="B1488" t="s">
        <v>44</v>
      </c>
      <c r="C1488">
        <v>1</v>
      </c>
      <c r="H1488" t="s">
        <v>1150</v>
      </c>
      <c r="I1488" t="s">
        <v>1094</v>
      </c>
      <c r="L1488" t="str">
        <f t="shared" si="23"/>
        <v>tiliaceae/tilia/tilia_americana</v>
      </c>
    </row>
    <row r="1489" spans="1:12" x14ac:dyDescent="0.25">
      <c r="A1489" t="s">
        <v>292</v>
      </c>
      <c r="B1489" t="s">
        <v>44</v>
      </c>
      <c r="C1489">
        <v>1</v>
      </c>
      <c r="H1489" t="s">
        <v>1174</v>
      </c>
      <c r="I1489" t="s">
        <v>1094</v>
      </c>
      <c r="L1489" t="str">
        <f t="shared" si="23"/>
        <v>tiliaceae/tilia/tilia_americana</v>
      </c>
    </row>
    <row r="1490" spans="1:12" x14ac:dyDescent="0.25">
      <c r="A1490" t="s">
        <v>315</v>
      </c>
      <c r="B1490" t="s">
        <v>44</v>
      </c>
      <c r="C1490">
        <v>1</v>
      </c>
      <c r="H1490" t="s">
        <v>1145</v>
      </c>
      <c r="I1490" t="s">
        <v>1094</v>
      </c>
      <c r="L1490" t="str">
        <f t="shared" si="23"/>
        <v>tiliaceae/tilia/tilia_americana</v>
      </c>
    </row>
    <row r="1491" spans="1:12" x14ac:dyDescent="0.25">
      <c r="A1491" t="s">
        <v>317</v>
      </c>
      <c r="B1491" t="s">
        <v>44</v>
      </c>
      <c r="C1491">
        <v>1</v>
      </c>
      <c r="H1491" t="s">
        <v>1135</v>
      </c>
      <c r="I1491" t="s">
        <v>1094</v>
      </c>
      <c r="L1491" t="str">
        <f t="shared" si="23"/>
        <v>tiliaceae/tilia/tilia_americana</v>
      </c>
    </row>
    <row r="1492" spans="1:12" x14ac:dyDescent="0.25">
      <c r="A1492" t="s">
        <v>326</v>
      </c>
      <c r="B1492" t="s">
        <v>44</v>
      </c>
      <c r="C1492">
        <v>1</v>
      </c>
      <c r="H1492" t="s">
        <v>1161</v>
      </c>
      <c r="I1492" t="s">
        <v>1094</v>
      </c>
      <c r="L1492" t="str">
        <f t="shared" si="23"/>
        <v>tiliaceae/tilia/tilia_americana</v>
      </c>
    </row>
    <row r="1493" spans="1:12" x14ac:dyDescent="0.25">
      <c r="A1493" t="s">
        <v>339</v>
      </c>
      <c r="B1493" t="s">
        <v>44</v>
      </c>
      <c r="C1493">
        <v>1</v>
      </c>
      <c r="H1493" t="s">
        <v>1137</v>
      </c>
      <c r="I1493" t="s">
        <v>1094</v>
      </c>
      <c r="L1493" t="str">
        <f t="shared" si="23"/>
        <v>tiliaceae/tilia/tilia_americana</v>
      </c>
    </row>
    <row r="1494" spans="1:12" x14ac:dyDescent="0.25">
      <c r="A1494" t="s">
        <v>170</v>
      </c>
      <c r="B1494" t="s">
        <v>175</v>
      </c>
      <c r="C1494">
        <v>1</v>
      </c>
      <c r="H1494" t="s">
        <v>1178</v>
      </c>
      <c r="I1494" t="s">
        <v>1094</v>
      </c>
      <c r="L1494" t="str">
        <f t="shared" si="23"/>
        <v>tiliaceae/tilia/tilia_americana</v>
      </c>
    </row>
    <row r="1495" spans="1:12" x14ac:dyDescent="0.25">
      <c r="A1495" t="s">
        <v>270</v>
      </c>
      <c r="B1495" t="s">
        <v>175</v>
      </c>
      <c r="C1495">
        <v>1</v>
      </c>
      <c r="H1495" t="s">
        <v>1148</v>
      </c>
      <c r="I1495" t="s">
        <v>1094</v>
      </c>
      <c r="L1495" t="str">
        <f t="shared" si="23"/>
        <v>tiliaceae/tilia/tilia_americana</v>
      </c>
    </row>
    <row r="1496" spans="1:12" x14ac:dyDescent="0.25">
      <c r="A1496" t="s">
        <v>251</v>
      </c>
      <c r="B1496" t="s">
        <v>256</v>
      </c>
      <c r="C1496">
        <v>1</v>
      </c>
      <c r="H1496" t="s">
        <v>1153</v>
      </c>
      <c r="I1496" t="s">
        <v>1094</v>
      </c>
      <c r="L1496" t="str">
        <f t="shared" si="23"/>
        <v>tiliaceae/tilia/tilia_americana</v>
      </c>
    </row>
    <row r="1497" spans="1:12" x14ac:dyDescent="0.25">
      <c r="A1497" t="s">
        <v>318</v>
      </c>
      <c r="B1497" t="s">
        <v>256</v>
      </c>
      <c r="C1497">
        <v>1</v>
      </c>
      <c r="H1497" t="s">
        <v>1183</v>
      </c>
      <c r="I1497" t="s">
        <v>1094</v>
      </c>
      <c r="L1497" t="str">
        <f t="shared" si="23"/>
        <v>tiliaceae/tilia/tilia_americana</v>
      </c>
    </row>
    <row r="1498" spans="1:12" x14ac:dyDescent="0.25">
      <c r="A1498" t="s">
        <v>244</v>
      </c>
      <c r="B1498" t="s">
        <v>247</v>
      </c>
      <c r="C1498">
        <v>1</v>
      </c>
      <c r="H1498" t="s">
        <v>1163</v>
      </c>
      <c r="I1498" t="s">
        <v>1103</v>
      </c>
      <c r="L1498" t="str">
        <f t="shared" si="23"/>
        <v>ulmaceae/ulmus/ulmus_americana</v>
      </c>
    </row>
    <row r="1499" spans="1:12" x14ac:dyDescent="0.25">
      <c r="A1499" t="s">
        <v>248</v>
      </c>
      <c r="B1499" t="s">
        <v>247</v>
      </c>
      <c r="C1499">
        <v>1</v>
      </c>
      <c r="H1499" t="s">
        <v>1138</v>
      </c>
      <c r="I1499" t="s">
        <v>1103</v>
      </c>
      <c r="L1499" t="str">
        <f t="shared" si="23"/>
        <v>ulmaceae/ulmus/ulmus_americana</v>
      </c>
    </row>
    <row r="1500" spans="1:12" x14ac:dyDescent="0.25">
      <c r="A1500" t="s">
        <v>251</v>
      </c>
      <c r="B1500" t="s">
        <v>247</v>
      </c>
      <c r="C1500">
        <v>1</v>
      </c>
      <c r="H1500" t="s">
        <v>1173</v>
      </c>
      <c r="I1500" t="s">
        <v>1104</v>
      </c>
      <c r="L1500" t="str">
        <f t="shared" si="23"/>
        <v>ulmaceae/ulmus/ulmus_rubra</v>
      </c>
    </row>
    <row r="1501" spans="1:12" x14ac:dyDescent="0.25">
      <c r="A1501" t="s">
        <v>259</v>
      </c>
      <c r="B1501" t="s">
        <v>247</v>
      </c>
      <c r="C1501">
        <v>1</v>
      </c>
      <c r="H1501" t="s">
        <v>1142</v>
      </c>
      <c r="I1501" t="s">
        <v>1104</v>
      </c>
      <c r="L1501" t="str">
        <f t="shared" si="23"/>
        <v>ulmaceae/ulmus/ulmus_rubra</v>
      </c>
    </row>
    <row r="1502" spans="1:12" x14ac:dyDescent="0.25">
      <c r="A1502" t="s">
        <v>262</v>
      </c>
      <c r="B1502" t="s">
        <v>247</v>
      </c>
      <c r="C1502">
        <v>1</v>
      </c>
      <c r="H1502" t="s">
        <v>1150</v>
      </c>
      <c r="I1502" t="s">
        <v>1104</v>
      </c>
      <c r="L1502" t="str">
        <f t="shared" si="23"/>
        <v>ulmaceae/ulmus/ulmus_rubra</v>
      </c>
    </row>
    <row r="1503" spans="1:12" x14ac:dyDescent="0.25">
      <c r="A1503" t="s">
        <v>270</v>
      </c>
      <c r="B1503" t="s">
        <v>247</v>
      </c>
      <c r="C1503">
        <v>1</v>
      </c>
      <c r="H1503" t="s">
        <v>1174</v>
      </c>
      <c r="I1503" t="s">
        <v>1104</v>
      </c>
      <c r="L1503" t="str">
        <f t="shared" si="23"/>
        <v>ulmaceae/ulmus/ulmus_rubra</v>
      </c>
    </row>
    <row r="1504" spans="1:12" x14ac:dyDescent="0.25">
      <c r="A1504" t="s">
        <v>283</v>
      </c>
      <c r="B1504" t="s">
        <v>247</v>
      </c>
      <c r="C1504">
        <v>1</v>
      </c>
      <c r="H1504" t="s">
        <v>1158</v>
      </c>
      <c r="I1504" t="s">
        <v>1104</v>
      </c>
      <c r="L1504" t="str">
        <f t="shared" si="23"/>
        <v>ulmaceae/ulmus/ulmus_rubra</v>
      </c>
    </row>
    <row r="1505" spans="1:12" x14ac:dyDescent="0.25">
      <c r="A1505" t="s">
        <v>318</v>
      </c>
      <c r="B1505" t="s">
        <v>247</v>
      </c>
      <c r="C1505">
        <v>1</v>
      </c>
      <c r="H1505" t="s">
        <v>1145</v>
      </c>
      <c r="I1505" t="s">
        <v>1104</v>
      </c>
      <c r="L1505" t="str">
        <f t="shared" si="23"/>
        <v>ulmaceae/ulmus/ulmus_rubra</v>
      </c>
    </row>
    <row r="1506" spans="1:12" x14ac:dyDescent="0.25">
      <c r="A1506" t="s">
        <v>326</v>
      </c>
      <c r="B1506" t="s">
        <v>247</v>
      </c>
      <c r="C1506">
        <v>1</v>
      </c>
      <c r="H1506" t="s">
        <v>1181</v>
      </c>
      <c r="I1506" t="s">
        <v>1104</v>
      </c>
      <c r="L1506" t="str">
        <f t="shared" si="23"/>
        <v>ulmaceae/ulmus/ulmus_rubra</v>
      </c>
    </row>
    <row r="1507" spans="1:12" x14ac:dyDescent="0.25">
      <c r="A1507" t="s">
        <v>332</v>
      </c>
      <c r="B1507" t="s">
        <v>247</v>
      </c>
      <c r="C1507">
        <v>1</v>
      </c>
      <c r="H1507" t="s">
        <v>1162</v>
      </c>
      <c r="I1507" t="s">
        <v>1104</v>
      </c>
      <c r="L1507" t="str">
        <f t="shared" si="23"/>
        <v>ulmaceae/ulmus/ulmus_rubra</v>
      </c>
    </row>
    <row r="1508" spans="1:12" x14ac:dyDescent="0.25">
      <c r="A1508" t="s">
        <v>341</v>
      </c>
      <c r="B1508" t="s">
        <v>247</v>
      </c>
      <c r="C1508">
        <v>1</v>
      </c>
      <c r="H1508" t="s">
        <v>1171</v>
      </c>
      <c r="I1508" t="s">
        <v>1104</v>
      </c>
      <c r="L1508" t="str">
        <f t="shared" si="23"/>
        <v>ulmaceae/ulmus/ulmus_rubra</v>
      </c>
    </row>
    <row r="1509" spans="1:12" x14ac:dyDescent="0.25">
      <c r="A1509" t="s">
        <v>251</v>
      </c>
      <c r="B1509" t="s">
        <v>257</v>
      </c>
      <c r="C1509">
        <v>1</v>
      </c>
      <c r="H1509" t="s">
        <v>1148</v>
      </c>
      <c r="I1509" t="s">
        <v>1104</v>
      </c>
      <c r="L1509" t="str">
        <f t="shared" si="23"/>
        <v>ulmaceae/ulmus/ulmus_rubra</v>
      </c>
    </row>
    <row r="1510" spans="1:12" x14ac:dyDescent="0.25">
      <c r="A1510" t="s">
        <v>259</v>
      </c>
      <c r="B1510" t="s">
        <v>257</v>
      </c>
      <c r="C1510">
        <v>1</v>
      </c>
      <c r="H1510" t="s">
        <v>1151</v>
      </c>
      <c r="I1510" t="s">
        <v>1104</v>
      </c>
      <c r="L1510" t="str">
        <f t="shared" si="23"/>
        <v>ulmaceae/ulmus/ulmus_rubra</v>
      </c>
    </row>
    <row r="1511" spans="1:12" x14ac:dyDescent="0.25">
      <c r="A1511" t="s">
        <v>321</v>
      </c>
      <c r="B1511" t="s">
        <v>325</v>
      </c>
      <c r="C1511">
        <v>1</v>
      </c>
      <c r="H1511" t="s">
        <v>1165</v>
      </c>
      <c r="I1511" t="s">
        <v>1104</v>
      </c>
      <c r="L1511" t="str">
        <f t="shared" si="23"/>
        <v>ulmaceae/ulmus/ulmus_rubra</v>
      </c>
    </row>
    <row r="1512" spans="1:12" x14ac:dyDescent="0.25">
      <c r="A1512" t="s">
        <v>45</v>
      </c>
      <c r="B1512" t="s">
        <v>72</v>
      </c>
      <c r="C1512">
        <v>1</v>
      </c>
      <c r="H1512" t="s">
        <v>1134</v>
      </c>
      <c r="I1512" t="s">
        <v>1104</v>
      </c>
      <c r="L1512" t="str">
        <f t="shared" si="23"/>
        <v>ulmaceae/ulmus/ulmus_rubra</v>
      </c>
    </row>
    <row r="1513" spans="1:12" x14ac:dyDescent="0.25">
      <c r="A1513" t="s">
        <v>145</v>
      </c>
      <c r="B1513" t="s">
        <v>72</v>
      </c>
      <c r="C1513">
        <v>1</v>
      </c>
      <c r="H1513" t="s">
        <v>1153</v>
      </c>
      <c r="I1513" t="s">
        <v>1104</v>
      </c>
      <c r="L1513" t="str">
        <f t="shared" si="23"/>
        <v>ulmaceae/ulmus/ulmus_rubra</v>
      </c>
    </row>
    <row r="1514" spans="1:12" x14ac:dyDescent="0.25">
      <c r="A1514" t="s">
        <v>189</v>
      </c>
      <c r="B1514" t="s">
        <v>72</v>
      </c>
      <c r="C1514">
        <v>1</v>
      </c>
      <c r="H1514" t="s">
        <v>1167</v>
      </c>
      <c r="I1514" t="s">
        <v>1104</v>
      </c>
      <c r="L1514" t="str">
        <f t="shared" si="23"/>
        <v>ulmaceae/ulmus/ulmus_rubra</v>
      </c>
    </row>
    <row r="1515" spans="1:12" x14ac:dyDescent="0.25">
      <c r="A1515" t="s">
        <v>224</v>
      </c>
      <c r="B1515" t="s">
        <v>72</v>
      </c>
      <c r="C1515">
        <v>1</v>
      </c>
      <c r="H1515" t="s">
        <v>1141</v>
      </c>
      <c r="I1515" t="s">
        <v>864</v>
      </c>
      <c r="L1515" t="str">
        <f t="shared" si="23"/>
        <v>urticaceae/boehmeria/boehmeria_cylindrica</v>
      </c>
    </row>
    <row r="1516" spans="1:12" x14ac:dyDescent="0.25">
      <c r="A1516" t="s">
        <v>275</v>
      </c>
      <c r="B1516" t="s">
        <v>72</v>
      </c>
      <c r="C1516">
        <v>1</v>
      </c>
      <c r="H1516" t="s">
        <v>1159</v>
      </c>
      <c r="I1516" t="s">
        <v>864</v>
      </c>
      <c r="L1516" t="str">
        <f t="shared" si="23"/>
        <v>urticaceae/boehmeria/boehmeria_cylindrica</v>
      </c>
    </row>
    <row r="1517" spans="1:12" x14ac:dyDescent="0.25">
      <c r="A1517" t="s">
        <v>276</v>
      </c>
      <c r="B1517" t="s">
        <v>72</v>
      </c>
      <c r="C1517">
        <v>1</v>
      </c>
      <c r="H1517" t="s">
        <v>1161</v>
      </c>
      <c r="I1517" t="s">
        <v>864</v>
      </c>
      <c r="L1517" t="str">
        <f t="shared" si="23"/>
        <v>urticaceae/boehmeria/boehmeria_cylindrica</v>
      </c>
    </row>
    <row r="1518" spans="1:12" x14ac:dyDescent="0.25">
      <c r="A1518" t="s">
        <v>279</v>
      </c>
      <c r="B1518" t="s">
        <v>72</v>
      </c>
      <c r="C1518">
        <v>1</v>
      </c>
      <c r="H1518" t="s">
        <v>1136</v>
      </c>
      <c r="I1518" t="s">
        <v>864</v>
      </c>
      <c r="L1518" t="str">
        <f t="shared" si="23"/>
        <v>urticaceae/boehmeria/boehmeria_cylindrica</v>
      </c>
    </row>
    <row r="1519" spans="1:12" x14ac:dyDescent="0.25">
      <c r="A1519" t="s">
        <v>283</v>
      </c>
      <c r="B1519" t="s">
        <v>72</v>
      </c>
      <c r="C1519">
        <v>1</v>
      </c>
      <c r="H1519" t="s">
        <v>1175</v>
      </c>
      <c r="I1519" t="s">
        <v>864</v>
      </c>
      <c r="L1519" t="str">
        <f t="shared" si="23"/>
        <v>urticaceae/boehmeria/boehmeria_cylindrica</v>
      </c>
    </row>
    <row r="1520" spans="1:12" x14ac:dyDescent="0.25">
      <c r="A1520" t="s">
        <v>310</v>
      </c>
      <c r="B1520" t="s">
        <v>72</v>
      </c>
      <c r="C1520">
        <v>1</v>
      </c>
      <c r="H1520" t="s">
        <v>1164</v>
      </c>
      <c r="I1520" t="s">
        <v>864</v>
      </c>
      <c r="L1520" t="str">
        <f t="shared" si="23"/>
        <v>urticaceae/boehmeria/boehmeria_cylindrica</v>
      </c>
    </row>
    <row r="1521" spans="1:12" x14ac:dyDescent="0.25">
      <c r="A1521" t="s">
        <v>318</v>
      </c>
      <c r="B1521" t="s">
        <v>72</v>
      </c>
      <c r="C1521">
        <v>1</v>
      </c>
      <c r="H1521" t="s">
        <v>1149</v>
      </c>
      <c r="I1521" t="s">
        <v>864</v>
      </c>
      <c r="L1521" t="str">
        <f t="shared" si="23"/>
        <v>urticaceae/boehmeria/boehmeria_cylindrica</v>
      </c>
    </row>
    <row r="1522" spans="1:12" x14ac:dyDescent="0.25">
      <c r="A1522" t="s">
        <v>321</v>
      </c>
      <c r="B1522" t="s">
        <v>72</v>
      </c>
      <c r="C1522">
        <v>1</v>
      </c>
      <c r="H1522" t="s">
        <v>1154</v>
      </c>
      <c r="I1522" t="s">
        <v>961</v>
      </c>
      <c r="L1522" t="str">
        <f t="shared" si="23"/>
        <v>urticaceae/laportea/laportea_canadensis</v>
      </c>
    </row>
    <row r="1523" spans="1:12" x14ac:dyDescent="0.25">
      <c r="A1523" t="s">
        <v>335</v>
      </c>
      <c r="B1523" t="s">
        <v>72</v>
      </c>
      <c r="C1523">
        <v>1</v>
      </c>
      <c r="H1523" t="s">
        <v>1155</v>
      </c>
      <c r="I1523" t="s">
        <v>961</v>
      </c>
      <c r="L1523" t="str">
        <f t="shared" si="23"/>
        <v>urticaceae/laportea/laportea_canadensis</v>
      </c>
    </row>
    <row r="1524" spans="1:12" x14ac:dyDescent="0.25">
      <c r="A1524" t="s">
        <v>337</v>
      </c>
      <c r="B1524" t="s">
        <v>72</v>
      </c>
      <c r="C1524">
        <v>1</v>
      </c>
      <c r="H1524" t="s">
        <v>1142</v>
      </c>
      <c r="I1524" t="s">
        <v>961</v>
      </c>
      <c r="L1524" t="str">
        <f t="shared" si="23"/>
        <v>urticaceae/laportea/laportea_canadensis</v>
      </c>
    </row>
    <row r="1525" spans="1:12" x14ac:dyDescent="0.25">
      <c r="A1525" t="s">
        <v>90</v>
      </c>
      <c r="B1525" t="s">
        <v>102</v>
      </c>
      <c r="C1525">
        <v>1</v>
      </c>
      <c r="H1525" t="s">
        <v>1136</v>
      </c>
      <c r="I1525" t="s">
        <v>961</v>
      </c>
      <c r="L1525" t="str">
        <f t="shared" si="23"/>
        <v>urticaceae/laportea/laportea_canadensis</v>
      </c>
    </row>
    <row r="1526" spans="1:12" x14ac:dyDescent="0.25">
      <c r="A1526" t="s">
        <v>145</v>
      </c>
      <c r="B1526" t="s">
        <v>102</v>
      </c>
      <c r="C1526">
        <v>1</v>
      </c>
      <c r="H1526" t="s">
        <v>1138</v>
      </c>
      <c r="I1526" t="s">
        <v>961</v>
      </c>
      <c r="L1526" t="str">
        <f t="shared" si="23"/>
        <v>urticaceae/laportea/laportea_canadensis</v>
      </c>
    </row>
    <row r="1527" spans="1:12" x14ac:dyDescent="0.25">
      <c r="A1527" t="s">
        <v>188</v>
      </c>
      <c r="B1527" t="s">
        <v>102</v>
      </c>
      <c r="C1527">
        <v>1</v>
      </c>
      <c r="H1527" t="s">
        <v>1154</v>
      </c>
      <c r="I1527" t="s">
        <v>1007</v>
      </c>
      <c r="L1527" t="str">
        <f t="shared" si="23"/>
        <v>urticaceae/pilea/pilea_pumila</v>
      </c>
    </row>
    <row r="1528" spans="1:12" x14ac:dyDescent="0.25">
      <c r="A1528" t="s">
        <v>189</v>
      </c>
      <c r="B1528" t="s">
        <v>102</v>
      </c>
      <c r="C1528">
        <v>1</v>
      </c>
      <c r="H1528" t="s">
        <v>1155</v>
      </c>
      <c r="I1528" t="s">
        <v>1007</v>
      </c>
      <c r="L1528" t="str">
        <f t="shared" si="23"/>
        <v>urticaceae/pilea/pilea_pumila</v>
      </c>
    </row>
    <row r="1529" spans="1:12" x14ac:dyDescent="0.25">
      <c r="A1529" t="s">
        <v>222</v>
      </c>
      <c r="B1529" t="s">
        <v>102</v>
      </c>
      <c r="C1529">
        <v>1</v>
      </c>
      <c r="H1529" t="s">
        <v>1142</v>
      </c>
      <c r="I1529" t="s">
        <v>1007</v>
      </c>
      <c r="L1529" t="str">
        <f t="shared" si="23"/>
        <v>urticaceae/pilea/pilea_pumila</v>
      </c>
    </row>
    <row r="1530" spans="1:12" x14ac:dyDescent="0.25">
      <c r="A1530" t="s">
        <v>251</v>
      </c>
      <c r="B1530" t="s">
        <v>102</v>
      </c>
      <c r="C1530">
        <v>1</v>
      </c>
      <c r="H1530" t="s">
        <v>1150</v>
      </c>
      <c r="I1530" t="s">
        <v>1007</v>
      </c>
      <c r="L1530" t="str">
        <f t="shared" si="23"/>
        <v>urticaceae/pilea/pilea_pumila</v>
      </c>
    </row>
    <row r="1531" spans="1:12" x14ac:dyDescent="0.25">
      <c r="A1531" t="s">
        <v>267</v>
      </c>
      <c r="B1531" t="s">
        <v>102</v>
      </c>
      <c r="C1531">
        <v>1</v>
      </c>
      <c r="H1531" t="s">
        <v>1159</v>
      </c>
      <c r="I1531" t="s">
        <v>1007</v>
      </c>
      <c r="L1531" t="str">
        <f t="shared" si="23"/>
        <v>urticaceae/pilea/pilea_pumila</v>
      </c>
    </row>
    <row r="1532" spans="1:12" x14ac:dyDescent="0.25">
      <c r="A1532" t="s">
        <v>286</v>
      </c>
      <c r="B1532" t="s">
        <v>102</v>
      </c>
      <c r="C1532">
        <v>1</v>
      </c>
      <c r="H1532" t="s">
        <v>1145</v>
      </c>
      <c r="I1532" t="s">
        <v>1007</v>
      </c>
      <c r="L1532" t="str">
        <f t="shared" si="23"/>
        <v>urticaceae/pilea/pilea_pumila</v>
      </c>
    </row>
    <row r="1533" spans="1:12" x14ac:dyDescent="0.25">
      <c r="A1533" t="s">
        <v>310</v>
      </c>
      <c r="B1533" t="s">
        <v>102</v>
      </c>
      <c r="C1533">
        <v>1</v>
      </c>
      <c r="H1533" t="s">
        <v>1161</v>
      </c>
      <c r="I1533" t="s">
        <v>1007</v>
      </c>
      <c r="L1533" t="str">
        <f t="shared" si="23"/>
        <v>urticaceae/pilea/pilea_pumila</v>
      </c>
    </row>
    <row r="1534" spans="1:12" x14ac:dyDescent="0.25">
      <c r="A1534" t="s">
        <v>317</v>
      </c>
      <c r="B1534" t="s">
        <v>102</v>
      </c>
      <c r="C1534">
        <v>1</v>
      </c>
      <c r="H1534" t="s">
        <v>1136</v>
      </c>
      <c r="I1534" t="s">
        <v>1007</v>
      </c>
      <c r="L1534" t="str">
        <f t="shared" si="23"/>
        <v>urticaceae/pilea/pilea_pumila</v>
      </c>
    </row>
    <row r="1535" spans="1:12" x14ac:dyDescent="0.25">
      <c r="A1535" t="s">
        <v>318</v>
      </c>
      <c r="B1535" t="s">
        <v>102</v>
      </c>
      <c r="C1535">
        <v>1</v>
      </c>
      <c r="H1535" t="s">
        <v>1162</v>
      </c>
      <c r="I1535" t="s">
        <v>1007</v>
      </c>
      <c r="L1535" t="str">
        <f t="shared" si="23"/>
        <v>urticaceae/pilea/pilea_pumila</v>
      </c>
    </row>
    <row r="1536" spans="1:12" x14ac:dyDescent="0.25">
      <c r="A1536" t="s">
        <v>321</v>
      </c>
      <c r="B1536" t="s">
        <v>102</v>
      </c>
      <c r="C1536">
        <v>1</v>
      </c>
      <c r="H1536" t="s">
        <v>1137</v>
      </c>
      <c r="I1536" t="s">
        <v>1007</v>
      </c>
      <c r="L1536" t="str">
        <f t="shared" si="23"/>
        <v>urticaceae/pilea/pilea_pumila</v>
      </c>
    </row>
    <row r="1537" spans="1:12" x14ac:dyDescent="0.25">
      <c r="A1537" t="s">
        <v>332</v>
      </c>
      <c r="B1537" t="s">
        <v>102</v>
      </c>
      <c r="C1537">
        <v>1</v>
      </c>
      <c r="H1537" t="s">
        <v>1164</v>
      </c>
      <c r="I1537" t="s">
        <v>1007</v>
      </c>
      <c r="L1537" t="str">
        <f t="shared" si="23"/>
        <v>urticaceae/pilea/pilea_pumila</v>
      </c>
    </row>
    <row r="1538" spans="1:12" x14ac:dyDescent="0.25">
      <c r="A1538" t="s">
        <v>341</v>
      </c>
      <c r="B1538" t="s">
        <v>102</v>
      </c>
      <c r="C1538">
        <v>1</v>
      </c>
      <c r="H1538" t="s">
        <v>1148</v>
      </c>
      <c r="I1538" t="s">
        <v>1007</v>
      </c>
      <c r="L1538" t="str">
        <f t="shared" ref="L1538:L1601" si="24">VLOOKUP(I1538,R$1:S$287,2)</f>
        <v>urticaceae/pilea/pilea_pumila</v>
      </c>
    </row>
    <row r="1539" spans="1:12" x14ac:dyDescent="0.25">
      <c r="A1539" t="s">
        <v>286</v>
      </c>
      <c r="B1539" t="s">
        <v>288</v>
      </c>
      <c r="C1539">
        <v>1</v>
      </c>
      <c r="H1539" t="s">
        <v>1151</v>
      </c>
      <c r="I1539" t="s">
        <v>1007</v>
      </c>
      <c r="L1539" t="str">
        <f t="shared" si="24"/>
        <v>urticaceae/pilea/pilea_pumila</v>
      </c>
    </row>
    <row r="1540" spans="1:12" x14ac:dyDescent="0.25">
      <c r="A1540" t="s">
        <v>314</v>
      </c>
      <c r="B1540" t="s">
        <v>288</v>
      </c>
      <c r="C1540">
        <v>1</v>
      </c>
      <c r="H1540" t="s">
        <v>1165</v>
      </c>
      <c r="I1540" t="s">
        <v>1007</v>
      </c>
      <c r="L1540" t="str">
        <f t="shared" si="24"/>
        <v>urticaceae/pilea/pilea_pumila</v>
      </c>
    </row>
    <row r="1541" spans="1:12" x14ac:dyDescent="0.25">
      <c r="A1541" t="s">
        <v>103</v>
      </c>
      <c r="B1541" t="s">
        <v>117</v>
      </c>
      <c r="C1541">
        <v>1</v>
      </c>
      <c r="H1541" t="s">
        <v>1138</v>
      </c>
      <c r="I1541" t="s">
        <v>1007</v>
      </c>
      <c r="L1541" t="str">
        <f t="shared" si="24"/>
        <v>urticaceae/pilea/pilea_pumila</v>
      </c>
    </row>
    <row r="1542" spans="1:12" x14ac:dyDescent="0.25">
      <c r="A1542" t="s">
        <v>189</v>
      </c>
      <c r="B1542" t="s">
        <v>117</v>
      </c>
      <c r="C1542">
        <v>1</v>
      </c>
      <c r="H1542" t="s">
        <v>1152</v>
      </c>
      <c r="I1542" t="s">
        <v>1007</v>
      </c>
      <c r="L1542" t="str">
        <f t="shared" si="24"/>
        <v>urticaceae/pilea/pilea_pumila</v>
      </c>
    </row>
    <row r="1543" spans="1:12" x14ac:dyDescent="0.25">
      <c r="A1543" t="s">
        <v>210</v>
      </c>
      <c r="B1543" t="s">
        <v>117</v>
      </c>
      <c r="C1543">
        <v>1</v>
      </c>
      <c r="H1543" t="s">
        <v>1183</v>
      </c>
      <c r="I1543" t="s">
        <v>1007</v>
      </c>
      <c r="L1543" t="str">
        <f t="shared" si="24"/>
        <v>urticaceae/pilea/pilea_pumila</v>
      </c>
    </row>
    <row r="1544" spans="1:12" x14ac:dyDescent="0.25">
      <c r="A1544" t="s">
        <v>222</v>
      </c>
      <c r="B1544" t="s">
        <v>117</v>
      </c>
      <c r="C1544">
        <v>1</v>
      </c>
      <c r="H1544" t="s">
        <v>1166</v>
      </c>
      <c r="I1544" t="s">
        <v>1007</v>
      </c>
      <c r="L1544" t="str">
        <f t="shared" si="24"/>
        <v>urticaceae/pilea/pilea_pumila</v>
      </c>
    </row>
    <row r="1545" spans="1:12" x14ac:dyDescent="0.25">
      <c r="A1545" t="s">
        <v>224</v>
      </c>
      <c r="B1545" t="s">
        <v>117</v>
      </c>
      <c r="C1545">
        <v>1</v>
      </c>
      <c r="H1545" t="s">
        <v>1179</v>
      </c>
      <c r="I1545" t="s">
        <v>1007</v>
      </c>
      <c r="L1545" t="str">
        <f t="shared" si="24"/>
        <v>urticaceae/pilea/pilea_pumila</v>
      </c>
    </row>
    <row r="1546" spans="1:12" x14ac:dyDescent="0.25">
      <c r="A1546" t="s">
        <v>239</v>
      </c>
      <c r="B1546" t="s">
        <v>117</v>
      </c>
      <c r="C1546">
        <v>1</v>
      </c>
      <c r="H1546" t="s">
        <v>1142</v>
      </c>
      <c r="I1546" t="s">
        <v>1105</v>
      </c>
      <c r="L1546" t="str">
        <f t="shared" si="24"/>
        <v>urticaceae/urtica/urtica_dioica</v>
      </c>
    </row>
    <row r="1547" spans="1:12" x14ac:dyDescent="0.25">
      <c r="A1547" t="s">
        <v>242</v>
      </c>
      <c r="B1547" t="s">
        <v>117</v>
      </c>
      <c r="C1547">
        <v>1</v>
      </c>
      <c r="H1547" t="s">
        <v>1142</v>
      </c>
      <c r="I1547" t="s">
        <v>1105</v>
      </c>
      <c r="L1547" t="str">
        <f t="shared" si="24"/>
        <v>urticaceae/urtica/urtica_dioica</v>
      </c>
    </row>
    <row r="1548" spans="1:12" x14ac:dyDescent="0.25">
      <c r="A1548" t="s">
        <v>267</v>
      </c>
      <c r="B1548" t="s">
        <v>117</v>
      </c>
      <c r="C1548">
        <v>1</v>
      </c>
      <c r="H1548" t="s">
        <v>1145</v>
      </c>
      <c r="I1548" t="s">
        <v>1105</v>
      </c>
      <c r="L1548" t="str">
        <f t="shared" si="24"/>
        <v>urticaceae/urtica/urtica_dioica</v>
      </c>
    </row>
    <row r="1549" spans="1:12" x14ac:dyDescent="0.25">
      <c r="A1549" t="s">
        <v>283</v>
      </c>
      <c r="B1549" t="s">
        <v>117</v>
      </c>
      <c r="C1549">
        <v>1</v>
      </c>
      <c r="H1549" t="s">
        <v>1148</v>
      </c>
      <c r="I1549" t="s">
        <v>1105</v>
      </c>
      <c r="L1549" t="str">
        <f t="shared" si="24"/>
        <v>urticaceae/urtica/urtica_dioica</v>
      </c>
    </row>
    <row r="1550" spans="1:12" x14ac:dyDescent="0.25">
      <c r="A1550" t="s">
        <v>292</v>
      </c>
      <c r="B1550" t="s">
        <v>117</v>
      </c>
      <c r="C1550">
        <v>1</v>
      </c>
      <c r="H1550" t="s">
        <v>1151</v>
      </c>
      <c r="I1550" t="s">
        <v>1105</v>
      </c>
      <c r="L1550" t="str">
        <f t="shared" si="24"/>
        <v>urticaceae/urtica/urtica_dioica</v>
      </c>
    </row>
    <row r="1551" spans="1:12" x14ac:dyDescent="0.25">
      <c r="A1551" t="s">
        <v>305</v>
      </c>
      <c r="B1551" t="s">
        <v>117</v>
      </c>
      <c r="C1551">
        <v>1</v>
      </c>
      <c r="H1551" t="s">
        <v>1152</v>
      </c>
      <c r="I1551" t="s">
        <v>1105</v>
      </c>
      <c r="L1551" t="str">
        <f t="shared" si="24"/>
        <v>urticaceae/urtica/urtica_dioica</v>
      </c>
    </row>
    <row r="1552" spans="1:12" x14ac:dyDescent="0.25">
      <c r="A1552" t="s">
        <v>310</v>
      </c>
      <c r="B1552" t="s">
        <v>117</v>
      </c>
      <c r="C1552">
        <v>1</v>
      </c>
      <c r="H1552" t="s">
        <v>1166</v>
      </c>
      <c r="I1552" t="s">
        <v>1105</v>
      </c>
      <c r="L1552" t="str">
        <f t="shared" si="24"/>
        <v>urticaceae/urtica/urtica_dioica</v>
      </c>
    </row>
    <row r="1553" spans="1:12" x14ac:dyDescent="0.25">
      <c r="A1553" t="s">
        <v>312</v>
      </c>
      <c r="B1553" t="s">
        <v>117</v>
      </c>
      <c r="C1553">
        <v>1</v>
      </c>
      <c r="H1553" t="s">
        <v>1184</v>
      </c>
      <c r="I1553" t="s">
        <v>1108</v>
      </c>
      <c r="L1553" t="str">
        <f t="shared" si="24"/>
        <v>verbenaceae/verbena/verbena_hastata</v>
      </c>
    </row>
    <row r="1554" spans="1:12" x14ac:dyDescent="0.25">
      <c r="A1554" t="s">
        <v>317</v>
      </c>
      <c r="B1554" t="s">
        <v>117</v>
      </c>
      <c r="C1554">
        <v>1</v>
      </c>
      <c r="H1554" t="s">
        <v>1184</v>
      </c>
      <c r="I1554" t="s">
        <v>1109</v>
      </c>
      <c r="L1554" t="str">
        <f t="shared" si="24"/>
        <v>verbenaceae/verbena/verbena_urticifolia</v>
      </c>
    </row>
    <row r="1555" spans="1:12" x14ac:dyDescent="0.25">
      <c r="A1555" t="s">
        <v>337</v>
      </c>
      <c r="B1555" t="s">
        <v>117</v>
      </c>
      <c r="C1555">
        <v>1</v>
      </c>
      <c r="H1555" t="s">
        <v>1155</v>
      </c>
      <c r="I1555" t="s">
        <v>1117</v>
      </c>
      <c r="L1555" t="str">
        <f t="shared" si="24"/>
        <v>violaceae/viola/viola_a</v>
      </c>
    </row>
    <row r="1556" spans="1:12" x14ac:dyDescent="0.25">
      <c r="A1556" t="s">
        <v>189</v>
      </c>
      <c r="B1556" t="s">
        <v>199</v>
      </c>
      <c r="C1556">
        <v>1</v>
      </c>
      <c r="H1556" t="s">
        <v>1145</v>
      </c>
      <c r="I1556" t="s">
        <v>1117</v>
      </c>
      <c r="L1556" t="str">
        <f t="shared" si="24"/>
        <v>violaceae/viola/viola_a</v>
      </c>
    </row>
    <row r="1557" spans="1:12" x14ac:dyDescent="0.25">
      <c r="A1557" t="s">
        <v>189</v>
      </c>
      <c r="B1557" t="s">
        <v>199</v>
      </c>
      <c r="C1557">
        <v>1</v>
      </c>
      <c r="H1557" t="s">
        <v>1161</v>
      </c>
      <c r="I1557" t="s">
        <v>1117</v>
      </c>
      <c r="L1557" t="str">
        <f t="shared" si="24"/>
        <v>violaceae/viola/viola_a</v>
      </c>
    </row>
    <row r="1558" spans="1:12" x14ac:dyDescent="0.25">
      <c r="A1558" t="s">
        <v>239</v>
      </c>
      <c r="B1558" t="s">
        <v>199</v>
      </c>
      <c r="C1558">
        <v>1</v>
      </c>
      <c r="H1558" t="s">
        <v>1175</v>
      </c>
      <c r="I1558" t="s">
        <v>1117</v>
      </c>
      <c r="L1558" t="str">
        <f t="shared" si="24"/>
        <v>violaceae/viola/viola_a</v>
      </c>
    </row>
    <row r="1559" spans="1:12" x14ac:dyDescent="0.25">
      <c r="A1559" t="s">
        <v>292</v>
      </c>
      <c r="B1559" t="s">
        <v>199</v>
      </c>
      <c r="C1559">
        <v>1</v>
      </c>
      <c r="H1559" t="s">
        <v>1137</v>
      </c>
      <c r="I1559" t="s">
        <v>1117</v>
      </c>
      <c r="L1559" t="str">
        <f t="shared" si="24"/>
        <v>violaceae/viola/viola_a</v>
      </c>
    </row>
    <row r="1560" spans="1:12" x14ac:dyDescent="0.25">
      <c r="A1560" t="s">
        <v>305</v>
      </c>
      <c r="B1560" t="s">
        <v>199</v>
      </c>
      <c r="C1560">
        <v>1</v>
      </c>
      <c r="H1560" t="s">
        <v>1147</v>
      </c>
      <c r="I1560" t="s">
        <v>1117</v>
      </c>
      <c r="L1560" t="str">
        <f t="shared" si="24"/>
        <v>violaceae/viola/viola_a</v>
      </c>
    </row>
    <row r="1561" spans="1:12" x14ac:dyDescent="0.25">
      <c r="A1561" t="s">
        <v>315</v>
      </c>
      <c r="B1561" t="s">
        <v>199</v>
      </c>
      <c r="C1561">
        <v>1</v>
      </c>
      <c r="H1561" t="s">
        <v>1164</v>
      </c>
      <c r="I1561" t="s">
        <v>1117</v>
      </c>
      <c r="L1561" t="str">
        <f t="shared" si="24"/>
        <v>violaceae/viola/viola_a</v>
      </c>
    </row>
    <row r="1562" spans="1:12" x14ac:dyDescent="0.25">
      <c r="A1562" t="s">
        <v>326</v>
      </c>
      <c r="B1562" t="s">
        <v>199</v>
      </c>
      <c r="C1562">
        <v>1</v>
      </c>
      <c r="H1562" t="s">
        <v>1148</v>
      </c>
      <c r="I1562" t="s">
        <v>1117</v>
      </c>
      <c r="L1562" t="str">
        <f t="shared" si="24"/>
        <v>violaceae/viola/viola_a</v>
      </c>
    </row>
    <row r="1563" spans="1:12" x14ac:dyDescent="0.25">
      <c r="A1563" t="s">
        <v>145</v>
      </c>
      <c r="B1563" t="s">
        <v>160</v>
      </c>
      <c r="C1563">
        <v>1</v>
      </c>
      <c r="H1563" t="s">
        <v>1177</v>
      </c>
      <c r="I1563" t="s">
        <v>1117</v>
      </c>
      <c r="L1563" t="str">
        <f t="shared" si="24"/>
        <v>violaceae/viola/viola_a</v>
      </c>
    </row>
    <row r="1564" spans="1:12" x14ac:dyDescent="0.25">
      <c r="A1564" t="s">
        <v>271</v>
      </c>
      <c r="B1564" t="s">
        <v>160</v>
      </c>
      <c r="C1564">
        <v>1</v>
      </c>
      <c r="H1564" t="s">
        <v>1134</v>
      </c>
      <c r="I1564" t="s">
        <v>1117</v>
      </c>
      <c r="L1564" t="str">
        <f t="shared" si="24"/>
        <v>violaceae/viola/viola_a</v>
      </c>
    </row>
    <row r="1565" spans="1:12" x14ac:dyDescent="0.25">
      <c r="A1565" t="s">
        <v>297</v>
      </c>
      <c r="B1565" t="s">
        <v>160</v>
      </c>
      <c r="C1565">
        <v>1</v>
      </c>
      <c r="H1565" t="s">
        <v>1139</v>
      </c>
      <c r="I1565" t="s">
        <v>1117</v>
      </c>
      <c r="L1565" t="str">
        <f t="shared" si="24"/>
        <v>violaceae/viola/viola_a</v>
      </c>
    </row>
    <row r="1566" spans="1:12" x14ac:dyDescent="0.25">
      <c r="A1566" t="s">
        <v>321</v>
      </c>
      <c r="B1566" t="s">
        <v>160</v>
      </c>
      <c r="C1566">
        <v>1</v>
      </c>
      <c r="H1566" t="s">
        <v>1149</v>
      </c>
      <c r="I1566" t="s">
        <v>1117</v>
      </c>
      <c r="L1566" t="str">
        <f t="shared" si="24"/>
        <v>violaceae/viola/viola_a</v>
      </c>
    </row>
    <row r="1567" spans="1:12" x14ac:dyDescent="0.25">
      <c r="A1567" t="s">
        <v>335</v>
      </c>
      <c r="B1567" t="s">
        <v>160</v>
      </c>
      <c r="C1567">
        <v>1</v>
      </c>
      <c r="H1567" t="s">
        <v>1179</v>
      </c>
      <c r="I1567" t="s">
        <v>1117</v>
      </c>
      <c r="L1567" t="str">
        <f t="shared" si="24"/>
        <v>violaceae/viola/viola_a</v>
      </c>
    </row>
    <row r="1568" spans="1:12" x14ac:dyDescent="0.25">
      <c r="A1568" t="s">
        <v>251</v>
      </c>
      <c r="B1568" t="s">
        <v>258</v>
      </c>
      <c r="C1568">
        <v>1</v>
      </c>
      <c r="H1568" t="s">
        <v>1154</v>
      </c>
      <c r="I1568" t="s">
        <v>1001</v>
      </c>
      <c r="L1568" t="str">
        <f t="shared" si="24"/>
        <v>vitaceae/parthenocissus/parthenocissus_quinquefolia</v>
      </c>
    </row>
    <row r="1569" spans="1:12" x14ac:dyDescent="0.25">
      <c r="A1569" t="s">
        <v>262</v>
      </c>
      <c r="B1569" t="s">
        <v>258</v>
      </c>
      <c r="C1569">
        <v>1</v>
      </c>
      <c r="H1569" t="s">
        <v>1155</v>
      </c>
      <c r="I1569" t="s">
        <v>1001</v>
      </c>
      <c r="L1569" t="str">
        <f t="shared" si="24"/>
        <v>vitaceae/parthenocissus/parthenocissus_quinquefolia</v>
      </c>
    </row>
    <row r="1570" spans="1:12" x14ac:dyDescent="0.25">
      <c r="A1570" t="s">
        <v>286</v>
      </c>
      <c r="B1570" t="s">
        <v>258</v>
      </c>
      <c r="C1570">
        <v>1</v>
      </c>
      <c r="H1570" t="s">
        <v>1182</v>
      </c>
      <c r="I1570" t="s">
        <v>1001</v>
      </c>
      <c r="L1570" t="str">
        <f t="shared" si="24"/>
        <v>vitaceae/parthenocissus/parthenocissus_quinquefolia</v>
      </c>
    </row>
    <row r="1571" spans="1:12" x14ac:dyDescent="0.25">
      <c r="A1571" t="s">
        <v>305</v>
      </c>
      <c r="B1571" t="s">
        <v>258</v>
      </c>
      <c r="C1571">
        <v>1</v>
      </c>
      <c r="H1571" t="s">
        <v>1173</v>
      </c>
      <c r="I1571" t="s">
        <v>1001</v>
      </c>
      <c r="L1571" t="str">
        <f t="shared" si="24"/>
        <v>vitaceae/parthenocissus/parthenocissus_quinquefolia</v>
      </c>
    </row>
    <row r="1572" spans="1:12" x14ac:dyDescent="0.25">
      <c r="A1572" t="s">
        <v>177</v>
      </c>
      <c r="B1572" t="s">
        <v>184</v>
      </c>
      <c r="C1572">
        <v>1</v>
      </c>
      <c r="H1572" t="s">
        <v>1157</v>
      </c>
      <c r="I1572" t="s">
        <v>1001</v>
      </c>
      <c r="L1572" t="str">
        <f t="shared" si="24"/>
        <v>vitaceae/parthenocissus/parthenocissus_quinquefolia</v>
      </c>
    </row>
    <row r="1573" spans="1:12" x14ac:dyDescent="0.25">
      <c r="A1573" t="s">
        <v>177</v>
      </c>
      <c r="B1573" t="s">
        <v>185</v>
      </c>
      <c r="C1573">
        <v>1</v>
      </c>
      <c r="H1573" t="s">
        <v>1142</v>
      </c>
      <c r="I1573" t="s">
        <v>1001</v>
      </c>
      <c r="L1573" t="str">
        <f t="shared" si="24"/>
        <v>vitaceae/parthenocissus/parthenocissus_quinquefolia</v>
      </c>
    </row>
    <row r="1574" spans="1:12" x14ac:dyDescent="0.25">
      <c r="A1574" t="s">
        <v>239</v>
      </c>
      <c r="B1574" t="s">
        <v>241</v>
      </c>
      <c r="C1574">
        <v>1</v>
      </c>
      <c r="H1574" t="s">
        <v>1150</v>
      </c>
      <c r="I1574" t="s">
        <v>1001</v>
      </c>
      <c r="L1574" t="str">
        <f t="shared" si="24"/>
        <v>vitaceae/parthenocissus/parthenocissus_quinquefolia</v>
      </c>
    </row>
    <row r="1575" spans="1:12" x14ac:dyDescent="0.25">
      <c r="A1575" t="s">
        <v>177</v>
      </c>
      <c r="B1575" t="s">
        <v>186</v>
      </c>
      <c r="C1575">
        <v>1</v>
      </c>
      <c r="H1575" t="s">
        <v>1170</v>
      </c>
      <c r="I1575" t="s">
        <v>1001</v>
      </c>
      <c r="L1575" t="str">
        <f t="shared" si="24"/>
        <v>vitaceae/parthenocissus/parthenocissus_quinquefolia</v>
      </c>
    </row>
    <row r="1576" spans="1:12" x14ac:dyDescent="0.25">
      <c r="A1576" t="s">
        <v>251</v>
      </c>
      <c r="B1576" t="s">
        <v>186</v>
      </c>
      <c r="C1576">
        <v>1</v>
      </c>
      <c r="H1576" t="s">
        <v>1145</v>
      </c>
      <c r="I1576" t="s">
        <v>1001</v>
      </c>
      <c r="L1576" t="str">
        <f t="shared" si="24"/>
        <v>vitaceae/parthenocissus/parthenocissus_quinquefolia</v>
      </c>
    </row>
    <row r="1577" spans="1:12" x14ac:dyDescent="0.25">
      <c r="A1577" t="s">
        <v>170</v>
      </c>
      <c r="B1577" t="s">
        <v>176</v>
      </c>
      <c r="C1577">
        <v>1</v>
      </c>
      <c r="H1577" t="s">
        <v>1146</v>
      </c>
      <c r="I1577" t="s">
        <v>1001</v>
      </c>
      <c r="L1577" t="str">
        <f t="shared" si="24"/>
        <v>vitaceae/parthenocissus/parthenocissus_quinquefolia</v>
      </c>
    </row>
    <row r="1578" spans="1:12" x14ac:dyDescent="0.25">
      <c r="A1578" t="s">
        <v>200</v>
      </c>
      <c r="B1578" t="s">
        <v>209</v>
      </c>
      <c r="C1578">
        <v>1</v>
      </c>
      <c r="H1578" t="s">
        <v>1161</v>
      </c>
      <c r="I1578" t="s">
        <v>1001</v>
      </c>
      <c r="L1578" t="str">
        <f t="shared" si="24"/>
        <v>vitaceae/parthenocissus/parthenocissus_quinquefolia</v>
      </c>
    </row>
    <row r="1579" spans="1:12" x14ac:dyDescent="0.25">
      <c r="A1579" t="s">
        <v>326</v>
      </c>
      <c r="B1579" t="s">
        <v>209</v>
      </c>
      <c r="C1579">
        <v>1</v>
      </c>
      <c r="H1579" t="s">
        <v>1162</v>
      </c>
      <c r="I1579" t="s">
        <v>1001</v>
      </c>
      <c r="L1579" t="str">
        <f t="shared" si="24"/>
        <v>vitaceae/parthenocissus/parthenocissus_quinquefolia</v>
      </c>
    </row>
    <row r="1580" spans="1:12" x14ac:dyDescent="0.25">
      <c r="A1580" t="s">
        <v>337</v>
      </c>
      <c r="B1580" t="s">
        <v>209</v>
      </c>
      <c r="C1580">
        <v>1</v>
      </c>
      <c r="H1580" t="s">
        <v>1137</v>
      </c>
      <c r="I1580" t="s">
        <v>1001</v>
      </c>
      <c r="L1580" t="str">
        <f t="shared" si="24"/>
        <v>vitaceae/parthenocissus/parthenocissus_quinquefolia</v>
      </c>
    </row>
    <row r="1581" spans="1:12" x14ac:dyDescent="0.25">
      <c r="A1581" t="s">
        <v>315</v>
      </c>
      <c r="B1581" t="s">
        <v>316</v>
      </c>
      <c r="C1581">
        <v>1</v>
      </c>
      <c r="H1581" t="s">
        <v>1178</v>
      </c>
      <c r="I1581" t="s">
        <v>1001</v>
      </c>
      <c r="L1581" t="str">
        <f t="shared" si="24"/>
        <v>vitaceae/parthenocissus/parthenocissus_quinquefolia</v>
      </c>
    </row>
    <row r="1582" spans="1:12" x14ac:dyDescent="0.25">
      <c r="A1582" t="s">
        <v>134</v>
      </c>
      <c r="B1582" t="s">
        <v>144</v>
      </c>
      <c r="C1582">
        <v>1</v>
      </c>
      <c r="H1582" t="s">
        <v>1171</v>
      </c>
      <c r="I1582" t="s">
        <v>1001</v>
      </c>
      <c r="L1582" t="str">
        <f t="shared" si="24"/>
        <v>vitaceae/parthenocissus/parthenocissus_quinquefolia</v>
      </c>
    </row>
    <row r="1583" spans="1:12" x14ac:dyDescent="0.25">
      <c r="A1583" t="s">
        <v>321</v>
      </c>
      <c r="B1583" t="s">
        <v>144</v>
      </c>
      <c r="C1583">
        <v>1</v>
      </c>
      <c r="H1583" t="s">
        <v>1164</v>
      </c>
      <c r="I1583" t="s">
        <v>1001</v>
      </c>
      <c r="L1583" t="str">
        <f t="shared" si="24"/>
        <v>vitaceae/parthenocissus/parthenocissus_quinquefolia</v>
      </c>
    </row>
    <row r="1584" spans="1:12" x14ac:dyDescent="0.25">
      <c r="A1584" t="s">
        <v>248</v>
      </c>
      <c r="B1584" t="s">
        <v>250</v>
      </c>
      <c r="C1584">
        <v>1</v>
      </c>
      <c r="H1584" t="s">
        <v>1148</v>
      </c>
      <c r="I1584" t="s">
        <v>1001</v>
      </c>
      <c r="L1584" t="str">
        <f t="shared" si="24"/>
        <v>vitaceae/parthenocissus/parthenocissus_quinquefolia</v>
      </c>
    </row>
    <row r="1585" spans="1:12" x14ac:dyDescent="0.25">
      <c r="A1585" t="s">
        <v>45</v>
      </c>
      <c r="B1585" t="s">
        <v>73</v>
      </c>
      <c r="C1585">
        <v>1</v>
      </c>
      <c r="H1585" t="s">
        <v>1151</v>
      </c>
      <c r="I1585" t="s">
        <v>1001</v>
      </c>
      <c r="L1585" t="str">
        <f t="shared" si="24"/>
        <v>vitaceae/parthenocissus/parthenocissus_quinquefolia</v>
      </c>
    </row>
    <row r="1586" spans="1:12" x14ac:dyDescent="0.25">
      <c r="A1586" t="s">
        <v>239</v>
      </c>
      <c r="B1586" t="s">
        <v>73</v>
      </c>
      <c r="C1586">
        <v>1</v>
      </c>
      <c r="H1586" t="s">
        <v>1138</v>
      </c>
      <c r="I1586" t="s">
        <v>1001</v>
      </c>
      <c r="L1586" t="str">
        <f t="shared" si="24"/>
        <v>vitaceae/parthenocissus/parthenocissus_quinquefolia</v>
      </c>
    </row>
    <row r="1587" spans="1:12" x14ac:dyDescent="0.25">
      <c r="A1587" t="s">
        <v>259</v>
      </c>
      <c r="B1587" t="s">
        <v>73</v>
      </c>
      <c r="C1587">
        <v>1</v>
      </c>
      <c r="H1587" t="s">
        <v>1152</v>
      </c>
      <c r="I1587" t="s">
        <v>1001</v>
      </c>
      <c r="L1587" t="str">
        <f t="shared" si="24"/>
        <v>vitaceae/parthenocissus/parthenocissus_quinquefolia</v>
      </c>
    </row>
    <row r="1588" spans="1:12" x14ac:dyDescent="0.25">
      <c r="A1588" t="s">
        <v>270</v>
      </c>
      <c r="B1588" t="s">
        <v>73</v>
      </c>
      <c r="C1588">
        <v>1</v>
      </c>
      <c r="H1588" t="s">
        <v>1153</v>
      </c>
      <c r="I1588" t="s">
        <v>1001</v>
      </c>
      <c r="L1588" t="str">
        <f t="shared" si="24"/>
        <v>vitaceae/parthenocissus/parthenocissus_quinquefolia</v>
      </c>
    </row>
    <row r="1589" spans="1:12" x14ac:dyDescent="0.25">
      <c r="A1589" t="s">
        <v>275</v>
      </c>
      <c r="B1589" t="s">
        <v>73</v>
      </c>
      <c r="C1589">
        <v>1</v>
      </c>
      <c r="H1589" t="s">
        <v>1183</v>
      </c>
      <c r="I1589" t="s">
        <v>1001</v>
      </c>
      <c r="L1589" t="str">
        <f t="shared" si="24"/>
        <v>vitaceae/parthenocissus/parthenocissus_quinquefolia</v>
      </c>
    </row>
    <row r="1590" spans="1:12" x14ac:dyDescent="0.25">
      <c r="A1590" t="s">
        <v>279</v>
      </c>
      <c r="B1590" t="s">
        <v>73</v>
      </c>
      <c r="C1590">
        <v>1</v>
      </c>
      <c r="H1590" t="s">
        <v>1179</v>
      </c>
      <c r="I1590" t="s">
        <v>1001</v>
      </c>
      <c r="L1590" t="str">
        <f t="shared" si="24"/>
        <v>vitaceae/parthenocissus/parthenocissus_quinquefolia</v>
      </c>
    </row>
    <row r="1591" spans="1:12" x14ac:dyDescent="0.25">
      <c r="A1591" t="s">
        <v>289</v>
      </c>
      <c r="B1591" t="s">
        <v>73</v>
      </c>
      <c r="C1591">
        <v>1</v>
      </c>
      <c r="H1591" t="s">
        <v>1155</v>
      </c>
      <c r="I1591" t="s">
        <v>1118</v>
      </c>
      <c r="L1591" t="str">
        <f t="shared" si="24"/>
        <v>vitaceae/vitis/vitis_riparia</v>
      </c>
    </row>
    <row r="1592" spans="1:12" x14ac:dyDescent="0.25">
      <c r="A1592" t="s">
        <v>292</v>
      </c>
      <c r="B1592" t="s">
        <v>73</v>
      </c>
      <c r="C1592">
        <v>1</v>
      </c>
      <c r="H1592" t="s">
        <v>1182</v>
      </c>
      <c r="I1592" t="s">
        <v>1118</v>
      </c>
      <c r="L1592" t="str">
        <f t="shared" si="24"/>
        <v>vitaceae/vitis/vitis_riparia</v>
      </c>
    </row>
    <row r="1593" spans="1:12" x14ac:dyDescent="0.25">
      <c r="A1593" t="s">
        <v>297</v>
      </c>
      <c r="B1593" t="s">
        <v>73</v>
      </c>
      <c r="C1593">
        <v>1</v>
      </c>
      <c r="H1593" t="s">
        <v>1173</v>
      </c>
      <c r="I1593" t="s">
        <v>1118</v>
      </c>
      <c r="L1593" t="str">
        <f t="shared" si="24"/>
        <v>vitaceae/vitis/vitis_riparia</v>
      </c>
    </row>
    <row r="1594" spans="1:12" x14ac:dyDescent="0.25">
      <c r="A1594" t="s">
        <v>312</v>
      </c>
      <c r="B1594" t="s">
        <v>73</v>
      </c>
      <c r="C1594">
        <v>1</v>
      </c>
      <c r="H1594" t="s">
        <v>1184</v>
      </c>
      <c r="I1594" t="s">
        <v>1118</v>
      </c>
      <c r="L1594" t="str">
        <f t="shared" si="24"/>
        <v>vitaceae/vitis/vitis_riparia</v>
      </c>
    </row>
    <row r="1595" spans="1:12" x14ac:dyDescent="0.25">
      <c r="A1595" t="s">
        <v>321</v>
      </c>
      <c r="B1595" t="s">
        <v>73</v>
      </c>
      <c r="C1595">
        <v>1</v>
      </c>
      <c r="H1595" t="s">
        <v>1142</v>
      </c>
      <c r="I1595" t="s">
        <v>1118</v>
      </c>
      <c r="L1595" t="str">
        <f t="shared" si="24"/>
        <v>vitaceae/vitis/vitis_riparia</v>
      </c>
    </row>
    <row r="1596" spans="1:12" x14ac:dyDescent="0.25">
      <c r="A1596" t="s">
        <v>335</v>
      </c>
      <c r="B1596" t="s">
        <v>73</v>
      </c>
      <c r="C1596">
        <v>1</v>
      </c>
      <c r="H1596" t="s">
        <v>1143</v>
      </c>
      <c r="I1596" t="s">
        <v>1118</v>
      </c>
      <c r="L1596" t="str">
        <f t="shared" si="24"/>
        <v>vitaceae/vitis/vitis_riparia</v>
      </c>
    </row>
    <row r="1597" spans="1:12" x14ac:dyDescent="0.25">
      <c r="A1597" t="s">
        <v>339</v>
      </c>
      <c r="B1597" t="s">
        <v>73</v>
      </c>
      <c r="C1597">
        <v>1</v>
      </c>
      <c r="H1597" t="s">
        <v>1159</v>
      </c>
      <c r="I1597" t="s">
        <v>1118</v>
      </c>
      <c r="L1597" t="str">
        <f t="shared" si="24"/>
        <v>vitaceae/vitis/vitis_riparia</v>
      </c>
    </row>
    <row r="1598" spans="1:12" x14ac:dyDescent="0.25">
      <c r="A1598" t="s">
        <v>45</v>
      </c>
      <c r="B1598" t="s">
        <v>74</v>
      </c>
      <c r="C1598">
        <v>1</v>
      </c>
      <c r="H1598" t="s">
        <v>1145</v>
      </c>
      <c r="I1598" t="s">
        <v>1118</v>
      </c>
      <c r="L1598" t="str">
        <f t="shared" si="24"/>
        <v>vitaceae/vitis/vitis_riparia</v>
      </c>
    </row>
    <row r="1599" spans="1:12" x14ac:dyDescent="0.25">
      <c r="A1599" t="s">
        <v>75</v>
      </c>
      <c r="B1599" t="s">
        <v>74</v>
      </c>
      <c r="C1599">
        <v>1</v>
      </c>
      <c r="H1599" t="s">
        <v>1135</v>
      </c>
      <c r="I1599" t="s">
        <v>1118</v>
      </c>
      <c r="L1599" t="str">
        <f t="shared" si="24"/>
        <v>vitaceae/vitis/vitis_riparia</v>
      </c>
    </row>
    <row r="1600" spans="1:12" x14ac:dyDescent="0.25">
      <c r="A1600" t="s">
        <v>103</v>
      </c>
      <c r="B1600" t="s">
        <v>74</v>
      </c>
      <c r="C1600">
        <v>1</v>
      </c>
      <c r="H1600" t="s">
        <v>1160</v>
      </c>
      <c r="I1600" t="s">
        <v>1118</v>
      </c>
      <c r="L1600" t="str">
        <f t="shared" si="24"/>
        <v>vitaceae/vitis/vitis_riparia</v>
      </c>
    </row>
    <row r="1601" spans="1:12" x14ac:dyDescent="0.25">
      <c r="A1601" t="s">
        <v>177</v>
      </c>
      <c r="B1601" t="s">
        <v>74</v>
      </c>
      <c r="C1601">
        <v>1</v>
      </c>
      <c r="H1601" t="s">
        <v>1161</v>
      </c>
      <c r="I1601" t="s">
        <v>1118</v>
      </c>
      <c r="L1601" t="str">
        <f t="shared" si="24"/>
        <v>vitaceae/vitis/vitis_riparia</v>
      </c>
    </row>
    <row r="1602" spans="1:12" x14ac:dyDescent="0.25">
      <c r="A1602" t="s">
        <v>189</v>
      </c>
      <c r="B1602" t="s">
        <v>74</v>
      </c>
      <c r="C1602">
        <v>1</v>
      </c>
      <c r="H1602" t="s">
        <v>1163</v>
      </c>
      <c r="I1602" t="s">
        <v>1118</v>
      </c>
      <c r="L1602" t="str">
        <f t="shared" ref="L1602:L1618" si="25">VLOOKUP(I1602,R$1:S$287,2)</f>
        <v>vitaceae/vitis/vitis_riparia</v>
      </c>
    </row>
    <row r="1603" spans="1:12" x14ac:dyDescent="0.25">
      <c r="A1603" t="s">
        <v>200</v>
      </c>
      <c r="B1603" t="s">
        <v>74</v>
      </c>
      <c r="C1603">
        <v>1</v>
      </c>
      <c r="H1603" t="s">
        <v>1148</v>
      </c>
      <c r="I1603" t="s">
        <v>1118</v>
      </c>
      <c r="L1603" t="str">
        <f t="shared" si="25"/>
        <v>vitaceae/vitis/vitis_riparia</v>
      </c>
    </row>
    <row r="1604" spans="1:12" x14ac:dyDescent="0.25">
      <c r="A1604" t="s">
        <v>233</v>
      </c>
      <c r="B1604" t="s">
        <v>74</v>
      </c>
      <c r="C1604">
        <v>1</v>
      </c>
      <c r="H1604" t="s">
        <v>1151</v>
      </c>
      <c r="I1604" t="s">
        <v>1118</v>
      </c>
      <c r="L1604" t="str">
        <f t="shared" si="25"/>
        <v>vitaceae/vitis/vitis_riparia</v>
      </c>
    </row>
    <row r="1605" spans="1:12" x14ac:dyDescent="0.25">
      <c r="A1605" t="s">
        <v>239</v>
      </c>
      <c r="B1605" t="s">
        <v>74</v>
      </c>
      <c r="C1605">
        <v>1</v>
      </c>
      <c r="H1605" t="s">
        <v>1138</v>
      </c>
      <c r="I1605" t="s">
        <v>1118</v>
      </c>
      <c r="L1605" t="str">
        <f t="shared" si="25"/>
        <v>vitaceae/vitis/vitis_riparia</v>
      </c>
    </row>
    <row r="1606" spans="1:12" x14ac:dyDescent="0.25">
      <c r="A1606" t="s">
        <v>248</v>
      </c>
      <c r="B1606" t="s">
        <v>74</v>
      </c>
      <c r="C1606">
        <v>1</v>
      </c>
      <c r="H1606" t="s">
        <v>1152</v>
      </c>
      <c r="I1606" t="s">
        <v>1118</v>
      </c>
      <c r="L1606" t="str">
        <f t="shared" si="25"/>
        <v>vitaceae/vitis/vitis_riparia</v>
      </c>
    </row>
    <row r="1607" spans="1:12" x14ac:dyDescent="0.25">
      <c r="A1607" t="s">
        <v>251</v>
      </c>
      <c r="B1607" t="s">
        <v>74</v>
      </c>
      <c r="C1607">
        <v>1</v>
      </c>
      <c r="H1607" t="s">
        <v>1183</v>
      </c>
      <c r="I1607" t="s">
        <v>1118</v>
      </c>
      <c r="L1607" t="str">
        <f t="shared" si="25"/>
        <v>vitaceae/vitis/vitis_riparia</v>
      </c>
    </row>
    <row r="1608" spans="1:12" x14ac:dyDescent="0.25">
      <c r="A1608" t="s">
        <v>259</v>
      </c>
      <c r="B1608" t="s">
        <v>74</v>
      </c>
      <c r="C1608">
        <v>1</v>
      </c>
      <c r="H1608" t="s">
        <v>1167</v>
      </c>
      <c r="I1608" t="s">
        <v>1118</v>
      </c>
      <c r="L1608" t="str">
        <f t="shared" si="25"/>
        <v>vitaceae/vitis/vitis_riparia</v>
      </c>
    </row>
    <row r="1609" spans="1:12" x14ac:dyDescent="0.25">
      <c r="A1609" t="s">
        <v>286</v>
      </c>
      <c r="B1609" t="s">
        <v>74</v>
      </c>
      <c r="C1609">
        <v>1</v>
      </c>
      <c r="H1609" t="s">
        <v>1154</v>
      </c>
      <c r="I1609" t="s">
        <v>856</v>
      </c>
      <c r="L1609" t="str">
        <f t="shared" si="25"/>
        <v>woodsiaceae/athyrium/athyrium_filix-femina</v>
      </c>
    </row>
    <row r="1610" spans="1:12" x14ac:dyDescent="0.25">
      <c r="A1610" t="s">
        <v>292</v>
      </c>
      <c r="B1610" t="s">
        <v>74</v>
      </c>
      <c r="C1610">
        <v>1</v>
      </c>
      <c r="H1610" t="s">
        <v>1141</v>
      </c>
      <c r="I1610" t="s">
        <v>856</v>
      </c>
      <c r="L1610" t="str">
        <f t="shared" si="25"/>
        <v>woodsiaceae/athyrium/athyrium_filix-femina</v>
      </c>
    </row>
    <row r="1611" spans="1:12" x14ac:dyDescent="0.25">
      <c r="A1611" t="s">
        <v>305</v>
      </c>
      <c r="B1611" t="s">
        <v>74</v>
      </c>
      <c r="C1611">
        <v>1</v>
      </c>
      <c r="H1611" t="s">
        <v>1157</v>
      </c>
      <c r="I1611" t="s">
        <v>856</v>
      </c>
      <c r="L1611" t="str">
        <f t="shared" si="25"/>
        <v>woodsiaceae/athyrium/athyrium_filix-femina</v>
      </c>
    </row>
    <row r="1612" spans="1:12" x14ac:dyDescent="0.25">
      <c r="A1612" t="s">
        <v>314</v>
      </c>
      <c r="B1612" t="s">
        <v>74</v>
      </c>
      <c r="C1612">
        <v>1</v>
      </c>
      <c r="H1612" t="s">
        <v>1161</v>
      </c>
      <c r="I1612" t="s">
        <v>856</v>
      </c>
      <c r="L1612" t="str">
        <f t="shared" si="25"/>
        <v>woodsiaceae/athyrium/athyrium_filix-femina</v>
      </c>
    </row>
    <row r="1613" spans="1:12" x14ac:dyDescent="0.25">
      <c r="A1613" t="s">
        <v>315</v>
      </c>
      <c r="B1613" t="s">
        <v>74</v>
      </c>
      <c r="C1613">
        <v>1</v>
      </c>
      <c r="H1613" t="s">
        <v>1132</v>
      </c>
      <c r="I1613" t="s">
        <v>856</v>
      </c>
      <c r="L1613" t="str">
        <f t="shared" si="25"/>
        <v>woodsiaceae/athyrium/athyrium_filix-femina</v>
      </c>
    </row>
    <row r="1614" spans="1:12" x14ac:dyDescent="0.25">
      <c r="A1614" t="s">
        <v>318</v>
      </c>
      <c r="B1614" t="s">
        <v>74</v>
      </c>
      <c r="C1614">
        <v>1</v>
      </c>
      <c r="H1614" t="s">
        <v>1178</v>
      </c>
      <c r="I1614" t="s">
        <v>856</v>
      </c>
      <c r="L1614" t="str">
        <f t="shared" si="25"/>
        <v>woodsiaceae/athyrium/athyrium_filix-femina</v>
      </c>
    </row>
    <row r="1615" spans="1:12" x14ac:dyDescent="0.25">
      <c r="A1615" t="s">
        <v>337</v>
      </c>
      <c r="B1615" t="s">
        <v>74</v>
      </c>
      <c r="C1615">
        <v>1</v>
      </c>
      <c r="H1615" t="s">
        <v>1177</v>
      </c>
      <c r="I1615" t="s">
        <v>856</v>
      </c>
      <c r="L1615" t="str">
        <f t="shared" si="25"/>
        <v>woodsiaceae/athyrium/athyrium_filix-femina</v>
      </c>
    </row>
    <row r="1616" spans="1:12" x14ac:dyDescent="0.25">
      <c r="A1616" t="s">
        <v>297</v>
      </c>
      <c r="B1616" t="s">
        <v>304</v>
      </c>
      <c r="C1616">
        <v>1</v>
      </c>
      <c r="H1616" t="s">
        <v>1151</v>
      </c>
      <c r="I1616" t="s">
        <v>856</v>
      </c>
      <c r="L1616" t="str">
        <f t="shared" si="25"/>
        <v>woodsiaceae/athyrium/athyrium_filix-femina</v>
      </c>
    </row>
    <row r="1617" spans="1:12" x14ac:dyDescent="0.25">
      <c r="A1617" t="s">
        <v>177</v>
      </c>
      <c r="B1617" t="s">
        <v>187</v>
      </c>
      <c r="C1617">
        <v>1</v>
      </c>
      <c r="H1617" t="s">
        <v>1134</v>
      </c>
      <c r="I1617" t="s">
        <v>856</v>
      </c>
      <c r="L1617" t="str">
        <f t="shared" si="25"/>
        <v>woodsiaceae/athyrium/athyrium_filix-femina</v>
      </c>
    </row>
    <row r="1618" spans="1:12" x14ac:dyDescent="0.25">
      <c r="A1618" t="s">
        <v>244</v>
      </c>
      <c r="B1618" t="s">
        <v>187</v>
      </c>
      <c r="C1618">
        <v>1</v>
      </c>
      <c r="H1618" t="s">
        <v>1167</v>
      </c>
      <c r="I1618" t="s">
        <v>856</v>
      </c>
      <c r="L1618" t="str">
        <f t="shared" si="25"/>
        <v>woodsiaceae/athyrium/athyrium_filix-femina</v>
      </c>
    </row>
  </sheetData>
  <sortState ref="H1:I1618">
    <sortCondition ref="I1:I161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7"/>
  <sheetViews>
    <sheetView workbookViewId="0">
      <selection activeCell="M17" sqref="M17"/>
    </sheetView>
  </sheetViews>
  <sheetFormatPr defaultRowHeight="15" x14ac:dyDescent="0.25"/>
  <sheetData>
    <row r="1" spans="1:1" x14ac:dyDescent="0.25">
      <c r="A1" t="s">
        <v>1407</v>
      </c>
    </row>
    <row r="2" spans="1:1" x14ac:dyDescent="0.25">
      <c r="A2" t="s">
        <v>1392</v>
      </c>
    </row>
    <row r="3" spans="1:1" x14ac:dyDescent="0.25">
      <c r="A3" t="s">
        <v>1443</v>
      </c>
    </row>
    <row r="4" spans="1:1" x14ac:dyDescent="0.25">
      <c r="A4" t="s">
        <v>1232</v>
      </c>
    </row>
    <row r="5" spans="1:1" x14ac:dyDescent="0.25">
      <c r="A5" t="s">
        <v>1245</v>
      </c>
    </row>
    <row r="6" spans="1:1" x14ac:dyDescent="0.25">
      <c r="A6" t="s">
        <v>1250</v>
      </c>
    </row>
    <row r="7" spans="1:1" x14ac:dyDescent="0.25">
      <c r="A7" t="s">
        <v>1202</v>
      </c>
    </row>
    <row r="8" spans="1:1" x14ac:dyDescent="0.25">
      <c r="A8" t="s">
        <v>1464</v>
      </c>
    </row>
    <row r="9" spans="1:1" x14ac:dyDescent="0.25">
      <c r="A9" t="s">
        <v>1204</v>
      </c>
    </row>
    <row r="10" spans="1:1" x14ac:dyDescent="0.25">
      <c r="A10" t="s">
        <v>1470</v>
      </c>
    </row>
    <row r="11" spans="1:1" x14ac:dyDescent="0.25">
      <c r="A11" t="s">
        <v>1192</v>
      </c>
    </row>
    <row r="12" spans="1:1" x14ac:dyDescent="0.25">
      <c r="A12" t="s">
        <v>1193</v>
      </c>
    </row>
    <row r="13" spans="1:1" x14ac:dyDescent="0.25">
      <c r="A13" t="s">
        <v>1198</v>
      </c>
    </row>
    <row r="14" spans="1:1" x14ac:dyDescent="0.25">
      <c r="A14" t="s">
        <v>1199</v>
      </c>
    </row>
    <row r="15" spans="1:1" x14ac:dyDescent="0.25">
      <c r="A15" t="s">
        <v>1203</v>
      </c>
    </row>
    <row r="16" spans="1:1" x14ac:dyDescent="0.25">
      <c r="A16" t="s">
        <v>1205</v>
      </c>
    </row>
    <row r="17" spans="1:1" x14ac:dyDescent="0.25">
      <c r="A17" t="s">
        <v>1211</v>
      </c>
    </row>
    <row r="18" spans="1:1" x14ac:dyDescent="0.25">
      <c r="A18" t="s">
        <v>1212</v>
      </c>
    </row>
    <row r="19" spans="1:1" x14ac:dyDescent="0.25">
      <c r="A19" t="s">
        <v>1226</v>
      </c>
    </row>
    <row r="20" spans="1:1" x14ac:dyDescent="0.25">
      <c r="A20" t="s">
        <v>1227</v>
      </c>
    </row>
    <row r="21" spans="1:1" x14ac:dyDescent="0.25">
      <c r="A21" t="s">
        <v>1228</v>
      </c>
    </row>
    <row r="22" spans="1:1" x14ac:dyDescent="0.25">
      <c r="A22" t="s">
        <v>1255</v>
      </c>
    </row>
    <row r="23" spans="1:1" x14ac:dyDescent="0.25">
      <c r="A23" t="s">
        <v>1270</v>
      </c>
    </row>
    <row r="24" spans="1:1" x14ac:dyDescent="0.25">
      <c r="A24" t="s">
        <v>1272</v>
      </c>
    </row>
    <row r="25" spans="1:1" x14ac:dyDescent="0.25">
      <c r="A25" t="s">
        <v>1274</v>
      </c>
    </row>
    <row r="26" spans="1:1" x14ac:dyDescent="0.25">
      <c r="A26" t="s">
        <v>1275</v>
      </c>
    </row>
    <row r="27" spans="1:1" x14ac:dyDescent="0.25">
      <c r="A27" t="s">
        <v>1276</v>
      </c>
    </row>
    <row r="28" spans="1:1" x14ac:dyDescent="0.25">
      <c r="A28" t="s">
        <v>1277</v>
      </c>
    </row>
    <row r="29" spans="1:1" x14ac:dyDescent="0.25">
      <c r="A29" t="s">
        <v>1278</v>
      </c>
    </row>
    <row r="30" spans="1:1" x14ac:dyDescent="0.25">
      <c r="A30" t="s">
        <v>1295</v>
      </c>
    </row>
    <row r="31" spans="1:1" x14ac:dyDescent="0.25">
      <c r="A31" t="s">
        <v>1296</v>
      </c>
    </row>
    <row r="32" spans="1:1" x14ac:dyDescent="0.25">
      <c r="A32" t="s">
        <v>1297</v>
      </c>
    </row>
    <row r="33" spans="1:1" x14ac:dyDescent="0.25">
      <c r="A33" t="s">
        <v>1312</v>
      </c>
    </row>
    <row r="34" spans="1:1" x14ac:dyDescent="0.25">
      <c r="A34" t="s">
        <v>1341</v>
      </c>
    </row>
    <row r="35" spans="1:1" x14ac:dyDescent="0.25">
      <c r="A35" t="s">
        <v>1377</v>
      </c>
    </row>
    <row r="36" spans="1:1" x14ac:dyDescent="0.25">
      <c r="A36" t="s">
        <v>1378</v>
      </c>
    </row>
    <row r="37" spans="1:1" x14ac:dyDescent="0.25">
      <c r="A37" t="s">
        <v>1379</v>
      </c>
    </row>
    <row r="38" spans="1:1" x14ac:dyDescent="0.25">
      <c r="A38" t="s">
        <v>1403</v>
      </c>
    </row>
    <row r="39" spans="1:1" x14ac:dyDescent="0.25">
      <c r="A39" t="s">
        <v>1404</v>
      </c>
    </row>
    <row r="40" spans="1:1" x14ac:dyDescent="0.25">
      <c r="A40" t="s">
        <v>1421</v>
      </c>
    </row>
    <row r="41" spans="1:1" x14ac:dyDescent="0.25">
      <c r="A41" t="s">
        <v>1422</v>
      </c>
    </row>
    <row r="42" spans="1:1" x14ac:dyDescent="0.25">
      <c r="A42" t="s">
        <v>1423</v>
      </c>
    </row>
    <row r="43" spans="1:1" x14ac:dyDescent="0.25">
      <c r="A43" t="s">
        <v>1424</v>
      </c>
    </row>
    <row r="44" spans="1:1" x14ac:dyDescent="0.25">
      <c r="A44" t="s">
        <v>1425</v>
      </c>
    </row>
    <row r="45" spans="1:1" x14ac:dyDescent="0.25">
      <c r="A45" t="s">
        <v>1426</v>
      </c>
    </row>
    <row r="46" spans="1:1" x14ac:dyDescent="0.25">
      <c r="A46" t="s">
        <v>1429</v>
      </c>
    </row>
    <row r="47" spans="1:1" x14ac:dyDescent="0.25">
      <c r="A47" t="s">
        <v>1430</v>
      </c>
    </row>
    <row r="48" spans="1:1" x14ac:dyDescent="0.25">
      <c r="A48" t="s">
        <v>1431</v>
      </c>
    </row>
    <row r="49" spans="1:1" x14ac:dyDescent="0.25">
      <c r="A49" t="s">
        <v>1432</v>
      </c>
    </row>
    <row r="50" spans="1:1" x14ac:dyDescent="0.25">
      <c r="A50" t="s">
        <v>1434</v>
      </c>
    </row>
    <row r="51" spans="1:1" x14ac:dyDescent="0.25">
      <c r="A51" t="s">
        <v>1435</v>
      </c>
    </row>
    <row r="52" spans="1:1" x14ac:dyDescent="0.25">
      <c r="A52" t="s">
        <v>1436</v>
      </c>
    </row>
    <row r="53" spans="1:1" x14ac:dyDescent="0.25">
      <c r="A53" t="s">
        <v>1450</v>
      </c>
    </row>
    <row r="54" spans="1:1" x14ac:dyDescent="0.25">
      <c r="A54" t="s">
        <v>1303</v>
      </c>
    </row>
    <row r="55" spans="1:1" x14ac:dyDescent="0.25">
      <c r="A55" t="s">
        <v>1304</v>
      </c>
    </row>
    <row r="56" spans="1:1" x14ac:dyDescent="0.25">
      <c r="A56" t="s">
        <v>1208</v>
      </c>
    </row>
    <row r="57" spans="1:1" x14ac:dyDescent="0.25">
      <c r="A57" t="s">
        <v>1197</v>
      </c>
    </row>
    <row r="58" spans="1:1" x14ac:dyDescent="0.25">
      <c r="A58" t="s">
        <v>1209</v>
      </c>
    </row>
    <row r="59" spans="1:1" x14ac:dyDescent="0.25">
      <c r="A59" t="s">
        <v>1210</v>
      </c>
    </row>
    <row r="60" spans="1:1" x14ac:dyDescent="0.25">
      <c r="A60" t="s">
        <v>1223</v>
      </c>
    </row>
    <row r="61" spans="1:1" x14ac:dyDescent="0.25">
      <c r="A61" t="s">
        <v>1244</v>
      </c>
    </row>
    <row r="62" spans="1:1" x14ac:dyDescent="0.25">
      <c r="A62" t="s">
        <v>1346</v>
      </c>
    </row>
    <row r="63" spans="1:1" x14ac:dyDescent="0.25">
      <c r="A63" t="s">
        <v>1316</v>
      </c>
    </row>
    <row r="64" spans="1:1" x14ac:dyDescent="0.25">
      <c r="A64" t="s">
        <v>1338</v>
      </c>
    </row>
    <row r="65" spans="1:1" x14ac:dyDescent="0.25">
      <c r="A65" t="s">
        <v>1339</v>
      </c>
    </row>
    <row r="66" spans="1:1" x14ac:dyDescent="0.25">
      <c r="A66" t="s">
        <v>1196</v>
      </c>
    </row>
    <row r="67" spans="1:1" x14ac:dyDescent="0.25">
      <c r="A67" t="s">
        <v>1207</v>
      </c>
    </row>
    <row r="68" spans="1:1" x14ac:dyDescent="0.25">
      <c r="A68" t="s">
        <v>1216</v>
      </c>
    </row>
    <row r="69" spans="1:1" x14ac:dyDescent="0.25">
      <c r="A69" t="s">
        <v>1317</v>
      </c>
    </row>
    <row r="70" spans="1:1" x14ac:dyDescent="0.25">
      <c r="A70" t="s">
        <v>1318</v>
      </c>
    </row>
    <row r="71" spans="1:1" x14ac:dyDescent="0.25">
      <c r="A71" t="s">
        <v>1319</v>
      </c>
    </row>
    <row r="72" spans="1:1" x14ac:dyDescent="0.25">
      <c r="A72" t="s">
        <v>1320</v>
      </c>
    </row>
    <row r="73" spans="1:1" x14ac:dyDescent="0.25">
      <c r="A73" t="s">
        <v>1321</v>
      </c>
    </row>
    <row r="74" spans="1:1" x14ac:dyDescent="0.25">
      <c r="A74" t="s">
        <v>1411</v>
      </c>
    </row>
    <row r="75" spans="1:1" x14ac:dyDescent="0.25">
      <c r="A75" t="s">
        <v>1461</v>
      </c>
    </row>
    <row r="76" spans="1:1" x14ac:dyDescent="0.25">
      <c r="A76" t="s">
        <v>1462</v>
      </c>
    </row>
    <row r="77" spans="1:1" x14ac:dyDescent="0.25">
      <c r="A77" t="s">
        <v>1463</v>
      </c>
    </row>
    <row r="78" spans="1:1" x14ac:dyDescent="0.25">
      <c r="A78" t="s">
        <v>1251</v>
      </c>
    </row>
    <row r="79" spans="1:1" x14ac:dyDescent="0.25">
      <c r="A79" t="s">
        <v>1412</v>
      </c>
    </row>
    <row r="80" spans="1:1" x14ac:dyDescent="0.25">
      <c r="A80" t="s">
        <v>1418</v>
      </c>
    </row>
    <row r="81" spans="1:1" x14ac:dyDescent="0.25">
      <c r="A81" t="s">
        <v>1428</v>
      </c>
    </row>
    <row r="82" spans="1:1" x14ac:dyDescent="0.25">
      <c r="A82" t="s">
        <v>1271</v>
      </c>
    </row>
    <row r="83" spans="1:1" x14ac:dyDescent="0.25">
      <c r="A83" t="s">
        <v>1300</v>
      </c>
    </row>
    <row r="84" spans="1:1" x14ac:dyDescent="0.25">
      <c r="A84" t="s">
        <v>1301</v>
      </c>
    </row>
    <row r="85" spans="1:1" x14ac:dyDescent="0.25">
      <c r="A85" t="s">
        <v>1302</v>
      </c>
    </row>
    <row r="86" spans="1:1" x14ac:dyDescent="0.25">
      <c r="A86" t="s">
        <v>1444</v>
      </c>
    </row>
    <row r="87" spans="1:1" x14ac:dyDescent="0.25">
      <c r="A87" t="s">
        <v>1238</v>
      </c>
    </row>
    <row r="88" spans="1:1" x14ac:dyDescent="0.25">
      <c r="A88" t="s">
        <v>1220</v>
      </c>
    </row>
    <row r="89" spans="1:1" x14ac:dyDescent="0.25">
      <c r="A89" t="s">
        <v>1239</v>
      </c>
    </row>
    <row r="90" spans="1:1" x14ac:dyDescent="0.25">
      <c r="A90" t="s">
        <v>1240</v>
      </c>
    </row>
    <row r="91" spans="1:1" x14ac:dyDescent="0.25">
      <c r="A91" t="s">
        <v>1241</v>
      </c>
    </row>
    <row r="92" spans="1:1" x14ac:dyDescent="0.25">
      <c r="A92" t="s">
        <v>1242</v>
      </c>
    </row>
    <row r="93" spans="1:1" x14ac:dyDescent="0.25">
      <c r="A93" t="s">
        <v>1243</v>
      </c>
    </row>
    <row r="94" spans="1:1" x14ac:dyDescent="0.25">
      <c r="A94" t="s">
        <v>1258</v>
      </c>
    </row>
    <row r="95" spans="1:1" x14ac:dyDescent="0.25">
      <c r="A95" t="s">
        <v>1441</v>
      </c>
    </row>
    <row r="96" spans="1:1" x14ac:dyDescent="0.25">
      <c r="A96" t="s">
        <v>1221</v>
      </c>
    </row>
    <row r="97" spans="1:1" x14ac:dyDescent="0.25">
      <c r="A97" t="s">
        <v>1222</v>
      </c>
    </row>
    <row r="98" spans="1:1" x14ac:dyDescent="0.25">
      <c r="A98" t="s">
        <v>1247</v>
      </c>
    </row>
    <row r="99" spans="1:1" x14ac:dyDescent="0.25">
      <c r="A99" t="s">
        <v>1248</v>
      </c>
    </row>
    <row r="100" spans="1:1" x14ac:dyDescent="0.25">
      <c r="A100" t="s">
        <v>1413</v>
      </c>
    </row>
    <row r="101" spans="1:1" x14ac:dyDescent="0.25">
      <c r="A101" t="s">
        <v>1414</v>
      </c>
    </row>
    <row r="102" spans="1:1" x14ac:dyDescent="0.25">
      <c r="A102" t="s">
        <v>1415</v>
      </c>
    </row>
    <row r="103" spans="1:1" x14ac:dyDescent="0.25">
      <c r="A103" t="s">
        <v>1384</v>
      </c>
    </row>
    <row r="104" spans="1:1" x14ac:dyDescent="0.25">
      <c r="A104" t="s">
        <v>1254</v>
      </c>
    </row>
    <row r="105" spans="1:1" x14ac:dyDescent="0.25">
      <c r="A105" t="s">
        <v>1256</v>
      </c>
    </row>
    <row r="106" spans="1:1" x14ac:dyDescent="0.25">
      <c r="A106" t="s">
        <v>1257</v>
      </c>
    </row>
    <row r="107" spans="1:1" x14ac:dyDescent="0.25">
      <c r="A107" t="s">
        <v>1333</v>
      </c>
    </row>
    <row r="108" spans="1:1" x14ac:dyDescent="0.25">
      <c r="A108" t="s">
        <v>1343</v>
      </c>
    </row>
    <row r="109" spans="1:1" x14ac:dyDescent="0.25">
      <c r="A109" t="s">
        <v>1373</v>
      </c>
    </row>
    <row r="110" spans="1:1" x14ac:dyDescent="0.25">
      <c r="A110" t="s">
        <v>1467</v>
      </c>
    </row>
    <row r="111" spans="1:1" x14ac:dyDescent="0.25">
      <c r="A111" t="s">
        <v>1266</v>
      </c>
    </row>
    <row r="112" spans="1:1" x14ac:dyDescent="0.25">
      <c r="A112" t="s">
        <v>1267</v>
      </c>
    </row>
    <row r="113" spans="1:1" x14ac:dyDescent="0.25">
      <c r="A113" t="s">
        <v>1268</v>
      </c>
    </row>
    <row r="114" spans="1:1" x14ac:dyDescent="0.25">
      <c r="A114" t="s">
        <v>1269</v>
      </c>
    </row>
    <row r="115" spans="1:1" x14ac:dyDescent="0.25">
      <c r="A115" t="s">
        <v>1273</v>
      </c>
    </row>
    <row r="116" spans="1:1" x14ac:dyDescent="0.25">
      <c r="A116" t="s">
        <v>1200</v>
      </c>
    </row>
    <row r="117" spans="1:1" x14ac:dyDescent="0.25">
      <c r="A117" t="s">
        <v>1322</v>
      </c>
    </row>
    <row r="118" spans="1:1" x14ac:dyDescent="0.25">
      <c r="A118" t="s">
        <v>1334</v>
      </c>
    </row>
    <row r="119" spans="1:1" x14ac:dyDescent="0.25">
      <c r="A119" t="s">
        <v>1393</v>
      </c>
    </row>
    <row r="120" spans="1:1" x14ac:dyDescent="0.25">
      <c r="A120" t="s">
        <v>1417</v>
      </c>
    </row>
    <row r="121" spans="1:1" x14ac:dyDescent="0.25">
      <c r="A121" t="s">
        <v>1445</v>
      </c>
    </row>
    <row r="122" spans="1:1" x14ac:dyDescent="0.25">
      <c r="A122" t="s">
        <v>1446</v>
      </c>
    </row>
    <row r="123" spans="1:1" x14ac:dyDescent="0.25">
      <c r="A123" t="s">
        <v>1447</v>
      </c>
    </row>
    <row r="124" spans="1:1" x14ac:dyDescent="0.25">
      <c r="A124" t="s">
        <v>1279</v>
      </c>
    </row>
    <row r="125" spans="1:1" x14ac:dyDescent="0.25">
      <c r="A125" t="s">
        <v>1385</v>
      </c>
    </row>
    <row r="126" spans="1:1" x14ac:dyDescent="0.25">
      <c r="A126" t="s">
        <v>1386</v>
      </c>
    </row>
    <row r="127" spans="1:1" x14ac:dyDescent="0.25">
      <c r="A127" t="s">
        <v>1387</v>
      </c>
    </row>
    <row r="128" spans="1:1" x14ac:dyDescent="0.25">
      <c r="A128" t="s">
        <v>1290</v>
      </c>
    </row>
    <row r="129" spans="1:1" x14ac:dyDescent="0.25">
      <c r="A129" t="s">
        <v>1294</v>
      </c>
    </row>
    <row r="130" spans="1:1" x14ac:dyDescent="0.25">
      <c r="A130" t="s">
        <v>1224</v>
      </c>
    </row>
    <row r="131" spans="1:1" x14ac:dyDescent="0.25">
      <c r="A131" t="s">
        <v>1225</v>
      </c>
    </row>
    <row r="132" spans="1:1" x14ac:dyDescent="0.25">
      <c r="A132" t="s">
        <v>1305</v>
      </c>
    </row>
    <row r="133" spans="1:1" x14ac:dyDescent="0.25">
      <c r="A133" t="s">
        <v>1306</v>
      </c>
    </row>
    <row r="134" spans="1:1" x14ac:dyDescent="0.25">
      <c r="A134" t="s">
        <v>1307</v>
      </c>
    </row>
    <row r="135" spans="1:1" x14ac:dyDescent="0.25">
      <c r="A135" t="s">
        <v>1308</v>
      </c>
    </row>
    <row r="136" spans="1:1" x14ac:dyDescent="0.25">
      <c r="A136" t="s">
        <v>1309</v>
      </c>
    </row>
    <row r="137" spans="1:1" x14ac:dyDescent="0.25">
      <c r="A137" t="s">
        <v>1213</v>
      </c>
    </row>
    <row r="138" spans="1:1" x14ac:dyDescent="0.25">
      <c r="A138" t="s">
        <v>1236</v>
      </c>
    </row>
    <row r="139" spans="1:1" x14ac:dyDescent="0.25">
      <c r="A139" t="s">
        <v>1237</v>
      </c>
    </row>
    <row r="140" spans="1:1" x14ac:dyDescent="0.25">
      <c r="A140" t="s">
        <v>1292</v>
      </c>
    </row>
    <row r="141" spans="1:1" x14ac:dyDescent="0.25">
      <c r="A141" t="s">
        <v>1311</v>
      </c>
    </row>
    <row r="142" spans="1:1" x14ac:dyDescent="0.25">
      <c r="A142" t="s">
        <v>1324</v>
      </c>
    </row>
    <row r="143" spans="1:1" x14ac:dyDescent="0.25">
      <c r="A143" t="s">
        <v>1325</v>
      </c>
    </row>
    <row r="144" spans="1:1" x14ac:dyDescent="0.25">
      <c r="A144" t="s">
        <v>1380</v>
      </c>
    </row>
    <row r="145" spans="1:1" x14ac:dyDescent="0.25">
      <c r="A145" t="s">
        <v>1416</v>
      </c>
    </row>
    <row r="146" spans="1:1" x14ac:dyDescent="0.25">
      <c r="A146" t="s">
        <v>1314</v>
      </c>
    </row>
    <row r="147" spans="1:1" x14ac:dyDescent="0.25">
      <c r="A147" t="s">
        <v>1298</v>
      </c>
    </row>
    <row r="148" spans="1:1" x14ac:dyDescent="0.25">
      <c r="A148" t="s">
        <v>1331</v>
      </c>
    </row>
    <row r="149" spans="1:1" x14ac:dyDescent="0.25">
      <c r="A149" t="s">
        <v>1471</v>
      </c>
    </row>
    <row r="150" spans="1:1" x14ac:dyDescent="0.25">
      <c r="A150" t="s">
        <v>1340</v>
      </c>
    </row>
    <row r="151" spans="1:1" x14ac:dyDescent="0.25">
      <c r="A151" t="s">
        <v>1281</v>
      </c>
    </row>
    <row r="152" spans="1:1" x14ac:dyDescent="0.25">
      <c r="A152" t="s">
        <v>1282</v>
      </c>
    </row>
    <row r="153" spans="1:1" x14ac:dyDescent="0.25">
      <c r="A153" t="s">
        <v>1283</v>
      </c>
    </row>
    <row r="154" spans="1:1" x14ac:dyDescent="0.25">
      <c r="A154" t="s">
        <v>1234</v>
      </c>
    </row>
    <row r="155" spans="1:1" x14ac:dyDescent="0.25">
      <c r="A155" t="s">
        <v>1264</v>
      </c>
    </row>
    <row r="156" spans="1:1" x14ac:dyDescent="0.25">
      <c r="A156" t="s">
        <v>1323</v>
      </c>
    </row>
    <row r="157" spans="1:1" x14ac:dyDescent="0.25">
      <c r="A157" t="s">
        <v>1342</v>
      </c>
    </row>
    <row r="158" spans="1:1" x14ac:dyDescent="0.25">
      <c r="A158" t="s">
        <v>1265</v>
      </c>
    </row>
    <row r="159" spans="1:1" x14ac:dyDescent="0.25">
      <c r="A159" t="s">
        <v>1315</v>
      </c>
    </row>
    <row r="160" spans="1:1" x14ac:dyDescent="0.25">
      <c r="A160" t="s">
        <v>1344</v>
      </c>
    </row>
    <row r="161" spans="1:1" x14ac:dyDescent="0.25">
      <c r="A161" t="s">
        <v>1345</v>
      </c>
    </row>
    <row r="162" spans="1:1" x14ac:dyDescent="0.25">
      <c r="A162" t="s">
        <v>1347</v>
      </c>
    </row>
    <row r="163" spans="1:1" x14ac:dyDescent="0.25">
      <c r="A163" t="s">
        <v>1230</v>
      </c>
    </row>
    <row r="164" spans="1:1" x14ac:dyDescent="0.25">
      <c r="A164" t="s">
        <v>1185</v>
      </c>
    </row>
    <row r="165" spans="1:1" x14ac:dyDescent="0.25">
      <c r="A165" t="s">
        <v>1356</v>
      </c>
    </row>
    <row r="166" spans="1:1" x14ac:dyDescent="0.25">
      <c r="A166" t="s">
        <v>1449</v>
      </c>
    </row>
    <row r="167" spans="1:1" x14ac:dyDescent="0.25">
      <c r="A167" t="s">
        <v>1357</v>
      </c>
    </row>
    <row r="168" spans="1:1" x14ac:dyDescent="0.25">
      <c r="A168" t="s">
        <v>1358</v>
      </c>
    </row>
    <row r="169" spans="1:1" x14ac:dyDescent="0.25">
      <c r="A169" t="s">
        <v>1458</v>
      </c>
    </row>
    <row r="170" spans="1:1" x14ac:dyDescent="0.25">
      <c r="A170" t="s">
        <v>1459</v>
      </c>
    </row>
    <row r="171" spans="1:1" x14ac:dyDescent="0.25">
      <c r="A171" t="s">
        <v>1359</v>
      </c>
    </row>
    <row r="172" spans="1:1" x14ac:dyDescent="0.25">
      <c r="A172" t="s">
        <v>1195</v>
      </c>
    </row>
    <row r="173" spans="1:1" x14ac:dyDescent="0.25">
      <c r="A173" t="s">
        <v>1215</v>
      </c>
    </row>
    <row r="174" spans="1:1" x14ac:dyDescent="0.25">
      <c r="A174" t="s">
        <v>1217</v>
      </c>
    </row>
    <row r="175" spans="1:1" x14ac:dyDescent="0.25">
      <c r="A175" t="s">
        <v>1218</v>
      </c>
    </row>
    <row r="176" spans="1:1" x14ac:dyDescent="0.25">
      <c r="A176" t="s">
        <v>1219</v>
      </c>
    </row>
    <row r="177" spans="1:1" x14ac:dyDescent="0.25">
      <c r="A177" t="s">
        <v>1233</v>
      </c>
    </row>
    <row r="178" spans="1:1" x14ac:dyDescent="0.25">
      <c r="A178" t="s">
        <v>1249</v>
      </c>
    </row>
    <row r="179" spans="1:1" x14ac:dyDescent="0.25">
      <c r="A179" t="s">
        <v>1252</v>
      </c>
    </row>
    <row r="180" spans="1:1" x14ac:dyDescent="0.25">
      <c r="A180" t="s">
        <v>1253</v>
      </c>
    </row>
    <row r="181" spans="1:1" x14ac:dyDescent="0.25">
      <c r="A181" t="s">
        <v>1259</v>
      </c>
    </row>
    <row r="182" spans="1:1" x14ac:dyDescent="0.25">
      <c r="A182" t="s">
        <v>1260</v>
      </c>
    </row>
    <row r="183" spans="1:1" x14ac:dyDescent="0.25">
      <c r="A183" t="s">
        <v>1261</v>
      </c>
    </row>
    <row r="184" spans="1:1" x14ac:dyDescent="0.25">
      <c r="A184" t="s">
        <v>1262</v>
      </c>
    </row>
    <row r="185" spans="1:1" x14ac:dyDescent="0.25">
      <c r="A185" t="s">
        <v>1263</v>
      </c>
    </row>
    <row r="186" spans="1:1" x14ac:dyDescent="0.25">
      <c r="A186" t="s">
        <v>1293</v>
      </c>
    </row>
    <row r="187" spans="1:1" x14ac:dyDescent="0.25">
      <c r="A187" t="s">
        <v>1337</v>
      </c>
    </row>
    <row r="188" spans="1:1" x14ac:dyDescent="0.25">
      <c r="A188" t="s">
        <v>1348</v>
      </c>
    </row>
    <row r="189" spans="1:1" x14ac:dyDescent="0.25">
      <c r="A189" t="s">
        <v>1351</v>
      </c>
    </row>
    <row r="190" spans="1:1" x14ac:dyDescent="0.25">
      <c r="A190" t="s">
        <v>1354</v>
      </c>
    </row>
    <row r="191" spans="1:1" x14ac:dyDescent="0.25">
      <c r="A191" t="s">
        <v>1362</v>
      </c>
    </row>
    <row r="192" spans="1:1" x14ac:dyDescent="0.25">
      <c r="A192" t="s">
        <v>1363</v>
      </c>
    </row>
    <row r="193" spans="1:1" x14ac:dyDescent="0.25">
      <c r="A193" t="s">
        <v>1364</v>
      </c>
    </row>
    <row r="194" spans="1:1" x14ac:dyDescent="0.25">
      <c r="A194" t="s">
        <v>1365</v>
      </c>
    </row>
    <row r="195" spans="1:1" x14ac:dyDescent="0.25">
      <c r="A195" t="s">
        <v>1366</v>
      </c>
    </row>
    <row r="196" spans="1:1" x14ac:dyDescent="0.25">
      <c r="A196" t="s">
        <v>1367</v>
      </c>
    </row>
    <row r="197" spans="1:1" x14ac:dyDescent="0.25">
      <c r="A197" t="s">
        <v>1368</v>
      </c>
    </row>
    <row r="198" spans="1:1" x14ac:dyDescent="0.25">
      <c r="A198" t="s">
        <v>1369</v>
      </c>
    </row>
    <row r="199" spans="1:1" x14ac:dyDescent="0.25">
      <c r="A199" t="s">
        <v>1370</v>
      </c>
    </row>
    <row r="200" spans="1:1" x14ac:dyDescent="0.25">
      <c r="A200" t="s">
        <v>1371</v>
      </c>
    </row>
    <row r="201" spans="1:1" x14ac:dyDescent="0.25">
      <c r="A201" t="s">
        <v>1372</v>
      </c>
    </row>
    <row r="202" spans="1:1" x14ac:dyDescent="0.25">
      <c r="A202" t="s">
        <v>1405</v>
      </c>
    </row>
    <row r="203" spans="1:1" x14ac:dyDescent="0.25">
      <c r="A203" t="s">
        <v>1406</v>
      </c>
    </row>
    <row r="204" spans="1:1" x14ac:dyDescent="0.25">
      <c r="A204" t="s">
        <v>1326</v>
      </c>
    </row>
    <row r="205" spans="1:1" x14ac:dyDescent="0.25">
      <c r="A205" t="s">
        <v>1327</v>
      </c>
    </row>
    <row r="206" spans="1:1" x14ac:dyDescent="0.25">
      <c r="A206" t="s">
        <v>1328</v>
      </c>
    </row>
    <row r="207" spans="1:1" x14ac:dyDescent="0.25">
      <c r="A207" t="s">
        <v>1329</v>
      </c>
    </row>
    <row r="208" spans="1:1" x14ac:dyDescent="0.25">
      <c r="A208" t="s">
        <v>1201</v>
      </c>
    </row>
    <row r="209" spans="1:1" x14ac:dyDescent="0.25">
      <c r="A209" t="s">
        <v>1235</v>
      </c>
    </row>
    <row r="210" spans="1:1" x14ac:dyDescent="0.25">
      <c r="A210" t="s">
        <v>1388</v>
      </c>
    </row>
    <row r="211" spans="1:1" x14ac:dyDescent="0.25">
      <c r="A211" t="s">
        <v>1389</v>
      </c>
    </row>
    <row r="212" spans="1:1" x14ac:dyDescent="0.25">
      <c r="A212" t="s">
        <v>1437</v>
      </c>
    </row>
    <row r="213" spans="1:1" x14ac:dyDescent="0.25">
      <c r="A213" t="s">
        <v>1438</v>
      </c>
    </row>
    <row r="214" spans="1:1" x14ac:dyDescent="0.25">
      <c r="A214" t="s">
        <v>1390</v>
      </c>
    </row>
    <row r="215" spans="1:1" x14ac:dyDescent="0.25">
      <c r="A215" t="s">
        <v>1391</v>
      </c>
    </row>
    <row r="216" spans="1:1" x14ac:dyDescent="0.25">
      <c r="A216" t="s">
        <v>1194</v>
      </c>
    </row>
    <row r="217" spans="1:1" x14ac:dyDescent="0.25">
      <c r="A217" t="s">
        <v>1280</v>
      </c>
    </row>
    <row r="218" spans="1:1" x14ac:dyDescent="0.25">
      <c r="A218" t="s">
        <v>1291</v>
      </c>
    </row>
    <row r="219" spans="1:1" x14ac:dyDescent="0.25">
      <c r="A219" t="s">
        <v>1332</v>
      </c>
    </row>
    <row r="220" spans="1:1" x14ac:dyDescent="0.25">
      <c r="A220" t="s">
        <v>1375</v>
      </c>
    </row>
    <row r="221" spans="1:1" x14ac:dyDescent="0.25">
      <c r="A221" t="s">
        <v>1376</v>
      </c>
    </row>
    <row r="222" spans="1:1" x14ac:dyDescent="0.25">
      <c r="A222" t="s">
        <v>1381</v>
      </c>
    </row>
    <row r="223" spans="1:1" x14ac:dyDescent="0.25">
      <c r="A223" t="s">
        <v>1382</v>
      </c>
    </row>
    <row r="224" spans="1:1" x14ac:dyDescent="0.25">
      <c r="A224" t="s">
        <v>1383</v>
      </c>
    </row>
    <row r="225" spans="1:1" x14ac:dyDescent="0.25">
      <c r="A225" t="s">
        <v>1394</v>
      </c>
    </row>
    <row r="226" spans="1:1" x14ac:dyDescent="0.25">
      <c r="A226" t="s">
        <v>1395</v>
      </c>
    </row>
    <row r="227" spans="1:1" x14ac:dyDescent="0.25">
      <c r="A227" t="s">
        <v>1396</v>
      </c>
    </row>
    <row r="228" spans="1:1" x14ac:dyDescent="0.25">
      <c r="A228" t="s">
        <v>1397</v>
      </c>
    </row>
    <row r="229" spans="1:1" x14ac:dyDescent="0.25">
      <c r="A229" t="s">
        <v>1398</v>
      </c>
    </row>
    <row r="230" spans="1:1" x14ac:dyDescent="0.25">
      <c r="A230" t="s">
        <v>1399</v>
      </c>
    </row>
    <row r="231" spans="1:1" x14ac:dyDescent="0.25">
      <c r="A231" t="s">
        <v>1400</v>
      </c>
    </row>
    <row r="232" spans="1:1" x14ac:dyDescent="0.25">
      <c r="A232" t="s">
        <v>1401</v>
      </c>
    </row>
    <row r="233" spans="1:1" x14ac:dyDescent="0.25">
      <c r="A233" t="s">
        <v>1402</v>
      </c>
    </row>
    <row r="234" spans="1:1" x14ac:dyDescent="0.25">
      <c r="A234" t="s">
        <v>1427</v>
      </c>
    </row>
    <row r="235" spans="1:1" x14ac:dyDescent="0.25">
      <c r="A235" t="s">
        <v>1229</v>
      </c>
    </row>
    <row r="236" spans="1:1" x14ac:dyDescent="0.25">
      <c r="A236" t="s">
        <v>1284</v>
      </c>
    </row>
    <row r="237" spans="1:1" x14ac:dyDescent="0.25">
      <c r="A237" t="s">
        <v>1285</v>
      </c>
    </row>
    <row r="238" spans="1:1" x14ac:dyDescent="0.25">
      <c r="A238" t="s">
        <v>1286</v>
      </c>
    </row>
    <row r="239" spans="1:1" x14ac:dyDescent="0.25">
      <c r="A239" t="s">
        <v>1287</v>
      </c>
    </row>
    <row r="240" spans="1:1" x14ac:dyDescent="0.25">
      <c r="A240" t="s">
        <v>1288</v>
      </c>
    </row>
    <row r="241" spans="1:1" x14ac:dyDescent="0.25">
      <c r="A241" t="s">
        <v>1289</v>
      </c>
    </row>
    <row r="242" spans="1:1" x14ac:dyDescent="0.25">
      <c r="A242" t="s">
        <v>1336</v>
      </c>
    </row>
    <row r="243" spans="1:1" x14ac:dyDescent="0.25">
      <c r="A243" t="s">
        <v>1374</v>
      </c>
    </row>
    <row r="244" spans="1:1" x14ac:dyDescent="0.25">
      <c r="A244" t="s">
        <v>1408</v>
      </c>
    </row>
    <row r="245" spans="1:1" x14ac:dyDescent="0.25">
      <c r="A245" t="s">
        <v>1409</v>
      </c>
    </row>
    <row r="246" spans="1:1" x14ac:dyDescent="0.25">
      <c r="A246" t="s">
        <v>1410</v>
      </c>
    </row>
    <row r="247" spans="1:1" x14ac:dyDescent="0.25">
      <c r="A247" t="s">
        <v>1186</v>
      </c>
    </row>
    <row r="248" spans="1:1" x14ac:dyDescent="0.25">
      <c r="A248" t="s">
        <v>1187</v>
      </c>
    </row>
    <row r="249" spans="1:1" x14ac:dyDescent="0.25">
      <c r="A249" t="s">
        <v>1188</v>
      </c>
    </row>
    <row r="250" spans="1:1" x14ac:dyDescent="0.25">
      <c r="A250" t="s">
        <v>1189</v>
      </c>
    </row>
    <row r="251" spans="1:1" x14ac:dyDescent="0.25">
      <c r="A251" t="s">
        <v>1190</v>
      </c>
    </row>
    <row r="252" spans="1:1" x14ac:dyDescent="0.25">
      <c r="A252" t="s">
        <v>1191</v>
      </c>
    </row>
    <row r="253" spans="1:1" x14ac:dyDescent="0.25">
      <c r="A253" t="s">
        <v>1299</v>
      </c>
    </row>
    <row r="254" spans="1:1" x14ac:dyDescent="0.25">
      <c r="A254" t="s">
        <v>1231</v>
      </c>
    </row>
    <row r="255" spans="1:1" x14ac:dyDescent="0.25">
      <c r="A255" t="s">
        <v>1313</v>
      </c>
    </row>
    <row r="256" spans="1:1" x14ac:dyDescent="0.25">
      <c r="A256" t="s">
        <v>1335</v>
      </c>
    </row>
    <row r="257" spans="1:1" x14ac:dyDescent="0.25">
      <c r="A257" t="s">
        <v>1455</v>
      </c>
    </row>
    <row r="258" spans="1:1" x14ac:dyDescent="0.25">
      <c r="A258" t="s">
        <v>1460</v>
      </c>
    </row>
    <row r="259" spans="1:1" x14ac:dyDescent="0.25">
      <c r="A259" t="s">
        <v>1419</v>
      </c>
    </row>
    <row r="260" spans="1:1" x14ac:dyDescent="0.25">
      <c r="A260" t="s">
        <v>1420</v>
      </c>
    </row>
    <row r="261" spans="1:1" x14ac:dyDescent="0.25">
      <c r="A261" t="s">
        <v>1352</v>
      </c>
    </row>
    <row r="262" spans="1:1" x14ac:dyDescent="0.25">
      <c r="A262" t="s">
        <v>1353</v>
      </c>
    </row>
    <row r="263" spans="1:1" x14ac:dyDescent="0.25">
      <c r="A263" t="s">
        <v>1439</v>
      </c>
    </row>
    <row r="264" spans="1:1" x14ac:dyDescent="0.25">
      <c r="A264" t="s">
        <v>1440</v>
      </c>
    </row>
    <row r="265" spans="1:1" x14ac:dyDescent="0.25">
      <c r="A265" t="s">
        <v>1442</v>
      </c>
    </row>
    <row r="266" spans="1:1" x14ac:dyDescent="0.25">
      <c r="A266" t="s">
        <v>1451</v>
      </c>
    </row>
    <row r="267" spans="1:1" x14ac:dyDescent="0.25">
      <c r="A267" t="s">
        <v>1452</v>
      </c>
    </row>
    <row r="268" spans="1:1" x14ac:dyDescent="0.25">
      <c r="A268" t="s">
        <v>1214</v>
      </c>
    </row>
    <row r="269" spans="1:1" x14ac:dyDescent="0.25">
      <c r="A269" t="s">
        <v>1310</v>
      </c>
    </row>
    <row r="270" spans="1:1" x14ac:dyDescent="0.25">
      <c r="A270" t="s">
        <v>1355</v>
      </c>
    </row>
    <row r="271" spans="1:1" x14ac:dyDescent="0.25">
      <c r="A271" t="s">
        <v>1453</v>
      </c>
    </row>
    <row r="272" spans="1:1" x14ac:dyDescent="0.25">
      <c r="A272" t="s">
        <v>1456</v>
      </c>
    </row>
    <row r="273" spans="1:1" x14ac:dyDescent="0.25">
      <c r="A273" t="s">
        <v>1457</v>
      </c>
    </row>
    <row r="274" spans="1:1" x14ac:dyDescent="0.25">
      <c r="A274" t="s">
        <v>1465</v>
      </c>
    </row>
    <row r="275" spans="1:1" x14ac:dyDescent="0.25">
      <c r="A275" t="s">
        <v>1349</v>
      </c>
    </row>
    <row r="276" spans="1:1" x14ac:dyDescent="0.25">
      <c r="A276" t="s">
        <v>1466</v>
      </c>
    </row>
    <row r="277" spans="1:1" x14ac:dyDescent="0.25">
      <c r="A277" t="s">
        <v>1206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8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1132</v>
      </c>
      <c r="B1">
        <v>1</v>
      </c>
      <c r="C1" t="s">
        <v>1472</v>
      </c>
    </row>
    <row r="2" spans="1:3" x14ac:dyDescent="0.25">
      <c r="A2" t="s">
        <v>1133</v>
      </c>
      <c r="B2">
        <v>1</v>
      </c>
      <c r="C2" t="s">
        <v>1472</v>
      </c>
    </row>
    <row r="3" spans="1:3" x14ac:dyDescent="0.25">
      <c r="A3" t="s">
        <v>1134</v>
      </c>
      <c r="B3">
        <v>1</v>
      </c>
      <c r="C3" t="s">
        <v>1472</v>
      </c>
    </row>
    <row r="4" spans="1:3" x14ac:dyDescent="0.25">
      <c r="A4" t="s">
        <v>1135</v>
      </c>
      <c r="B4">
        <v>1</v>
      </c>
      <c r="C4" t="s">
        <v>1473</v>
      </c>
    </row>
    <row r="5" spans="1:3" x14ac:dyDescent="0.25">
      <c r="A5" t="s">
        <v>1136</v>
      </c>
      <c r="B5">
        <v>1</v>
      </c>
      <c r="C5" t="s">
        <v>1473</v>
      </c>
    </row>
    <row r="6" spans="1:3" x14ac:dyDescent="0.25">
      <c r="A6" t="s">
        <v>1137</v>
      </c>
      <c r="B6">
        <v>1</v>
      </c>
      <c r="C6" t="s">
        <v>1473</v>
      </c>
    </row>
    <row r="7" spans="1:3" x14ac:dyDescent="0.25">
      <c r="A7" t="s">
        <v>1138</v>
      </c>
      <c r="B7">
        <v>1</v>
      </c>
      <c r="C7" t="s">
        <v>1473</v>
      </c>
    </row>
    <row r="8" spans="1:3" x14ac:dyDescent="0.25">
      <c r="A8" t="s">
        <v>1139</v>
      </c>
      <c r="B8">
        <v>1</v>
      </c>
      <c r="C8" t="s">
        <v>1474</v>
      </c>
    </row>
    <row r="9" spans="1:3" x14ac:dyDescent="0.25">
      <c r="A9" t="s">
        <v>1140</v>
      </c>
      <c r="B9">
        <v>1</v>
      </c>
      <c r="C9" t="s">
        <v>1475</v>
      </c>
    </row>
    <row r="10" spans="1:3" x14ac:dyDescent="0.25">
      <c r="A10" t="s">
        <v>1141</v>
      </c>
      <c r="B10">
        <v>1</v>
      </c>
      <c r="C10" t="s">
        <v>1475</v>
      </c>
    </row>
    <row r="11" spans="1:3" x14ac:dyDescent="0.25">
      <c r="A11" t="s">
        <v>1142</v>
      </c>
      <c r="B11">
        <v>1</v>
      </c>
      <c r="C11" t="s">
        <v>1475</v>
      </c>
    </row>
    <row r="12" spans="1:3" x14ac:dyDescent="0.25">
      <c r="A12" t="s">
        <v>1143</v>
      </c>
      <c r="B12">
        <v>1</v>
      </c>
      <c r="C12" t="s">
        <v>1475</v>
      </c>
    </row>
    <row r="13" spans="1:3" x14ac:dyDescent="0.25">
      <c r="A13" t="s">
        <v>1144</v>
      </c>
      <c r="B13">
        <v>1</v>
      </c>
      <c r="C13" t="s">
        <v>1475</v>
      </c>
    </row>
    <row r="14" spans="1:3" x14ac:dyDescent="0.25">
      <c r="A14" t="s">
        <v>1145</v>
      </c>
      <c r="B14">
        <v>1</v>
      </c>
      <c r="C14" t="s">
        <v>1475</v>
      </c>
    </row>
    <row r="15" spans="1:3" x14ac:dyDescent="0.25">
      <c r="A15" t="s">
        <v>1146</v>
      </c>
      <c r="B15">
        <v>1</v>
      </c>
      <c r="C15" t="s">
        <v>1475</v>
      </c>
    </row>
    <row r="16" spans="1:3" x14ac:dyDescent="0.25">
      <c r="A16" t="s">
        <v>1132</v>
      </c>
      <c r="B16">
        <v>1</v>
      </c>
      <c r="C16" t="s">
        <v>1475</v>
      </c>
    </row>
    <row r="17" spans="1:3" x14ac:dyDescent="0.25">
      <c r="A17" t="s">
        <v>1133</v>
      </c>
      <c r="B17">
        <v>1</v>
      </c>
      <c r="C17" t="s">
        <v>1475</v>
      </c>
    </row>
    <row r="18" spans="1:3" x14ac:dyDescent="0.25">
      <c r="A18" t="s">
        <v>1147</v>
      </c>
      <c r="B18">
        <v>1</v>
      </c>
      <c r="C18" t="s">
        <v>1475</v>
      </c>
    </row>
    <row r="19" spans="1:3" x14ac:dyDescent="0.25">
      <c r="A19" t="s">
        <v>1148</v>
      </c>
      <c r="B19">
        <v>1</v>
      </c>
      <c r="C19" t="s">
        <v>1475</v>
      </c>
    </row>
    <row r="20" spans="1:3" x14ac:dyDescent="0.25">
      <c r="A20" t="s">
        <v>1149</v>
      </c>
      <c r="B20">
        <v>1</v>
      </c>
      <c r="C20" t="s">
        <v>1475</v>
      </c>
    </row>
    <row r="21" spans="1:3" x14ac:dyDescent="0.25">
      <c r="A21" t="s">
        <v>1150</v>
      </c>
      <c r="B21">
        <v>1</v>
      </c>
      <c r="C21" t="s">
        <v>1476</v>
      </c>
    </row>
    <row r="22" spans="1:3" x14ac:dyDescent="0.25">
      <c r="A22" t="s">
        <v>1146</v>
      </c>
      <c r="B22">
        <v>1</v>
      </c>
      <c r="C22" t="s">
        <v>1476</v>
      </c>
    </row>
    <row r="23" spans="1:3" x14ac:dyDescent="0.25">
      <c r="A23" t="s">
        <v>1151</v>
      </c>
      <c r="B23">
        <v>1</v>
      </c>
      <c r="C23" t="s">
        <v>1476</v>
      </c>
    </row>
    <row r="24" spans="1:3" x14ac:dyDescent="0.25">
      <c r="A24" t="s">
        <v>1152</v>
      </c>
      <c r="B24">
        <v>1</v>
      </c>
      <c r="C24" t="s">
        <v>1476</v>
      </c>
    </row>
    <row r="25" spans="1:3" x14ac:dyDescent="0.25">
      <c r="A25" t="s">
        <v>1153</v>
      </c>
      <c r="B25">
        <v>1</v>
      </c>
      <c r="C25" t="s">
        <v>1476</v>
      </c>
    </row>
    <row r="26" spans="1:3" x14ac:dyDescent="0.25">
      <c r="A26" t="s">
        <v>1154</v>
      </c>
      <c r="B26">
        <v>1</v>
      </c>
      <c r="C26" t="s">
        <v>1477</v>
      </c>
    </row>
    <row r="27" spans="1:3" x14ac:dyDescent="0.25">
      <c r="A27" t="s">
        <v>1155</v>
      </c>
      <c r="B27">
        <v>1</v>
      </c>
      <c r="C27" t="s">
        <v>1477</v>
      </c>
    </row>
    <row r="28" spans="1:3" x14ac:dyDescent="0.25">
      <c r="A28" t="s">
        <v>1156</v>
      </c>
      <c r="B28">
        <v>1</v>
      </c>
      <c r="C28" t="s">
        <v>1477</v>
      </c>
    </row>
    <row r="29" spans="1:3" x14ac:dyDescent="0.25">
      <c r="A29" t="s">
        <v>1140</v>
      </c>
      <c r="B29">
        <v>1</v>
      </c>
      <c r="C29" t="s">
        <v>1477</v>
      </c>
    </row>
    <row r="30" spans="1:3" x14ac:dyDescent="0.25">
      <c r="A30" t="s">
        <v>1141</v>
      </c>
      <c r="B30">
        <v>1</v>
      </c>
      <c r="C30" t="s">
        <v>1477</v>
      </c>
    </row>
    <row r="31" spans="1:3" x14ac:dyDescent="0.25">
      <c r="A31" t="s">
        <v>1157</v>
      </c>
      <c r="B31">
        <v>1</v>
      </c>
      <c r="C31" t="s">
        <v>1477</v>
      </c>
    </row>
    <row r="32" spans="1:3" x14ac:dyDescent="0.25">
      <c r="A32" t="s">
        <v>1142</v>
      </c>
      <c r="B32">
        <v>1</v>
      </c>
      <c r="C32" t="s">
        <v>1477</v>
      </c>
    </row>
    <row r="33" spans="1:3" x14ac:dyDescent="0.25">
      <c r="A33" t="s">
        <v>1143</v>
      </c>
      <c r="B33">
        <v>1</v>
      </c>
      <c r="C33" t="s">
        <v>1477</v>
      </c>
    </row>
    <row r="34" spans="1:3" x14ac:dyDescent="0.25">
      <c r="A34" t="s">
        <v>1158</v>
      </c>
      <c r="B34">
        <v>1</v>
      </c>
      <c r="C34" t="s">
        <v>1477</v>
      </c>
    </row>
    <row r="35" spans="1:3" x14ac:dyDescent="0.25">
      <c r="A35" t="s">
        <v>1159</v>
      </c>
      <c r="B35">
        <v>1</v>
      </c>
      <c r="C35" t="s">
        <v>1477</v>
      </c>
    </row>
    <row r="36" spans="1:3" x14ac:dyDescent="0.25">
      <c r="A36" t="s">
        <v>1160</v>
      </c>
      <c r="B36">
        <v>1</v>
      </c>
      <c r="C36" t="s">
        <v>1477</v>
      </c>
    </row>
    <row r="37" spans="1:3" x14ac:dyDescent="0.25">
      <c r="A37" t="s">
        <v>1161</v>
      </c>
      <c r="B37">
        <v>1</v>
      </c>
      <c r="C37" t="s">
        <v>1477</v>
      </c>
    </row>
    <row r="38" spans="1:3" x14ac:dyDescent="0.25">
      <c r="A38" t="s">
        <v>1162</v>
      </c>
      <c r="B38">
        <v>1</v>
      </c>
      <c r="C38" t="s">
        <v>1477</v>
      </c>
    </row>
    <row r="39" spans="1:3" x14ac:dyDescent="0.25">
      <c r="A39" t="s">
        <v>1163</v>
      </c>
      <c r="B39">
        <v>1</v>
      </c>
      <c r="C39" t="s">
        <v>1477</v>
      </c>
    </row>
    <row r="40" spans="1:3" x14ac:dyDescent="0.25">
      <c r="A40" t="s">
        <v>1164</v>
      </c>
      <c r="B40">
        <v>1</v>
      </c>
      <c r="C40" t="s">
        <v>1477</v>
      </c>
    </row>
    <row r="41" spans="1:3" x14ac:dyDescent="0.25">
      <c r="A41" t="s">
        <v>1148</v>
      </c>
      <c r="B41">
        <v>1</v>
      </c>
      <c r="C41" t="s">
        <v>1477</v>
      </c>
    </row>
    <row r="42" spans="1:3" x14ac:dyDescent="0.25">
      <c r="A42" t="s">
        <v>1165</v>
      </c>
      <c r="B42">
        <v>1</v>
      </c>
      <c r="C42" t="s">
        <v>1477</v>
      </c>
    </row>
    <row r="43" spans="1:3" x14ac:dyDescent="0.25">
      <c r="A43" t="s">
        <v>1139</v>
      </c>
      <c r="B43">
        <v>1</v>
      </c>
      <c r="C43" t="s">
        <v>1477</v>
      </c>
    </row>
    <row r="44" spans="1:3" x14ac:dyDescent="0.25">
      <c r="A44" t="s">
        <v>1166</v>
      </c>
      <c r="B44">
        <v>1</v>
      </c>
      <c r="C44" t="s">
        <v>1477</v>
      </c>
    </row>
    <row r="45" spans="1:3" x14ac:dyDescent="0.25">
      <c r="A45" t="s">
        <v>1149</v>
      </c>
      <c r="B45">
        <v>1</v>
      </c>
      <c r="C45" t="s">
        <v>1477</v>
      </c>
    </row>
    <row r="46" spans="1:3" x14ac:dyDescent="0.25">
      <c r="A46" t="s">
        <v>1167</v>
      </c>
      <c r="B46">
        <v>1</v>
      </c>
      <c r="C46" t="s">
        <v>1477</v>
      </c>
    </row>
    <row r="47" spans="1:3" x14ac:dyDescent="0.25">
      <c r="A47" t="s">
        <v>1168</v>
      </c>
      <c r="B47">
        <v>1</v>
      </c>
      <c r="C47" t="s">
        <v>1477</v>
      </c>
    </row>
    <row r="48" spans="1:3" x14ac:dyDescent="0.25">
      <c r="A48" t="s">
        <v>1139</v>
      </c>
      <c r="B48">
        <v>1</v>
      </c>
      <c r="C48" t="s">
        <v>1478</v>
      </c>
    </row>
    <row r="49" spans="1:3" x14ac:dyDescent="0.25">
      <c r="A49" t="s">
        <v>1169</v>
      </c>
      <c r="B49">
        <v>1</v>
      </c>
      <c r="C49" t="s">
        <v>1479</v>
      </c>
    </row>
    <row r="50" spans="1:3" x14ac:dyDescent="0.25">
      <c r="A50" t="s">
        <v>1170</v>
      </c>
      <c r="B50">
        <v>1</v>
      </c>
      <c r="C50" t="s">
        <v>1479</v>
      </c>
    </row>
    <row r="51" spans="1:3" x14ac:dyDescent="0.25">
      <c r="A51" t="s">
        <v>1133</v>
      </c>
      <c r="B51">
        <v>1</v>
      </c>
      <c r="C51" t="s">
        <v>1479</v>
      </c>
    </row>
    <row r="52" spans="1:3" x14ac:dyDescent="0.25">
      <c r="A52" t="s">
        <v>1171</v>
      </c>
      <c r="B52">
        <v>1</v>
      </c>
      <c r="C52" t="s">
        <v>1479</v>
      </c>
    </row>
    <row r="53" spans="1:3" x14ac:dyDescent="0.25">
      <c r="A53" t="s">
        <v>1172</v>
      </c>
      <c r="B53">
        <v>1</v>
      </c>
      <c r="C53" t="s">
        <v>1479</v>
      </c>
    </row>
    <row r="54" spans="1:3" x14ac:dyDescent="0.25">
      <c r="A54" t="s">
        <v>1173</v>
      </c>
      <c r="B54">
        <v>1</v>
      </c>
      <c r="C54" t="s">
        <v>1480</v>
      </c>
    </row>
    <row r="55" spans="1:3" x14ac:dyDescent="0.25">
      <c r="A55" t="s">
        <v>1142</v>
      </c>
      <c r="B55">
        <v>1</v>
      </c>
      <c r="C55" t="s">
        <v>1480</v>
      </c>
    </row>
    <row r="56" spans="1:3" x14ac:dyDescent="0.25">
      <c r="A56" t="s">
        <v>1174</v>
      </c>
      <c r="B56">
        <v>1</v>
      </c>
      <c r="C56" t="s">
        <v>1480</v>
      </c>
    </row>
    <row r="57" spans="1:3" x14ac:dyDescent="0.25">
      <c r="A57" t="s">
        <v>1145</v>
      </c>
      <c r="B57">
        <v>1</v>
      </c>
      <c r="C57" t="s">
        <v>1480</v>
      </c>
    </row>
    <row r="58" spans="1:3" x14ac:dyDescent="0.25">
      <c r="A58" t="s">
        <v>1161</v>
      </c>
      <c r="B58">
        <v>1</v>
      </c>
      <c r="C58" t="s">
        <v>1480</v>
      </c>
    </row>
    <row r="59" spans="1:3" x14ac:dyDescent="0.25">
      <c r="A59" t="s">
        <v>1163</v>
      </c>
      <c r="B59">
        <v>1</v>
      </c>
      <c r="C59" t="s">
        <v>1480</v>
      </c>
    </row>
    <row r="60" spans="1:3" x14ac:dyDescent="0.25">
      <c r="A60" t="s">
        <v>1148</v>
      </c>
      <c r="B60">
        <v>1</v>
      </c>
      <c r="C60" t="s">
        <v>1480</v>
      </c>
    </row>
    <row r="61" spans="1:3" x14ac:dyDescent="0.25">
      <c r="A61" t="s">
        <v>1154</v>
      </c>
      <c r="B61">
        <v>1</v>
      </c>
      <c r="C61" t="s">
        <v>1481</v>
      </c>
    </row>
    <row r="62" spans="1:3" x14ac:dyDescent="0.25">
      <c r="A62" t="s">
        <v>1161</v>
      </c>
      <c r="B62">
        <v>1</v>
      </c>
      <c r="C62" t="s">
        <v>1481</v>
      </c>
    </row>
    <row r="63" spans="1:3" x14ac:dyDescent="0.25">
      <c r="A63" t="s">
        <v>1175</v>
      </c>
      <c r="B63">
        <v>1</v>
      </c>
      <c r="C63" t="s">
        <v>1481</v>
      </c>
    </row>
    <row r="64" spans="1:3" x14ac:dyDescent="0.25">
      <c r="A64" t="s">
        <v>1154</v>
      </c>
      <c r="B64">
        <v>1</v>
      </c>
      <c r="C64" t="s">
        <v>1482</v>
      </c>
    </row>
    <row r="65" spans="1:3" x14ac:dyDescent="0.25">
      <c r="A65" t="s">
        <v>1141</v>
      </c>
      <c r="B65">
        <v>1</v>
      </c>
      <c r="C65" t="s">
        <v>1482</v>
      </c>
    </row>
    <row r="66" spans="1:3" x14ac:dyDescent="0.25">
      <c r="A66" t="s">
        <v>1176</v>
      </c>
      <c r="B66">
        <v>1</v>
      </c>
      <c r="C66" t="s">
        <v>1482</v>
      </c>
    </row>
    <row r="67" spans="1:3" x14ac:dyDescent="0.25">
      <c r="A67" t="s">
        <v>1157</v>
      </c>
      <c r="B67">
        <v>1</v>
      </c>
      <c r="C67" t="s">
        <v>1482</v>
      </c>
    </row>
    <row r="68" spans="1:3" x14ac:dyDescent="0.25">
      <c r="A68" t="s">
        <v>1158</v>
      </c>
      <c r="B68">
        <v>1</v>
      </c>
      <c r="C68" t="s">
        <v>1482</v>
      </c>
    </row>
    <row r="69" spans="1:3" x14ac:dyDescent="0.25">
      <c r="A69" t="s">
        <v>1145</v>
      </c>
      <c r="B69">
        <v>1</v>
      </c>
      <c r="C69" t="s">
        <v>1482</v>
      </c>
    </row>
    <row r="70" spans="1:3" x14ac:dyDescent="0.25">
      <c r="A70" t="s">
        <v>1160</v>
      </c>
      <c r="B70">
        <v>1</v>
      </c>
      <c r="C70" t="s">
        <v>1482</v>
      </c>
    </row>
    <row r="71" spans="1:3" x14ac:dyDescent="0.25">
      <c r="A71" t="s">
        <v>1175</v>
      </c>
      <c r="B71">
        <v>1</v>
      </c>
      <c r="C71" t="s">
        <v>1482</v>
      </c>
    </row>
    <row r="72" spans="1:3" x14ac:dyDescent="0.25">
      <c r="A72" t="s">
        <v>1132</v>
      </c>
      <c r="B72">
        <v>1</v>
      </c>
      <c r="C72" t="s">
        <v>1482</v>
      </c>
    </row>
    <row r="73" spans="1:3" x14ac:dyDescent="0.25">
      <c r="A73" t="s">
        <v>1133</v>
      </c>
      <c r="B73">
        <v>1</v>
      </c>
      <c r="C73" t="s">
        <v>1482</v>
      </c>
    </row>
    <row r="74" spans="1:3" x14ac:dyDescent="0.25">
      <c r="A74" t="s">
        <v>1147</v>
      </c>
      <c r="B74">
        <v>1</v>
      </c>
      <c r="C74" t="s">
        <v>1482</v>
      </c>
    </row>
    <row r="75" spans="1:3" x14ac:dyDescent="0.25">
      <c r="A75" t="s">
        <v>1177</v>
      </c>
      <c r="B75">
        <v>1</v>
      </c>
      <c r="C75" t="s">
        <v>1482</v>
      </c>
    </row>
    <row r="76" spans="1:3" x14ac:dyDescent="0.25">
      <c r="A76" t="s">
        <v>1177</v>
      </c>
      <c r="B76">
        <v>1</v>
      </c>
      <c r="C76" t="s">
        <v>1482</v>
      </c>
    </row>
    <row r="77" spans="1:3" x14ac:dyDescent="0.25">
      <c r="A77" t="s">
        <v>1134</v>
      </c>
      <c r="B77">
        <v>1</v>
      </c>
      <c r="C77" t="s">
        <v>1482</v>
      </c>
    </row>
    <row r="78" spans="1:3" x14ac:dyDescent="0.25">
      <c r="A78" t="s">
        <v>1139</v>
      </c>
      <c r="B78">
        <v>1</v>
      </c>
      <c r="C78" t="s">
        <v>1482</v>
      </c>
    </row>
    <row r="79" spans="1:3" x14ac:dyDescent="0.25">
      <c r="A79" t="s">
        <v>1149</v>
      </c>
      <c r="B79">
        <v>1</v>
      </c>
      <c r="C79" t="s">
        <v>1482</v>
      </c>
    </row>
    <row r="80" spans="1:3" x14ac:dyDescent="0.25">
      <c r="A80" t="s">
        <v>1150</v>
      </c>
      <c r="B80">
        <v>1</v>
      </c>
      <c r="C80" t="s">
        <v>1483</v>
      </c>
    </row>
    <row r="81" spans="1:3" x14ac:dyDescent="0.25">
      <c r="A81" t="s">
        <v>1159</v>
      </c>
      <c r="B81">
        <v>1</v>
      </c>
      <c r="C81" t="s">
        <v>1483</v>
      </c>
    </row>
    <row r="82" spans="1:3" x14ac:dyDescent="0.25">
      <c r="A82" t="s">
        <v>1145</v>
      </c>
      <c r="B82">
        <v>1</v>
      </c>
      <c r="C82" t="s">
        <v>1483</v>
      </c>
    </row>
    <row r="83" spans="1:3" x14ac:dyDescent="0.25">
      <c r="A83" t="s">
        <v>1162</v>
      </c>
      <c r="B83">
        <v>1</v>
      </c>
      <c r="C83" t="s">
        <v>1483</v>
      </c>
    </row>
    <row r="84" spans="1:3" x14ac:dyDescent="0.25">
      <c r="A84" t="s">
        <v>1178</v>
      </c>
      <c r="B84">
        <v>1</v>
      </c>
      <c r="C84" t="s">
        <v>1483</v>
      </c>
    </row>
    <row r="85" spans="1:3" x14ac:dyDescent="0.25">
      <c r="A85" t="s">
        <v>1163</v>
      </c>
      <c r="B85">
        <v>1</v>
      </c>
      <c r="C85" t="s">
        <v>1483</v>
      </c>
    </row>
    <row r="86" spans="1:3" x14ac:dyDescent="0.25">
      <c r="A86" t="s">
        <v>1164</v>
      </c>
      <c r="B86">
        <v>1</v>
      </c>
      <c r="C86" t="s">
        <v>1483</v>
      </c>
    </row>
    <row r="87" spans="1:3" x14ac:dyDescent="0.25">
      <c r="A87" t="s">
        <v>1151</v>
      </c>
      <c r="B87">
        <v>1</v>
      </c>
      <c r="C87" t="s">
        <v>1483</v>
      </c>
    </row>
    <row r="88" spans="1:3" x14ac:dyDescent="0.25">
      <c r="A88" t="s">
        <v>1165</v>
      </c>
      <c r="B88">
        <v>1</v>
      </c>
      <c r="C88" t="s">
        <v>1483</v>
      </c>
    </row>
    <row r="89" spans="1:3" x14ac:dyDescent="0.25">
      <c r="A89" t="s">
        <v>1166</v>
      </c>
      <c r="B89">
        <v>1</v>
      </c>
      <c r="C89" t="s">
        <v>1483</v>
      </c>
    </row>
    <row r="90" spans="1:3" x14ac:dyDescent="0.25">
      <c r="A90" t="s">
        <v>1179</v>
      </c>
      <c r="B90">
        <v>1</v>
      </c>
      <c r="C90" t="s">
        <v>1483</v>
      </c>
    </row>
    <row r="91" spans="1:3" x14ac:dyDescent="0.25">
      <c r="A91" t="s">
        <v>1180</v>
      </c>
      <c r="B91">
        <v>1</v>
      </c>
      <c r="C91" t="s">
        <v>1484</v>
      </c>
    </row>
    <row r="92" spans="1:3" x14ac:dyDescent="0.25">
      <c r="A92" t="s">
        <v>1141</v>
      </c>
      <c r="B92">
        <v>1</v>
      </c>
      <c r="C92" t="s">
        <v>1484</v>
      </c>
    </row>
    <row r="93" spans="1:3" x14ac:dyDescent="0.25">
      <c r="A93" t="s">
        <v>1176</v>
      </c>
      <c r="B93">
        <v>1</v>
      </c>
      <c r="C93" t="s">
        <v>1484</v>
      </c>
    </row>
    <row r="94" spans="1:3" x14ac:dyDescent="0.25">
      <c r="A94" t="s">
        <v>1157</v>
      </c>
      <c r="B94">
        <v>1</v>
      </c>
      <c r="C94" t="s">
        <v>1484</v>
      </c>
    </row>
    <row r="95" spans="1:3" x14ac:dyDescent="0.25">
      <c r="A95" t="s">
        <v>1170</v>
      </c>
      <c r="B95">
        <v>1</v>
      </c>
      <c r="C95" t="s">
        <v>1484</v>
      </c>
    </row>
    <row r="96" spans="1:3" x14ac:dyDescent="0.25">
      <c r="A96" t="s">
        <v>1158</v>
      </c>
      <c r="B96">
        <v>1</v>
      </c>
      <c r="C96" t="s">
        <v>1484</v>
      </c>
    </row>
    <row r="97" spans="1:3" x14ac:dyDescent="0.25">
      <c r="A97" t="s">
        <v>1144</v>
      </c>
      <c r="B97">
        <v>1</v>
      </c>
      <c r="C97" t="s">
        <v>1484</v>
      </c>
    </row>
    <row r="98" spans="1:3" x14ac:dyDescent="0.25">
      <c r="A98" t="s">
        <v>1181</v>
      </c>
      <c r="B98">
        <v>1</v>
      </c>
      <c r="C98" t="s">
        <v>1484</v>
      </c>
    </row>
    <row r="99" spans="1:3" x14ac:dyDescent="0.25">
      <c r="A99" t="s">
        <v>1135</v>
      </c>
      <c r="B99">
        <v>1</v>
      </c>
      <c r="C99" t="s">
        <v>1484</v>
      </c>
    </row>
    <row r="100" spans="1:3" x14ac:dyDescent="0.25">
      <c r="A100" t="s">
        <v>1175</v>
      </c>
      <c r="B100">
        <v>1</v>
      </c>
      <c r="C100" t="s">
        <v>1484</v>
      </c>
    </row>
    <row r="101" spans="1:3" x14ac:dyDescent="0.25">
      <c r="A101" t="s">
        <v>1132</v>
      </c>
      <c r="B101">
        <v>1</v>
      </c>
      <c r="C101" t="s">
        <v>1484</v>
      </c>
    </row>
    <row r="102" spans="1:3" x14ac:dyDescent="0.25">
      <c r="A102" t="s">
        <v>1137</v>
      </c>
      <c r="B102">
        <v>1</v>
      </c>
      <c r="C102" t="s">
        <v>1484</v>
      </c>
    </row>
    <row r="103" spans="1:3" x14ac:dyDescent="0.25">
      <c r="A103" t="s">
        <v>1178</v>
      </c>
      <c r="B103">
        <v>1</v>
      </c>
      <c r="C103" t="s">
        <v>1484</v>
      </c>
    </row>
    <row r="104" spans="1:3" x14ac:dyDescent="0.25">
      <c r="A104" t="s">
        <v>1133</v>
      </c>
      <c r="B104">
        <v>1</v>
      </c>
      <c r="C104" t="s">
        <v>1484</v>
      </c>
    </row>
    <row r="105" spans="1:3" x14ac:dyDescent="0.25">
      <c r="A105" t="s">
        <v>1147</v>
      </c>
      <c r="B105">
        <v>1</v>
      </c>
      <c r="C105" t="s">
        <v>1484</v>
      </c>
    </row>
    <row r="106" spans="1:3" x14ac:dyDescent="0.25">
      <c r="A106" t="s">
        <v>1171</v>
      </c>
      <c r="B106">
        <v>1</v>
      </c>
      <c r="C106" t="s">
        <v>1484</v>
      </c>
    </row>
    <row r="107" spans="1:3" x14ac:dyDescent="0.25">
      <c r="A107" t="s">
        <v>1177</v>
      </c>
      <c r="B107">
        <v>1</v>
      </c>
      <c r="C107" t="s">
        <v>1484</v>
      </c>
    </row>
    <row r="108" spans="1:3" x14ac:dyDescent="0.25">
      <c r="A108" t="s">
        <v>1134</v>
      </c>
      <c r="B108">
        <v>1</v>
      </c>
      <c r="C108" t="s">
        <v>1484</v>
      </c>
    </row>
    <row r="109" spans="1:3" x14ac:dyDescent="0.25">
      <c r="A109" t="s">
        <v>1138</v>
      </c>
      <c r="B109">
        <v>1</v>
      </c>
      <c r="C109" t="s">
        <v>1484</v>
      </c>
    </row>
    <row r="110" spans="1:3" x14ac:dyDescent="0.25">
      <c r="A110" t="s">
        <v>1172</v>
      </c>
      <c r="B110">
        <v>1</v>
      </c>
      <c r="C110" t="s">
        <v>1484</v>
      </c>
    </row>
    <row r="111" spans="1:3" x14ac:dyDescent="0.25">
      <c r="A111" t="s">
        <v>1149</v>
      </c>
      <c r="B111">
        <v>1</v>
      </c>
      <c r="C111" t="s">
        <v>1484</v>
      </c>
    </row>
    <row r="112" spans="1:3" x14ac:dyDescent="0.25">
      <c r="A112" t="s">
        <v>1168</v>
      </c>
      <c r="B112">
        <v>1</v>
      </c>
      <c r="C112" t="s">
        <v>1484</v>
      </c>
    </row>
    <row r="113" spans="1:3" x14ac:dyDescent="0.25">
      <c r="A113" t="s">
        <v>1148</v>
      </c>
      <c r="B113">
        <v>1</v>
      </c>
      <c r="C113" t="s">
        <v>1485</v>
      </c>
    </row>
    <row r="114" spans="1:3" x14ac:dyDescent="0.25">
      <c r="A114" t="s">
        <v>1155</v>
      </c>
      <c r="B114">
        <v>1</v>
      </c>
      <c r="C114" t="s">
        <v>1486</v>
      </c>
    </row>
    <row r="115" spans="1:3" x14ac:dyDescent="0.25">
      <c r="A115" t="s">
        <v>1159</v>
      </c>
      <c r="B115">
        <v>1</v>
      </c>
      <c r="C115" t="s">
        <v>1486</v>
      </c>
    </row>
    <row r="116" spans="1:3" x14ac:dyDescent="0.25">
      <c r="A116" t="s">
        <v>1145</v>
      </c>
      <c r="B116">
        <v>1</v>
      </c>
      <c r="C116" t="s">
        <v>1486</v>
      </c>
    </row>
    <row r="117" spans="1:3" x14ac:dyDescent="0.25">
      <c r="A117" t="s">
        <v>1146</v>
      </c>
      <c r="B117">
        <v>1</v>
      </c>
      <c r="C117" t="s">
        <v>1486</v>
      </c>
    </row>
    <row r="118" spans="1:3" x14ac:dyDescent="0.25">
      <c r="A118" t="s">
        <v>1160</v>
      </c>
      <c r="B118">
        <v>1</v>
      </c>
      <c r="C118" t="s">
        <v>1486</v>
      </c>
    </row>
    <row r="119" spans="1:3" x14ac:dyDescent="0.25">
      <c r="A119" t="s">
        <v>1136</v>
      </c>
      <c r="B119">
        <v>1</v>
      </c>
      <c r="C119" t="s">
        <v>1486</v>
      </c>
    </row>
    <row r="120" spans="1:3" x14ac:dyDescent="0.25">
      <c r="A120" t="s">
        <v>1155</v>
      </c>
      <c r="B120">
        <v>1</v>
      </c>
      <c r="C120" t="s">
        <v>1487</v>
      </c>
    </row>
    <row r="121" spans="1:3" x14ac:dyDescent="0.25">
      <c r="A121" t="s">
        <v>1182</v>
      </c>
      <c r="B121">
        <v>1</v>
      </c>
      <c r="C121" t="s">
        <v>1487</v>
      </c>
    </row>
    <row r="122" spans="1:3" x14ac:dyDescent="0.25">
      <c r="A122" t="s">
        <v>1142</v>
      </c>
      <c r="B122">
        <v>1</v>
      </c>
      <c r="C122" t="s">
        <v>1487</v>
      </c>
    </row>
    <row r="123" spans="1:3" x14ac:dyDescent="0.25">
      <c r="A123" t="s">
        <v>1158</v>
      </c>
      <c r="B123">
        <v>1</v>
      </c>
      <c r="C123" t="s">
        <v>1487</v>
      </c>
    </row>
    <row r="124" spans="1:3" x14ac:dyDescent="0.25">
      <c r="A124" t="s">
        <v>1145</v>
      </c>
      <c r="B124">
        <v>1</v>
      </c>
      <c r="C124" t="s">
        <v>1487</v>
      </c>
    </row>
    <row r="125" spans="1:3" x14ac:dyDescent="0.25">
      <c r="A125" t="s">
        <v>1178</v>
      </c>
      <c r="B125">
        <v>1</v>
      </c>
      <c r="C125" t="s">
        <v>1487</v>
      </c>
    </row>
    <row r="126" spans="1:3" x14ac:dyDescent="0.25">
      <c r="A126" t="s">
        <v>1171</v>
      </c>
      <c r="B126">
        <v>1</v>
      </c>
      <c r="C126" t="s">
        <v>1487</v>
      </c>
    </row>
    <row r="127" spans="1:3" x14ac:dyDescent="0.25">
      <c r="A127" t="s">
        <v>1163</v>
      </c>
      <c r="B127">
        <v>1</v>
      </c>
      <c r="C127" t="s">
        <v>1487</v>
      </c>
    </row>
    <row r="128" spans="1:3" x14ac:dyDescent="0.25">
      <c r="A128" t="s">
        <v>1164</v>
      </c>
      <c r="B128">
        <v>1</v>
      </c>
      <c r="C128" t="s">
        <v>1487</v>
      </c>
    </row>
    <row r="129" spans="1:3" x14ac:dyDescent="0.25">
      <c r="A129" t="s">
        <v>1138</v>
      </c>
      <c r="B129">
        <v>1</v>
      </c>
      <c r="C129" t="s">
        <v>1487</v>
      </c>
    </row>
    <row r="130" spans="1:3" x14ac:dyDescent="0.25">
      <c r="A130" t="s">
        <v>1183</v>
      </c>
      <c r="B130">
        <v>1</v>
      </c>
      <c r="C130" t="s">
        <v>1488</v>
      </c>
    </row>
    <row r="131" spans="1:3" x14ac:dyDescent="0.25">
      <c r="A131" t="s">
        <v>1154</v>
      </c>
      <c r="B131">
        <v>1</v>
      </c>
      <c r="C131" t="s">
        <v>1489</v>
      </c>
    </row>
    <row r="132" spans="1:3" x14ac:dyDescent="0.25">
      <c r="A132" t="s">
        <v>1184</v>
      </c>
      <c r="B132">
        <v>1</v>
      </c>
      <c r="C132" t="s">
        <v>1489</v>
      </c>
    </row>
    <row r="133" spans="1:3" x14ac:dyDescent="0.25">
      <c r="A133" t="s">
        <v>1157</v>
      </c>
      <c r="B133">
        <v>1</v>
      </c>
      <c r="C133" t="s">
        <v>1489</v>
      </c>
    </row>
    <row r="134" spans="1:3" x14ac:dyDescent="0.25">
      <c r="A134" t="s">
        <v>1143</v>
      </c>
      <c r="B134">
        <v>1</v>
      </c>
      <c r="C134" t="s">
        <v>1489</v>
      </c>
    </row>
    <row r="135" spans="1:3" x14ac:dyDescent="0.25">
      <c r="A135" t="s">
        <v>1163</v>
      </c>
      <c r="B135">
        <v>1</v>
      </c>
      <c r="C135" t="s">
        <v>1489</v>
      </c>
    </row>
    <row r="136" spans="1:3" x14ac:dyDescent="0.25">
      <c r="A136" t="s">
        <v>1165</v>
      </c>
      <c r="B136">
        <v>1</v>
      </c>
      <c r="C136" t="s">
        <v>1489</v>
      </c>
    </row>
    <row r="137" spans="1:3" x14ac:dyDescent="0.25">
      <c r="A137" t="s">
        <v>1179</v>
      </c>
      <c r="B137">
        <v>1</v>
      </c>
      <c r="C137" t="s">
        <v>1489</v>
      </c>
    </row>
    <row r="138" spans="1:3" x14ac:dyDescent="0.25">
      <c r="A138" t="s">
        <v>1173</v>
      </c>
      <c r="B138">
        <v>1</v>
      </c>
      <c r="C138" t="s">
        <v>1490</v>
      </c>
    </row>
    <row r="139" spans="1:3" x14ac:dyDescent="0.25">
      <c r="A139" t="s">
        <v>1142</v>
      </c>
      <c r="B139">
        <v>1</v>
      </c>
      <c r="C139" t="s">
        <v>1490</v>
      </c>
    </row>
    <row r="140" spans="1:3" x14ac:dyDescent="0.25">
      <c r="A140" t="s">
        <v>1140</v>
      </c>
      <c r="B140">
        <v>1</v>
      </c>
      <c r="C140" t="s">
        <v>1491</v>
      </c>
    </row>
    <row r="141" spans="1:3" x14ac:dyDescent="0.25">
      <c r="A141" t="s">
        <v>1141</v>
      </c>
      <c r="B141">
        <v>1</v>
      </c>
      <c r="C141" t="s">
        <v>1491</v>
      </c>
    </row>
    <row r="142" spans="1:3" x14ac:dyDescent="0.25">
      <c r="A142" t="s">
        <v>1157</v>
      </c>
      <c r="B142">
        <v>1</v>
      </c>
      <c r="C142" t="s">
        <v>1491</v>
      </c>
    </row>
    <row r="143" spans="1:3" x14ac:dyDescent="0.25">
      <c r="A143" t="s">
        <v>1175</v>
      </c>
      <c r="B143">
        <v>1</v>
      </c>
      <c r="C143" t="s">
        <v>1491</v>
      </c>
    </row>
    <row r="144" spans="1:3" x14ac:dyDescent="0.25">
      <c r="A144" t="s">
        <v>1164</v>
      </c>
      <c r="B144">
        <v>1</v>
      </c>
      <c r="C144" t="s">
        <v>1491</v>
      </c>
    </row>
    <row r="145" spans="1:3" x14ac:dyDescent="0.25">
      <c r="A145" t="s">
        <v>1163</v>
      </c>
      <c r="B145">
        <v>1</v>
      </c>
      <c r="C145" t="s">
        <v>1492</v>
      </c>
    </row>
    <row r="146" spans="1:3" x14ac:dyDescent="0.25">
      <c r="A146" t="s">
        <v>1154</v>
      </c>
      <c r="B146">
        <v>1</v>
      </c>
      <c r="C146" t="s">
        <v>1493</v>
      </c>
    </row>
    <row r="147" spans="1:3" x14ac:dyDescent="0.25">
      <c r="A147" t="s">
        <v>1146</v>
      </c>
      <c r="B147">
        <v>1</v>
      </c>
      <c r="C147" t="s">
        <v>1493</v>
      </c>
    </row>
    <row r="148" spans="1:3" x14ac:dyDescent="0.25">
      <c r="A148" t="s">
        <v>1171</v>
      </c>
      <c r="B148">
        <v>1</v>
      </c>
      <c r="C148" t="s">
        <v>1493</v>
      </c>
    </row>
    <row r="149" spans="1:3" x14ac:dyDescent="0.25">
      <c r="A149" t="s">
        <v>1154</v>
      </c>
      <c r="B149">
        <v>1</v>
      </c>
      <c r="C149" t="s">
        <v>1494</v>
      </c>
    </row>
    <row r="150" spans="1:3" x14ac:dyDescent="0.25">
      <c r="A150" t="s">
        <v>1141</v>
      </c>
      <c r="B150">
        <v>1</v>
      </c>
      <c r="C150" t="s">
        <v>1494</v>
      </c>
    </row>
    <row r="151" spans="1:3" x14ac:dyDescent="0.25">
      <c r="A151" t="s">
        <v>1157</v>
      </c>
      <c r="B151">
        <v>1</v>
      </c>
      <c r="C151" t="s">
        <v>1494</v>
      </c>
    </row>
    <row r="152" spans="1:3" x14ac:dyDescent="0.25">
      <c r="A152" t="s">
        <v>1161</v>
      </c>
      <c r="B152">
        <v>1</v>
      </c>
      <c r="C152" t="s">
        <v>1494</v>
      </c>
    </row>
    <row r="153" spans="1:3" x14ac:dyDescent="0.25">
      <c r="A153" t="s">
        <v>1132</v>
      </c>
      <c r="B153">
        <v>1</v>
      </c>
      <c r="C153" t="s">
        <v>1494</v>
      </c>
    </row>
    <row r="154" spans="1:3" x14ac:dyDescent="0.25">
      <c r="A154" t="s">
        <v>1178</v>
      </c>
      <c r="B154">
        <v>1</v>
      </c>
      <c r="C154" t="s">
        <v>1494</v>
      </c>
    </row>
    <row r="155" spans="1:3" x14ac:dyDescent="0.25">
      <c r="A155" t="s">
        <v>1177</v>
      </c>
      <c r="B155">
        <v>1</v>
      </c>
      <c r="C155" t="s">
        <v>1494</v>
      </c>
    </row>
    <row r="156" spans="1:3" x14ac:dyDescent="0.25">
      <c r="A156" t="s">
        <v>1151</v>
      </c>
      <c r="B156">
        <v>1</v>
      </c>
      <c r="C156" t="s">
        <v>1494</v>
      </c>
    </row>
    <row r="157" spans="1:3" x14ac:dyDescent="0.25">
      <c r="A157" t="s">
        <v>1134</v>
      </c>
      <c r="B157">
        <v>1</v>
      </c>
      <c r="C157" t="s">
        <v>1494</v>
      </c>
    </row>
    <row r="158" spans="1:3" x14ac:dyDescent="0.25">
      <c r="A158" t="s">
        <v>1167</v>
      </c>
      <c r="B158">
        <v>1</v>
      </c>
      <c r="C158" t="s">
        <v>1494</v>
      </c>
    </row>
    <row r="159" spans="1:3" x14ac:dyDescent="0.25">
      <c r="A159" t="s">
        <v>1173</v>
      </c>
      <c r="B159">
        <v>1</v>
      </c>
      <c r="C159" t="s">
        <v>1495</v>
      </c>
    </row>
    <row r="160" spans="1:3" x14ac:dyDescent="0.25">
      <c r="A160" t="s">
        <v>1182</v>
      </c>
      <c r="B160">
        <v>1</v>
      </c>
      <c r="C160" t="s">
        <v>1496</v>
      </c>
    </row>
    <row r="161" spans="1:3" x14ac:dyDescent="0.25">
      <c r="A161" t="s">
        <v>1156</v>
      </c>
      <c r="B161">
        <v>1</v>
      </c>
      <c r="C161" t="s">
        <v>1496</v>
      </c>
    </row>
    <row r="162" spans="1:3" x14ac:dyDescent="0.25">
      <c r="A162" t="s">
        <v>1150</v>
      </c>
      <c r="B162">
        <v>1</v>
      </c>
      <c r="C162" t="s">
        <v>1496</v>
      </c>
    </row>
    <row r="163" spans="1:3" x14ac:dyDescent="0.25">
      <c r="A163" t="s">
        <v>1159</v>
      </c>
      <c r="B163">
        <v>1</v>
      </c>
      <c r="C163" t="s">
        <v>1496</v>
      </c>
    </row>
    <row r="164" spans="1:3" x14ac:dyDescent="0.25">
      <c r="A164" t="s">
        <v>1175</v>
      </c>
      <c r="B164">
        <v>1</v>
      </c>
      <c r="C164" t="s">
        <v>1496</v>
      </c>
    </row>
    <row r="165" spans="1:3" x14ac:dyDescent="0.25">
      <c r="A165" t="s">
        <v>1167</v>
      </c>
      <c r="B165">
        <v>1</v>
      </c>
      <c r="C165" t="s">
        <v>1496</v>
      </c>
    </row>
    <row r="166" spans="1:3" x14ac:dyDescent="0.25">
      <c r="A166" t="s">
        <v>1143</v>
      </c>
      <c r="B166">
        <v>1</v>
      </c>
      <c r="C166" t="s">
        <v>1497</v>
      </c>
    </row>
    <row r="167" spans="1:3" x14ac:dyDescent="0.25">
      <c r="A167" t="s">
        <v>1158</v>
      </c>
      <c r="B167">
        <v>1</v>
      </c>
      <c r="C167" t="s">
        <v>1497</v>
      </c>
    </row>
    <row r="168" spans="1:3" x14ac:dyDescent="0.25">
      <c r="A168" t="s">
        <v>1178</v>
      </c>
      <c r="B168">
        <v>1</v>
      </c>
      <c r="C168" t="s">
        <v>1497</v>
      </c>
    </row>
    <row r="169" spans="1:3" x14ac:dyDescent="0.25">
      <c r="A169" t="s">
        <v>1165</v>
      </c>
      <c r="B169">
        <v>1</v>
      </c>
      <c r="C169" t="s">
        <v>1497</v>
      </c>
    </row>
    <row r="170" spans="1:3" x14ac:dyDescent="0.25">
      <c r="A170" t="s">
        <v>1139</v>
      </c>
      <c r="B170">
        <v>1</v>
      </c>
      <c r="C170" t="s">
        <v>1497</v>
      </c>
    </row>
    <row r="171" spans="1:3" x14ac:dyDescent="0.25">
      <c r="A171" t="s">
        <v>1141</v>
      </c>
      <c r="B171">
        <v>1</v>
      </c>
      <c r="C171" t="s">
        <v>1498</v>
      </c>
    </row>
    <row r="172" spans="1:3" x14ac:dyDescent="0.25">
      <c r="A172" t="s">
        <v>1162</v>
      </c>
      <c r="B172">
        <v>1</v>
      </c>
      <c r="C172" t="s">
        <v>1498</v>
      </c>
    </row>
    <row r="173" spans="1:3" x14ac:dyDescent="0.25">
      <c r="A173" t="s">
        <v>1143</v>
      </c>
      <c r="B173">
        <v>1</v>
      </c>
      <c r="C173" t="s">
        <v>1499</v>
      </c>
    </row>
    <row r="174" spans="1:3" x14ac:dyDescent="0.25">
      <c r="A174" t="s">
        <v>1154</v>
      </c>
      <c r="B174">
        <v>1</v>
      </c>
      <c r="C174" t="s">
        <v>1500</v>
      </c>
    </row>
    <row r="175" spans="1:3" x14ac:dyDescent="0.25">
      <c r="A175" t="s">
        <v>1155</v>
      </c>
      <c r="B175">
        <v>1</v>
      </c>
      <c r="C175" t="s">
        <v>1500</v>
      </c>
    </row>
    <row r="176" spans="1:3" x14ac:dyDescent="0.25">
      <c r="A176" t="s">
        <v>1173</v>
      </c>
      <c r="B176">
        <v>1</v>
      </c>
      <c r="C176" t="s">
        <v>1500</v>
      </c>
    </row>
    <row r="177" spans="1:3" x14ac:dyDescent="0.25">
      <c r="A177" t="s">
        <v>1184</v>
      </c>
      <c r="B177">
        <v>1</v>
      </c>
      <c r="C177" t="s">
        <v>1500</v>
      </c>
    </row>
    <row r="178" spans="1:3" x14ac:dyDescent="0.25">
      <c r="A178" t="s">
        <v>1142</v>
      </c>
      <c r="B178">
        <v>1</v>
      </c>
      <c r="C178" t="s">
        <v>1500</v>
      </c>
    </row>
    <row r="179" spans="1:3" x14ac:dyDescent="0.25">
      <c r="A179" t="s">
        <v>1145</v>
      </c>
      <c r="B179">
        <v>1</v>
      </c>
      <c r="C179" t="s">
        <v>1500</v>
      </c>
    </row>
    <row r="180" spans="1:3" x14ac:dyDescent="0.25">
      <c r="A180" t="s">
        <v>1146</v>
      </c>
      <c r="B180">
        <v>1</v>
      </c>
      <c r="C180" t="s">
        <v>1500</v>
      </c>
    </row>
    <row r="181" spans="1:3" x14ac:dyDescent="0.25">
      <c r="A181" t="s">
        <v>1136</v>
      </c>
      <c r="B181">
        <v>1</v>
      </c>
      <c r="C181" t="s">
        <v>1500</v>
      </c>
    </row>
    <row r="182" spans="1:3" x14ac:dyDescent="0.25">
      <c r="A182" t="s">
        <v>1164</v>
      </c>
      <c r="B182">
        <v>1</v>
      </c>
      <c r="C182" t="s">
        <v>1500</v>
      </c>
    </row>
    <row r="183" spans="1:3" x14ac:dyDescent="0.25">
      <c r="A183" t="s">
        <v>1148</v>
      </c>
      <c r="B183">
        <v>1</v>
      </c>
      <c r="C183" t="s">
        <v>1500</v>
      </c>
    </row>
    <row r="184" spans="1:3" x14ac:dyDescent="0.25">
      <c r="A184" t="s">
        <v>1138</v>
      </c>
      <c r="B184">
        <v>1</v>
      </c>
      <c r="C184" t="s">
        <v>1500</v>
      </c>
    </row>
    <row r="185" spans="1:3" x14ac:dyDescent="0.25">
      <c r="A185" t="s">
        <v>1166</v>
      </c>
      <c r="B185">
        <v>1</v>
      </c>
      <c r="C185" t="s">
        <v>1500</v>
      </c>
    </row>
    <row r="186" spans="1:3" x14ac:dyDescent="0.25">
      <c r="A186" t="s">
        <v>1183</v>
      </c>
      <c r="B186">
        <v>1</v>
      </c>
      <c r="C186" t="s">
        <v>1501</v>
      </c>
    </row>
    <row r="187" spans="1:3" x14ac:dyDescent="0.25">
      <c r="A187" t="s">
        <v>1141</v>
      </c>
      <c r="B187">
        <v>1</v>
      </c>
      <c r="C187" t="s">
        <v>1502</v>
      </c>
    </row>
    <row r="188" spans="1:3" x14ac:dyDescent="0.25">
      <c r="A188" t="s">
        <v>1159</v>
      </c>
      <c r="B188">
        <v>1</v>
      </c>
      <c r="C188" t="s">
        <v>1502</v>
      </c>
    </row>
    <row r="189" spans="1:3" x14ac:dyDescent="0.25">
      <c r="A189" t="s">
        <v>1161</v>
      </c>
      <c r="B189">
        <v>1</v>
      </c>
      <c r="C189" t="s">
        <v>1502</v>
      </c>
    </row>
    <row r="190" spans="1:3" x14ac:dyDescent="0.25">
      <c r="A190" t="s">
        <v>1136</v>
      </c>
      <c r="B190">
        <v>1</v>
      </c>
      <c r="C190" t="s">
        <v>1502</v>
      </c>
    </row>
    <row r="191" spans="1:3" x14ac:dyDescent="0.25">
      <c r="A191" t="s">
        <v>1175</v>
      </c>
      <c r="B191">
        <v>1</v>
      </c>
      <c r="C191" t="s">
        <v>1502</v>
      </c>
    </row>
    <row r="192" spans="1:3" x14ac:dyDescent="0.25">
      <c r="A192" t="s">
        <v>1164</v>
      </c>
      <c r="B192">
        <v>1</v>
      </c>
      <c r="C192" t="s">
        <v>1502</v>
      </c>
    </row>
    <row r="193" spans="1:3" x14ac:dyDescent="0.25">
      <c r="A193" t="s">
        <v>1149</v>
      </c>
      <c r="B193">
        <v>1</v>
      </c>
      <c r="C193" t="s">
        <v>1502</v>
      </c>
    </row>
    <row r="194" spans="1:3" x14ac:dyDescent="0.25">
      <c r="A194" t="s">
        <v>1154</v>
      </c>
      <c r="B194">
        <v>1</v>
      </c>
      <c r="C194" t="s">
        <v>1503</v>
      </c>
    </row>
    <row r="195" spans="1:3" x14ac:dyDescent="0.25">
      <c r="A195" t="s">
        <v>1140</v>
      </c>
      <c r="B195">
        <v>1</v>
      </c>
      <c r="C195" t="s">
        <v>1503</v>
      </c>
    </row>
    <row r="196" spans="1:3" x14ac:dyDescent="0.25">
      <c r="A196" t="s">
        <v>1141</v>
      </c>
      <c r="B196">
        <v>1</v>
      </c>
      <c r="C196" t="s">
        <v>1503</v>
      </c>
    </row>
    <row r="197" spans="1:3" x14ac:dyDescent="0.25">
      <c r="A197" t="s">
        <v>1157</v>
      </c>
      <c r="B197">
        <v>1</v>
      </c>
      <c r="C197" t="s">
        <v>1503</v>
      </c>
    </row>
    <row r="198" spans="1:3" x14ac:dyDescent="0.25">
      <c r="A198" t="s">
        <v>1158</v>
      </c>
      <c r="B198">
        <v>1</v>
      </c>
      <c r="C198" t="s">
        <v>1503</v>
      </c>
    </row>
    <row r="199" spans="1:3" x14ac:dyDescent="0.25">
      <c r="A199" t="s">
        <v>1159</v>
      </c>
      <c r="B199">
        <v>1</v>
      </c>
      <c r="C199" t="s">
        <v>1503</v>
      </c>
    </row>
    <row r="200" spans="1:3" x14ac:dyDescent="0.25">
      <c r="A200" t="s">
        <v>1145</v>
      </c>
      <c r="B200">
        <v>1</v>
      </c>
      <c r="C200" t="s">
        <v>1503</v>
      </c>
    </row>
    <row r="201" spans="1:3" x14ac:dyDescent="0.25">
      <c r="A201" t="s">
        <v>1136</v>
      </c>
      <c r="B201">
        <v>1</v>
      </c>
      <c r="C201" t="s">
        <v>1503</v>
      </c>
    </row>
    <row r="202" spans="1:3" x14ac:dyDescent="0.25">
      <c r="A202" t="s">
        <v>1132</v>
      </c>
      <c r="B202">
        <v>1</v>
      </c>
      <c r="C202" t="s">
        <v>1503</v>
      </c>
    </row>
    <row r="203" spans="1:3" x14ac:dyDescent="0.25">
      <c r="A203" t="s">
        <v>1147</v>
      </c>
      <c r="B203">
        <v>1</v>
      </c>
      <c r="C203" t="s">
        <v>1503</v>
      </c>
    </row>
    <row r="204" spans="1:3" x14ac:dyDescent="0.25">
      <c r="A204" t="s">
        <v>1164</v>
      </c>
      <c r="B204">
        <v>1</v>
      </c>
      <c r="C204" t="s">
        <v>1503</v>
      </c>
    </row>
    <row r="205" spans="1:3" x14ac:dyDescent="0.25">
      <c r="A205" t="s">
        <v>1148</v>
      </c>
      <c r="B205">
        <v>1</v>
      </c>
      <c r="C205" t="s">
        <v>1503</v>
      </c>
    </row>
    <row r="206" spans="1:3" x14ac:dyDescent="0.25">
      <c r="A206" t="s">
        <v>1177</v>
      </c>
      <c r="B206">
        <v>1</v>
      </c>
      <c r="C206" t="s">
        <v>1503</v>
      </c>
    </row>
    <row r="207" spans="1:3" x14ac:dyDescent="0.25">
      <c r="A207" t="s">
        <v>1165</v>
      </c>
      <c r="B207">
        <v>1</v>
      </c>
      <c r="C207" t="s">
        <v>1503</v>
      </c>
    </row>
    <row r="208" spans="1:3" x14ac:dyDescent="0.25">
      <c r="A208" t="s">
        <v>1134</v>
      </c>
      <c r="B208">
        <v>1</v>
      </c>
      <c r="C208" t="s">
        <v>1503</v>
      </c>
    </row>
    <row r="209" spans="1:3" x14ac:dyDescent="0.25">
      <c r="A209" t="s">
        <v>1139</v>
      </c>
      <c r="B209">
        <v>1</v>
      </c>
      <c r="C209" t="s">
        <v>1503</v>
      </c>
    </row>
    <row r="210" spans="1:3" x14ac:dyDescent="0.25">
      <c r="A210" t="s">
        <v>1166</v>
      </c>
      <c r="B210">
        <v>1</v>
      </c>
      <c r="C210" t="s">
        <v>1503</v>
      </c>
    </row>
    <row r="211" spans="1:3" x14ac:dyDescent="0.25">
      <c r="A211" t="s">
        <v>1149</v>
      </c>
      <c r="B211">
        <v>1</v>
      </c>
      <c r="C211" t="s">
        <v>1503</v>
      </c>
    </row>
    <row r="212" spans="1:3" x14ac:dyDescent="0.25">
      <c r="A212" t="s">
        <v>1184</v>
      </c>
      <c r="B212">
        <v>1</v>
      </c>
      <c r="C212" t="s">
        <v>1504</v>
      </c>
    </row>
    <row r="213" spans="1:3" x14ac:dyDescent="0.25">
      <c r="A213" t="s">
        <v>1177</v>
      </c>
      <c r="B213">
        <v>1</v>
      </c>
      <c r="C213" t="s">
        <v>1505</v>
      </c>
    </row>
    <row r="214" spans="1:3" x14ac:dyDescent="0.25">
      <c r="A214" t="s">
        <v>1168</v>
      </c>
      <c r="B214">
        <v>1</v>
      </c>
      <c r="C214" t="s">
        <v>1506</v>
      </c>
    </row>
    <row r="215" spans="1:3" x14ac:dyDescent="0.25">
      <c r="A215" t="s">
        <v>1132</v>
      </c>
      <c r="B215">
        <v>1</v>
      </c>
      <c r="C215" t="s">
        <v>1507</v>
      </c>
    </row>
    <row r="216" spans="1:3" x14ac:dyDescent="0.25">
      <c r="A216" t="s">
        <v>1154</v>
      </c>
      <c r="B216">
        <v>1</v>
      </c>
      <c r="C216" t="s">
        <v>1508</v>
      </c>
    </row>
    <row r="217" spans="1:3" x14ac:dyDescent="0.25">
      <c r="A217" t="s">
        <v>1146</v>
      </c>
      <c r="B217">
        <v>1</v>
      </c>
      <c r="C217" t="s">
        <v>1508</v>
      </c>
    </row>
    <row r="218" spans="1:3" x14ac:dyDescent="0.25">
      <c r="A218" t="s">
        <v>1136</v>
      </c>
      <c r="B218">
        <v>1</v>
      </c>
      <c r="C218" t="s">
        <v>1508</v>
      </c>
    </row>
    <row r="219" spans="1:3" x14ac:dyDescent="0.25">
      <c r="A219" t="s">
        <v>1163</v>
      </c>
      <c r="B219">
        <v>1</v>
      </c>
      <c r="C219" t="s">
        <v>1508</v>
      </c>
    </row>
    <row r="220" spans="1:3" x14ac:dyDescent="0.25">
      <c r="A220" t="s">
        <v>1177</v>
      </c>
      <c r="B220">
        <v>1</v>
      </c>
      <c r="C220" t="s">
        <v>1508</v>
      </c>
    </row>
    <row r="221" spans="1:3" x14ac:dyDescent="0.25">
      <c r="A221" t="s">
        <v>1152</v>
      </c>
      <c r="B221">
        <v>1</v>
      </c>
      <c r="C221" t="s">
        <v>1508</v>
      </c>
    </row>
    <row r="222" spans="1:3" x14ac:dyDescent="0.25">
      <c r="A222" t="s">
        <v>1155</v>
      </c>
      <c r="B222">
        <v>1</v>
      </c>
      <c r="C222" t="s">
        <v>1509</v>
      </c>
    </row>
    <row r="223" spans="1:3" x14ac:dyDescent="0.25">
      <c r="A223" t="s">
        <v>1156</v>
      </c>
      <c r="B223">
        <v>1</v>
      </c>
      <c r="C223" t="s">
        <v>1509</v>
      </c>
    </row>
    <row r="224" spans="1:3" x14ac:dyDescent="0.25">
      <c r="A224" t="s">
        <v>1141</v>
      </c>
      <c r="B224">
        <v>1</v>
      </c>
      <c r="C224" t="s">
        <v>1509</v>
      </c>
    </row>
    <row r="225" spans="1:3" x14ac:dyDescent="0.25">
      <c r="A225" t="s">
        <v>1157</v>
      </c>
      <c r="B225">
        <v>1</v>
      </c>
      <c r="C225" t="s">
        <v>1509</v>
      </c>
    </row>
    <row r="226" spans="1:3" x14ac:dyDescent="0.25">
      <c r="A226" t="s">
        <v>1170</v>
      </c>
      <c r="B226">
        <v>1</v>
      </c>
      <c r="C226" t="s">
        <v>1509</v>
      </c>
    </row>
    <row r="227" spans="1:3" x14ac:dyDescent="0.25">
      <c r="A227" t="s">
        <v>1158</v>
      </c>
      <c r="B227">
        <v>1</v>
      </c>
      <c r="C227" t="s">
        <v>1509</v>
      </c>
    </row>
    <row r="228" spans="1:3" x14ac:dyDescent="0.25">
      <c r="A228" t="s">
        <v>1146</v>
      </c>
      <c r="B228">
        <v>1</v>
      </c>
      <c r="C228" t="s">
        <v>1509</v>
      </c>
    </row>
    <row r="229" spans="1:3" x14ac:dyDescent="0.25">
      <c r="A229" t="s">
        <v>1146</v>
      </c>
      <c r="B229">
        <v>1</v>
      </c>
      <c r="C229" t="s">
        <v>1509</v>
      </c>
    </row>
    <row r="230" spans="1:3" x14ac:dyDescent="0.25">
      <c r="A230" t="s">
        <v>1160</v>
      </c>
      <c r="B230">
        <v>1</v>
      </c>
      <c r="C230" t="s">
        <v>1509</v>
      </c>
    </row>
    <row r="231" spans="1:3" x14ac:dyDescent="0.25">
      <c r="A231" t="s">
        <v>1164</v>
      </c>
      <c r="B231">
        <v>1</v>
      </c>
      <c r="C231" t="s">
        <v>1509</v>
      </c>
    </row>
    <row r="232" spans="1:3" x14ac:dyDescent="0.25">
      <c r="A232" t="s">
        <v>1134</v>
      </c>
      <c r="B232">
        <v>1</v>
      </c>
      <c r="C232" t="s">
        <v>1509</v>
      </c>
    </row>
    <row r="233" spans="1:3" x14ac:dyDescent="0.25">
      <c r="A233" t="s">
        <v>1160</v>
      </c>
      <c r="B233">
        <v>1</v>
      </c>
      <c r="C233" t="s">
        <v>1510</v>
      </c>
    </row>
    <row r="234" spans="1:3" x14ac:dyDescent="0.25">
      <c r="A234" t="s">
        <v>1155</v>
      </c>
      <c r="B234">
        <v>1</v>
      </c>
      <c r="C234" t="s">
        <v>1511</v>
      </c>
    </row>
    <row r="235" spans="1:3" x14ac:dyDescent="0.25">
      <c r="A235" t="s">
        <v>1182</v>
      </c>
      <c r="B235">
        <v>1</v>
      </c>
      <c r="C235" t="s">
        <v>1511</v>
      </c>
    </row>
    <row r="236" spans="1:3" x14ac:dyDescent="0.25">
      <c r="A236" t="s">
        <v>1145</v>
      </c>
      <c r="B236">
        <v>1</v>
      </c>
      <c r="C236" t="s">
        <v>1511</v>
      </c>
    </row>
    <row r="237" spans="1:3" x14ac:dyDescent="0.25">
      <c r="A237" t="s">
        <v>1161</v>
      </c>
      <c r="B237">
        <v>1</v>
      </c>
      <c r="C237" t="s">
        <v>1511</v>
      </c>
    </row>
    <row r="238" spans="1:3" x14ac:dyDescent="0.25">
      <c r="A238" t="s">
        <v>1162</v>
      </c>
      <c r="B238">
        <v>1</v>
      </c>
      <c r="C238" t="s">
        <v>1511</v>
      </c>
    </row>
    <row r="239" spans="1:3" x14ac:dyDescent="0.25">
      <c r="A239" t="s">
        <v>1178</v>
      </c>
      <c r="B239">
        <v>1</v>
      </c>
      <c r="C239" t="s">
        <v>1511</v>
      </c>
    </row>
    <row r="240" spans="1:3" x14ac:dyDescent="0.25">
      <c r="A240" t="s">
        <v>1164</v>
      </c>
      <c r="B240">
        <v>1</v>
      </c>
      <c r="C240" t="s">
        <v>1511</v>
      </c>
    </row>
    <row r="241" spans="1:3" x14ac:dyDescent="0.25">
      <c r="A241" t="s">
        <v>1183</v>
      </c>
      <c r="B241">
        <v>1</v>
      </c>
      <c r="C241" t="s">
        <v>1511</v>
      </c>
    </row>
    <row r="242" spans="1:3" x14ac:dyDescent="0.25">
      <c r="A242" t="s">
        <v>1166</v>
      </c>
      <c r="B242">
        <v>1</v>
      </c>
      <c r="C242" t="s">
        <v>1511</v>
      </c>
    </row>
    <row r="243" spans="1:3" x14ac:dyDescent="0.25">
      <c r="A243" t="s">
        <v>1168</v>
      </c>
      <c r="B243">
        <v>1</v>
      </c>
      <c r="C243" t="s">
        <v>1511</v>
      </c>
    </row>
    <row r="244" spans="1:3" x14ac:dyDescent="0.25">
      <c r="A244" t="s">
        <v>1155</v>
      </c>
      <c r="B244">
        <v>1</v>
      </c>
      <c r="C244" t="s">
        <v>1512</v>
      </c>
    </row>
    <row r="245" spans="1:3" x14ac:dyDescent="0.25">
      <c r="A245" t="s">
        <v>1158</v>
      </c>
      <c r="B245">
        <v>1</v>
      </c>
      <c r="C245" t="s">
        <v>1512</v>
      </c>
    </row>
    <row r="246" spans="1:3" x14ac:dyDescent="0.25">
      <c r="A246" t="s">
        <v>1154</v>
      </c>
      <c r="B246">
        <v>1</v>
      </c>
      <c r="C246" t="s">
        <v>1513</v>
      </c>
    </row>
    <row r="247" spans="1:3" x14ac:dyDescent="0.25">
      <c r="A247" t="s">
        <v>1173</v>
      </c>
      <c r="B247">
        <v>1</v>
      </c>
      <c r="C247" t="s">
        <v>1514</v>
      </c>
    </row>
    <row r="248" spans="1:3" x14ac:dyDescent="0.25">
      <c r="A248" t="s">
        <v>1183</v>
      </c>
      <c r="B248">
        <v>1</v>
      </c>
      <c r="C248" t="s">
        <v>1514</v>
      </c>
    </row>
    <row r="249" spans="1:3" x14ac:dyDescent="0.25">
      <c r="A249" t="s">
        <v>1184</v>
      </c>
      <c r="B249">
        <v>1</v>
      </c>
      <c r="C249" t="s">
        <v>1515</v>
      </c>
    </row>
    <row r="250" spans="1:3" x14ac:dyDescent="0.25">
      <c r="A250" t="s">
        <v>1180</v>
      </c>
      <c r="B250">
        <v>1</v>
      </c>
      <c r="C250" t="s">
        <v>1516</v>
      </c>
    </row>
    <row r="251" spans="1:3" x14ac:dyDescent="0.25">
      <c r="A251" t="s">
        <v>1160</v>
      </c>
      <c r="B251">
        <v>1</v>
      </c>
      <c r="C251" t="s">
        <v>1516</v>
      </c>
    </row>
    <row r="252" spans="1:3" x14ac:dyDescent="0.25">
      <c r="A252" t="s">
        <v>1136</v>
      </c>
      <c r="B252">
        <v>1</v>
      </c>
      <c r="C252" t="s">
        <v>1516</v>
      </c>
    </row>
    <row r="253" spans="1:3" x14ac:dyDescent="0.25">
      <c r="A253" t="s">
        <v>1166</v>
      </c>
      <c r="B253">
        <v>1</v>
      </c>
      <c r="C253" t="s">
        <v>1517</v>
      </c>
    </row>
    <row r="254" spans="1:3" x14ac:dyDescent="0.25">
      <c r="A254" t="s">
        <v>1178</v>
      </c>
      <c r="B254">
        <v>1</v>
      </c>
      <c r="C254" t="s">
        <v>1518</v>
      </c>
    </row>
    <row r="255" spans="1:3" x14ac:dyDescent="0.25">
      <c r="A255" t="s">
        <v>1148</v>
      </c>
      <c r="B255">
        <v>1</v>
      </c>
      <c r="C255" t="s">
        <v>1518</v>
      </c>
    </row>
    <row r="256" spans="1:3" x14ac:dyDescent="0.25">
      <c r="A256" t="s">
        <v>1151</v>
      </c>
      <c r="B256">
        <v>1</v>
      </c>
      <c r="C256" t="s">
        <v>1518</v>
      </c>
    </row>
    <row r="257" spans="1:3" x14ac:dyDescent="0.25">
      <c r="A257" t="s">
        <v>1165</v>
      </c>
      <c r="B257">
        <v>1</v>
      </c>
      <c r="C257" t="s">
        <v>1518</v>
      </c>
    </row>
    <row r="258" spans="1:3" x14ac:dyDescent="0.25">
      <c r="A258" t="s">
        <v>1141</v>
      </c>
      <c r="B258">
        <v>1</v>
      </c>
      <c r="C258" t="s">
        <v>1519</v>
      </c>
    </row>
    <row r="259" spans="1:3" x14ac:dyDescent="0.25">
      <c r="A259" t="s">
        <v>1169</v>
      </c>
      <c r="B259">
        <v>1</v>
      </c>
      <c r="C259" t="s">
        <v>1519</v>
      </c>
    </row>
    <row r="260" spans="1:3" x14ac:dyDescent="0.25">
      <c r="A260" t="s">
        <v>1170</v>
      </c>
      <c r="B260">
        <v>1</v>
      </c>
      <c r="C260" t="s">
        <v>1519</v>
      </c>
    </row>
    <row r="261" spans="1:3" x14ac:dyDescent="0.25">
      <c r="A261" t="s">
        <v>1132</v>
      </c>
      <c r="B261">
        <v>1</v>
      </c>
      <c r="C261" t="s">
        <v>1519</v>
      </c>
    </row>
    <row r="262" spans="1:3" x14ac:dyDescent="0.25">
      <c r="A262" t="s">
        <v>1133</v>
      </c>
      <c r="B262">
        <v>1</v>
      </c>
      <c r="C262" t="s">
        <v>1519</v>
      </c>
    </row>
    <row r="263" spans="1:3" x14ac:dyDescent="0.25">
      <c r="A263" t="s">
        <v>1147</v>
      </c>
      <c r="B263">
        <v>1</v>
      </c>
      <c r="C263" t="s">
        <v>1519</v>
      </c>
    </row>
    <row r="264" spans="1:3" x14ac:dyDescent="0.25">
      <c r="A264" t="s">
        <v>1177</v>
      </c>
      <c r="B264">
        <v>1</v>
      </c>
      <c r="C264" t="s">
        <v>1519</v>
      </c>
    </row>
    <row r="265" spans="1:3" x14ac:dyDescent="0.25">
      <c r="A265" t="s">
        <v>1134</v>
      </c>
      <c r="B265">
        <v>1</v>
      </c>
      <c r="C265" t="s">
        <v>1519</v>
      </c>
    </row>
    <row r="266" spans="1:3" x14ac:dyDescent="0.25">
      <c r="A266" t="s">
        <v>1149</v>
      </c>
      <c r="B266">
        <v>1</v>
      </c>
      <c r="C266" t="s">
        <v>1519</v>
      </c>
    </row>
    <row r="267" spans="1:3" x14ac:dyDescent="0.25">
      <c r="A267" t="s">
        <v>1155</v>
      </c>
      <c r="B267">
        <v>1</v>
      </c>
      <c r="C267" t="s">
        <v>1520</v>
      </c>
    </row>
    <row r="268" spans="1:3" x14ac:dyDescent="0.25">
      <c r="A268" t="s">
        <v>1173</v>
      </c>
      <c r="B268">
        <v>1</v>
      </c>
      <c r="C268" t="s">
        <v>1520</v>
      </c>
    </row>
    <row r="269" spans="1:3" x14ac:dyDescent="0.25">
      <c r="A269" t="s">
        <v>1169</v>
      </c>
      <c r="B269">
        <v>1</v>
      </c>
      <c r="C269" t="s">
        <v>1520</v>
      </c>
    </row>
    <row r="270" spans="1:3" x14ac:dyDescent="0.25">
      <c r="A270" t="s">
        <v>1142</v>
      </c>
      <c r="B270">
        <v>1</v>
      </c>
      <c r="C270" t="s">
        <v>1520</v>
      </c>
    </row>
    <row r="271" spans="1:3" x14ac:dyDescent="0.25">
      <c r="A271" t="s">
        <v>1161</v>
      </c>
      <c r="B271">
        <v>1</v>
      </c>
      <c r="C271" t="s">
        <v>1520</v>
      </c>
    </row>
    <row r="272" spans="1:3" x14ac:dyDescent="0.25">
      <c r="A272" t="s">
        <v>1132</v>
      </c>
      <c r="B272">
        <v>1</v>
      </c>
      <c r="C272" t="s">
        <v>1520</v>
      </c>
    </row>
    <row r="273" spans="1:3" x14ac:dyDescent="0.25">
      <c r="A273" t="s">
        <v>1163</v>
      </c>
      <c r="B273">
        <v>1</v>
      </c>
      <c r="C273" t="s">
        <v>1520</v>
      </c>
    </row>
    <row r="274" spans="1:3" x14ac:dyDescent="0.25">
      <c r="A274" t="s">
        <v>1148</v>
      </c>
      <c r="B274">
        <v>1</v>
      </c>
      <c r="C274" t="s">
        <v>1520</v>
      </c>
    </row>
    <row r="275" spans="1:3" x14ac:dyDescent="0.25">
      <c r="A275" t="s">
        <v>1153</v>
      </c>
      <c r="B275">
        <v>1</v>
      </c>
      <c r="C275" t="s">
        <v>1520</v>
      </c>
    </row>
    <row r="276" spans="1:3" x14ac:dyDescent="0.25">
      <c r="A276" t="s">
        <v>1183</v>
      </c>
      <c r="B276">
        <v>1</v>
      </c>
      <c r="C276" t="s">
        <v>1520</v>
      </c>
    </row>
    <row r="277" spans="1:3" x14ac:dyDescent="0.25">
      <c r="A277" t="s">
        <v>1139</v>
      </c>
      <c r="B277">
        <v>1</v>
      </c>
      <c r="C277" t="s">
        <v>1520</v>
      </c>
    </row>
    <row r="278" spans="1:3" x14ac:dyDescent="0.25">
      <c r="A278" t="s">
        <v>1172</v>
      </c>
      <c r="B278">
        <v>1</v>
      </c>
      <c r="C278" t="s">
        <v>1520</v>
      </c>
    </row>
    <row r="279" spans="1:3" x14ac:dyDescent="0.25">
      <c r="A279" t="s">
        <v>1141</v>
      </c>
      <c r="B279">
        <v>1</v>
      </c>
      <c r="C279" t="s">
        <v>1521</v>
      </c>
    </row>
    <row r="280" spans="1:3" x14ac:dyDescent="0.25">
      <c r="A280" t="s">
        <v>1142</v>
      </c>
      <c r="B280">
        <v>1</v>
      </c>
      <c r="C280" t="s">
        <v>1521</v>
      </c>
    </row>
    <row r="281" spans="1:3" x14ac:dyDescent="0.25">
      <c r="A281" t="s">
        <v>1148</v>
      </c>
      <c r="B281">
        <v>1</v>
      </c>
      <c r="C281" t="s">
        <v>1521</v>
      </c>
    </row>
    <row r="282" spans="1:3" x14ac:dyDescent="0.25">
      <c r="A282" t="s">
        <v>1138</v>
      </c>
      <c r="B282">
        <v>1</v>
      </c>
      <c r="C282" t="s">
        <v>1521</v>
      </c>
    </row>
    <row r="283" spans="1:3" x14ac:dyDescent="0.25">
      <c r="A283" t="s">
        <v>1141</v>
      </c>
      <c r="B283">
        <v>1</v>
      </c>
      <c r="C283" t="s">
        <v>1522</v>
      </c>
    </row>
    <row r="284" spans="1:3" x14ac:dyDescent="0.25">
      <c r="A284" t="s">
        <v>1157</v>
      </c>
      <c r="B284">
        <v>1</v>
      </c>
      <c r="C284" t="s">
        <v>1522</v>
      </c>
    </row>
    <row r="285" spans="1:3" x14ac:dyDescent="0.25">
      <c r="A285" t="s">
        <v>1142</v>
      </c>
      <c r="B285">
        <v>1</v>
      </c>
      <c r="C285" t="s">
        <v>1522</v>
      </c>
    </row>
    <row r="286" spans="1:3" x14ac:dyDescent="0.25">
      <c r="A286" t="s">
        <v>1159</v>
      </c>
      <c r="B286">
        <v>1</v>
      </c>
      <c r="C286" t="s">
        <v>1522</v>
      </c>
    </row>
    <row r="287" spans="1:3" x14ac:dyDescent="0.25">
      <c r="A287" t="s">
        <v>1145</v>
      </c>
      <c r="B287">
        <v>1</v>
      </c>
      <c r="C287" t="s">
        <v>1522</v>
      </c>
    </row>
    <row r="288" spans="1:3" x14ac:dyDescent="0.25">
      <c r="A288" t="s">
        <v>1164</v>
      </c>
      <c r="B288">
        <v>1</v>
      </c>
      <c r="C288" t="s">
        <v>1522</v>
      </c>
    </row>
    <row r="289" spans="1:3" x14ac:dyDescent="0.25">
      <c r="A289" t="s">
        <v>1177</v>
      </c>
      <c r="B289">
        <v>1</v>
      </c>
      <c r="C289" t="s">
        <v>1522</v>
      </c>
    </row>
    <row r="290" spans="1:3" x14ac:dyDescent="0.25">
      <c r="A290" t="s">
        <v>1166</v>
      </c>
      <c r="B290">
        <v>1</v>
      </c>
      <c r="C290" t="s">
        <v>1522</v>
      </c>
    </row>
    <row r="291" spans="1:3" x14ac:dyDescent="0.25">
      <c r="A291" t="s">
        <v>1168</v>
      </c>
      <c r="B291">
        <v>1</v>
      </c>
      <c r="C291" t="s">
        <v>1522</v>
      </c>
    </row>
    <row r="292" spans="1:3" x14ac:dyDescent="0.25">
      <c r="A292" t="s">
        <v>1156</v>
      </c>
      <c r="B292">
        <v>1</v>
      </c>
      <c r="C292" t="s">
        <v>1523</v>
      </c>
    </row>
    <row r="293" spans="1:3" x14ac:dyDescent="0.25">
      <c r="A293" t="s">
        <v>1173</v>
      </c>
      <c r="B293">
        <v>1</v>
      </c>
      <c r="C293" t="s">
        <v>1523</v>
      </c>
    </row>
    <row r="294" spans="1:3" x14ac:dyDescent="0.25">
      <c r="A294" t="s">
        <v>1180</v>
      </c>
      <c r="B294">
        <v>1</v>
      </c>
      <c r="C294" t="s">
        <v>1523</v>
      </c>
    </row>
    <row r="295" spans="1:3" x14ac:dyDescent="0.25">
      <c r="A295" t="s">
        <v>1141</v>
      </c>
      <c r="B295">
        <v>1</v>
      </c>
      <c r="C295" t="s">
        <v>1523</v>
      </c>
    </row>
    <row r="296" spans="1:3" x14ac:dyDescent="0.25">
      <c r="A296" t="s">
        <v>1169</v>
      </c>
      <c r="B296">
        <v>1</v>
      </c>
      <c r="C296" t="s">
        <v>1523</v>
      </c>
    </row>
    <row r="297" spans="1:3" x14ac:dyDescent="0.25">
      <c r="A297" t="s">
        <v>1157</v>
      </c>
      <c r="B297">
        <v>1</v>
      </c>
      <c r="C297" t="s">
        <v>1523</v>
      </c>
    </row>
    <row r="298" spans="1:3" x14ac:dyDescent="0.25">
      <c r="A298" t="s">
        <v>1143</v>
      </c>
      <c r="B298">
        <v>1</v>
      </c>
      <c r="C298" t="s">
        <v>1523</v>
      </c>
    </row>
    <row r="299" spans="1:3" x14ac:dyDescent="0.25">
      <c r="A299" t="s">
        <v>1170</v>
      </c>
      <c r="B299">
        <v>1</v>
      </c>
      <c r="C299" t="s">
        <v>1523</v>
      </c>
    </row>
    <row r="300" spans="1:3" x14ac:dyDescent="0.25">
      <c r="A300" t="s">
        <v>1132</v>
      </c>
      <c r="B300">
        <v>1</v>
      </c>
      <c r="C300" t="s">
        <v>1523</v>
      </c>
    </row>
    <row r="301" spans="1:3" x14ac:dyDescent="0.25">
      <c r="A301" t="s">
        <v>1147</v>
      </c>
      <c r="B301">
        <v>1</v>
      </c>
      <c r="C301" t="s">
        <v>1523</v>
      </c>
    </row>
    <row r="302" spans="1:3" x14ac:dyDescent="0.25">
      <c r="A302" t="s">
        <v>1148</v>
      </c>
      <c r="B302">
        <v>1</v>
      </c>
      <c r="C302" t="s">
        <v>1523</v>
      </c>
    </row>
    <row r="303" spans="1:3" x14ac:dyDescent="0.25">
      <c r="A303" t="s">
        <v>1177</v>
      </c>
      <c r="B303">
        <v>1</v>
      </c>
      <c r="C303" t="s">
        <v>1523</v>
      </c>
    </row>
    <row r="304" spans="1:3" x14ac:dyDescent="0.25">
      <c r="A304" t="s">
        <v>1134</v>
      </c>
      <c r="B304">
        <v>1</v>
      </c>
      <c r="C304" t="s">
        <v>1523</v>
      </c>
    </row>
    <row r="305" spans="1:3" x14ac:dyDescent="0.25">
      <c r="A305" t="s">
        <v>1152</v>
      </c>
      <c r="B305">
        <v>1</v>
      </c>
      <c r="C305" t="s">
        <v>1523</v>
      </c>
    </row>
    <row r="306" spans="1:3" x14ac:dyDescent="0.25">
      <c r="A306" t="s">
        <v>1183</v>
      </c>
      <c r="B306">
        <v>1</v>
      </c>
      <c r="C306" t="s">
        <v>1523</v>
      </c>
    </row>
    <row r="307" spans="1:3" x14ac:dyDescent="0.25">
      <c r="A307" t="s">
        <v>1139</v>
      </c>
      <c r="B307">
        <v>1</v>
      </c>
      <c r="C307" t="s">
        <v>1523</v>
      </c>
    </row>
    <row r="308" spans="1:3" x14ac:dyDescent="0.25">
      <c r="A308" t="s">
        <v>1172</v>
      </c>
      <c r="B308">
        <v>1</v>
      </c>
      <c r="C308" t="s">
        <v>1523</v>
      </c>
    </row>
    <row r="309" spans="1:3" x14ac:dyDescent="0.25">
      <c r="A309" t="s">
        <v>1149</v>
      </c>
      <c r="B309">
        <v>1</v>
      </c>
      <c r="C309" t="s">
        <v>1523</v>
      </c>
    </row>
    <row r="310" spans="1:3" x14ac:dyDescent="0.25">
      <c r="A310" t="s">
        <v>1168</v>
      </c>
      <c r="B310">
        <v>1</v>
      </c>
      <c r="C310" t="s">
        <v>1523</v>
      </c>
    </row>
    <row r="311" spans="1:3" x14ac:dyDescent="0.25">
      <c r="A311" t="s">
        <v>1156</v>
      </c>
      <c r="B311">
        <v>1</v>
      </c>
      <c r="C311" t="s">
        <v>1524</v>
      </c>
    </row>
    <row r="312" spans="1:3" x14ac:dyDescent="0.25">
      <c r="A312" t="s">
        <v>1142</v>
      </c>
      <c r="B312">
        <v>1</v>
      </c>
      <c r="C312" t="s">
        <v>1525</v>
      </c>
    </row>
    <row r="313" spans="1:3" x14ac:dyDescent="0.25">
      <c r="A313" t="s">
        <v>1165</v>
      </c>
      <c r="B313">
        <v>1</v>
      </c>
      <c r="C313" t="s">
        <v>1526</v>
      </c>
    </row>
    <row r="314" spans="1:3" x14ac:dyDescent="0.25">
      <c r="A314" t="s">
        <v>1143</v>
      </c>
      <c r="B314">
        <v>1</v>
      </c>
      <c r="C314" t="s">
        <v>1527</v>
      </c>
    </row>
    <row r="315" spans="1:3" x14ac:dyDescent="0.25">
      <c r="A315" t="s">
        <v>1152</v>
      </c>
      <c r="B315">
        <v>1</v>
      </c>
      <c r="C315" t="s">
        <v>1527</v>
      </c>
    </row>
    <row r="316" spans="1:3" x14ac:dyDescent="0.25">
      <c r="A316" t="s">
        <v>1144</v>
      </c>
      <c r="B316">
        <v>1</v>
      </c>
      <c r="C316" t="s">
        <v>1528</v>
      </c>
    </row>
    <row r="317" spans="1:3" x14ac:dyDescent="0.25">
      <c r="A317" t="s">
        <v>1150</v>
      </c>
      <c r="B317">
        <v>1</v>
      </c>
      <c r="C317" t="s">
        <v>1529</v>
      </c>
    </row>
    <row r="318" spans="1:3" x14ac:dyDescent="0.25">
      <c r="A318" t="s">
        <v>1144</v>
      </c>
      <c r="B318">
        <v>1</v>
      </c>
      <c r="C318" t="s">
        <v>1529</v>
      </c>
    </row>
    <row r="319" spans="1:3" x14ac:dyDescent="0.25">
      <c r="A319" t="s">
        <v>1162</v>
      </c>
      <c r="B319">
        <v>1</v>
      </c>
      <c r="C319" t="s">
        <v>1529</v>
      </c>
    </row>
    <row r="320" spans="1:3" x14ac:dyDescent="0.25">
      <c r="A320" t="s">
        <v>1178</v>
      </c>
      <c r="B320">
        <v>1</v>
      </c>
      <c r="C320" t="s">
        <v>1529</v>
      </c>
    </row>
    <row r="321" spans="1:3" x14ac:dyDescent="0.25">
      <c r="A321" t="s">
        <v>1164</v>
      </c>
      <c r="B321">
        <v>1</v>
      </c>
      <c r="C321" t="s">
        <v>1529</v>
      </c>
    </row>
    <row r="322" spans="1:3" x14ac:dyDescent="0.25">
      <c r="A322" t="s">
        <v>1138</v>
      </c>
      <c r="B322">
        <v>1</v>
      </c>
      <c r="C322" t="s">
        <v>1529</v>
      </c>
    </row>
    <row r="323" spans="1:3" x14ac:dyDescent="0.25">
      <c r="A323" t="s">
        <v>1183</v>
      </c>
      <c r="B323">
        <v>1</v>
      </c>
      <c r="C323" t="s">
        <v>1529</v>
      </c>
    </row>
    <row r="324" spans="1:3" x14ac:dyDescent="0.25">
      <c r="A324" t="s">
        <v>1180</v>
      </c>
      <c r="B324">
        <v>1</v>
      </c>
      <c r="C324" t="s">
        <v>1530</v>
      </c>
    </row>
    <row r="325" spans="1:3" x14ac:dyDescent="0.25">
      <c r="A325" t="s">
        <v>1137</v>
      </c>
      <c r="B325">
        <v>1</v>
      </c>
      <c r="C325" t="s">
        <v>1530</v>
      </c>
    </row>
    <row r="326" spans="1:3" x14ac:dyDescent="0.25">
      <c r="A326" t="s">
        <v>1183</v>
      </c>
      <c r="B326">
        <v>1</v>
      </c>
      <c r="C326" t="s">
        <v>1530</v>
      </c>
    </row>
    <row r="327" spans="1:3" x14ac:dyDescent="0.25">
      <c r="A327" t="s">
        <v>1172</v>
      </c>
      <c r="B327">
        <v>1</v>
      </c>
      <c r="C327" t="s">
        <v>1530</v>
      </c>
    </row>
    <row r="328" spans="1:3" x14ac:dyDescent="0.25">
      <c r="A328" t="s">
        <v>1155</v>
      </c>
      <c r="B328">
        <v>1</v>
      </c>
      <c r="C328" t="s">
        <v>1531</v>
      </c>
    </row>
    <row r="329" spans="1:3" x14ac:dyDescent="0.25">
      <c r="A329" t="s">
        <v>1182</v>
      </c>
      <c r="B329">
        <v>1</v>
      </c>
      <c r="C329" t="s">
        <v>1531</v>
      </c>
    </row>
    <row r="330" spans="1:3" x14ac:dyDescent="0.25">
      <c r="A330" t="s">
        <v>1180</v>
      </c>
      <c r="B330">
        <v>1</v>
      </c>
      <c r="C330" t="s">
        <v>1531</v>
      </c>
    </row>
    <row r="331" spans="1:3" x14ac:dyDescent="0.25">
      <c r="A331" t="s">
        <v>1141</v>
      </c>
      <c r="B331">
        <v>1</v>
      </c>
      <c r="C331" t="s">
        <v>1531</v>
      </c>
    </row>
    <row r="332" spans="1:3" x14ac:dyDescent="0.25">
      <c r="A332" t="s">
        <v>1176</v>
      </c>
      <c r="B332">
        <v>1</v>
      </c>
      <c r="C332" t="s">
        <v>1531</v>
      </c>
    </row>
    <row r="333" spans="1:3" x14ac:dyDescent="0.25">
      <c r="A333" t="s">
        <v>1157</v>
      </c>
      <c r="B333">
        <v>1</v>
      </c>
      <c r="C333" t="s">
        <v>1531</v>
      </c>
    </row>
    <row r="334" spans="1:3" x14ac:dyDescent="0.25">
      <c r="A334" t="s">
        <v>1145</v>
      </c>
      <c r="B334">
        <v>1</v>
      </c>
      <c r="C334" t="s">
        <v>1531</v>
      </c>
    </row>
    <row r="335" spans="1:3" x14ac:dyDescent="0.25">
      <c r="A335" t="s">
        <v>1135</v>
      </c>
      <c r="B335">
        <v>1</v>
      </c>
      <c r="C335" t="s">
        <v>1531</v>
      </c>
    </row>
    <row r="336" spans="1:3" x14ac:dyDescent="0.25">
      <c r="A336" t="s">
        <v>1161</v>
      </c>
      <c r="B336">
        <v>1</v>
      </c>
      <c r="C336" t="s">
        <v>1531</v>
      </c>
    </row>
    <row r="337" spans="1:3" x14ac:dyDescent="0.25">
      <c r="A337" t="s">
        <v>1175</v>
      </c>
      <c r="B337">
        <v>1</v>
      </c>
      <c r="C337" t="s">
        <v>1531</v>
      </c>
    </row>
    <row r="338" spans="1:3" x14ac:dyDescent="0.25">
      <c r="A338" t="s">
        <v>1171</v>
      </c>
      <c r="B338">
        <v>1</v>
      </c>
      <c r="C338" t="s">
        <v>1531</v>
      </c>
    </row>
    <row r="339" spans="1:3" x14ac:dyDescent="0.25">
      <c r="A339" t="s">
        <v>1138</v>
      </c>
      <c r="B339">
        <v>1</v>
      </c>
      <c r="C339" t="s">
        <v>1531</v>
      </c>
    </row>
    <row r="340" spans="1:3" x14ac:dyDescent="0.25">
      <c r="A340" t="s">
        <v>1153</v>
      </c>
      <c r="B340">
        <v>1</v>
      </c>
      <c r="C340" t="s">
        <v>1531</v>
      </c>
    </row>
    <row r="341" spans="1:3" x14ac:dyDescent="0.25">
      <c r="A341" t="s">
        <v>1149</v>
      </c>
      <c r="B341">
        <v>1</v>
      </c>
      <c r="C341" t="s">
        <v>1531</v>
      </c>
    </row>
    <row r="342" spans="1:3" x14ac:dyDescent="0.25">
      <c r="A342" t="s">
        <v>1179</v>
      </c>
      <c r="B342">
        <v>1</v>
      </c>
      <c r="C342" t="s">
        <v>1531</v>
      </c>
    </row>
    <row r="343" spans="1:3" x14ac:dyDescent="0.25">
      <c r="A343" t="s">
        <v>1162</v>
      </c>
      <c r="B343">
        <v>1</v>
      </c>
      <c r="C343" t="s">
        <v>1532</v>
      </c>
    </row>
    <row r="344" spans="1:3" x14ac:dyDescent="0.25">
      <c r="A344" t="s">
        <v>1142</v>
      </c>
      <c r="B344">
        <v>1</v>
      </c>
      <c r="C344" t="s">
        <v>1533</v>
      </c>
    </row>
    <row r="345" spans="1:3" x14ac:dyDescent="0.25">
      <c r="A345" t="s">
        <v>1159</v>
      </c>
      <c r="B345">
        <v>1</v>
      </c>
      <c r="C345" t="s">
        <v>1534</v>
      </c>
    </row>
    <row r="346" spans="1:3" x14ac:dyDescent="0.25">
      <c r="A346" t="s">
        <v>1154</v>
      </c>
      <c r="B346">
        <v>1</v>
      </c>
      <c r="C346" t="s">
        <v>1535</v>
      </c>
    </row>
    <row r="347" spans="1:3" x14ac:dyDescent="0.25">
      <c r="A347" t="s">
        <v>1156</v>
      </c>
      <c r="B347">
        <v>1</v>
      </c>
      <c r="C347" t="s">
        <v>1535</v>
      </c>
    </row>
    <row r="348" spans="1:3" x14ac:dyDescent="0.25">
      <c r="A348" t="s">
        <v>1180</v>
      </c>
      <c r="B348">
        <v>1</v>
      </c>
      <c r="C348" t="s">
        <v>1535</v>
      </c>
    </row>
    <row r="349" spans="1:3" x14ac:dyDescent="0.25">
      <c r="A349" t="s">
        <v>1140</v>
      </c>
      <c r="B349">
        <v>1</v>
      </c>
      <c r="C349" t="s">
        <v>1535</v>
      </c>
    </row>
    <row r="350" spans="1:3" x14ac:dyDescent="0.25">
      <c r="A350" t="s">
        <v>1141</v>
      </c>
      <c r="B350">
        <v>1</v>
      </c>
      <c r="C350" t="s">
        <v>1535</v>
      </c>
    </row>
    <row r="351" spans="1:3" x14ac:dyDescent="0.25">
      <c r="A351" t="s">
        <v>1169</v>
      </c>
      <c r="B351">
        <v>1</v>
      </c>
      <c r="C351" t="s">
        <v>1535</v>
      </c>
    </row>
    <row r="352" spans="1:3" x14ac:dyDescent="0.25">
      <c r="A352" t="s">
        <v>1174</v>
      </c>
      <c r="B352">
        <v>1</v>
      </c>
      <c r="C352" t="s">
        <v>1535</v>
      </c>
    </row>
    <row r="353" spans="1:3" x14ac:dyDescent="0.25">
      <c r="A353" t="s">
        <v>1144</v>
      </c>
      <c r="B353">
        <v>1</v>
      </c>
      <c r="C353" t="s">
        <v>1535</v>
      </c>
    </row>
    <row r="354" spans="1:3" x14ac:dyDescent="0.25">
      <c r="A354" t="s">
        <v>1159</v>
      </c>
      <c r="B354">
        <v>1</v>
      </c>
      <c r="C354" t="s">
        <v>1535</v>
      </c>
    </row>
    <row r="355" spans="1:3" x14ac:dyDescent="0.25">
      <c r="A355" t="s">
        <v>1145</v>
      </c>
      <c r="B355">
        <v>1</v>
      </c>
      <c r="C355" t="s">
        <v>1535</v>
      </c>
    </row>
    <row r="356" spans="1:3" x14ac:dyDescent="0.25">
      <c r="A356" t="s">
        <v>1181</v>
      </c>
      <c r="B356">
        <v>1</v>
      </c>
      <c r="C356" t="s">
        <v>1535</v>
      </c>
    </row>
    <row r="357" spans="1:3" x14ac:dyDescent="0.25">
      <c r="A357" t="s">
        <v>1135</v>
      </c>
      <c r="B357">
        <v>1</v>
      </c>
      <c r="C357" t="s">
        <v>1535</v>
      </c>
    </row>
    <row r="358" spans="1:3" x14ac:dyDescent="0.25">
      <c r="A358" t="s">
        <v>1161</v>
      </c>
      <c r="B358">
        <v>1</v>
      </c>
      <c r="C358" t="s">
        <v>1535</v>
      </c>
    </row>
    <row r="359" spans="1:3" x14ac:dyDescent="0.25">
      <c r="A359" t="s">
        <v>1175</v>
      </c>
      <c r="B359">
        <v>1</v>
      </c>
      <c r="C359" t="s">
        <v>1535</v>
      </c>
    </row>
    <row r="360" spans="1:3" x14ac:dyDescent="0.25">
      <c r="A360" t="s">
        <v>1178</v>
      </c>
      <c r="B360">
        <v>1</v>
      </c>
      <c r="C360" t="s">
        <v>1535</v>
      </c>
    </row>
    <row r="361" spans="1:3" x14ac:dyDescent="0.25">
      <c r="A361" t="s">
        <v>1147</v>
      </c>
      <c r="B361">
        <v>1</v>
      </c>
      <c r="C361" t="s">
        <v>1535</v>
      </c>
    </row>
    <row r="362" spans="1:3" x14ac:dyDescent="0.25">
      <c r="A362" t="s">
        <v>1164</v>
      </c>
      <c r="B362">
        <v>1</v>
      </c>
      <c r="C362" t="s">
        <v>1535</v>
      </c>
    </row>
    <row r="363" spans="1:3" x14ac:dyDescent="0.25">
      <c r="A363" t="s">
        <v>1148</v>
      </c>
      <c r="B363">
        <v>1</v>
      </c>
      <c r="C363" t="s">
        <v>1535</v>
      </c>
    </row>
    <row r="364" spans="1:3" x14ac:dyDescent="0.25">
      <c r="A364" t="s">
        <v>1177</v>
      </c>
      <c r="B364">
        <v>1</v>
      </c>
      <c r="C364" t="s">
        <v>1535</v>
      </c>
    </row>
    <row r="365" spans="1:3" x14ac:dyDescent="0.25">
      <c r="A365" t="s">
        <v>1151</v>
      </c>
      <c r="B365">
        <v>1</v>
      </c>
      <c r="C365" t="s">
        <v>1535</v>
      </c>
    </row>
    <row r="366" spans="1:3" x14ac:dyDescent="0.25">
      <c r="A366" t="s">
        <v>1165</v>
      </c>
      <c r="B366">
        <v>1</v>
      </c>
      <c r="C366" t="s">
        <v>1535</v>
      </c>
    </row>
    <row r="367" spans="1:3" x14ac:dyDescent="0.25">
      <c r="A367" t="s">
        <v>1138</v>
      </c>
      <c r="B367">
        <v>1</v>
      </c>
      <c r="C367" t="s">
        <v>1535</v>
      </c>
    </row>
    <row r="368" spans="1:3" x14ac:dyDescent="0.25">
      <c r="A368" t="s">
        <v>1152</v>
      </c>
      <c r="B368">
        <v>1</v>
      </c>
      <c r="C368" t="s">
        <v>1535</v>
      </c>
    </row>
    <row r="369" spans="1:3" x14ac:dyDescent="0.25">
      <c r="A369" t="s">
        <v>1183</v>
      </c>
      <c r="B369">
        <v>1</v>
      </c>
      <c r="C369" t="s">
        <v>1535</v>
      </c>
    </row>
    <row r="370" spans="1:3" x14ac:dyDescent="0.25">
      <c r="A370" t="s">
        <v>1166</v>
      </c>
      <c r="B370">
        <v>1</v>
      </c>
      <c r="C370" t="s">
        <v>1535</v>
      </c>
    </row>
    <row r="371" spans="1:3" x14ac:dyDescent="0.25">
      <c r="A371" t="s">
        <v>1172</v>
      </c>
      <c r="B371">
        <v>1</v>
      </c>
      <c r="C371" t="s">
        <v>1535</v>
      </c>
    </row>
    <row r="372" spans="1:3" x14ac:dyDescent="0.25">
      <c r="A372" t="s">
        <v>1167</v>
      </c>
      <c r="B372">
        <v>1</v>
      </c>
      <c r="C372" t="s">
        <v>1535</v>
      </c>
    </row>
    <row r="373" spans="1:3" x14ac:dyDescent="0.25">
      <c r="A373" t="s">
        <v>1179</v>
      </c>
      <c r="B373">
        <v>1</v>
      </c>
      <c r="C373" t="s">
        <v>1535</v>
      </c>
    </row>
    <row r="374" spans="1:3" x14ac:dyDescent="0.25">
      <c r="A374" t="s">
        <v>1168</v>
      </c>
      <c r="B374">
        <v>1</v>
      </c>
      <c r="C374" t="s">
        <v>1535</v>
      </c>
    </row>
    <row r="375" spans="1:3" x14ac:dyDescent="0.25">
      <c r="A375" t="s">
        <v>1177</v>
      </c>
      <c r="B375">
        <v>1</v>
      </c>
      <c r="C375" t="s">
        <v>1536</v>
      </c>
    </row>
    <row r="376" spans="1:3" x14ac:dyDescent="0.25">
      <c r="A376" t="s">
        <v>1155</v>
      </c>
      <c r="B376">
        <v>1</v>
      </c>
      <c r="C376" t="s">
        <v>1537</v>
      </c>
    </row>
    <row r="377" spans="1:3" x14ac:dyDescent="0.25">
      <c r="A377" t="s">
        <v>1176</v>
      </c>
      <c r="B377">
        <v>1</v>
      </c>
      <c r="C377" t="s">
        <v>1537</v>
      </c>
    </row>
    <row r="378" spans="1:3" x14ac:dyDescent="0.25">
      <c r="A378" t="s">
        <v>1146</v>
      </c>
      <c r="B378">
        <v>1</v>
      </c>
      <c r="C378" t="s">
        <v>1537</v>
      </c>
    </row>
    <row r="379" spans="1:3" x14ac:dyDescent="0.25">
      <c r="A379" t="s">
        <v>1136</v>
      </c>
      <c r="B379">
        <v>1</v>
      </c>
      <c r="C379" t="s">
        <v>1538</v>
      </c>
    </row>
    <row r="380" spans="1:3" x14ac:dyDescent="0.25">
      <c r="A380" t="s">
        <v>1182</v>
      </c>
      <c r="B380">
        <v>1</v>
      </c>
      <c r="C380" t="s">
        <v>1539</v>
      </c>
    </row>
    <row r="381" spans="1:3" x14ac:dyDescent="0.25">
      <c r="A381" t="s">
        <v>1184</v>
      </c>
      <c r="B381">
        <v>1</v>
      </c>
      <c r="C381" t="s">
        <v>1539</v>
      </c>
    </row>
    <row r="382" spans="1:3" x14ac:dyDescent="0.25">
      <c r="A382" t="s">
        <v>1143</v>
      </c>
      <c r="B382">
        <v>1</v>
      </c>
      <c r="C382" t="s">
        <v>1539</v>
      </c>
    </row>
    <row r="383" spans="1:3" x14ac:dyDescent="0.25">
      <c r="A383" t="s">
        <v>1135</v>
      </c>
      <c r="B383">
        <v>1</v>
      </c>
      <c r="C383" t="s">
        <v>1539</v>
      </c>
    </row>
    <row r="384" spans="1:3" x14ac:dyDescent="0.25">
      <c r="A384" t="s">
        <v>1160</v>
      </c>
      <c r="B384">
        <v>1</v>
      </c>
      <c r="C384" t="s">
        <v>1539</v>
      </c>
    </row>
    <row r="385" spans="1:3" x14ac:dyDescent="0.25">
      <c r="A385" t="s">
        <v>1136</v>
      </c>
      <c r="B385">
        <v>1</v>
      </c>
      <c r="C385" t="s">
        <v>1539</v>
      </c>
    </row>
    <row r="386" spans="1:3" x14ac:dyDescent="0.25">
      <c r="A386" t="s">
        <v>1163</v>
      </c>
      <c r="B386">
        <v>1</v>
      </c>
      <c r="C386" t="s">
        <v>1539</v>
      </c>
    </row>
    <row r="387" spans="1:3" x14ac:dyDescent="0.25">
      <c r="A387" t="s">
        <v>1148</v>
      </c>
      <c r="B387">
        <v>1</v>
      </c>
      <c r="C387" t="s">
        <v>1539</v>
      </c>
    </row>
    <row r="388" spans="1:3" x14ac:dyDescent="0.25">
      <c r="A388" t="s">
        <v>1183</v>
      </c>
      <c r="B388">
        <v>1</v>
      </c>
      <c r="C388" t="s">
        <v>1539</v>
      </c>
    </row>
    <row r="389" spans="1:3" x14ac:dyDescent="0.25">
      <c r="A389" t="s">
        <v>1160</v>
      </c>
      <c r="B389">
        <v>1</v>
      </c>
      <c r="C389" t="s">
        <v>1540</v>
      </c>
    </row>
    <row r="390" spans="1:3" x14ac:dyDescent="0.25">
      <c r="A390" t="s">
        <v>1182</v>
      </c>
      <c r="B390">
        <v>1</v>
      </c>
      <c r="C390" t="s">
        <v>1541</v>
      </c>
    </row>
    <row r="391" spans="1:3" x14ac:dyDescent="0.25">
      <c r="A391" t="s">
        <v>1156</v>
      </c>
      <c r="B391">
        <v>1</v>
      </c>
      <c r="C391" t="s">
        <v>1541</v>
      </c>
    </row>
    <row r="392" spans="1:3" x14ac:dyDescent="0.25">
      <c r="A392" t="s">
        <v>1141</v>
      </c>
      <c r="B392">
        <v>1</v>
      </c>
      <c r="C392" t="s">
        <v>1541</v>
      </c>
    </row>
    <row r="393" spans="1:3" x14ac:dyDescent="0.25">
      <c r="A393" t="s">
        <v>1169</v>
      </c>
      <c r="B393">
        <v>1</v>
      </c>
      <c r="C393" t="s">
        <v>1541</v>
      </c>
    </row>
    <row r="394" spans="1:3" x14ac:dyDescent="0.25">
      <c r="A394" t="s">
        <v>1158</v>
      </c>
      <c r="B394">
        <v>1</v>
      </c>
      <c r="C394" t="s">
        <v>1541</v>
      </c>
    </row>
    <row r="395" spans="1:3" x14ac:dyDescent="0.25">
      <c r="A395" t="s">
        <v>1159</v>
      </c>
      <c r="B395">
        <v>1</v>
      </c>
      <c r="C395" t="s">
        <v>1541</v>
      </c>
    </row>
    <row r="396" spans="1:3" x14ac:dyDescent="0.25">
      <c r="A396" t="s">
        <v>1145</v>
      </c>
      <c r="B396">
        <v>1</v>
      </c>
      <c r="C396" t="s">
        <v>1541</v>
      </c>
    </row>
    <row r="397" spans="1:3" x14ac:dyDescent="0.25">
      <c r="A397" t="s">
        <v>1146</v>
      </c>
      <c r="B397">
        <v>1</v>
      </c>
      <c r="C397" t="s">
        <v>1541</v>
      </c>
    </row>
    <row r="398" spans="1:3" x14ac:dyDescent="0.25">
      <c r="A398" t="s">
        <v>1135</v>
      </c>
      <c r="B398">
        <v>1</v>
      </c>
      <c r="C398" t="s">
        <v>1541</v>
      </c>
    </row>
    <row r="399" spans="1:3" x14ac:dyDescent="0.25">
      <c r="A399" t="s">
        <v>1161</v>
      </c>
      <c r="B399">
        <v>1</v>
      </c>
      <c r="C399" t="s">
        <v>1541</v>
      </c>
    </row>
    <row r="400" spans="1:3" x14ac:dyDescent="0.25">
      <c r="A400" t="s">
        <v>1175</v>
      </c>
      <c r="B400">
        <v>1</v>
      </c>
      <c r="C400" t="s">
        <v>1541</v>
      </c>
    </row>
    <row r="401" spans="1:3" x14ac:dyDescent="0.25">
      <c r="A401" t="s">
        <v>1147</v>
      </c>
      <c r="B401">
        <v>1</v>
      </c>
      <c r="C401" t="s">
        <v>1541</v>
      </c>
    </row>
    <row r="402" spans="1:3" x14ac:dyDescent="0.25">
      <c r="A402" t="s">
        <v>1164</v>
      </c>
      <c r="B402">
        <v>1</v>
      </c>
      <c r="C402" t="s">
        <v>1541</v>
      </c>
    </row>
    <row r="403" spans="1:3" x14ac:dyDescent="0.25">
      <c r="A403" t="s">
        <v>1148</v>
      </c>
      <c r="B403">
        <v>1</v>
      </c>
      <c r="C403" t="s">
        <v>1541</v>
      </c>
    </row>
    <row r="404" spans="1:3" x14ac:dyDescent="0.25">
      <c r="A404" t="s">
        <v>1151</v>
      </c>
      <c r="B404">
        <v>1</v>
      </c>
      <c r="C404" t="s">
        <v>1541</v>
      </c>
    </row>
    <row r="405" spans="1:3" x14ac:dyDescent="0.25">
      <c r="A405" t="s">
        <v>1138</v>
      </c>
      <c r="B405">
        <v>1</v>
      </c>
      <c r="C405" t="s">
        <v>1541</v>
      </c>
    </row>
    <row r="406" spans="1:3" x14ac:dyDescent="0.25">
      <c r="A406" t="s">
        <v>1149</v>
      </c>
      <c r="B406">
        <v>1</v>
      </c>
      <c r="C406" t="s">
        <v>1541</v>
      </c>
    </row>
    <row r="407" spans="1:3" x14ac:dyDescent="0.25">
      <c r="A407" t="s">
        <v>1146</v>
      </c>
      <c r="B407">
        <v>1</v>
      </c>
      <c r="C407" t="s">
        <v>1542</v>
      </c>
    </row>
    <row r="408" spans="1:3" x14ac:dyDescent="0.25">
      <c r="A408" t="s">
        <v>1150</v>
      </c>
      <c r="B408">
        <v>1</v>
      </c>
      <c r="C408" t="s">
        <v>1543</v>
      </c>
    </row>
    <row r="409" spans="1:3" x14ac:dyDescent="0.25">
      <c r="A409" t="s">
        <v>1180</v>
      </c>
      <c r="B409">
        <v>1</v>
      </c>
      <c r="C409" t="s">
        <v>1544</v>
      </c>
    </row>
    <row r="410" spans="1:3" x14ac:dyDescent="0.25">
      <c r="A410" t="s">
        <v>1169</v>
      </c>
      <c r="B410">
        <v>1</v>
      </c>
      <c r="C410" t="s">
        <v>1544</v>
      </c>
    </row>
    <row r="411" spans="1:3" x14ac:dyDescent="0.25">
      <c r="A411" t="s">
        <v>1157</v>
      </c>
      <c r="B411">
        <v>1</v>
      </c>
      <c r="C411" t="s">
        <v>1544</v>
      </c>
    </row>
    <row r="412" spans="1:3" x14ac:dyDescent="0.25">
      <c r="A412" t="s">
        <v>1170</v>
      </c>
      <c r="B412">
        <v>1</v>
      </c>
      <c r="C412" t="s">
        <v>1544</v>
      </c>
    </row>
    <row r="413" spans="1:3" x14ac:dyDescent="0.25">
      <c r="A413" t="s">
        <v>1158</v>
      </c>
      <c r="B413">
        <v>1</v>
      </c>
      <c r="C413" t="s">
        <v>1544</v>
      </c>
    </row>
    <row r="414" spans="1:3" x14ac:dyDescent="0.25">
      <c r="A414" t="s">
        <v>1144</v>
      </c>
      <c r="B414">
        <v>1</v>
      </c>
      <c r="C414" t="s">
        <v>1544</v>
      </c>
    </row>
    <row r="415" spans="1:3" x14ac:dyDescent="0.25">
      <c r="A415" t="s">
        <v>1181</v>
      </c>
      <c r="B415">
        <v>1</v>
      </c>
      <c r="C415" t="s">
        <v>1544</v>
      </c>
    </row>
    <row r="416" spans="1:3" x14ac:dyDescent="0.25">
      <c r="A416" t="s">
        <v>1162</v>
      </c>
      <c r="B416">
        <v>1</v>
      </c>
      <c r="C416" t="s">
        <v>1544</v>
      </c>
    </row>
    <row r="417" spans="1:3" x14ac:dyDescent="0.25">
      <c r="A417" t="s">
        <v>1175</v>
      </c>
      <c r="B417">
        <v>1</v>
      </c>
      <c r="C417" t="s">
        <v>1544</v>
      </c>
    </row>
    <row r="418" spans="1:3" x14ac:dyDescent="0.25">
      <c r="A418" t="s">
        <v>1132</v>
      </c>
      <c r="B418">
        <v>1</v>
      </c>
      <c r="C418" t="s">
        <v>1544</v>
      </c>
    </row>
    <row r="419" spans="1:3" x14ac:dyDescent="0.25">
      <c r="A419" t="s">
        <v>1137</v>
      </c>
      <c r="B419">
        <v>1</v>
      </c>
      <c r="C419" t="s">
        <v>1544</v>
      </c>
    </row>
    <row r="420" spans="1:3" x14ac:dyDescent="0.25">
      <c r="A420" t="s">
        <v>1147</v>
      </c>
      <c r="B420">
        <v>1</v>
      </c>
      <c r="C420" t="s">
        <v>1544</v>
      </c>
    </row>
    <row r="421" spans="1:3" x14ac:dyDescent="0.25">
      <c r="A421" t="s">
        <v>1177</v>
      </c>
      <c r="B421">
        <v>1</v>
      </c>
      <c r="C421" t="s">
        <v>1544</v>
      </c>
    </row>
    <row r="422" spans="1:3" x14ac:dyDescent="0.25">
      <c r="A422" t="s">
        <v>1138</v>
      </c>
      <c r="B422">
        <v>1</v>
      </c>
      <c r="C422" t="s">
        <v>1544</v>
      </c>
    </row>
    <row r="423" spans="1:3" x14ac:dyDescent="0.25">
      <c r="A423" t="s">
        <v>1139</v>
      </c>
      <c r="B423">
        <v>1</v>
      </c>
      <c r="C423" t="s">
        <v>1544</v>
      </c>
    </row>
    <row r="424" spans="1:3" x14ac:dyDescent="0.25">
      <c r="A424" t="s">
        <v>1149</v>
      </c>
      <c r="B424">
        <v>1</v>
      </c>
      <c r="C424" t="s">
        <v>1544</v>
      </c>
    </row>
    <row r="425" spans="1:3" x14ac:dyDescent="0.25">
      <c r="A425" t="s">
        <v>1162</v>
      </c>
      <c r="B425">
        <v>1</v>
      </c>
      <c r="C425" t="s">
        <v>1545</v>
      </c>
    </row>
    <row r="426" spans="1:3" x14ac:dyDescent="0.25">
      <c r="A426" t="s">
        <v>1139</v>
      </c>
      <c r="B426">
        <v>1</v>
      </c>
      <c r="C426" t="s">
        <v>1545</v>
      </c>
    </row>
    <row r="427" spans="1:3" x14ac:dyDescent="0.25">
      <c r="A427" t="s">
        <v>1142</v>
      </c>
      <c r="B427">
        <v>1</v>
      </c>
      <c r="C427" t="s">
        <v>1546</v>
      </c>
    </row>
    <row r="428" spans="1:3" x14ac:dyDescent="0.25">
      <c r="A428" t="s">
        <v>1155</v>
      </c>
      <c r="B428">
        <v>1</v>
      </c>
      <c r="C428" t="s">
        <v>1547</v>
      </c>
    </row>
    <row r="429" spans="1:3" x14ac:dyDescent="0.25">
      <c r="A429" t="s">
        <v>1146</v>
      </c>
      <c r="B429">
        <v>1</v>
      </c>
      <c r="C429" t="s">
        <v>1547</v>
      </c>
    </row>
    <row r="430" spans="1:3" x14ac:dyDescent="0.25">
      <c r="A430" t="s">
        <v>1154</v>
      </c>
      <c r="B430">
        <v>1</v>
      </c>
      <c r="C430" t="s">
        <v>1548</v>
      </c>
    </row>
    <row r="431" spans="1:3" x14ac:dyDescent="0.25">
      <c r="A431" t="s">
        <v>1154</v>
      </c>
      <c r="B431">
        <v>1</v>
      </c>
      <c r="C431" t="s">
        <v>1548</v>
      </c>
    </row>
    <row r="432" spans="1:3" x14ac:dyDescent="0.25">
      <c r="A432" t="s">
        <v>1180</v>
      </c>
      <c r="B432">
        <v>1</v>
      </c>
      <c r="C432" t="s">
        <v>1548</v>
      </c>
    </row>
    <row r="433" spans="1:3" x14ac:dyDescent="0.25">
      <c r="A433" t="s">
        <v>1141</v>
      </c>
      <c r="B433">
        <v>1</v>
      </c>
      <c r="C433" t="s">
        <v>1548</v>
      </c>
    </row>
    <row r="434" spans="1:3" x14ac:dyDescent="0.25">
      <c r="A434" t="s">
        <v>1144</v>
      </c>
      <c r="B434">
        <v>1</v>
      </c>
      <c r="C434" t="s">
        <v>1548</v>
      </c>
    </row>
    <row r="435" spans="1:3" x14ac:dyDescent="0.25">
      <c r="A435" t="s">
        <v>1145</v>
      </c>
      <c r="B435">
        <v>1</v>
      </c>
      <c r="C435" t="s">
        <v>1548</v>
      </c>
    </row>
    <row r="436" spans="1:3" x14ac:dyDescent="0.25">
      <c r="A436" t="s">
        <v>1181</v>
      </c>
      <c r="B436">
        <v>1</v>
      </c>
      <c r="C436" t="s">
        <v>1548</v>
      </c>
    </row>
    <row r="437" spans="1:3" x14ac:dyDescent="0.25">
      <c r="A437" t="s">
        <v>1161</v>
      </c>
      <c r="B437">
        <v>1</v>
      </c>
      <c r="C437" t="s">
        <v>1548</v>
      </c>
    </row>
    <row r="438" spans="1:3" x14ac:dyDescent="0.25">
      <c r="A438" t="s">
        <v>1175</v>
      </c>
      <c r="B438">
        <v>1</v>
      </c>
      <c r="C438" t="s">
        <v>1548</v>
      </c>
    </row>
    <row r="439" spans="1:3" x14ac:dyDescent="0.25">
      <c r="A439" t="s">
        <v>1133</v>
      </c>
      <c r="B439">
        <v>1</v>
      </c>
      <c r="C439" t="s">
        <v>1548</v>
      </c>
    </row>
    <row r="440" spans="1:3" x14ac:dyDescent="0.25">
      <c r="A440" t="s">
        <v>1163</v>
      </c>
      <c r="B440">
        <v>1</v>
      </c>
      <c r="C440" t="s">
        <v>1548</v>
      </c>
    </row>
    <row r="441" spans="1:3" x14ac:dyDescent="0.25">
      <c r="A441" t="s">
        <v>1148</v>
      </c>
      <c r="B441">
        <v>1</v>
      </c>
      <c r="C441" t="s">
        <v>1548</v>
      </c>
    </row>
    <row r="442" spans="1:3" x14ac:dyDescent="0.25">
      <c r="A442" t="s">
        <v>1177</v>
      </c>
      <c r="B442">
        <v>1</v>
      </c>
      <c r="C442" t="s">
        <v>1548</v>
      </c>
    </row>
    <row r="443" spans="1:3" x14ac:dyDescent="0.25">
      <c r="A443" t="s">
        <v>1138</v>
      </c>
      <c r="B443">
        <v>1</v>
      </c>
      <c r="C443" t="s">
        <v>1548</v>
      </c>
    </row>
    <row r="444" spans="1:3" x14ac:dyDescent="0.25">
      <c r="A444" t="s">
        <v>1166</v>
      </c>
      <c r="B444">
        <v>1</v>
      </c>
      <c r="C444" t="s">
        <v>1549</v>
      </c>
    </row>
    <row r="445" spans="1:3" x14ac:dyDescent="0.25">
      <c r="A445" t="s">
        <v>1143</v>
      </c>
      <c r="B445">
        <v>1</v>
      </c>
      <c r="C445" t="s">
        <v>1550</v>
      </c>
    </row>
    <row r="446" spans="1:3" x14ac:dyDescent="0.25">
      <c r="A446" t="s">
        <v>1169</v>
      </c>
      <c r="B446">
        <v>1</v>
      </c>
      <c r="C446" t="s">
        <v>1551</v>
      </c>
    </row>
    <row r="447" spans="1:3" x14ac:dyDescent="0.25">
      <c r="A447" t="s">
        <v>1156</v>
      </c>
      <c r="B447">
        <v>1</v>
      </c>
      <c r="C447" t="s">
        <v>1552</v>
      </c>
    </row>
    <row r="448" spans="1:3" x14ac:dyDescent="0.25">
      <c r="A448" t="s">
        <v>1165</v>
      </c>
      <c r="B448">
        <v>1</v>
      </c>
      <c r="C448" t="s">
        <v>1552</v>
      </c>
    </row>
    <row r="449" spans="1:3" x14ac:dyDescent="0.25">
      <c r="A449" t="s">
        <v>1142</v>
      </c>
      <c r="B449">
        <v>1</v>
      </c>
      <c r="C449" t="s">
        <v>1553</v>
      </c>
    </row>
    <row r="450" spans="1:3" x14ac:dyDescent="0.25">
      <c r="A450" t="s">
        <v>1138</v>
      </c>
      <c r="B450">
        <v>1</v>
      </c>
      <c r="C450" t="s">
        <v>1553</v>
      </c>
    </row>
    <row r="451" spans="1:3" x14ac:dyDescent="0.25">
      <c r="A451" t="s">
        <v>1155</v>
      </c>
      <c r="B451">
        <v>1</v>
      </c>
      <c r="C451" t="s">
        <v>1554</v>
      </c>
    </row>
    <row r="452" spans="1:3" x14ac:dyDescent="0.25">
      <c r="A452" t="s">
        <v>1162</v>
      </c>
      <c r="B452">
        <v>1</v>
      </c>
      <c r="C452" t="s">
        <v>1554</v>
      </c>
    </row>
    <row r="453" spans="1:3" x14ac:dyDescent="0.25">
      <c r="A453" t="s">
        <v>1183</v>
      </c>
      <c r="B453">
        <v>1</v>
      </c>
      <c r="C453" t="s">
        <v>1554</v>
      </c>
    </row>
    <row r="454" spans="1:3" x14ac:dyDescent="0.25">
      <c r="A454" t="s">
        <v>1166</v>
      </c>
      <c r="B454">
        <v>1</v>
      </c>
      <c r="C454" t="s">
        <v>1554</v>
      </c>
    </row>
    <row r="455" spans="1:3" x14ac:dyDescent="0.25">
      <c r="A455" t="s">
        <v>1167</v>
      </c>
      <c r="B455">
        <v>1</v>
      </c>
      <c r="C455" t="s">
        <v>1554</v>
      </c>
    </row>
    <row r="456" spans="1:3" x14ac:dyDescent="0.25">
      <c r="A456" t="s">
        <v>1182</v>
      </c>
      <c r="B456">
        <v>1</v>
      </c>
      <c r="C456" t="s">
        <v>1555</v>
      </c>
    </row>
    <row r="457" spans="1:3" x14ac:dyDescent="0.25">
      <c r="A457" t="s">
        <v>1160</v>
      </c>
      <c r="B457">
        <v>1</v>
      </c>
      <c r="C457" t="s">
        <v>1555</v>
      </c>
    </row>
    <row r="458" spans="1:3" x14ac:dyDescent="0.25">
      <c r="A458" t="s">
        <v>1172</v>
      </c>
      <c r="B458">
        <v>1</v>
      </c>
      <c r="C458" t="s">
        <v>1555</v>
      </c>
    </row>
    <row r="459" spans="1:3" x14ac:dyDescent="0.25">
      <c r="A459" t="s">
        <v>1172</v>
      </c>
      <c r="B459">
        <v>1</v>
      </c>
      <c r="C459" t="s">
        <v>1556</v>
      </c>
    </row>
    <row r="460" spans="1:3" x14ac:dyDescent="0.25">
      <c r="A460" t="s">
        <v>1169</v>
      </c>
      <c r="B460">
        <v>1</v>
      </c>
      <c r="C460" t="s">
        <v>1557</v>
      </c>
    </row>
    <row r="461" spans="1:3" x14ac:dyDescent="0.25">
      <c r="A461" t="s">
        <v>1154</v>
      </c>
      <c r="B461">
        <v>1</v>
      </c>
      <c r="C461" t="s">
        <v>1558</v>
      </c>
    </row>
    <row r="462" spans="1:3" x14ac:dyDescent="0.25">
      <c r="A462" t="s">
        <v>1180</v>
      </c>
      <c r="B462">
        <v>1</v>
      </c>
      <c r="C462" t="s">
        <v>1558</v>
      </c>
    </row>
    <row r="463" spans="1:3" x14ac:dyDescent="0.25">
      <c r="A463" t="s">
        <v>1158</v>
      </c>
      <c r="B463">
        <v>1</v>
      </c>
      <c r="C463" t="s">
        <v>1558</v>
      </c>
    </row>
    <row r="464" spans="1:3" x14ac:dyDescent="0.25">
      <c r="A464" t="s">
        <v>1164</v>
      </c>
      <c r="B464">
        <v>1</v>
      </c>
      <c r="C464" t="s">
        <v>1558</v>
      </c>
    </row>
    <row r="465" spans="1:3" x14ac:dyDescent="0.25">
      <c r="A465" t="s">
        <v>1134</v>
      </c>
      <c r="B465">
        <v>1</v>
      </c>
      <c r="C465" t="s">
        <v>1558</v>
      </c>
    </row>
    <row r="466" spans="1:3" x14ac:dyDescent="0.25">
      <c r="A466" t="s">
        <v>1138</v>
      </c>
      <c r="B466">
        <v>1</v>
      </c>
      <c r="C466" t="s">
        <v>1558</v>
      </c>
    </row>
    <row r="467" spans="1:3" x14ac:dyDescent="0.25">
      <c r="A467" t="s">
        <v>1183</v>
      </c>
      <c r="B467">
        <v>1</v>
      </c>
      <c r="C467" t="s">
        <v>1558</v>
      </c>
    </row>
    <row r="468" spans="1:3" x14ac:dyDescent="0.25">
      <c r="A468" t="s">
        <v>1179</v>
      </c>
      <c r="B468">
        <v>1</v>
      </c>
      <c r="C468" t="s">
        <v>1558</v>
      </c>
    </row>
    <row r="469" spans="1:3" x14ac:dyDescent="0.25">
      <c r="A469" t="s">
        <v>1160</v>
      </c>
      <c r="B469">
        <v>1</v>
      </c>
      <c r="C469" t="s">
        <v>1559</v>
      </c>
    </row>
    <row r="470" spans="1:3" x14ac:dyDescent="0.25">
      <c r="A470" t="s">
        <v>1161</v>
      </c>
      <c r="B470">
        <v>1</v>
      </c>
      <c r="C470" t="s">
        <v>1559</v>
      </c>
    </row>
    <row r="471" spans="1:3" x14ac:dyDescent="0.25">
      <c r="A471" t="s">
        <v>1136</v>
      </c>
      <c r="B471">
        <v>1</v>
      </c>
      <c r="C471" t="s">
        <v>1559</v>
      </c>
    </row>
    <row r="472" spans="1:3" x14ac:dyDescent="0.25">
      <c r="A472" t="s">
        <v>1171</v>
      </c>
      <c r="B472">
        <v>1</v>
      </c>
      <c r="C472" t="s">
        <v>1559</v>
      </c>
    </row>
    <row r="473" spans="1:3" x14ac:dyDescent="0.25">
      <c r="A473" t="s">
        <v>1164</v>
      </c>
      <c r="B473">
        <v>1</v>
      </c>
      <c r="C473" t="s">
        <v>1559</v>
      </c>
    </row>
    <row r="474" spans="1:3" x14ac:dyDescent="0.25">
      <c r="A474" t="s">
        <v>1182</v>
      </c>
      <c r="B474">
        <v>1</v>
      </c>
      <c r="C474" t="s">
        <v>1560</v>
      </c>
    </row>
    <row r="475" spans="1:3" x14ac:dyDescent="0.25">
      <c r="A475" t="s">
        <v>1136</v>
      </c>
      <c r="B475">
        <v>1</v>
      </c>
      <c r="C475" t="s">
        <v>1560</v>
      </c>
    </row>
    <row r="476" spans="1:3" x14ac:dyDescent="0.25">
      <c r="A476" t="s">
        <v>1142</v>
      </c>
      <c r="B476">
        <v>1</v>
      </c>
      <c r="C476" t="s">
        <v>1561</v>
      </c>
    </row>
    <row r="477" spans="1:3" x14ac:dyDescent="0.25">
      <c r="A477" t="s">
        <v>1143</v>
      </c>
      <c r="B477">
        <v>1</v>
      </c>
      <c r="C477" t="s">
        <v>1561</v>
      </c>
    </row>
    <row r="478" spans="1:3" x14ac:dyDescent="0.25">
      <c r="A478" t="s">
        <v>1175</v>
      </c>
      <c r="B478">
        <v>1</v>
      </c>
      <c r="C478" t="s">
        <v>1561</v>
      </c>
    </row>
    <row r="479" spans="1:3" x14ac:dyDescent="0.25">
      <c r="A479" t="s">
        <v>1177</v>
      </c>
      <c r="B479">
        <v>1</v>
      </c>
      <c r="C479" t="s">
        <v>1561</v>
      </c>
    </row>
    <row r="480" spans="1:3" x14ac:dyDescent="0.25">
      <c r="A480" t="s">
        <v>1168</v>
      </c>
      <c r="B480">
        <v>1</v>
      </c>
      <c r="C480" t="s">
        <v>1561</v>
      </c>
    </row>
    <row r="481" spans="1:3" x14ac:dyDescent="0.25">
      <c r="A481" t="s">
        <v>1146</v>
      </c>
      <c r="B481">
        <v>1</v>
      </c>
      <c r="C481" t="s">
        <v>1562</v>
      </c>
    </row>
    <row r="482" spans="1:3" x14ac:dyDescent="0.25">
      <c r="A482" t="s">
        <v>1154</v>
      </c>
      <c r="B482">
        <v>1</v>
      </c>
      <c r="C482" t="s">
        <v>1563</v>
      </c>
    </row>
    <row r="483" spans="1:3" x14ac:dyDescent="0.25">
      <c r="A483" t="s">
        <v>1155</v>
      </c>
      <c r="B483">
        <v>1</v>
      </c>
      <c r="C483" t="s">
        <v>1563</v>
      </c>
    </row>
    <row r="484" spans="1:3" x14ac:dyDescent="0.25">
      <c r="A484" t="s">
        <v>1182</v>
      </c>
      <c r="B484">
        <v>1</v>
      </c>
      <c r="C484" t="s">
        <v>1563</v>
      </c>
    </row>
    <row r="485" spans="1:3" x14ac:dyDescent="0.25">
      <c r="A485" t="s">
        <v>1157</v>
      </c>
      <c r="B485">
        <v>1</v>
      </c>
      <c r="C485" t="s">
        <v>1563</v>
      </c>
    </row>
    <row r="486" spans="1:3" x14ac:dyDescent="0.25">
      <c r="A486" t="s">
        <v>1143</v>
      </c>
      <c r="B486">
        <v>1</v>
      </c>
      <c r="C486" t="s">
        <v>1563</v>
      </c>
    </row>
    <row r="487" spans="1:3" x14ac:dyDescent="0.25">
      <c r="A487" t="s">
        <v>1174</v>
      </c>
      <c r="B487">
        <v>1</v>
      </c>
      <c r="C487" t="s">
        <v>1563</v>
      </c>
    </row>
    <row r="488" spans="1:3" x14ac:dyDescent="0.25">
      <c r="A488" t="s">
        <v>1158</v>
      </c>
      <c r="B488">
        <v>1</v>
      </c>
      <c r="C488" t="s">
        <v>1563</v>
      </c>
    </row>
    <row r="489" spans="1:3" x14ac:dyDescent="0.25">
      <c r="A489" t="s">
        <v>1159</v>
      </c>
      <c r="B489">
        <v>1</v>
      </c>
      <c r="C489" t="s">
        <v>1563</v>
      </c>
    </row>
    <row r="490" spans="1:3" x14ac:dyDescent="0.25">
      <c r="A490" t="s">
        <v>1145</v>
      </c>
      <c r="B490">
        <v>1</v>
      </c>
      <c r="C490" t="s">
        <v>1563</v>
      </c>
    </row>
    <row r="491" spans="1:3" x14ac:dyDescent="0.25">
      <c r="A491" t="s">
        <v>1161</v>
      </c>
      <c r="B491">
        <v>1</v>
      </c>
      <c r="C491" t="s">
        <v>1563</v>
      </c>
    </row>
    <row r="492" spans="1:3" x14ac:dyDescent="0.25">
      <c r="A492" t="s">
        <v>1162</v>
      </c>
      <c r="B492">
        <v>1</v>
      </c>
      <c r="C492" t="s">
        <v>1563</v>
      </c>
    </row>
    <row r="493" spans="1:3" x14ac:dyDescent="0.25">
      <c r="A493" t="s">
        <v>1164</v>
      </c>
      <c r="B493">
        <v>1</v>
      </c>
      <c r="C493" t="s">
        <v>1563</v>
      </c>
    </row>
    <row r="494" spans="1:3" x14ac:dyDescent="0.25">
      <c r="A494" t="s">
        <v>1148</v>
      </c>
      <c r="B494">
        <v>1</v>
      </c>
      <c r="C494" t="s">
        <v>1563</v>
      </c>
    </row>
    <row r="495" spans="1:3" x14ac:dyDescent="0.25">
      <c r="A495" t="s">
        <v>1166</v>
      </c>
      <c r="B495">
        <v>1</v>
      </c>
      <c r="C495" t="s">
        <v>1563</v>
      </c>
    </row>
    <row r="496" spans="1:3" x14ac:dyDescent="0.25">
      <c r="A496" t="s">
        <v>1167</v>
      </c>
      <c r="B496">
        <v>1</v>
      </c>
      <c r="C496" t="s">
        <v>1563</v>
      </c>
    </row>
    <row r="497" spans="1:3" x14ac:dyDescent="0.25">
      <c r="A497" t="s">
        <v>1169</v>
      </c>
      <c r="B497">
        <v>1</v>
      </c>
      <c r="C497" t="s">
        <v>1564</v>
      </c>
    </row>
    <row r="498" spans="1:3" x14ac:dyDescent="0.25">
      <c r="A498" t="s">
        <v>1156</v>
      </c>
      <c r="B498">
        <v>1</v>
      </c>
      <c r="C498" t="s">
        <v>1565</v>
      </c>
    </row>
    <row r="499" spans="1:3" x14ac:dyDescent="0.25">
      <c r="A499" t="s">
        <v>1180</v>
      </c>
      <c r="B499">
        <v>1</v>
      </c>
      <c r="C499" t="s">
        <v>1565</v>
      </c>
    </row>
    <row r="500" spans="1:3" x14ac:dyDescent="0.25">
      <c r="A500" t="s">
        <v>1169</v>
      </c>
      <c r="B500">
        <v>1</v>
      </c>
      <c r="C500" t="s">
        <v>1565</v>
      </c>
    </row>
    <row r="501" spans="1:3" x14ac:dyDescent="0.25">
      <c r="A501" t="s">
        <v>1176</v>
      </c>
      <c r="B501">
        <v>1</v>
      </c>
      <c r="C501" t="s">
        <v>1565</v>
      </c>
    </row>
    <row r="502" spans="1:3" x14ac:dyDescent="0.25">
      <c r="A502" t="s">
        <v>1170</v>
      </c>
      <c r="B502">
        <v>1</v>
      </c>
      <c r="C502" t="s">
        <v>1565</v>
      </c>
    </row>
    <row r="503" spans="1:3" x14ac:dyDescent="0.25">
      <c r="A503" t="s">
        <v>1181</v>
      </c>
      <c r="B503">
        <v>1</v>
      </c>
      <c r="C503" t="s">
        <v>1565</v>
      </c>
    </row>
    <row r="504" spans="1:3" x14ac:dyDescent="0.25">
      <c r="A504" t="s">
        <v>1135</v>
      </c>
      <c r="B504">
        <v>1</v>
      </c>
      <c r="C504" t="s">
        <v>1565</v>
      </c>
    </row>
    <row r="505" spans="1:3" x14ac:dyDescent="0.25">
      <c r="A505" t="s">
        <v>1136</v>
      </c>
      <c r="B505">
        <v>1</v>
      </c>
      <c r="C505" t="s">
        <v>1565</v>
      </c>
    </row>
    <row r="506" spans="1:3" x14ac:dyDescent="0.25">
      <c r="A506" t="s">
        <v>1147</v>
      </c>
      <c r="B506">
        <v>1</v>
      </c>
      <c r="C506" t="s">
        <v>1565</v>
      </c>
    </row>
    <row r="507" spans="1:3" x14ac:dyDescent="0.25">
      <c r="A507" t="s">
        <v>1164</v>
      </c>
      <c r="B507">
        <v>1</v>
      </c>
      <c r="C507" t="s">
        <v>1565</v>
      </c>
    </row>
    <row r="508" spans="1:3" x14ac:dyDescent="0.25">
      <c r="A508" t="s">
        <v>1177</v>
      </c>
      <c r="B508">
        <v>1</v>
      </c>
      <c r="C508" t="s">
        <v>1565</v>
      </c>
    </row>
    <row r="509" spans="1:3" x14ac:dyDescent="0.25">
      <c r="A509" t="s">
        <v>1183</v>
      </c>
      <c r="B509">
        <v>1</v>
      </c>
      <c r="C509" t="s">
        <v>1565</v>
      </c>
    </row>
    <row r="510" spans="1:3" x14ac:dyDescent="0.25">
      <c r="A510" t="s">
        <v>1154</v>
      </c>
      <c r="B510">
        <v>1</v>
      </c>
      <c r="C510" t="s">
        <v>1566</v>
      </c>
    </row>
    <row r="511" spans="1:3" x14ac:dyDescent="0.25">
      <c r="A511" t="s">
        <v>1180</v>
      </c>
      <c r="B511">
        <v>1</v>
      </c>
      <c r="C511" t="s">
        <v>1566</v>
      </c>
    </row>
    <row r="512" spans="1:3" x14ac:dyDescent="0.25">
      <c r="A512" t="s">
        <v>1169</v>
      </c>
      <c r="B512">
        <v>1</v>
      </c>
      <c r="C512" t="s">
        <v>1566</v>
      </c>
    </row>
    <row r="513" spans="1:3" x14ac:dyDescent="0.25">
      <c r="A513" t="s">
        <v>1169</v>
      </c>
      <c r="B513">
        <v>1</v>
      </c>
      <c r="C513" t="s">
        <v>1566</v>
      </c>
    </row>
    <row r="514" spans="1:3" x14ac:dyDescent="0.25">
      <c r="A514" t="s">
        <v>1184</v>
      </c>
      <c r="B514">
        <v>1</v>
      </c>
      <c r="C514" t="s">
        <v>1566</v>
      </c>
    </row>
    <row r="515" spans="1:3" x14ac:dyDescent="0.25">
      <c r="A515" t="s">
        <v>1142</v>
      </c>
      <c r="B515">
        <v>1</v>
      </c>
      <c r="C515" t="s">
        <v>1566</v>
      </c>
    </row>
    <row r="516" spans="1:3" x14ac:dyDescent="0.25">
      <c r="A516" t="s">
        <v>1143</v>
      </c>
      <c r="B516">
        <v>1</v>
      </c>
      <c r="C516" t="s">
        <v>1566</v>
      </c>
    </row>
    <row r="517" spans="1:3" x14ac:dyDescent="0.25">
      <c r="A517" t="s">
        <v>1170</v>
      </c>
      <c r="B517">
        <v>1</v>
      </c>
      <c r="C517" t="s">
        <v>1566</v>
      </c>
    </row>
    <row r="518" spans="1:3" x14ac:dyDescent="0.25">
      <c r="A518" t="s">
        <v>1174</v>
      </c>
      <c r="B518">
        <v>1</v>
      </c>
      <c r="C518" t="s">
        <v>1566</v>
      </c>
    </row>
    <row r="519" spans="1:3" x14ac:dyDescent="0.25">
      <c r="A519" t="s">
        <v>1144</v>
      </c>
      <c r="B519">
        <v>1</v>
      </c>
      <c r="C519" t="s">
        <v>1566</v>
      </c>
    </row>
    <row r="520" spans="1:3" x14ac:dyDescent="0.25">
      <c r="A520" t="s">
        <v>1160</v>
      </c>
      <c r="B520">
        <v>1</v>
      </c>
      <c r="C520" t="s">
        <v>1566</v>
      </c>
    </row>
    <row r="521" spans="1:3" x14ac:dyDescent="0.25">
      <c r="A521" t="s">
        <v>1175</v>
      </c>
      <c r="B521">
        <v>1</v>
      </c>
      <c r="C521" t="s">
        <v>1566</v>
      </c>
    </row>
    <row r="522" spans="1:3" x14ac:dyDescent="0.25">
      <c r="A522" t="s">
        <v>1132</v>
      </c>
      <c r="B522">
        <v>1</v>
      </c>
      <c r="C522" t="s">
        <v>1566</v>
      </c>
    </row>
    <row r="523" spans="1:3" x14ac:dyDescent="0.25">
      <c r="A523" t="s">
        <v>1178</v>
      </c>
      <c r="B523">
        <v>1</v>
      </c>
      <c r="C523" t="s">
        <v>1566</v>
      </c>
    </row>
    <row r="524" spans="1:3" x14ac:dyDescent="0.25">
      <c r="A524" t="s">
        <v>1147</v>
      </c>
      <c r="B524">
        <v>1</v>
      </c>
      <c r="C524" t="s">
        <v>1566</v>
      </c>
    </row>
    <row r="525" spans="1:3" x14ac:dyDescent="0.25">
      <c r="A525" t="s">
        <v>1147</v>
      </c>
      <c r="B525">
        <v>1</v>
      </c>
      <c r="C525" t="s">
        <v>1566</v>
      </c>
    </row>
    <row r="526" spans="1:3" x14ac:dyDescent="0.25">
      <c r="A526" t="s">
        <v>1171</v>
      </c>
      <c r="B526">
        <v>1</v>
      </c>
      <c r="C526" t="s">
        <v>1566</v>
      </c>
    </row>
    <row r="527" spans="1:3" x14ac:dyDescent="0.25">
      <c r="A527" t="s">
        <v>1148</v>
      </c>
      <c r="B527">
        <v>1</v>
      </c>
      <c r="C527" t="s">
        <v>1566</v>
      </c>
    </row>
    <row r="528" spans="1:3" x14ac:dyDescent="0.25">
      <c r="A528" t="s">
        <v>1177</v>
      </c>
      <c r="B528">
        <v>1</v>
      </c>
      <c r="C528" t="s">
        <v>1566</v>
      </c>
    </row>
    <row r="529" spans="1:3" x14ac:dyDescent="0.25">
      <c r="A529" t="s">
        <v>1134</v>
      </c>
      <c r="B529">
        <v>1</v>
      </c>
      <c r="C529" t="s">
        <v>1566</v>
      </c>
    </row>
    <row r="530" spans="1:3" x14ac:dyDescent="0.25">
      <c r="A530" t="s">
        <v>1134</v>
      </c>
      <c r="B530">
        <v>1</v>
      </c>
      <c r="C530" t="s">
        <v>1566</v>
      </c>
    </row>
    <row r="531" spans="1:3" x14ac:dyDescent="0.25">
      <c r="A531" t="s">
        <v>1172</v>
      </c>
      <c r="B531">
        <v>1</v>
      </c>
      <c r="C531" t="s">
        <v>1566</v>
      </c>
    </row>
    <row r="532" spans="1:3" x14ac:dyDescent="0.25">
      <c r="A532" t="s">
        <v>1149</v>
      </c>
      <c r="B532">
        <v>1</v>
      </c>
      <c r="C532" t="s">
        <v>1566</v>
      </c>
    </row>
    <row r="533" spans="1:3" x14ac:dyDescent="0.25">
      <c r="A533" t="s">
        <v>1168</v>
      </c>
      <c r="B533">
        <v>1</v>
      </c>
      <c r="C533" t="s">
        <v>1566</v>
      </c>
    </row>
    <row r="534" spans="1:3" x14ac:dyDescent="0.25">
      <c r="A534" t="s">
        <v>1154</v>
      </c>
      <c r="B534">
        <v>1</v>
      </c>
      <c r="C534" t="s">
        <v>1567</v>
      </c>
    </row>
    <row r="535" spans="1:3" x14ac:dyDescent="0.25">
      <c r="A535" t="s">
        <v>1141</v>
      </c>
      <c r="B535">
        <v>1</v>
      </c>
      <c r="C535" t="s">
        <v>1567</v>
      </c>
    </row>
    <row r="536" spans="1:3" x14ac:dyDescent="0.25">
      <c r="A536" t="s">
        <v>1158</v>
      </c>
      <c r="B536">
        <v>1</v>
      </c>
      <c r="C536" t="s">
        <v>1567</v>
      </c>
    </row>
    <row r="537" spans="1:3" x14ac:dyDescent="0.25">
      <c r="A537" t="s">
        <v>1158</v>
      </c>
      <c r="B537">
        <v>1</v>
      </c>
      <c r="C537" t="s">
        <v>1567</v>
      </c>
    </row>
    <row r="538" spans="1:3" x14ac:dyDescent="0.25">
      <c r="A538" t="s">
        <v>1145</v>
      </c>
      <c r="B538">
        <v>1</v>
      </c>
      <c r="C538" t="s">
        <v>1567</v>
      </c>
    </row>
    <row r="539" spans="1:3" x14ac:dyDescent="0.25">
      <c r="A539" t="s">
        <v>1135</v>
      </c>
      <c r="B539">
        <v>1</v>
      </c>
      <c r="C539" t="s">
        <v>1567</v>
      </c>
    </row>
    <row r="540" spans="1:3" x14ac:dyDescent="0.25">
      <c r="A540" t="s">
        <v>1161</v>
      </c>
      <c r="B540">
        <v>1</v>
      </c>
      <c r="C540" t="s">
        <v>1567</v>
      </c>
    </row>
    <row r="541" spans="1:3" x14ac:dyDescent="0.25">
      <c r="A541" t="s">
        <v>1133</v>
      </c>
      <c r="B541">
        <v>1</v>
      </c>
      <c r="C541" t="s">
        <v>1567</v>
      </c>
    </row>
    <row r="542" spans="1:3" x14ac:dyDescent="0.25">
      <c r="A542" t="s">
        <v>1148</v>
      </c>
      <c r="B542">
        <v>1</v>
      </c>
      <c r="C542" t="s">
        <v>1567</v>
      </c>
    </row>
    <row r="543" spans="1:3" x14ac:dyDescent="0.25">
      <c r="A543" t="s">
        <v>1177</v>
      </c>
      <c r="B543">
        <v>1</v>
      </c>
      <c r="C543" t="s">
        <v>1567</v>
      </c>
    </row>
    <row r="544" spans="1:3" x14ac:dyDescent="0.25">
      <c r="A544" t="s">
        <v>1134</v>
      </c>
      <c r="B544">
        <v>1</v>
      </c>
      <c r="C544" t="s">
        <v>1567</v>
      </c>
    </row>
    <row r="545" spans="1:3" x14ac:dyDescent="0.25">
      <c r="A545" t="s">
        <v>1138</v>
      </c>
      <c r="B545">
        <v>1</v>
      </c>
      <c r="C545" t="s">
        <v>1567</v>
      </c>
    </row>
    <row r="546" spans="1:3" x14ac:dyDescent="0.25">
      <c r="A546" t="s">
        <v>1154</v>
      </c>
      <c r="B546">
        <v>1</v>
      </c>
      <c r="C546" t="s">
        <v>1568</v>
      </c>
    </row>
    <row r="547" spans="1:3" x14ac:dyDescent="0.25">
      <c r="A547" t="s">
        <v>1140</v>
      </c>
      <c r="B547">
        <v>1</v>
      </c>
      <c r="C547" t="s">
        <v>1568</v>
      </c>
    </row>
    <row r="548" spans="1:3" x14ac:dyDescent="0.25">
      <c r="A548" t="s">
        <v>1141</v>
      </c>
      <c r="B548">
        <v>1</v>
      </c>
      <c r="C548" t="s">
        <v>1568</v>
      </c>
    </row>
    <row r="549" spans="1:3" x14ac:dyDescent="0.25">
      <c r="A549" t="s">
        <v>1137</v>
      </c>
      <c r="B549">
        <v>1</v>
      </c>
      <c r="C549" t="s">
        <v>1568</v>
      </c>
    </row>
    <row r="550" spans="1:3" x14ac:dyDescent="0.25">
      <c r="A550" t="s">
        <v>1134</v>
      </c>
      <c r="B550">
        <v>1</v>
      </c>
      <c r="C550" t="s">
        <v>1568</v>
      </c>
    </row>
    <row r="551" spans="1:3" x14ac:dyDescent="0.25">
      <c r="A551" t="s">
        <v>1173</v>
      </c>
      <c r="B551">
        <v>1</v>
      </c>
      <c r="C551" t="s">
        <v>1569</v>
      </c>
    </row>
    <row r="552" spans="1:3" x14ac:dyDescent="0.25">
      <c r="A552" t="s">
        <v>1169</v>
      </c>
      <c r="B552">
        <v>1</v>
      </c>
      <c r="C552" t="s">
        <v>1569</v>
      </c>
    </row>
    <row r="553" spans="1:3" x14ac:dyDescent="0.25">
      <c r="A553" t="s">
        <v>1170</v>
      </c>
      <c r="B553">
        <v>1</v>
      </c>
      <c r="C553" t="s">
        <v>1569</v>
      </c>
    </row>
    <row r="554" spans="1:3" x14ac:dyDescent="0.25">
      <c r="A554" t="s">
        <v>1158</v>
      </c>
      <c r="B554">
        <v>1</v>
      </c>
      <c r="C554" t="s">
        <v>1569</v>
      </c>
    </row>
    <row r="555" spans="1:3" x14ac:dyDescent="0.25">
      <c r="A555" t="s">
        <v>1162</v>
      </c>
      <c r="B555">
        <v>1</v>
      </c>
      <c r="C555" t="s">
        <v>1569</v>
      </c>
    </row>
    <row r="556" spans="1:3" x14ac:dyDescent="0.25">
      <c r="A556" t="s">
        <v>1132</v>
      </c>
      <c r="B556">
        <v>1</v>
      </c>
      <c r="C556" t="s">
        <v>1569</v>
      </c>
    </row>
    <row r="557" spans="1:3" x14ac:dyDescent="0.25">
      <c r="A557" t="s">
        <v>1137</v>
      </c>
      <c r="B557">
        <v>1</v>
      </c>
      <c r="C557" t="s">
        <v>1569</v>
      </c>
    </row>
    <row r="558" spans="1:3" x14ac:dyDescent="0.25">
      <c r="A558" t="s">
        <v>1133</v>
      </c>
      <c r="B558">
        <v>1</v>
      </c>
      <c r="C558" t="s">
        <v>1569</v>
      </c>
    </row>
    <row r="559" spans="1:3" x14ac:dyDescent="0.25">
      <c r="A559" t="s">
        <v>1171</v>
      </c>
      <c r="B559">
        <v>1</v>
      </c>
      <c r="C559" t="s">
        <v>1569</v>
      </c>
    </row>
    <row r="560" spans="1:3" x14ac:dyDescent="0.25">
      <c r="A560" t="s">
        <v>1177</v>
      </c>
      <c r="B560">
        <v>1</v>
      </c>
      <c r="C560" t="s">
        <v>1569</v>
      </c>
    </row>
    <row r="561" spans="1:3" x14ac:dyDescent="0.25">
      <c r="A561" t="s">
        <v>1183</v>
      </c>
      <c r="B561">
        <v>1</v>
      </c>
      <c r="C561" t="s">
        <v>1569</v>
      </c>
    </row>
    <row r="562" spans="1:3" x14ac:dyDescent="0.25">
      <c r="A562" t="s">
        <v>1139</v>
      </c>
      <c r="B562">
        <v>1</v>
      </c>
      <c r="C562" t="s">
        <v>1569</v>
      </c>
    </row>
    <row r="563" spans="1:3" x14ac:dyDescent="0.25">
      <c r="A563" t="s">
        <v>1172</v>
      </c>
      <c r="B563">
        <v>1</v>
      </c>
      <c r="C563" t="s">
        <v>1569</v>
      </c>
    </row>
    <row r="564" spans="1:3" x14ac:dyDescent="0.25">
      <c r="A564" t="s">
        <v>1155</v>
      </c>
      <c r="B564">
        <v>1</v>
      </c>
      <c r="C564" t="s">
        <v>1570</v>
      </c>
    </row>
    <row r="565" spans="1:3" x14ac:dyDescent="0.25">
      <c r="A565" t="s">
        <v>1182</v>
      </c>
      <c r="B565">
        <v>1</v>
      </c>
      <c r="C565" t="s">
        <v>1570</v>
      </c>
    </row>
    <row r="566" spans="1:3" x14ac:dyDescent="0.25">
      <c r="A566" t="s">
        <v>1173</v>
      </c>
      <c r="B566">
        <v>1</v>
      </c>
      <c r="C566" t="s">
        <v>1570</v>
      </c>
    </row>
    <row r="567" spans="1:3" x14ac:dyDescent="0.25">
      <c r="A567" t="s">
        <v>1140</v>
      </c>
      <c r="B567">
        <v>1</v>
      </c>
      <c r="C567" t="s">
        <v>1570</v>
      </c>
    </row>
    <row r="568" spans="1:3" x14ac:dyDescent="0.25">
      <c r="A568" t="s">
        <v>1143</v>
      </c>
      <c r="B568">
        <v>1</v>
      </c>
      <c r="C568" t="s">
        <v>1570</v>
      </c>
    </row>
    <row r="569" spans="1:3" x14ac:dyDescent="0.25">
      <c r="A569" t="s">
        <v>1150</v>
      </c>
      <c r="B569">
        <v>1</v>
      </c>
      <c r="C569" t="s">
        <v>1570</v>
      </c>
    </row>
    <row r="570" spans="1:3" x14ac:dyDescent="0.25">
      <c r="A570" t="s">
        <v>1158</v>
      </c>
      <c r="B570">
        <v>1</v>
      </c>
      <c r="C570" t="s">
        <v>1570</v>
      </c>
    </row>
    <row r="571" spans="1:3" x14ac:dyDescent="0.25">
      <c r="A571" t="s">
        <v>1145</v>
      </c>
      <c r="B571">
        <v>1</v>
      </c>
      <c r="C571" t="s">
        <v>1570</v>
      </c>
    </row>
    <row r="572" spans="1:3" x14ac:dyDescent="0.25">
      <c r="A572" t="s">
        <v>1161</v>
      </c>
      <c r="B572">
        <v>1</v>
      </c>
      <c r="C572" t="s">
        <v>1570</v>
      </c>
    </row>
    <row r="573" spans="1:3" x14ac:dyDescent="0.25">
      <c r="A573" t="s">
        <v>1162</v>
      </c>
      <c r="B573">
        <v>1</v>
      </c>
      <c r="C573" t="s">
        <v>1570</v>
      </c>
    </row>
    <row r="574" spans="1:3" x14ac:dyDescent="0.25">
      <c r="A574" t="s">
        <v>1137</v>
      </c>
      <c r="B574">
        <v>1</v>
      </c>
      <c r="C574" t="s">
        <v>1570</v>
      </c>
    </row>
    <row r="575" spans="1:3" x14ac:dyDescent="0.25">
      <c r="A575" t="s">
        <v>1147</v>
      </c>
      <c r="B575">
        <v>1</v>
      </c>
      <c r="C575" t="s">
        <v>1570</v>
      </c>
    </row>
    <row r="576" spans="1:3" x14ac:dyDescent="0.25">
      <c r="A576" t="s">
        <v>1148</v>
      </c>
      <c r="B576">
        <v>1</v>
      </c>
      <c r="C576" t="s">
        <v>1570</v>
      </c>
    </row>
    <row r="577" spans="1:3" x14ac:dyDescent="0.25">
      <c r="A577" t="s">
        <v>1165</v>
      </c>
      <c r="B577">
        <v>1</v>
      </c>
      <c r="C577" t="s">
        <v>1570</v>
      </c>
    </row>
    <row r="578" spans="1:3" x14ac:dyDescent="0.25">
      <c r="A578" t="s">
        <v>1152</v>
      </c>
      <c r="B578">
        <v>1</v>
      </c>
      <c r="C578" t="s">
        <v>1570</v>
      </c>
    </row>
    <row r="579" spans="1:3" x14ac:dyDescent="0.25">
      <c r="A579" t="s">
        <v>1153</v>
      </c>
      <c r="B579">
        <v>1</v>
      </c>
      <c r="C579" t="s">
        <v>1570</v>
      </c>
    </row>
    <row r="580" spans="1:3" x14ac:dyDescent="0.25">
      <c r="A580" t="s">
        <v>1166</v>
      </c>
      <c r="B580">
        <v>1</v>
      </c>
      <c r="C580" t="s">
        <v>1570</v>
      </c>
    </row>
    <row r="581" spans="1:3" x14ac:dyDescent="0.25">
      <c r="A581" t="s">
        <v>1149</v>
      </c>
      <c r="B581">
        <v>1</v>
      </c>
      <c r="C581" t="s">
        <v>1570</v>
      </c>
    </row>
    <row r="582" spans="1:3" x14ac:dyDescent="0.25">
      <c r="A582" t="s">
        <v>1167</v>
      </c>
      <c r="B582">
        <v>1</v>
      </c>
      <c r="C582" t="s">
        <v>1570</v>
      </c>
    </row>
    <row r="583" spans="1:3" x14ac:dyDescent="0.25">
      <c r="A583" t="s">
        <v>1168</v>
      </c>
      <c r="B583">
        <v>1</v>
      </c>
      <c r="C583" t="s">
        <v>1570</v>
      </c>
    </row>
    <row r="584" spans="1:3" x14ac:dyDescent="0.25">
      <c r="A584" t="s">
        <v>1139</v>
      </c>
      <c r="B584">
        <v>1</v>
      </c>
      <c r="C584" t="s">
        <v>1571</v>
      </c>
    </row>
    <row r="585" spans="1:3" x14ac:dyDescent="0.25">
      <c r="A585" t="s">
        <v>1164</v>
      </c>
      <c r="B585">
        <v>1</v>
      </c>
      <c r="C585" t="s">
        <v>1572</v>
      </c>
    </row>
    <row r="586" spans="1:3" x14ac:dyDescent="0.25">
      <c r="A586" t="s">
        <v>1173</v>
      </c>
      <c r="B586">
        <v>1</v>
      </c>
      <c r="C586" t="s">
        <v>1573</v>
      </c>
    </row>
    <row r="587" spans="1:3" x14ac:dyDescent="0.25">
      <c r="A587" t="s">
        <v>1143</v>
      </c>
      <c r="B587">
        <v>1</v>
      </c>
      <c r="C587" t="s">
        <v>1573</v>
      </c>
    </row>
    <row r="588" spans="1:3" x14ac:dyDescent="0.25">
      <c r="A588" t="s">
        <v>1170</v>
      </c>
      <c r="B588">
        <v>1</v>
      </c>
      <c r="C588" t="s">
        <v>1573</v>
      </c>
    </row>
    <row r="589" spans="1:3" x14ac:dyDescent="0.25">
      <c r="A589" t="s">
        <v>1177</v>
      </c>
      <c r="B589">
        <v>1</v>
      </c>
      <c r="C589" t="s">
        <v>1573</v>
      </c>
    </row>
    <row r="590" spans="1:3" x14ac:dyDescent="0.25">
      <c r="A590" t="s">
        <v>1183</v>
      </c>
      <c r="B590">
        <v>1</v>
      </c>
      <c r="C590" t="s">
        <v>1573</v>
      </c>
    </row>
    <row r="591" spans="1:3" x14ac:dyDescent="0.25">
      <c r="A591" t="s">
        <v>1141</v>
      </c>
      <c r="B591">
        <v>1</v>
      </c>
      <c r="C591" t="s">
        <v>1574</v>
      </c>
    </row>
    <row r="592" spans="1:3" x14ac:dyDescent="0.25">
      <c r="A592" t="s">
        <v>1157</v>
      </c>
      <c r="B592">
        <v>1</v>
      </c>
      <c r="C592" t="s">
        <v>1574</v>
      </c>
    </row>
    <row r="593" spans="1:3" x14ac:dyDescent="0.25">
      <c r="A593" t="s">
        <v>1170</v>
      </c>
      <c r="B593">
        <v>1</v>
      </c>
      <c r="C593" t="s">
        <v>1574</v>
      </c>
    </row>
    <row r="594" spans="1:3" x14ac:dyDescent="0.25">
      <c r="A594" t="s">
        <v>1144</v>
      </c>
      <c r="B594">
        <v>1</v>
      </c>
      <c r="C594" t="s">
        <v>1574</v>
      </c>
    </row>
    <row r="595" spans="1:3" x14ac:dyDescent="0.25">
      <c r="A595" t="s">
        <v>1175</v>
      </c>
      <c r="B595">
        <v>1</v>
      </c>
      <c r="C595" t="s">
        <v>1574</v>
      </c>
    </row>
    <row r="596" spans="1:3" x14ac:dyDescent="0.25">
      <c r="A596" t="s">
        <v>1132</v>
      </c>
      <c r="B596">
        <v>1</v>
      </c>
      <c r="C596" t="s">
        <v>1574</v>
      </c>
    </row>
    <row r="597" spans="1:3" x14ac:dyDescent="0.25">
      <c r="A597" t="s">
        <v>1171</v>
      </c>
      <c r="B597">
        <v>1</v>
      </c>
      <c r="C597" t="s">
        <v>1574</v>
      </c>
    </row>
    <row r="598" spans="1:3" x14ac:dyDescent="0.25">
      <c r="A598" t="s">
        <v>1134</v>
      </c>
      <c r="B598">
        <v>1</v>
      </c>
      <c r="C598" t="s">
        <v>1574</v>
      </c>
    </row>
    <row r="599" spans="1:3" x14ac:dyDescent="0.25">
      <c r="A599" t="s">
        <v>1172</v>
      </c>
      <c r="B599">
        <v>1</v>
      </c>
      <c r="C599" t="s">
        <v>1574</v>
      </c>
    </row>
    <row r="600" spans="1:3" x14ac:dyDescent="0.25">
      <c r="A600" t="s">
        <v>1156</v>
      </c>
      <c r="B600">
        <v>1</v>
      </c>
      <c r="C600" t="s">
        <v>1575</v>
      </c>
    </row>
    <row r="601" spans="1:3" x14ac:dyDescent="0.25">
      <c r="A601" t="s">
        <v>1179</v>
      </c>
      <c r="B601">
        <v>1</v>
      </c>
      <c r="C601" t="s">
        <v>1575</v>
      </c>
    </row>
    <row r="602" spans="1:3" x14ac:dyDescent="0.25">
      <c r="A602" t="s">
        <v>1168</v>
      </c>
      <c r="B602">
        <v>1</v>
      </c>
      <c r="C602" t="s">
        <v>1575</v>
      </c>
    </row>
    <row r="603" spans="1:3" x14ac:dyDescent="0.25">
      <c r="A603" t="s">
        <v>1184</v>
      </c>
      <c r="B603">
        <v>1</v>
      </c>
      <c r="C603" t="s">
        <v>1576</v>
      </c>
    </row>
    <row r="604" spans="1:3" x14ac:dyDescent="0.25">
      <c r="A604" t="s">
        <v>1143</v>
      </c>
      <c r="B604">
        <v>1</v>
      </c>
      <c r="C604" t="s">
        <v>1576</v>
      </c>
    </row>
    <row r="605" spans="1:3" x14ac:dyDescent="0.25">
      <c r="A605" t="s">
        <v>1160</v>
      </c>
      <c r="B605">
        <v>1</v>
      </c>
      <c r="C605" t="s">
        <v>1576</v>
      </c>
    </row>
    <row r="606" spans="1:3" x14ac:dyDescent="0.25">
      <c r="A606" t="s">
        <v>1168</v>
      </c>
      <c r="B606">
        <v>1</v>
      </c>
      <c r="C606" t="s">
        <v>1576</v>
      </c>
    </row>
    <row r="607" spans="1:3" x14ac:dyDescent="0.25">
      <c r="A607" t="s">
        <v>1154</v>
      </c>
      <c r="B607">
        <v>1</v>
      </c>
      <c r="C607" t="s">
        <v>1577</v>
      </c>
    </row>
    <row r="608" spans="1:3" x14ac:dyDescent="0.25">
      <c r="A608" t="s">
        <v>1155</v>
      </c>
      <c r="B608">
        <v>1</v>
      </c>
      <c r="C608" t="s">
        <v>1577</v>
      </c>
    </row>
    <row r="609" spans="1:3" x14ac:dyDescent="0.25">
      <c r="A609" t="s">
        <v>1182</v>
      </c>
      <c r="B609">
        <v>1</v>
      </c>
      <c r="C609" t="s">
        <v>1577</v>
      </c>
    </row>
    <row r="610" spans="1:3" x14ac:dyDescent="0.25">
      <c r="A610" t="s">
        <v>1156</v>
      </c>
      <c r="B610">
        <v>1</v>
      </c>
      <c r="C610" t="s">
        <v>1577</v>
      </c>
    </row>
    <row r="611" spans="1:3" x14ac:dyDescent="0.25">
      <c r="A611" t="s">
        <v>1169</v>
      </c>
      <c r="B611">
        <v>1</v>
      </c>
      <c r="C611" t="s">
        <v>1577</v>
      </c>
    </row>
    <row r="612" spans="1:3" x14ac:dyDescent="0.25">
      <c r="A612" t="s">
        <v>1176</v>
      </c>
      <c r="B612">
        <v>1</v>
      </c>
      <c r="C612" t="s">
        <v>1577</v>
      </c>
    </row>
    <row r="613" spans="1:3" x14ac:dyDescent="0.25">
      <c r="A613" t="s">
        <v>1181</v>
      </c>
      <c r="B613">
        <v>1</v>
      </c>
      <c r="C613" t="s">
        <v>1577</v>
      </c>
    </row>
    <row r="614" spans="1:3" x14ac:dyDescent="0.25">
      <c r="A614" t="s">
        <v>1135</v>
      </c>
      <c r="B614">
        <v>1</v>
      </c>
      <c r="C614" t="s">
        <v>1577</v>
      </c>
    </row>
    <row r="615" spans="1:3" x14ac:dyDescent="0.25">
      <c r="A615" t="s">
        <v>1161</v>
      </c>
      <c r="B615">
        <v>1</v>
      </c>
      <c r="C615" t="s">
        <v>1577</v>
      </c>
    </row>
    <row r="616" spans="1:3" x14ac:dyDescent="0.25">
      <c r="A616" t="s">
        <v>1136</v>
      </c>
      <c r="B616">
        <v>1</v>
      </c>
      <c r="C616" t="s">
        <v>1577</v>
      </c>
    </row>
    <row r="617" spans="1:3" x14ac:dyDescent="0.25">
      <c r="A617" t="s">
        <v>1178</v>
      </c>
      <c r="B617">
        <v>1</v>
      </c>
      <c r="C617" t="s">
        <v>1577</v>
      </c>
    </row>
    <row r="618" spans="1:3" x14ac:dyDescent="0.25">
      <c r="A618" t="s">
        <v>1164</v>
      </c>
      <c r="B618">
        <v>1</v>
      </c>
      <c r="C618" t="s">
        <v>1577</v>
      </c>
    </row>
    <row r="619" spans="1:3" x14ac:dyDescent="0.25">
      <c r="A619" t="s">
        <v>1148</v>
      </c>
      <c r="B619">
        <v>1</v>
      </c>
      <c r="C619" t="s">
        <v>1577</v>
      </c>
    </row>
    <row r="620" spans="1:3" x14ac:dyDescent="0.25">
      <c r="A620" t="s">
        <v>1151</v>
      </c>
      <c r="B620">
        <v>1</v>
      </c>
      <c r="C620" t="s">
        <v>1577</v>
      </c>
    </row>
    <row r="621" spans="1:3" x14ac:dyDescent="0.25">
      <c r="A621" t="s">
        <v>1166</v>
      </c>
      <c r="B621">
        <v>1</v>
      </c>
      <c r="C621" t="s">
        <v>1577</v>
      </c>
    </row>
    <row r="622" spans="1:3" x14ac:dyDescent="0.25">
      <c r="A622" t="s">
        <v>1168</v>
      </c>
      <c r="B622">
        <v>1</v>
      </c>
      <c r="C622" t="s">
        <v>1577</v>
      </c>
    </row>
    <row r="623" spans="1:3" x14ac:dyDescent="0.25">
      <c r="A623" t="s">
        <v>1151</v>
      </c>
      <c r="B623">
        <v>1</v>
      </c>
      <c r="C623" t="s">
        <v>1578</v>
      </c>
    </row>
    <row r="624" spans="1:3" x14ac:dyDescent="0.25">
      <c r="A624" t="s">
        <v>1144</v>
      </c>
      <c r="B624">
        <v>1</v>
      </c>
      <c r="C624" t="s">
        <v>1579</v>
      </c>
    </row>
    <row r="625" spans="1:3" x14ac:dyDescent="0.25">
      <c r="A625" t="s">
        <v>1136</v>
      </c>
      <c r="B625">
        <v>1</v>
      </c>
      <c r="C625" t="s">
        <v>1580</v>
      </c>
    </row>
    <row r="626" spans="1:3" x14ac:dyDescent="0.25">
      <c r="A626" t="s">
        <v>1178</v>
      </c>
      <c r="B626">
        <v>1</v>
      </c>
      <c r="C626" t="s">
        <v>1580</v>
      </c>
    </row>
    <row r="627" spans="1:3" x14ac:dyDescent="0.25">
      <c r="A627" t="s">
        <v>1151</v>
      </c>
      <c r="B627">
        <v>1</v>
      </c>
      <c r="C627" t="s">
        <v>1580</v>
      </c>
    </row>
    <row r="628" spans="1:3" x14ac:dyDescent="0.25">
      <c r="A628" t="s">
        <v>1138</v>
      </c>
      <c r="B628">
        <v>1</v>
      </c>
      <c r="C628" t="s">
        <v>1580</v>
      </c>
    </row>
    <row r="629" spans="1:3" x14ac:dyDescent="0.25">
      <c r="A629" t="s">
        <v>1155</v>
      </c>
      <c r="B629">
        <v>1</v>
      </c>
      <c r="C629" t="s">
        <v>1581</v>
      </c>
    </row>
    <row r="630" spans="1:3" x14ac:dyDescent="0.25">
      <c r="A630" t="s">
        <v>1184</v>
      </c>
      <c r="B630">
        <v>1</v>
      </c>
      <c r="C630" t="s">
        <v>1581</v>
      </c>
    </row>
    <row r="631" spans="1:3" x14ac:dyDescent="0.25">
      <c r="A631" t="s">
        <v>1158</v>
      </c>
      <c r="B631">
        <v>1</v>
      </c>
      <c r="C631" t="s">
        <v>1581</v>
      </c>
    </row>
    <row r="632" spans="1:3" x14ac:dyDescent="0.25">
      <c r="A632" t="s">
        <v>1136</v>
      </c>
      <c r="B632">
        <v>1</v>
      </c>
      <c r="C632" t="s">
        <v>1581</v>
      </c>
    </row>
    <row r="633" spans="1:3" x14ac:dyDescent="0.25">
      <c r="A633" t="s">
        <v>1132</v>
      </c>
      <c r="B633">
        <v>1</v>
      </c>
      <c r="C633" t="s">
        <v>1581</v>
      </c>
    </row>
    <row r="634" spans="1:3" x14ac:dyDescent="0.25">
      <c r="A634" t="s">
        <v>1137</v>
      </c>
      <c r="B634">
        <v>1</v>
      </c>
      <c r="C634" t="s">
        <v>1581</v>
      </c>
    </row>
    <row r="635" spans="1:3" x14ac:dyDescent="0.25">
      <c r="A635" t="s">
        <v>1178</v>
      </c>
      <c r="B635">
        <v>1</v>
      </c>
      <c r="C635" t="s">
        <v>1581</v>
      </c>
    </row>
    <row r="636" spans="1:3" x14ac:dyDescent="0.25">
      <c r="A636" t="s">
        <v>1147</v>
      </c>
      <c r="B636">
        <v>1</v>
      </c>
      <c r="C636" t="s">
        <v>1581</v>
      </c>
    </row>
    <row r="637" spans="1:3" x14ac:dyDescent="0.25">
      <c r="A637" t="s">
        <v>1148</v>
      </c>
      <c r="B637">
        <v>1</v>
      </c>
      <c r="C637" t="s">
        <v>1581</v>
      </c>
    </row>
    <row r="638" spans="1:3" x14ac:dyDescent="0.25">
      <c r="A638" t="s">
        <v>1138</v>
      </c>
      <c r="B638">
        <v>1</v>
      </c>
      <c r="C638" t="s">
        <v>1581</v>
      </c>
    </row>
    <row r="639" spans="1:3" x14ac:dyDescent="0.25">
      <c r="A639" t="s">
        <v>1153</v>
      </c>
      <c r="B639">
        <v>1</v>
      </c>
      <c r="C639" t="s">
        <v>1581</v>
      </c>
    </row>
    <row r="640" spans="1:3" x14ac:dyDescent="0.25">
      <c r="A640" t="s">
        <v>1155</v>
      </c>
      <c r="B640">
        <v>1</v>
      </c>
      <c r="C640" t="s">
        <v>1582</v>
      </c>
    </row>
    <row r="641" spans="1:3" x14ac:dyDescent="0.25">
      <c r="A641" t="s">
        <v>1141</v>
      </c>
      <c r="B641">
        <v>1</v>
      </c>
      <c r="C641" t="s">
        <v>1582</v>
      </c>
    </row>
    <row r="642" spans="1:3" x14ac:dyDescent="0.25">
      <c r="A642" t="s">
        <v>1157</v>
      </c>
      <c r="B642">
        <v>1</v>
      </c>
      <c r="C642" t="s">
        <v>1582</v>
      </c>
    </row>
    <row r="643" spans="1:3" x14ac:dyDescent="0.25">
      <c r="A643" t="s">
        <v>1170</v>
      </c>
      <c r="B643">
        <v>1</v>
      </c>
      <c r="C643" t="s">
        <v>1582</v>
      </c>
    </row>
    <row r="644" spans="1:3" x14ac:dyDescent="0.25">
      <c r="A644" t="s">
        <v>1170</v>
      </c>
      <c r="B644">
        <v>1</v>
      </c>
      <c r="C644" t="s">
        <v>1582</v>
      </c>
    </row>
    <row r="645" spans="1:3" x14ac:dyDescent="0.25">
      <c r="A645" t="s">
        <v>1145</v>
      </c>
      <c r="B645">
        <v>1</v>
      </c>
      <c r="C645" t="s">
        <v>1582</v>
      </c>
    </row>
    <row r="646" spans="1:3" x14ac:dyDescent="0.25">
      <c r="A646" t="s">
        <v>1160</v>
      </c>
      <c r="B646">
        <v>1</v>
      </c>
      <c r="C646" t="s">
        <v>1582</v>
      </c>
    </row>
    <row r="647" spans="1:3" x14ac:dyDescent="0.25">
      <c r="A647" t="s">
        <v>1175</v>
      </c>
      <c r="B647">
        <v>1</v>
      </c>
      <c r="C647" t="s">
        <v>1582</v>
      </c>
    </row>
    <row r="648" spans="1:3" x14ac:dyDescent="0.25">
      <c r="A648" t="s">
        <v>1132</v>
      </c>
      <c r="B648">
        <v>1</v>
      </c>
      <c r="C648" t="s">
        <v>1582</v>
      </c>
    </row>
    <row r="649" spans="1:3" x14ac:dyDescent="0.25">
      <c r="A649" t="s">
        <v>1133</v>
      </c>
      <c r="B649">
        <v>1</v>
      </c>
      <c r="C649" t="s">
        <v>1582</v>
      </c>
    </row>
    <row r="650" spans="1:3" x14ac:dyDescent="0.25">
      <c r="A650" t="s">
        <v>1133</v>
      </c>
      <c r="B650">
        <v>1</v>
      </c>
      <c r="C650" t="s">
        <v>1582</v>
      </c>
    </row>
    <row r="651" spans="1:3" x14ac:dyDescent="0.25">
      <c r="A651" t="s">
        <v>1147</v>
      </c>
      <c r="B651">
        <v>1</v>
      </c>
      <c r="C651" t="s">
        <v>1582</v>
      </c>
    </row>
    <row r="652" spans="1:3" x14ac:dyDescent="0.25">
      <c r="A652" t="s">
        <v>1177</v>
      </c>
      <c r="B652">
        <v>1</v>
      </c>
      <c r="C652" t="s">
        <v>1582</v>
      </c>
    </row>
    <row r="653" spans="1:3" x14ac:dyDescent="0.25">
      <c r="A653" t="s">
        <v>1134</v>
      </c>
      <c r="B653">
        <v>1</v>
      </c>
      <c r="C653" t="s">
        <v>1582</v>
      </c>
    </row>
    <row r="654" spans="1:3" x14ac:dyDescent="0.25">
      <c r="A654" t="s">
        <v>1172</v>
      </c>
      <c r="B654">
        <v>1</v>
      </c>
      <c r="C654" t="s">
        <v>1582</v>
      </c>
    </row>
    <row r="655" spans="1:3" x14ac:dyDescent="0.25">
      <c r="A655" t="s">
        <v>1155</v>
      </c>
      <c r="B655">
        <v>1</v>
      </c>
      <c r="C655" t="s">
        <v>1583</v>
      </c>
    </row>
    <row r="656" spans="1:3" x14ac:dyDescent="0.25">
      <c r="A656" t="s">
        <v>1158</v>
      </c>
      <c r="B656">
        <v>1</v>
      </c>
      <c r="C656" t="s">
        <v>1583</v>
      </c>
    </row>
    <row r="657" spans="1:3" x14ac:dyDescent="0.25">
      <c r="A657" t="s">
        <v>1165</v>
      </c>
      <c r="B657">
        <v>1</v>
      </c>
      <c r="C657" t="s">
        <v>1583</v>
      </c>
    </row>
    <row r="658" spans="1:3" x14ac:dyDescent="0.25">
      <c r="A658" t="s">
        <v>1183</v>
      </c>
      <c r="B658">
        <v>1</v>
      </c>
      <c r="C658" t="s">
        <v>1583</v>
      </c>
    </row>
    <row r="659" spans="1:3" x14ac:dyDescent="0.25">
      <c r="A659" t="s">
        <v>1155</v>
      </c>
      <c r="B659">
        <v>1</v>
      </c>
      <c r="C659" t="s">
        <v>1584</v>
      </c>
    </row>
    <row r="660" spans="1:3" x14ac:dyDescent="0.25">
      <c r="A660" t="s">
        <v>1146</v>
      </c>
      <c r="B660">
        <v>1</v>
      </c>
      <c r="C660" t="s">
        <v>1584</v>
      </c>
    </row>
    <row r="661" spans="1:3" x14ac:dyDescent="0.25">
      <c r="A661" t="s">
        <v>1153</v>
      </c>
      <c r="B661">
        <v>1</v>
      </c>
      <c r="C661" t="s">
        <v>1584</v>
      </c>
    </row>
    <row r="662" spans="1:3" x14ac:dyDescent="0.25">
      <c r="A662" t="s">
        <v>1182</v>
      </c>
      <c r="B662">
        <v>1</v>
      </c>
      <c r="C662" t="s">
        <v>1585</v>
      </c>
    </row>
    <row r="663" spans="1:3" x14ac:dyDescent="0.25">
      <c r="A663" t="s">
        <v>1167</v>
      </c>
      <c r="B663">
        <v>1</v>
      </c>
      <c r="C663" t="s">
        <v>1585</v>
      </c>
    </row>
    <row r="664" spans="1:3" x14ac:dyDescent="0.25">
      <c r="A664" t="s">
        <v>1148</v>
      </c>
      <c r="B664">
        <v>1</v>
      </c>
      <c r="C664" t="s">
        <v>1586</v>
      </c>
    </row>
    <row r="665" spans="1:3" x14ac:dyDescent="0.25">
      <c r="A665" t="s">
        <v>1171</v>
      </c>
      <c r="B665">
        <v>1</v>
      </c>
      <c r="C665" t="s">
        <v>1587</v>
      </c>
    </row>
    <row r="666" spans="1:3" x14ac:dyDescent="0.25">
      <c r="A666" t="s">
        <v>1140</v>
      </c>
      <c r="B666">
        <v>1</v>
      </c>
      <c r="C666" t="s">
        <v>1588</v>
      </c>
    </row>
    <row r="667" spans="1:3" x14ac:dyDescent="0.25">
      <c r="A667" t="s">
        <v>1141</v>
      </c>
      <c r="B667">
        <v>1</v>
      </c>
      <c r="C667" t="s">
        <v>1588</v>
      </c>
    </row>
    <row r="668" spans="1:3" x14ac:dyDescent="0.25">
      <c r="A668" t="s">
        <v>1157</v>
      </c>
      <c r="B668">
        <v>1</v>
      </c>
      <c r="C668" t="s">
        <v>1588</v>
      </c>
    </row>
    <row r="669" spans="1:3" x14ac:dyDescent="0.25">
      <c r="A669" t="s">
        <v>1177</v>
      </c>
      <c r="B669">
        <v>1</v>
      </c>
      <c r="C669" t="s">
        <v>1588</v>
      </c>
    </row>
    <row r="670" spans="1:3" x14ac:dyDescent="0.25">
      <c r="A670" t="s">
        <v>1139</v>
      </c>
      <c r="B670">
        <v>1</v>
      </c>
      <c r="C670" t="s">
        <v>1588</v>
      </c>
    </row>
    <row r="671" spans="1:3" x14ac:dyDescent="0.25">
      <c r="A671" t="s">
        <v>1177</v>
      </c>
      <c r="B671">
        <v>1</v>
      </c>
      <c r="C671" t="s">
        <v>1589</v>
      </c>
    </row>
    <row r="672" spans="1:3" x14ac:dyDescent="0.25">
      <c r="A672" t="s">
        <v>1169</v>
      </c>
      <c r="B672">
        <v>1</v>
      </c>
      <c r="C672" t="s">
        <v>1590</v>
      </c>
    </row>
    <row r="673" spans="1:3" x14ac:dyDescent="0.25">
      <c r="A673" t="s">
        <v>1157</v>
      </c>
      <c r="B673">
        <v>1</v>
      </c>
      <c r="C673" t="s">
        <v>1590</v>
      </c>
    </row>
    <row r="674" spans="1:3" x14ac:dyDescent="0.25">
      <c r="A674" t="s">
        <v>1170</v>
      </c>
      <c r="B674">
        <v>1</v>
      </c>
      <c r="C674" t="s">
        <v>1590</v>
      </c>
    </row>
    <row r="675" spans="1:3" x14ac:dyDescent="0.25">
      <c r="A675" t="s">
        <v>1144</v>
      </c>
      <c r="B675">
        <v>1</v>
      </c>
      <c r="C675" t="s">
        <v>1590</v>
      </c>
    </row>
    <row r="676" spans="1:3" x14ac:dyDescent="0.25">
      <c r="A676" t="s">
        <v>1160</v>
      </c>
      <c r="B676">
        <v>1</v>
      </c>
      <c r="C676" t="s">
        <v>1590</v>
      </c>
    </row>
    <row r="677" spans="1:3" x14ac:dyDescent="0.25">
      <c r="A677" t="s">
        <v>1161</v>
      </c>
      <c r="B677">
        <v>1</v>
      </c>
      <c r="C677" t="s">
        <v>1590</v>
      </c>
    </row>
    <row r="678" spans="1:3" x14ac:dyDescent="0.25">
      <c r="A678" t="s">
        <v>1171</v>
      </c>
      <c r="B678">
        <v>1</v>
      </c>
      <c r="C678" t="s">
        <v>1590</v>
      </c>
    </row>
    <row r="679" spans="1:3" x14ac:dyDescent="0.25">
      <c r="A679" t="s">
        <v>1183</v>
      </c>
      <c r="B679">
        <v>1</v>
      </c>
      <c r="C679" t="s">
        <v>1590</v>
      </c>
    </row>
    <row r="680" spans="1:3" x14ac:dyDescent="0.25">
      <c r="A680" t="s">
        <v>1168</v>
      </c>
      <c r="B680">
        <v>1</v>
      </c>
      <c r="C680" t="s">
        <v>1590</v>
      </c>
    </row>
    <row r="681" spans="1:3" x14ac:dyDescent="0.25">
      <c r="A681" t="s">
        <v>1166</v>
      </c>
      <c r="B681">
        <v>1</v>
      </c>
      <c r="C681" t="s">
        <v>1591</v>
      </c>
    </row>
    <row r="682" spans="1:3" x14ac:dyDescent="0.25">
      <c r="A682" t="s">
        <v>1155</v>
      </c>
      <c r="B682">
        <v>1</v>
      </c>
      <c r="C682" t="s">
        <v>1592</v>
      </c>
    </row>
    <row r="683" spans="1:3" x14ac:dyDescent="0.25">
      <c r="A683" t="s">
        <v>1156</v>
      </c>
      <c r="B683">
        <v>1</v>
      </c>
      <c r="C683" t="s">
        <v>1592</v>
      </c>
    </row>
    <row r="684" spans="1:3" x14ac:dyDescent="0.25">
      <c r="A684" t="s">
        <v>1140</v>
      </c>
      <c r="B684">
        <v>1</v>
      </c>
      <c r="C684" t="s">
        <v>1592</v>
      </c>
    </row>
    <row r="685" spans="1:3" x14ac:dyDescent="0.25">
      <c r="A685" t="s">
        <v>1157</v>
      </c>
      <c r="B685">
        <v>1</v>
      </c>
      <c r="C685" t="s">
        <v>1592</v>
      </c>
    </row>
    <row r="686" spans="1:3" x14ac:dyDescent="0.25">
      <c r="A686" t="s">
        <v>1143</v>
      </c>
      <c r="B686">
        <v>1</v>
      </c>
      <c r="C686" t="s">
        <v>1592</v>
      </c>
    </row>
    <row r="687" spans="1:3" x14ac:dyDescent="0.25">
      <c r="A687" t="s">
        <v>1150</v>
      </c>
      <c r="B687">
        <v>1</v>
      </c>
      <c r="C687" t="s">
        <v>1592</v>
      </c>
    </row>
    <row r="688" spans="1:3" x14ac:dyDescent="0.25">
      <c r="A688" t="s">
        <v>1159</v>
      </c>
      <c r="B688">
        <v>1</v>
      </c>
      <c r="C688" t="s">
        <v>1592</v>
      </c>
    </row>
    <row r="689" spans="1:3" x14ac:dyDescent="0.25">
      <c r="A689" t="s">
        <v>1145</v>
      </c>
      <c r="B689">
        <v>1</v>
      </c>
      <c r="C689" t="s">
        <v>1592</v>
      </c>
    </row>
    <row r="690" spans="1:3" x14ac:dyDescent="0.25">
      <c r="A690" t="s">
        <v>1160</v>
      </c>
      <c r="B690">
        <v>1</v>
      </c>
      <c r="C690" t="s">
        <v>1592</v>
      </c>
    </row>
    <row r="691" spans="1:3" x14ac:dyDescent="0.25">
      <c r="A691" t="s">
        <v>1136</v>
      </c>
      <c r="B691">
        <v>1</v>
      </c>
      <c r="C691" t="s">
        <v>1592</v>
      </c>
    </row>
    <row r="692" spans="1:3" x14ac:dyDescent="0.25">
      <c r="A692" t="s">
        <v>1162</v>
      </c>
      <c r="B692">
        <v>1</v>
      </c>
      <c r="C692" t="s">
        <v>1592</v>
      </c>
    </row>
    <row r="693" spans="1:3" x14ac:dyDescent="0.25">
      <c r="A693" t="s">
        <v>1163</v>
      </c>
      <c r="B693">
        <v>1</v>
      </c>
      <c r="C693" t="s">
        <v>1592</v>
      </c>
    </row>
    <row r="694" spans="1:3" x14ac:dyDescent="0.25">
      <c r="A694" t="s">
        <v>1164</v>
      </c>
      <c r="B694">
        <v>1</v>
      </c>
      <c r="C694" t="s">
        <v>1592</v>
      </c>
    </row>
    <row r="695" spans="1:3" x14ac:dyDescent="0.25">
      <c r="A695" t="s">
        <v>1148</v>
      </c>
      <c r="B695">
        <v>1</v>
      </c>
      <c r="C695" t="s">
        <v>1592</v>
      </c>
    </row>
    <row r="696" spans="1:3" x14ac:dyDescent="0.25">
      <c r="A696" t="s">
        <v>1151</v>
      </c>
      <c r="B696">
        <v>1</v>
      </c>
      <c r="C696" t="s">
        <v>1592</v>
      </c>
    </row>
    <row r="697" spans="1:3" x14ac:dyDescent="0.25">
      <c r="A697" t="s">
        <v>1165</v>
      </c>
      <c r="B697">
        <v>1</v>
      </c>
      <c r="C697" t="s">
        <v>1592</v>
      </c>
    </row>
    <row r="698" spans="1:3" x14ac:dyDescent="0.25">
      <c r="A698" t="s">
        <v>1138</v>
      </c>
      <c r="B698">
        <v>1</v>
      </c>
      <c r="C698" t="s">
        <v>1592</v>
      </c>
    </row>
    <row r="699" spans="1:3" x14ac:dyDescent="0.25">
      <c r="A699" t="s">
        <v>1152</v>
      </c>
      <c r="B699">
        <v>1</v>
      </c>
      <c r="C699" t="s">
        <v>1592</v>
      </c>
    </row>
    <row r="700" spans="1:3" x14ac:dyDescent="0.25">
      <c r="A700" t="s">
        <v>1166</v>
      </c>
      <c r="B700">
        <v>1</v>
      </c>
      <c r="C700" t="s">
        <v>1592</v>
      </c>
    </row>
    <row r="701" spans="1:3" x14ac:dyDescent="0.25">
      <c r="A701" t="s">
        <v>1155</v>
      </c>
      <c r="B701">
        <v>1</v>
      </c>
      <c r="C701" t="s">
        <v>1593</v>
      </c>
    </row>
    <row r="702" spans="1:3" x14ac:dyDescent="0.25">
      <c r="A702" t="s">
        <v>1142</v>
      </c>
      <c r="B702">
        <v>1</v>
      </c>
      <c r="C702" t="s">
        <v>1593</v>
      </c>
    </row>
    <row r="703" spans="1:3" x14ac:dyDescent="0.25">
      <c r="A703" t="s">
        <v>1178</v>
      </c>
      <c r="B703">
        <v>1</v>
      </c>
      <c r="C703" t="s">
        <v>1593</v>
      </c>
    </row>
    <row r="704" spans="1:3" x14ac:dyDescent="0.25">
      <c r="A704" t="s">
        <v>1163</v>
      </c>
      <c r="B704">
        <v>1</v>
      </c>
      <c r="C704" t="s">
        <v>1593</v>
      </c>
    </row>
    <row r="705" spans="1:3" x14ac:dyDescent="0.25">
      <c r="A705" t="s">
        <v>1141</v>
      </c>
      <c r="B705">
        <v>1</v>
      </c>
      <c r="C705" t="s">
        <v>1594</v>
      </c>
    </row>
    <row r="706" spans="1:3" x14ac:dyDescent="0.25">
      <c r="A706" t="s">
        <v>1148</v>
      </c>
      <c r="B706">
        <v>1</v>
      </c>
      <c r="C706" t="s">
        <v>1594</v>
      </c>
    </row>
    <row r="707" spans="1:3" x14ac:dyDescent="0.25">
      <c r="A707" t="s">
        <v>1144</v>
      </c>
      <c r="B707">
        <v>1</v>
      </c>
      <c r="C707" t="s">
        <v>1595</v>
      </c>
    </row>
    <row r="708" spans="1:3" x14ac:dyDescent="0.25">
      <c r="A708" t="s">
        <v>1136</v>
      </c>
      <c r="B708">
        <v>1</v>
      </c>
      <c r="C708" t="s">
        <v>1595</v>
      </c>
    </row>
    <row r="709" spans="1:3" x14ac:dyDescent="0.25">
      <c r="A709" t="s">
        <v>1180</v>
      </c>
      <c r="B709">
        <v>1</v>
      </c>
      <c r="C709" t="s">
        <v>1596</v>
      </c>
    </row>
    <row r="710" spans="1:3" x14ac:dyDescent="0.25">
      <c r="A710" t="s">
        <v>1176</v>
      </c>
      <c r="B710">
        <v>1</v>
      </c>
      <c r="C710" t="s">
        <v>1596</v>
      </c>
    </row>
    <row r="711" spans="1:3" x14ac:dyDescent="0.25">
      <c r="A711" t="s">
        <v>1184</v>
      </c>
      <c r="B711">
        <v>1</v>
      </c>
      <c r="C711" t="s">
        <v>1596</v>
      </c>
    </row>
    <row r="712" spans="1:3" x14ac:dyDescent="0.25">
      <c r="A712" t="s">
        <v>1146</v>
      </c>
      <c r="B712">
        <v>1</v>
      </c>
      <c r="C712" t="s">
        <v>1596</v>
      </c>
    </row>
    <row r="713" spans="1:3" x14ac:dyDescent="0.25">
      <c r="A713" t="s">
        <v>1138</v>
      </c>
      <c r="B713">
        <v>1</v>
      </c>
      <c r="C713" t="s">
        <v>1596</v>
      </c>
    </row>
    <row r="714" spans="1:3" x14ac:dyDescent="0.25">
      <c r="A714" t="s">
        <v>1170</v>
      </c>
      <c r="B714">
        <v>1</v>
      </c>
      <c r="C714" t="s">
        <v>1597</v>
      </c>
    </row>
    <row r="715" spans="1:3" x14ac:dyDescent="0.25">
      <c r="A715" t="s">
        <v>1172</v>
      </c>
      <c r="B715">
        <v>1</v>
      </c>
      <c r="C715" t="s">
        <v>1597</v>
      </c>
    </row>
    <row r="716" spans="1:3" x14ac:dyDescent="0.25">
      <c r="A716" t="s">
        <v>1169</v>
      </c>
      <c r="B716">
        <v>1</v>
      </c>
      <c r="C716" t="s">
        <v>1598</v>
      </c>
    </row>
    <row r="717" spans="1:3" x14ac:dyDescent="0.25">
      <c r="A717" t="s">
        <v>1170</v>
      </c>
      <c r="B717">
        <v>1</v>
      </c>
      <c r="C717" t="s">
        <v>1598</v>
      </c>
    </row>
    <row r="718" spans="1:3" x14ac:dyDescent="0.25">
      <c r="A718" t="s">
        <v>1154</v>
      </c>
      <c r="B718">
        <v>1</v>
      </c>
      <c r="C718" t="s">
        <v>1599</v>
      </c>
    </row>
    <row r="719" spans="1:3" x14ac:dyDescent="0.25">
      <c r="A719" t="s">
        <v>1155</v>
      </c>
      <c r="B719">
        <v>1</v>
      </c>
      <c r="C719" t="s">
        <v>1599</v>
      </c>
    </row>
    <row r="720" spans="1:3" x14ac:dyDescent="0.25">
      <c r="A720" t="s">
        <v>1142</v>
      </c>
      <c r="B720">
        <v>1</v>
      </c>
      <c r="C720" t="s">
        <v>1599</v>
      </c>
    </row>
    <row r="721" spans="1:3" x14ac:dyDescent="0.25">
      <c r="A721" t="s">
        <v>1136</v>
      </c>
      <c r="B721">
        <v>1</v>
      </c>
      <c r="C721" t="s">
        <v>1599</v>
      </c>
    </row>
    <row r="722" spans="1:3" x14ac:dyDescent="0.25">
      <c r="A722" t="s">
        <v>1138</v>
      </c>
      <c r="B722">
        <v>1</v>
      </c>
      <c r="C722" t="s">
        <v>1599</v>
      </c>
    </row>
    <row r="723" spans="1:3" x14ac:dyDescent="0.25">
      <c r="A723" t="s">
        <v>1141</v>
      </c>
      <c r="B723">
        <v>1</v>
      </c>
      <c r="C723" t="s">
        <v>1600</v>
      </c>
    </row>
    <row r="724" spans="1:3" x14ac:dyDescent="0.25">
      <c r="A724" t="s">
        <v>1148</v>
      </c>
      <c r="B724">
        <v>1</v>
      </c>
      <c r="C724" t="s">
        <v>1600</v>
      </c>
    </row>
    <row r="725" spans="1:3" x14ac:dyDescent="0.25">
      <c r="A725" t="s">
        <v>1151</v>
      </c>
      <c r="B725">
        <v>1</v>
      </c>
      <c r="C725" t="s">
        <v>1600</v>
      </c>
    </row>
    <row r="726" spans="1:3" x14ac:dyDescent="0.25">
      <c r="A726" t="s">
        <v>1180</v>
      </c>
      <c r="B726">
        <v>1</v>
      </c>
      <c r="C726" t="s">
        <v>1601</v>
      </c>
    </row>
    <row r="727" spans="1:3" x14ac:dyDescent="0.25">
      <c r="A727" t="s">
        <v>1169</v>
      </c>
      <c r="B727">
        <v>1</v>
      </c>
      <c r="C727" t="s">
        <v>1601</v>
      </c>
    </row>
    <row r="728" spans="1:3" x14ac:dyDescent="0.25">
      <c r="A728" t="s">
        <v>1184</v>
      </c>
      <c r="B728">
        <v>1</v>
      </c>
      <c r="C728" t="s">
        <v>1601</v>
      </c>
    </row>
    <row r="729" spans="1:3" x14ac:dyDescent="0.25">
      <c r="A729" t="s">
        <v>1143</v>
      </c>
      <c r="B729">
        <v>1</v>
      </c>
      <c r="C729" t="s">
        <v>1601</v>
      </c>
    </row>
    <row r="730" spans="1:3" x14ac:dyDescent="0.25">
      <c r="A730" t="s">
        <v>1170</v>
      </c>
      <c r="B730">
        <v>1</v>
      </c>
      <c r="C730" t="s">
        <v>1601</v>
      </c>
    </row>
    <row r="731" spans="1:3" x14ac:dyDescent="0.25">
      <c r="A731" t="s">
        <v>1160</v>
      </c>
      <c r="B731">
        <v>1</v>
      </c>
      <c r="C731" t="s">
        <v>1601</v>
      </c>
    </row>
    <row r="732" spans="1:3" x14ac:dyDescent="0.25">
      <c r="A732" t="s">
        <v>1169</v>
      </c>
      <c r="B732">
        <v>1</v>
      </c>
      <c r="C732" t="s">
        <v>1602</v>
      </c>
    </row>
    <row r="733" spans="1:3" x14ac:dyDescent="0.25">
      <c r="A733" t="s">
        <v>1159</v>
      </c>
      <c r="B733">
        <v>1</v>
      </c>
      <c r="C733" t="s">
        <v>1603</v>
      </c>
    </row>
    <row r="734" spans="1:3" x14ac:dyDescent="0.25">
      <c r="A734" t="s">
        <v>1182</v>
      </c>
      <c r="B734">
        <v>1</v>
      </c>
      <c r="C734" t="s">
        <v>1604</v>
      </c>
    </row>
    <row r="735" spans="1:3" x14ac:dyDescent="0.25">
      <c r="A735" t="s">
        <v>1132</v>
      </c>
      <c r="B735">
        <v>1</v>
      </c>
      <c r="C735" t="s">
        <v>1604</v>
      </c>
    </row>
    <row r="736" spans="1:3" x14ac:dyDescent="0.25">
      <c r="A736" t="s">
        <v>1139</v>
      </c>
      <c r="B736">
        <v>1</v>
      </c>
      <c r="C736" t="s">
        <v>1604</v>
      </c>
    </row>
    <row r="737" spans="1:3" x14ac:dyDescent="0.25">
      <c r="A737" t="s">
        <v>1151</v>
      </c>
      <c r="B737">
        <v>1</v>
      </c>
      <c r="C737" t="s">
        <v>1605</v>
      </c>
    </row>
    <row r="738" spans="1:3" x14ac:dyDescent="0.25">
      <c r="A738" t="s">
        <v>1155</v>
      </c>
      <c r="B738">
        <v>1</v>
      </c>
      <c r="C738" t="s">
        <v>1606</v>
      </c>
    </row>
    <row r="739" spans="1:3" x14ac:dyDescent="0.25">
      <c r="A739" t="s">
        <v>1181</v>
      </c>
      <c r="B739">
        <v>1</v>
      </c>
      <c r="C739" t="s">
        <v>1606</v>
      </c>
    </row>
    <row r="740" spans="1:3" x14ac:dyDescent="0.25">
      <c r="A740" t="s">
        <v>1175</v>
      </c>
      <c r="B740">
        <v>1</v>
      </c>
      <c r="C740" t="s">
        <v>1606</v>
      </c>
    </row>
    <row r="741" spans="1:3" x14ac:dyDescent="0.25">
      <c r="A741" t="s">
        <v>1132</v>
      </c>
      <c r="B741">
        <v>1</v>
      </c>
      <c r="C741" t="s">
        <v>1606</v>
      </c>
    </row>
    <row r="742" spans="1:3" x14ac:dyDescent="0.25">
      <c r="A742" t="s">
        <v>1171</v>
      </c>
      <c r="B742">
        <v>1</v>
      </c>
      <c r="C742" t="s">
        <v>1606</v>
      </c>
    </row>
    <row r="743" spans="1:3" x14ac:dyDescent="0.25">
      <c r="A743" t="s">
        <v>1139</v>
      </c>
      <c r="B743">
        <v>1</v>
      </c>
      <c r="C743" t="s">
        <v>1606</v>
      </c>
    </row>
    <row r="744" spans="1:3" x14ac:dyDescent="0.25">
      <c r="A744" t="s">
        <v>1172</v>
      </c>
      <c r="B744">
        <v>1</v>
      </c>
      <c r="C744" t="s">
        <v>1606</v>
      </c>
    </row>
    <row r="745" spans="1:3" x14ac:dyDescent="0.25">
      <c r="A745" t="s">
        <v>1149</v>
      </c>
      <c r="B745">
        <v>1</v>
      </c>
      <c r="C745" t="s">
        <v>1606</v>
      </c>
    </row>
    <row r="746" spans="1:3" x14ac:dyDescent="0.25">
      <c r="A746" t="s">
        <v>1161</v>
      </c>
      <c r="B746">
        <v>1</v>
      </c>
      <c r="C746" t="s">
        <v>1607</v>
      </c>
    </row>
    <row r="747" spans="1:3" x14ac:dyDescent="0.25">
      <c r="A747" t="s">
        <v>1142</v>
      </c>
      <c r="B747">
        <v>1</v>
      </c>
      <c r="C747" t="s">
        <v>1608</v>
      </c>
    </row>
    <row r="748" spans="1:3" x14ac:dyDescent="0.25">
      <c r="A748" t="s">
        <v>1138</v>
      </c>
      <c r="B748">
        <v>1</v>
      </c>
      <c r="C748" t="s">
        <v>1608</v>
      </c>
    </row>
    <row r="749" spans="1:3" x14ac:dyDescent="0.25">
      <c r="A749" t="s">
        <v>1167</v>
      </c>
      <c r="B749">
        <v>1</v>
      </c>
      <c r="C749" t="s">
        <v>1609</v>
      </c>
    </row>
    <row r="750" spans="1:3" x14ac:dyDescent="0.25">
      <c r="A750" t="s">
        <v>1154</v>
      </c>
      <c r="B750">
        <v>1</v>
      </c>
      <c r="C750" t="s">
        <v>1610</v>
      </c>
    </row>
    <row r="751" spans="1:3" x14ac:dyDescent="0.25">
      <c r="A751" t="s">
        <v>1155</v>
      </c>
      <c r="B751">
        <v>1</v>
      </c>
      <c r="C751" t="s">
        <v>1610</v>
      </c>
    </row>
    <row r="752" spans="1:3" x14ac:dyDescent="0.25">
      <c r="A752" t="s">
        <v>1182</v>
      </c>
      <c r="B752">
        <v>1</v>
      </c>
      <c r="C752" t="s">
        <v>1610</v>
      </c>
    </row>
    <row r="753" spans="1:3" x14ac:dyDescent="0.25">
      <c r="A753" t="s">
        <v>1156</v>
      </c>
      <c r="B753">
        <v>1</v>
      </c>
      <c r="C753" t="s">
        <v>1610</v>
      </c>
    </row>
    <row r="754" spans="1:3" x14ac:dyDescent="0.25">
      <c r="A754" t="s">
        <v>1173</v>
      </c>
      <c r="B754">
        <v>1</v>
      </c>
      <c r="C754" t="s">
        <v>1610</v>
      </c>
    </row>
    <row r="755" spans="1:3" x14ac:dyDescent="0.25">
      <c r="A755" t="s">
        <v>1143</v>
      </c>
      <c r="B755">
        <v>1</v>
      </c>
      <c r="C755" t="s">
        <v>1610</v>
      </c>
    </row>
    <row r="756" spans="1:3" x14ac:dyDescent="0.25">
      <c r="A756" t="s">
        <v>1150</v>
      </c>
      <c r="B756">
        <v>1</v>
      </c>
      <c r="C756" t="s">
        <v>1610</v>
      </c>
    </row>
    <row r="757" spans="1:3" x14ac:dyDescent="0.25">
      <c r="A757" t="s">
        <v>1174</v>
      </c>
      <c r="B757">
        <v>1</v>
      </c>
      <c r="C757" t="s">
        <v>1610</v>
      </c>
    </row>
    <row r="758" spans="1:3" x14ac:dyDescent="0.25">
      <c r="A758" t="s">
        <v>1159</v>
      </c>
      <c r="B758">
        <v>1</v>
      </c>
      <c r="C758" t="s">
        <v>1610</v>
      </c>
    </row>
    <row r="759" spans="1:3" x14ac:dyDescent="0.25">
      <c r="A759" t="s">
        <v>1135</v>
      </c>
      <c r="B759">
        <v>1</v>
      </c>
      <c r="C759" t="s">
        <v>1610</v>
      </c>
    </row>
    <row r="760" spans="1:3" x14ac:dyDescent="0.25">
      <c r="A760" t="s">
        <v>1161</v>
      </c>
      <c r="B760">
        <v>1</v>
      </c>
      <c r="C760" t="s">
        <v>1610</v>
      </c>
    </row>
    <row r="761" spans="1:3" x14ac:dyDescent="0.25">
      <c r="A761" t="s">
        <v>1162</v>
      </c>
      <c r="B761">
        <v>1</v>
      </c>
      <c r="C761" t="s">
        <v>1610</v>
      </c>
    </row>
    <row r="762" spans="1:3" x14ac:dyDescent="0.25">
      <c r="A762" t="s">
        <v>1137</v>
      </c>
      <c r="B762">
        <v>1</v>
      </c>
      <c r="C762" t="s">
        <v>1610</v>
      </c>
    </row>
    <row r="763" spans="1:3" x14ac:dyDescent="0.25">
      <c r="A763" t="s">
        <v>1178</v>
      </c>
      <c r="B763">
        <v>1</v>
      </c>
      <c r="C763" t="s">
        <v>1610</v>
      </c>
    </row>
    <row r="764" spans="1:3" x14ac:dyDescent="0.25">
      <c r="A764" t="s">
        <v>1171</v>
      </c>
      <c r="B764">
        <v>1</v>
      </c>
      <c r="C764" t="s">
        <v>1610</v>
      </c>
    </row>
    <row r="765" spans="1:3" x14ac:dyDescent="0.25">
      <c r="A765" t="s">
        <v>1171</v>
      </c>
      <c r="B765">
        <v>1</v>
      </c>
      <c r="C765" t="s">
        <v>1610</v>
      </c>
    </row>
    <row r="766" spans="1:3" x14ac:dyDescent="0.25">
      <c r="A766" t="s">
        <v>1148</v>
      </c>
      <c r="B766">
        <v>1</v>
      </c>
      <c r="C766" t="s">
        <v>1610</v>
      </c>
    </row>
    <row r="767" spans="1:3" x14ac:dyDescent="0.25">
      <c r="A767" t="s">
        <v>1138</v>
      </c>
      <c r="B767">
        <v>1</v>
      </c>
      <c r="C767" t="s">
        <v>1610</v>
      </c>
    </row>
    <row r="768" spans="1:3" x14ac:dyDescent="0.25">
      <c r="A768" t="s">
        <v>1153</v>
      </c>
      <c r="B768">
        <v>1</v>
      </c>
      <c r="C768" t="s">
        <v>1610</v>
      </c>
    </row>
    <row r="769" spans="1:3" x14ac:dyDescent="0.25">
      <c r="A769" t="s">
        <v>1183</v>
      </c>
      <c r="B769">
        <v>1</v>
      </c>
      <c r="C769" t="s">
        <v>1610</v>
      </c>
    </row>
    <row r="770" spans="1:3" x14ac:dyDescent="0.25">
      <c r="A770" t="s">
        <v>1166</v>
      </c>
      <c r="B770">
        <v>1</v>
      </c>
      <c r="C770" t="s">
        <v>1610</v>
      </c>
    </row>
    <row r="771" spans="1:3" x14ac:dyDescent="0.25">
      <c r="A771" t="s">
        <v>1167</v>
      </c>
      <c r="B771">
        <v>1</v>
      </c>
      <c r="C771" t="s">
        <v>1610</v>
      </c>
    </row>
    <row r="772" spans="1:3" x14ac:dyDescent="0.25">
      <c r="A772" t="s">
        <v>1180</v>
      </c>
      <c r="B772">
        <v>1</v>
      </c>
      <c r="C772" t="s">
        <v>1611</v>
      </c>
    </row>
    <row r="773" spans="1:3" x14ac:dyDescent="0.25">
      <c r="A773" t="s">
        <v>1184</v>
      </c>
      <c r="B773">
        <v>1</v>
      </c>
      <c r="C773" t="s">
        <v>1611</v>
      </c>
    </row>
    <row r="774" spans="1:3" x14ac:dyDescent="0.25">
      <c r="A774" t="s">
        <v>1143</v>
      </c>
      <c r="B774">
        <v>1</v>
      </c>
      <c r="C774" t="s">
        <v>1611</v>
      </c>
    </row>
    <row r="775" spans="1:3" x14ac:dyDescent="0.25">
      <c r="A775" t="s">
        <v>1160</v>
      </c>
      <c r="B775">
        <v>1</v>
      </c>
      <c r="C775" t="s">
        <v>1611</v>
      </c>
    </row>
    <row r="776" spans="1:3" x14ac:dyDescent="0.25">
      <c r="A776" t="s">
        <v>1176</v>
      </c>
      <c r="B776">
        <v>1</v>
      </c>
      <c r="C776" t="s">
        <v>1612</v>
      </c>
    </row>
    <row r="777" spans="1:3" x14ac:dyDescent="0.25">
      <c r="A777" t="s">
        <v>1181</v>
      </c>
      <c r="B777">
        <v>1</v>
      </c>
      <c r="C777" t="s">
        <v>1612</v>
      </c>
    </row>
    <row r="778" spans="1:3" x14ac:dyDescent="0.25">
      <c r="A778" t="s">
        <v>1144</v>
      </c>
      <c r="B778">
        <v>1</v>
      </c>
      <c r="C778" t="s">
        <v>1613</v>
      </c>
    </row>
    <row r="779" spans="1:3" x14ac:dyDescent="0.25">
      <c r="A779" t="s">
        <v>1180</v>
      </c>
      <c r="B779">
        <v>1</v>
      </c>
      <c r="C779" t="s">
        <v>1614</v>
      </c>
    </row>
    <row r="780" spans="1:3" x14ac:dyDescent="0.25">
      <c r="A780" t="s">
        <v>1141</v>
      </c>
      <c r="B780">
        <v>1</v>
      </c>
      <c r="C780" t="s">
        <v>1614</v>
      </c>
    </row>
    <row r="781" spans="1:3" x14ac:dyDescent="0.25">
      <c r="A781" t="s">
        <v>1169</v>
      </c>
      <c r="B781">
        <v>1</v>
      </c>
      <c r="C781" t="s">
        <v>1614</v>
      </c>
    </row>
    <row r="782" spans="1:3" x14ac:dyDescent="0.25">
      <c r="A782" t="s">
        <v>1176</v>
      </c>
      <c r="B782">
        <v>1</v>
      </c>
      <c r="C782" t="s">
        <v>1614</v>
      </c>
    </row>
    <row r="783" spans="1:3" x14ac:dyDescent="0.25">
      <c r="A783" t="s">
        <v>1142</v>
      </c>
      <c r="B783">
        <v>1</v>
      </c>
      <c r="C783" t="s">
        <v>1614</v>
      </c>
    </row>
    <row r="784" spans="1:3" x14ac:dyDescent="0.25">
      <c r="A784" t="s">
        <v>1170</v>
      </c>
      <c r="B784">
        <v>1</v>
      </c>
      <c r="C784" t="s">
        <v>1614</v>
      </c>
    </row>
    <row r="785" spans="1:3" x14ac:dyDescent="0.25">
      <c r="A785" t="s">
        <v>1162</v>
      </c>
      <c r="B785">
        <v>1</v>
      </c>
      <c r="C785" t="s">
        <v>1614</v>
      </c>
    </row>
    <row r="786" spans="1:3" x14ac:dyDescent="0.25">
      <c r="A786" t="s">
        <v>1133</v>
      </c>
      <c r="B786">
        <v>1</v>
      </c>
      <c r="C786" t="s">
        <v>1614</v>
      </c>
    </row>
    <row r="787" spans="1:3" x14ac:dyDescent="0.25">
      <c r="A787" t="s">
        <v>1147</v>
      </c>
      <c r="B787">
        <v>1</v>
      </c>
      <c r="C787" t="s">
        <v>1614</v>
      </c>
    </row>
    <row r="788" spans="1:3" x14ac:dyDescent="0.25">
      <c r="A788" t="s">
        <v>1177</v>
      </c>
      <c r="B788">
        <v>1</v>
      </c>
      <c r="C788" t="s">
        <v>1614</v>
      </c>
    </row>
    <row r="789" spans="1:3" x14ac:dyDescent="0.25">
      <c r="A789" t="s">
        <v>1134</v>
      </c>
      <c r="B789">
        <v>1</v>
      </c>
      <c r="C789" t="s">
        <v>1614</v>
      </c>
    </row>
    <row r="790" spans="1:3" x14ac:dyDescent="0.25">
      <c r="A790" t="s">
        <v>1138</v>
      </c>
      <c r="B790">
        <v>1</v>
      </c>
      <c r="C790" t="s">
        <v>1614</v>
      </c>
    </row>
    <row r="791" spans="1:3" x14ac:dyDescent="0.25">
      <c r="A791" t="s">
        <v>1183</v>
      </c>
      <c r="B791">
        <v>1</v>
      </c>
      <c r="C791" t="s">
        <v>1614</v>
      </c>
    </row>
    <row r="792" spans="1:3" x14ac:dyDescent="0.25">
      <c r="A792" t="s">
        <v>1139</v>
      </c>
      <c r="B792">
        <v>1</v>
      </c>
      <c r="C792" t="s">
        <v>1614</v>
      </c>
    </row>
    <row r="793" spans="1:3" x14ac:dyDescent="0.25">
      <c r="A793" t="s">
        <v>1149</v>
      </c>
      <c r="B793">
        <v>1</v>
      </c>
      <c r="C793" t="s">
        <v>1614</v>
      </c>
    </row>
    <row r="794" spans="1:3" x14ac:dyDescent="0.25">
      <c r="A794" t="s">
        <v>1182</v>
      </c>
      <c r="B794">
        <v>1</v>
      </c>
      <c r="C794" t="s">
        <v>1615</v>
      </c>
    </row>
    <row r="795" spans="1:3" x14ac:dyDescent="0.25">
      <c r="A795" t="s">
        <v>1156</v>
      </c>
      <c r="B795">
        <v>1</v>
      </c>
      <c r="C795" t="s">
        <v>1615</v>
      </c>
    </row>
    <row r="796" spans="1:3" x14ac:dyDescent="0.25">
      <c r="A796" t="s">
        <v>1175</v>
      </c>
      <c r="B796">
        <v>1</v>
      </c>
      <c r="C796" t="s">
        <v>1615</v>
      </c>
    </row>
    <row r="797" spans="1:3" x14ac:dyDescent="0.25">
      <c r="A797" t="s">
        <v>1178</v>
      </c>
      <c r="B797">
        <v>1</v>
      </c>
      <c r="C797" t="s">
        <v>1615</v>
      </c>
    </row>
    <row r="798" spans="1:3" x14ac:dyDescent="0.25">
      <c r="A798" t="s">
        <v>1168</v>
      </c>
      <c r="B798">
        <v>1</v>
      </c>
      <c r="C798" t="s">
        <v>1615</v>
      </c>
    </row>
    <row r="799" spans="1:3" x14ac:dyDescent="0.25">
      <c r="A799" t="s">
        <v>1155</v>
      </c>
      <c r="B799">
        <v>1</v>
      </c>
      <c r="C799" t="s">
        <v>1616</v>
      </c>
    </row>
    <row r="800" spans="1:3" x14ac:dyDescent="0.25">
      <c r="A800" t="s">
        <v>1182</v>
      </c>
      <c r="B800">
        <v>1</v>
      </c>
      <c r="C800" t="s">
        <v>1616</v>
      </c>
    </row>
    <row r="801" spans="1:3" x14ac:dyDescent="0.25">
      <c r="A801" t="s">
        <v>1173</v>
      </c>
      <c r="B801">
        <v>1</v>
      </c>
      <c r="C801" t="s">
        <v>1616</v>
      </c>
    </row>
    <row r="802" spans="1:3" x14ac:dyDescent="0.25">
      <c r="A802" t="s">
        <v>1150</v>
      </c>
      <c r="B802">
        <v>1</v>
      </c>
      <c r="C802" t="s">
        <v>1616</v>
      </c>
    </row>
    <row r="803" spans="1:3" x14ac:dyDescent="0.25">
      <c r="A803" t="s">
        <v>1145</v>
      </c>
      <c r="B803">
        <v>1</v>
      </c>
      <c r="C803" t="s">
        <v>1616</v>
      </c>
    </row>
    <row r="804" spans="1:3" x14ac:dyDescent="0.25">
      <c r="A804" t="s">
        <v>1137</v>
      </c>
      <c r="B804">
        <v>1</v>
      </c>
      <c r="C804" t="s">
        <v>1616</v>
      </c>
    </row>
    <row r="805" spans="1:3" x14ac:dyDescent="0.25">
      <c r="A805" t="s">
        <v>1178</v>
      </c>
      <c r="B805">
        <v>1</v>
      </c>
      <c r="C805" t="s">
        <v>1616</v>
      </c>
    </row>
    <row r="806" spans="1:3" x14ac:dyDescent="0.25">
      <c r="A806" t="s">
        <v>1138</v>
      </c>
      <c r="B806">
        <v>1</v>
      </c>
      <c r="C806" t="s">
        <v>1616</v>
      </c>
    </row>
    <row r="807" spans="1:3" x14ac:dyDescent="0.25">
      <c r="A807" t="s">
        <v>1183</v>
      </c>
      <c r="B807">
        <v>1</v>
      </c>
      <c r="C807" t="s">
        <v>1616</v>
      </c>
    </row>
    <row r="808" spans="1:3" x14ac:dyDescent="0.25">
      <c r="A808" t="s">
        <v>1179</v>
      </c>
      <c r="B808">
        <v>1</v>
      </c>
      <c r="C808" t="s">
        <v>1616</v>
      </c>
    </row>
    <row r="809" spans="1:3" x14ac:dyDescent="0.25">
      <c r="A809" t="s">
        <v>1168</v>
      </c>
      <c r="B809">
        <v>1</v>
      </c>
      <c r="C809" t="s">
        <v>1616</v>
      </c>
    </row>
    <row r="810" spans="1:3" x14ac:dyDescent="0.25">
      <c r="A810" t="s">
        <v>1155</v>
      </c>
      <c r="B810">
        <v>1</v>
      </c>
      <c r="C810" t="s">
        <v>1617</v>
      </c>
    </row>
    <row r="811" spans="1:3" x14ac:dyDescent="0.25">
      <c r="A811" t="s">
        <v>1143</v>
      </c>
      <c r="B811">
        <v>1</v>
      </c>
      <c r="C811" t="s">
        <v>1618</v>
      </c>
    </row>
    <row r="812" spans="1:3" x14ac:dyDescent="0.25">
      <c r="A812" t="s">
        <v>1154</v>
      </c>
      <c r="B812">
        <v>1</v>
      </c>
      <c r="C812" t="s">
        <v>1619</v>
      </c>
    </row>
    <row r="813" spans="1:3" x14ac:dyDescent="0.25">
      <c r="A813" t="s">
        <v>1155</v>
      </c>
      <c r="B813">
        <v>1</v>
      </c>
      <c r="C813" t="s">
        <v>1619</v>
      </c>
    </row>
    <row r="814" spans="1:3" x14ac:dyDescent="0.25">
      <c r="A814" t="s">
        <v>1184</v>
      </c>
      <c r="B814">
        <v>1</v>
      </c>
      <c r="C814" t="s">
        <v>1619</v>
      </c>
    </row>
    <row r="815" spans="1:3" x14ac:dyDescent="0.25">
      <c r="A815" t="s">
        <v>1142</v>
      </c>
      <c r="B815">
        <v>1</v>
      </c>
      <c r="C815" t="s">
        <v>1619</v>
      </c>
    </row>
    <row r="816" spans="1:3" x14ac:dyDescent="0.25">
      <c r="A816" t="s">
        <v>1143</v>
      </c>
      <c r="B816">
        <v>1</v>
      </c>
      <c r="C816" t="s">
        <v>1619</v>
      </c>
    </row>
    <row r="817" spans="1:3" x14ac:dyDescent="0.25">
      <c r="A817" t="s">
        <v>1145</v>
      </c>
      <c r="B817">
        <v>1</v>
      </c>
      <c r="C817" t="s">
        <v>1619</v>
      </c>
    </row>
    <row r="818" spans="1:3" x14ac:dyDescent="0.25">
      <c r="A818" t="s">
        <v>1146</v>
      </c>
      <c r="B818">
        <v>1</v>
      </c>
      <c r="C818" t="s">
        <v>1619</v>
      </c>
    </row>
    <row r="819" spans="1:3" x14ac:dyDescent="0.25">
      <c r="A819" t="s">
        <v>1136</v>
      </c>
      <c r="B819">
        <v>1</v>
      </c>
      <c r="C819" t="s">
        <v>1619</v>
      </c>
    </row>
    <row r="820" spans="1:3" x14ac:dyDescent="0.25">
      <c r="A820" t="s">
        <v>1163</v>
      </c>
      <c r="B820">
        <v>1</v>
      </c>
      <c r="C820" t="s">
        <v>1619</v>
      </c>
    </row>
    <row r="821" spans="1:3" x14ac:dyDescent="0.25">
      <c r="A821" t="s">
        <v>1151</v>
      </c>
      <c r="B821">
        <v>1</v>
      </c>
      <c r="C821" t="s">
        <v>1619</v>
      </c>
    </row>
    <row r="822" spans="1:3" x14ac:dyDescent="0.25">
      <c r="A822" t="s">
        <v>1138</v>
      </c>
      <c r="B822">
        <v>1</v>
      </c>
      <c r="C822" t="s">
        <v>1619</v>
      </c>
    </row>
    <row r="823" spans="1:3" x14ac:dyDescent="0.25">
      <c r="A823" t="s">
        <v>1152</v>
      </c>
      <c r="B823">
        <v>1</v>
      </c>
      <c r="C823" t="s">
        <v>1619</v>
      </c>
    </row>
    <row r="824" spans="1:3" x14ac:dyDescent="0.25">
      <c r="A824" t="s">
        <v>1179</v>
      </c>
      <c r="B824">
        <v>1</v>
      </c>
      <c r="C824" t="s">
        <v>1619</v>
      </c>
    </row>
    <row r="825" spans="1:3" x14ac:dyDescent="0.25">
      <c r="A825" t="s">
        <v>1140</v>
      </c>
      <c r="B825">
        <v>1</v>
      </c>
      <c r="C825" t="s">
        <v>1620</v>
      </c>
    </row>
    <row r="826" spans="1:3" x14ac:dyDescent="0.25">
      <c r="A826" t="s">
        <v>1141</v>
      </c>
      <c r="B826">
        <v>1</v>
      </c>
      <c r="C826" t="s">
        <v>1620</v>
      </c>
    </row>
    <row r="827" spans="1:3" x14ac:dyDescent="0.25">
      <c r="A827" t="s">
        <v>1158</v>
      </c>
      <c r="B827">
        <v>1</v>
      </c>
      <c r="C827" t="s">
        <v>1620</v>
      </c>
    </row>
    <row r="828" spans="1:3" x14ac:dyDescent="0.25">
      <c r="A828" t="s">
        <v>1145</v>
      </c>
      <c r="B828">
        <v>1</v>
      </c>
      <c r="C828" t="s">
        <v>1620</v>
      </c>
    </row>
    <row r="829" spans="1:3" x14ac:dyDescent="0.25">
      <c r="A829" t="s">
        <v>1135</v>
      </c>
      <c r="B829">
        <v>1</v>
      </c>
      <c r="C829" t="s">
        <v>1620</v>
      </c>
    </row>
    <row r="830" spans="1:3" x14ac:dyDescent="0.25">
      <c r="A830" t="s">
        <v>1161</v>
      </c>
      <c r="B830">
        <v>1</v>
      </c>
      <c r="C830" t="s">
        <v>1620</v>
      </c>
    </row>
    <row r="831" spans="1:3" x14ac:dyDescent="0.25">
      <c r="A831" t="s">
        <v>1162</v>
      </c>
      <c r="B831">
        <v>1</v>
      </c>
      <c r="C831" t="s">
        <v>1620</v>
      </c>
    </row>
    <row r="832" spans="1:3" x14ac:dyDescent="0.25">
      <c r="A832" t="s">
        <v>1137</v>
      </c>
      <c r="B832">
        <v>1</v>
      </c>
      <c r="C832" t="s">
        <v>1620</v>
      </c>
    </row>
    <row r="833" spans="1:3" x14ac:dyDescent="0.25">
      <c r="A833" t="s">
        <v>1178</v>
      </c>
      <c r="B833">
        <v>1</v>
      </c>
      <c r="C833" t="s">
        <v>1620</v>
      </c>
    </row>
    <row r="834" spans="1:3" x14ac:dyDescent="0.25">
      <c r="A834" t="s">
        <v>1147</v>
      </c>
      <c r="B834">
        <v>1</v>
      </c>
      <c r="C834" t="s">
        <v>1620</v>
      </c>
    </row>
    <row r="835" spans="1:3" x14ac:dyDescent="0.25">
      <c r="A835" t="s">
        <v>1177</v>
      </c>
      <c r="B835">
        <v>1</v>
      </c>
      <c r="C835" t="s">
        <v>1620</v>
      </c>
    </row>
    <row r="836" spans="1:3" x14ac:dyDescent="0.25">
      <c r="A836" t="s">
        <v>1139</v>
      </c>
      <c r="B836">
        <v>1</v>
      </c>
      <c r="C836" t="s">
        <v>1620</v>
      </c>
    </row>
    <row r="837" spans="1:3" x14ac:dyDescent="0.25">
      <c r="A837" t="s">
        <v>1149</v>
      </c>
      <c r="B837">
        <v>1</v>
      </c>
      <c r="C837" t="s">
        <v>1620</v>
      </c>
    </row>
    <row r="838" spans="1:3" x14ac:dyDescent="0.25">
      <c r="A838" t="s">
        <v>1167</v>
      </c>
      <c r="B838">
        <v>1</v>
      </c>
      <c r="C838" t="s">
        <v>1620</v>
      </c>
    </row>
    <row r="839" spans="1:3" x14ac:dyDescent="0.25">
      <c r="A839" t="s">
        <v>1150</v>
      </c>
      <c r="B839">
        <v>1</v>
      </c>
      <c r="C839" t="s">
        <v>1621</v>
      </c>
    </row>
    <row r="840" spans="1:3" x14ac:dyDescent="0.25">
      <c r="A840" t="s">
        <v>1161</v>
      </c>
      <c r="B840">
        <v>1</v>
      </c>
      <c r="C840" t="s">
        <v>1621</v>
      </c>
    </row>
    <row r="841" spans="1:3" x14ac:dyDescent="0.25">
      <c r="A841" t="s">
        <v>1154</v>
      </c>
      <c r="B841">
        <v>1</v>
      </c>
      <c r="C841" t="s">
        <v>1622</v>
      </c>
    </row>
    <row r="842" spans="1:3" x14ac:dyDescent="0.25">
      <c r="A842" t="s">
        <v>1155</v>
      </c>
      <c r="B842">
        <v>1</v>
      </c>
      <c r="C842" t="s">
        <v>1622</v>
      </c>
    </row>
    <row r="843" spans="1:3" x14ac:dyDescent="0.25">
      <c r="A843" t="s">
        <v>1158</v>
      </c>
      <c r="B843">
        <v>1</v>
      </c>
      <c r="C843" t="s">
        <v>1622</v>
      </c>
    </row>
    <row r="844" spans="1:3" x14ac:dyDescent="0.25">
      <c r="A844" t="s">
        <v>1145</v>
      </c>
      <c r="B844">
        <v>1</v>
      </c>
      <c r="C844" t="s">
        <v>1622</v>
      </c>
    </row>
    <row r="845" spans="1:3" x14ac:dyDescent="0.25">
      <c r="A845" t="s">
        <v>1132</v>
      </c>
      <c r="B845">
        <v>1</v>
      </c>
      <c r="C845" t="s">
        <v>1622</v>
      </c>
    </row>
    <row r="846" spans="1:3" x14ac:dyDescent="0.25">
      <c r="A846" t="s">
        <v>1137</v>
      </c>
      <c r="B846">
        <v>1</v>
      </c>
      <c r="C846" t="s">
        <v>1622</v>
      </c>
    </row>
    <row r="847" spans="1:3" x14ac:dyDescent="0.25">
      <c r="A847" t="s">
        <v>1184</v>
      </c>
      <c r="B847">
        <v>1</v>
      </c>
      <c r="C847" t="s">
        <v>1623</v>
      </c>
    </row>
    <row r="848" spans="1:3" x14ac:dyDescent="0.25">
      <c r="A848" t="s">
        <v>1143</v>
      </c>
      <c r="B848">
        <v>1</v>
      </c>
      <c r="C848" t="s">
        <v>1623</v>
      </c>
    </row>
    <row r="849" spans="1:3" x14ac:dyDescent="0.25">
      <c r="A849" t="s">
        <v>1160</v>
      </c>
      <c r="B849">
        <v>1</v>
      </c>
      <c r="C849" t="s">
        <v>1623</v>
      </c>
    </row>
    <row r="850" spans="1:3" x14ac:dyDescent="0.25">
      <c r="A850" t="s">
        <v>1136</v>
      </c>
      <c r="B850">
        <v>1</v>
      </c>
      <c r="C850" t="s">
        <v>1623</v>
      </c>
    </row>
    <row r="851" spans="1:3" x14ac:dyDescent="0.25">
      <c r="A851" t="s">
        <v>1163</v>
      </c>
      <c r="B851">
        <v>1</v>
      </c>
      <c r="C851" t="s">
        <v>1623</v>
      </c>
    </row>
    <row r="852" spans="1:3" x14ac:dyDescent="0.25">
      <c r="A852" t="s">
        <v>1172</v>
      </c>
      <c r="B852">
        <v>1</v>
      </c>
      <c r="C852" t="s">
        <v>1623</v>
      </c>
    </row>
    <row r="853" spans="1:3" x14ac:dyDescent="0.25">
      <c r="A853" t="s">
        <v>1168</v>
      </c>
      <c r="B853">
        <v>1</v>
      </c>
      <c r="C853" t="s">
        <v>1623</v>
      </c>
    </row>
    <row r="854" spans="1:3" x14ac:dyDescent="0.25">
      <c r="A854" t="s">
        <v>1181</v>
      </c>
      <c r="B854">
        <v>1</v>
      </c>
      <c r="C854" t="s">
        <v>1624</v>
      </c>
    </row>
    <row r="855" spans="1:3" x14ac:dyDescent="0.25">
      <c r="A855" t="s">
        <v>1146</v>
      </c>
      <c r="B855">
        <v>1</v>
      </c>
      <c r="C855" t="s">
        <v>1624</v>
      </c>
    </row>
    <row r="856" spans="1:3" x14ac:dyDescent="0.25">
      <c r="A856" t="s">
        <v>1138</v>
      </c>
      <c r="B856">
        <v>1</v>
      </c>
      <c r="C856" t="s">
        <v>1624</v>
      </c>
    </row>
    <row r="857" spans="1:3" x14ac:dyDescent="0.25">
      <c r="A857" t="s">
        <v>1149</v>
      </c>
      <c r="B857">
        <v>1</v>
      </c>
      <c r="C857" t="s">
        <v>1625</v>
      </c>
    </row>
    <row r="858" spans="1:3" x14ac:dyDescent="0.25">
      <c r="A858" t="s">
        <v>1166</v>
      </c>
      <c r="B858">
        <v>1</v>
      </c>
      <c r="C858" t="s">
        <v>1626</v>
      </c>
    </row>
    <row r="859" spans="1:3" x14ac:dyDescent="0.25">
      <c r="A859" t="s">
        <v>1148</v>
      </c>
      <c r="B859">
        <v>1</v>
      </c>
      <c r="C859" t="s">
        <v>1627</v>
      </c>
    </row>
    <row r="860" spans="1:3" x14ac:dyDescent="0.25">
      <c r="A860" t="s">
        <v>1154</v>
      </c>
      <c r="B860">
        <v>1</v>
      </c>
      <c r="C860" t="s">
        <v>1628</v>
      </c>
    </row>
    <row r="861" spans="1:3" x14ac:dyDescent="0.25">
      <c r="A861" t="s">
        <v>1155</v>
      </c>
      <c r="B861">
        <v>1</v>
      </c>
      <c r="C861" t="s">
        <v>1628</v>
      </c>
    </row>
    <row r="862" spans="1:3" x14ac:dyDescent="0.25">
      <c r="A862" t="s">
        <v>1142</v>
      </c>
      <c r="B862">
        <v>1</v>
      </c>
      <c r="C862" t="s">
        <v>1628</v>
      </c>
    </row>
    <row r="863" spans="1:3" x14ac:dyDescent="0.25">
      <c r="A863" t="s">
        <v>1146</v>
      </c>
      <c r="B863">
        <v>1</v>
      </c>
      <c r="C863" t="s">
        <v>1628</v>
      </c>
    </row>
    <row r="864" spans="1:3" x14ac:dyDescent="0.25">
      <c r="A864" t="s">
        <v>1160</v>
      </c>
      <c r="B864">
        <v>1</v>
      </c>
      <c r="C864" t="s">
        <v>1628</v>
      </c>
    </row>
    <row r="865" spans="1:3" x14ac:dyDescent="0.25">
      <c r="A865" t="s">
        <v>1184</v>
      </c>
      <c r="B865">
        <v>1</v>
      </c>
      <c r="C865" t="s">
        <v>1629</v>
      </c>
    </row>
    <row r="866" spans="1:3" x14ac:dyDescent="0.25">
      <c r="A866" t="s">
        <v>1143</v>
      </c>
      <c r="B866">
        <v>1</v>
      </c>
      <c r="C866" t="s">
        <v>1629</v>
      </c>
    </row>
    <row r="867" spans="1:3" x14ac:dyDescent="0.25">
      <c r="A867" t="s">
        <v>1168</v>
      </c>
      <c r="B867">
        <v>1</v>
      </c>
      <c r="C867" t="s">
        <v>1629</v>
      </c>
    </row>
    <row r="868" spans="1:3" x14ac:dyDescent="0.25">
      <c r="A868" t="s">
        <v>1180</v>
      </c>
      <c r="B868">
        <v>1</v>
      </c>
      <c r="C868" t="s">
        <v>1630</v>
      </c>
    </row>
    <row r="869" spans="1:3" x14ac:dyDescent="0.25">
      <c r="A869" t="s">
        <v>1176</v>
      </c>
      <c r="B869">
        <v>1</v>
      </c>
      <c r="C869" t="s">
        <v>1630</v>
      </c>
    </row>
    <row r="870" spans="1:3" x14ac:dyDescent="0.25">
      <c r="A870" t="s">
        <v>1171</v>
      </c>
      <c r="B870">
        <v>1</v>
      </c>
      <c r="C870" t="s">
        <v>1630</v>
      </c>
    </row>
    <row r="871" spans="1:3" x14ac:dyDescent="0.25">
      <c r="A871" t="s">
        <v>1140</v>
      </c>
      <c r="B871">
        <v>1</v>
      </c>
      <c r="C871" t="s">
        <v>1631</v>
      </c>
    </row>
    <row r="872" spans="1:3" x14ac:dyDescent="0.25">
      <c r="A872" t="s">
        <v>1139</v>
      </c>
      <c r="B872">
        <v>1</v>
      </c>
      <c r="C872" t="s">
        <v>1631</v>
      </c>
    </row>
    <row r="873" spans="1:3" x14ac:dyDescent="0.25">
      <c r="A873" t="s">
        <v>1160</v>
      </c>
      <c r="B873">
        <v>1</v>
      </c>
      <c r="C873" t="s">
        <v>1632</v>
      </c>
    </row>
    <row r="874" spans="1:3" x14ac:dyDescent="0.25">
      <c r="A874" t="s">
        <v>1138</v>
      </c>
      <c r="B874">
        <v>1</v>
      </c>
      <c r="C874" t="s">
        <v>1632</v>
      </c>
    </row>
    <row r="875" spans="1:3" x14ac:dyDescent="0.25">
      <c r="A875" t="s">
        <v>1183</v>
      </c>
      <c r="B875">
        <v>1</v>
      </c>
      <c r="C875" t="s">
        <v>1632</v>
      </c>
    </row>
    <row r="876" spans="1:3" x14ac:dyDescent="0.25">
      <c r="A876" t="s">
        <v>1172</v>
      </c>
      <c r="B876">
        <v>1</v>
      </c>
      <c r="C876" t="s">
        <v>1632</v>
      </c>
    </row>
    <row r="877" spans="1:3" x14ac:dyDescent="0.25">
      <c r="A877" t="s">
        <v>1154</v>
      </c>
      <c r="B877">
        <v>1</v>
      </c>
      <c r="C877" t="s">
        <v>1633</v>
      </c>
    </row>
    <row r="878" spans="1:3" x14ac:dyDescent="0.25">
      <c r="A878" t="s">
        <v>1155</v>
      </c>
      <c r="B878">
        <v>1</v>
      </c>
      <c r="C878" t="s">
        <v>1633</v>
      </c>
    </row>
    <row r="879" spans="1:3" x14ac:dyDescent="0.25">
      <c r="A879" t="s">
        <v>1182</v>
      </c>
      <c r="B879">
        <v>1</v>
      </c>
      <c r="C879" t="s">
        <v>1633</v>
      </c>
    </row>
    <row r="880" spans="1:3" x14ac:dyDescent="0.25">
      <c r="A880" t="s">
        <v>1156</v>
      </c>
      <c r="B880">
        <v>1</v>
      </c>
      <c r="C880" t="s">
        <v>1633</v>
      </c>
    </row>
    <row r="881" spans="1:3" x14ac:dyDescent="0.25">
      <c r="A881" t="s">
        <v>1180</v>
      </c>
      <c r="B881">
        <v>1</v>
      </c>
      <c r="C881" t="s">
        <v>1633</v>
      </c>
    </row>
    <row r="882" spans="1:3" x14ac:dyDescent="0.25">
      <c r="A882" t="s">
        <v>1141</v>
      </c>
      <c r="B882">
        <v>1</v>
      </c>
      <c r="C882" t="s">
        <v>1633</v>
      </c>
    </row>
    <row r="883" spans="1:3" x14ac:dyDescent="0.25">
      <c r="A883" t="s">
        <v>1169</v>
      </c>
      <c r="B883">
        <v>1</v>
      </c>
      <c r="C883" t="s">
        <v>1633</v>
      </c>
    </row>
    <row r="884" spans="1:3" x14ac:dyDescent="0.25">
      <c r="A884" t="s">
        <v>1176</v>
      </c>
      <c r="B884">
        <v>1</v>
      </c>
      <c r="C884" t="s">
        <v>1633</v>
      </c>
    </row>
    <row r="885" spans="1:3" x14ac:dyDescent="0.25">
      <c r="A885" t="s">
        <v>1157</v>
      </c>
      <c r="B885">
        <v>1</v>
      </c>
      <c r="C885" t="s">
        <v>1633</v>
      </c>
    </row>
    <row r="886" spans="1:3" x14ac:dyDescent="0.25">
      <c r="A886" t="s">
        <v>1143</v>
      </c>
      <c r="B886">
        <v>1</v>
      </c>
      <c r="C886" t="s">
        <v>1633</v>
      </c>
    </row>
    <row r="887" spans="1:3" x14ac:dyDescent="0.25">
      <c r="A887" t="s">
        <v>1170</v>
      </c>
      <c r="B887">
        <v>1</v>
      </c>
      <c r="C887" t="s">
        <v>1633</v>
      </c>
    </row>
    <row r="888" spans="1:3" x14ac:dyDescent="0.25">
      <c r="A888" t="s">
        <v>1174</v>
      </c>
      <c r="B888">
        <v>1</v>
      </c>
      <c r="C888" t="s">
        <v>1633</v>
      </c>
    </row>
    <row r="889" spans="1:3" x14ac:dyDescent="0.25">
      <c r="A889" t="s">
        <v>1158</v>
      </c>
      <c r="B889">
        <v>1</v>
      </c>
      <c r="C889" t="s">
        <v>1633</v>
      </c>
    </row>
    <row r="890" spans="1:3" x14ac:dyDescent="0.25">
      <c r="A890" t="s">
        <v>1159</v>
      </c>
      <c r="B890">
        <v>1</v>
      </c>
      <c r="C890" t="s">
        <v>1633</v>
      </c>
    </row>
    <row r="891" spans="1:3" x14ac:dyDescent="0.25">
      <c r="A891" t="s">
        <v>1145</v>
      </c>
      <c r="B891">
        <v>1</v>
      </c>
      <c r="C891" t="s">
        <v>1633</v>
      </c>
    </row>
    <row r="892" spans="1:3" x14ac:dyDescent="0.25">
      <c r="A892" t="s">
        <v>1181</v>
      </c>
      <c r="B892">
        <v>1</v>
      </c>
      <c r="C892" t="s">
        <v>1633</v>
      </c>
    </row>
    <row r="893" spans="1:3" x14ac:dyDescent="0.25">
      <c r="A893" t="s">
        <v>1135</v>
      </c>
      <c r="B893">
        <v>1</v>
      </c>
      <c r="C893" t="s">
        <v>1633</v>
      </c>
    </row>
    <row r="894" spans="1:3" x14ac:dyDescent="0.25">
      <c r="A894" t="s">
        <v>1161</v>
      </c>
      <c r="B894">
        <v>1</v>
      </c>
      <c r="C894" t="s">
        <v>1633</v>
      </c>
    </row>
    <row r="895" spans="1:3" x14ac:dyDescent="0.25">
      <c r="A895" t="s">
        <v>1175</v>
      </c>
      <c r="B895">
        <v>1</v>
      </c>
      <c r="C895" t="s">
        <v>1633</v>
      </c>
    </row>
    <row r="896" spans="1:3" x14ac:dyDescent="0.25">
      <c r="A896" t="s">
        <v>1132</v>
      </c>
      <c r="B896">
        <v>1</v>
      </c>
      <c r="C896" t="s">
        <v>1633</v>
      </c>
    </row>
    <row r="897" spans="1:3" x14ac:dyDescent="0.25">
      <c r="A897" t="s">
        <v>1137</v>
      </c>
      <c r="B897">
        <v>1</v>
      </c>
      <c r="C897" t="s">
        <v>1633</v>
      </c>
    </row>
    <row r="898" spans="1:3" x14ac:dyDescent="0.25">
      <c r="A898" t="s">
        <v>1178</v>
      </c>
      <c r="B898">
        <v>1</v>
      </c>
      <c r="C898" t="s">
        <v>1633</v>
      </c>
    </row>
    <row r="899" spans="1:3" x14ac:dyDescent="0.25">
      <c r="A899" t="s">
        <v>1171</v>
      </c>
      <c r="B899">
        <v>1</v>
      </c>
      <c r="C899" t="s">
        <v>1633</v>
      </c>
    </row>
    <row r="900" spans="1:3" x14ac:dyDescent="0.25">
      <c r="A900" t="s">
        <v>1164</v>
      </c>
      <c r="B900">
        <v>1</v>
      </c>
      <c r="C900" t="s">
        <v>1633</v>
      </c>
    </row>
    <row r="901" spans="1:3" x14ac:dyDescent="0.25">
      <c r="A901" t="s">
        <v>1148</v>
      </c>
      <c r="B901">
        <v>1</v>
      </c>
      <c r="C901" t="s">
        <v>1633</v>
      </c>
    </row>
    <row r="902" spans="1:3" x14ac:dyDescent="0.25">
      <c r="A902" t="s">
        <v>1177</v>
      </c>
      <c r="B902">
        <v>1</v>
      </c>
      <c r="C902" t="s">
        <v>1633</v>
      </c>
    </row>
    <row r="903" spans="1:3" x14ac:dyDescent="0.25">
      <c r="A903" t="s">
        <v>1151</v>
      </c>
      <c r="B903">
        <v>1</v>
      </c>
      <c r="C903" t="s">
        <v>1633</v>
      </c>
    </row>
    <row r="904" spans="1:3" x14ac:dyDescent="0.25">
      <c r="A904" t="s">
        <v>1134</v>
      </c>
      <c r="B904">
        <v>1</v>
      </c>
      <c r="C904" t="s">
        <v>1633</v>
      </c>
    </row>
    <row r="905" spans="1:3" x14ac:dyDescent="0.25">
      <c r="A905" t="s">
        <v>1138</v>
      </c>
      <c r="B905">
        <v>1</v>
      </c>
      <c r="C905" t="s">
        <v>1633</v>
      </c>
    </row>
    <row r="906" spans="1:3" x14ac:dyDescent="0.25">
      <c r="A906" t="s">
        <v>1152</v>
      </c>
      <c r="B906">
        <v>1</v>
      </c>
      <c r="C906" t="s">
        <v>1633</v>
      </c>
    </row>
    <row r="907" spans="1:3" x14ac:dyDescent="0.25">
      <c r="A907" t="s">
        <v>1172</v>
      </c>
      <c r="B907">
        <v>1</v>
      </c>
      <c r="C907" t="s">
        <v>1633</v>
      </c>
    </row>
    <row r="908" spans="1:3" x14ac:dyDescent="0.25">
      <c r="A908" t="s">
        <v>1149</v>
      </c>
      <c r="B908">
        <v>1</v>
      </c>
      <c r="C908" t="s">
        <v>1633</v>
      </c>
    </row>
    <row r="909" spans="1:3" x14ac:dyDescent="0.25">
      <c r="A909" t="s">
        <v>1168</v>
      </c>
      <c r="B909">
        <v>1</v>
      </c>
      <c r="C909" t="s">
        <v>1633</v>
      </c>
    </row>
    <row r="910" spans="1:3" x14ac:dyDescent="0.25">
      <c r="A910" t="s">
        <v>1177</v>
      </c>
      <c r="B910">
        <v>1</v>
      </c>
      <c r="C910" t="s">
        <v>1634</v>
      </c>
    </row>
    <row r="911" spans="1:3" x14ac:dyDescent="0.25">
      <c r="A911" t="s">
        <v>1180</v>
      </c>
      <c r="B911">
        <v>1</v>
      </c>
      <c r="C911" t="s">
        <v>1635</v>
      </c>
    </row>
    <row r="912" spans="1:3" x14ac:dyDescent="0.25">
      <c r="A912" t="s">
        <v>1176</v>
      </c>
      <c r="B912">
        <v>1</v>
      </c>
      <c r="C912" t="s">
        <v>1635</v>
      </c>
    </row>
    <row r="913" spans="1:3" x14ac:dyDescent="0.25">
      <c r="A913" t="s">
        <v>1157</v>
      </c>
      <c r="B913">
        <v>1</v>
      </c>
      <c r="C913" t="s">
        <v>1635</v>
      </c>
    </row>
    <row r="914" spans="1:3" x14ac:dyDescent="0.25">
      <c r="A914" t="s">
        <v>1149</v>
      </c>
      <c r="B914">
        <v>1</v>
      </c>
      <c r="C914" t="s">
        <v>1635</v>
      </c>
    </row>
    <row r="915" spans="1:3" x14ac:dyDescent="0.25">
      <c r="A915" t="s">
        <v>1154</v>
      </c>
      <c r="B915">
        <v>1</v>
      </c>
      <c r="C915" t="s">
        <v>1636</v>
      </c>
    </row>
    <row r="916" spans="1:3" x14ac:dyDescent="0.25">
      <c r="A916" t="s">
        <v>1155</v>
      </c>
      <c r="B916">
        <v>1</v>
      </c>
      <c r="C916" t="s">
        <v>1636</v>
      </c>
    </row>
    <row r="917" spans="1:3" x14ac:dyDescent="0.25">
      <c r="A917" t="s">
        <v>1162</v>
      </c>
      <c r="B917">
        <v>1</v>
      </c>
      <c r="C917" t="s">
        <v>1636</v>
      </c>
    </row>
    <row r="918" spans="1:3" x14ac:dyDescent="0.25">
      <c r="A918" t="s">
        <v>1137</v>
      </c>
      <c r="B918">
        <v>1</v>
      </c>
      <c r="C918" t="s">
        <v>1636</v>
      </c>
    </row>
    <row r="919" spans="1:3" x14ac:dyDescent="0.25">
      <c r="A919" t="s">
        <v>1183</v>
      </c>
      <c r="B919">
        <v>1</v>
      </c>
      <c r="C919" t="s">
        <v>1636</v>
      </c>
    </row>
    <row r="920" spans="1:3" x14ac:dyDescent="0.25">
      <c r="A920" t="s">
        <v>1172</v>
      </c>
      <c r="B920">
        <v>1</v>
      </c>
      <c r="C920" t="s">
        <v>1636</v>
      </c>
    </row>
    <row r="921" spans="1:3" x14ac:dyDescent="0.25">
      <c r="A921" t="s">
        <v>1167</v>
      </c>
      <c r="B921">
        <v>1</v>
      </c>
      <c r="C921" t="s">
        <v>1636</v>
      </c>
    </row>
    <row r="922" spans="1:3" x14ac:dyDescent="0.25">
      <c r="A922" t="s">
        <v>1154</v>
      </c>
      <c r="B922">
        <v>1</v>
      </c>
      <c r="C922" t="s">
        <v>1637</v>
      </c>
    </row>
    <row r="923" spans="1:3" x14ac:dyDescent="0.25">
      <c r="A923" t="s">
        <v>1182</v>
      </c>
      <c r="B923">
        <v>1</v>
      </c>
      <c r="C923" t="s">
        <v>1637</v>
      </c>
    </row>
    <row r="924" spans="1:3" x14ac:dyDescent="0.25">
      <c r="A924" t="s">
        <v>1180</v>
      </c>
      <c r="B924">
        <v>1</v>
      </c>
      <c r="C924" t="s">
        <v>1637</v>
      </c>
    </row>
    <row r="925" spans="1:3" x14ac:dyDescent="0.25">
      <c r="A925" t="s">
        <v>1169</v>
      </c>
      <c r="B925">
        <v>1</v>
      </c>
      <c r="C925" t="s">
        <v>1637</v>
      </c>
    </row>
    <row r="926" spans="1:3" x14ac:dyDescent="0.25">
      <c r="A926" t="s">
        <v>1150</v>
      </c>
      <c r="B926">
        <v>1</v>
      </c>
      <c r="C926" t="s">
        <v>1637</v>
      </c>
    </row>
    <row r="927" spans="1:3" x14ac:dyDescent="0.25">
      <c r="A927" t="s">
        <v>1158</v>
      </c>
      <c r="B927">
        <v>1</v>
      </c>
      <c r="C927" t="s">
        <v>1637</v>
      </c>
    </row>
    <row r="928" spans="1:3" x14ac:dyDescent="0.25">
      <c r="A928" t="s">
        <v>1159</v>
      </c>
      <c r="B928">
        <v>1</v>
      </c>
      <c r="C928" t="s">
        <v>1637</v>
      </c>
    </row>
    <row r="929" spans="1:3" x14ac:dyDescent="0.25">
      <c r="A929" t="s">
        <v>1146</v>
      </c>
      <c r="B929">
        <v>1</v>
      </c>
      <c r="C929" t="s">
        <v>1637</v>
      </c>
    </row>
    <row r="930" spans="1:3" x14ac:dyDescent="0.25">
      <c r="A930" t="s">
        <v>1160</v>
      </c>
      <c r="B930">
        <v>1</v>
      </c>
      <c r="C930" t="s">
        <v>1637</v>
      </c>
    </row>
    <row r="931" spans="1:3" x14ac:dyDescent="0.25">
      <c r="A931" t="s">
        <v>1161</v>
      </c>
      <c r="B931">
        <v>1</v>
      </c>
      <c r="C931" t="s">
        <v>1637</v>
      </c>
    </row>
    <row r="932" spans="1:3" x14ac:dyDescent="0.25">
      <c r="A932" t="s">
        <v>1136</v>
      </c>
      <c r="B932">
        <v>1</v>
      </c>
      <c r="C932" t="s">
        <v>1637</v>
      </c>
    </row>
    <row r="933" spans="1:3" x14ac:dyDescent="0.25">
      <c r="A933" t="s">
        <v>1175</v>
      </c>
      <c r="B933">
        <v>1</v>
      </c>
      <c r="C933" t="s">
        <v>1637</v>
      </c>
    </row>
    <row r="934" spans="1:3" x14ac:dyDescent="0.25">
      <c r="A934" t="s">
        <v>1137</v>
      </c>
      <c r="B934">
        <v>1</v>
      </c>
      <c r="C934" t="s">
        <v>1637</v>
      </c>
    </row>
    <row r="935" spans="1:3" x14ac:dyDescent="0.25">
      <c r="A935" t="s">
        <v>1164</v>
      </c>
      <c r="B935">
        <v>1</v>
      </c>
      <c r="C935" t="s">
        <v>1637</v>
      </c>
    </row>
    <row r="936" spans="1:3" x14ac:dyDescent="0.25">
      <c r="A936" t="s">
        <v>1148</v>
      </c>
      <c r="B936">
        <v>1</v>
      </c>
      <c r="C936" t="s">
        <v>1637</v>
      </c>
    </row>
    <row r="937" spans="1:3" x14ac:dyDescent="0.25">
      <c r="A937" t="s">
        <v>1151</v>
      </c>
      <c r="B937">
        <v>1</v>
      </c>
      <c r="C937" t="s">
        <v>1637</v>
      </c>
    </row>
    <row r="938" spans="1:3" x14ac:dyDescent="0.25">
      <c r="A938" t="s">
        <v>1134</v>
      </c>
      <c r="B938">
        <v>1</v>
      </c>
      <c r="C938" t="s">
        <v>1637</v>
      </c>
    </row>
    <row r="939" spans="1:3" x14ac:dyDescent="0.25">
      <c r="A939" t="s">
        <v>1138</v>
      </c>
      <c r="B939">
        <v>1</v>
      </c>
      <c r="C939" t="s">
        <v>1637</v>
      </c>
    </row>
    <row r="940" spans="1:3" x14ac:dyDescent="0.25">
      <c r="A940" t="s">
        <v>1183</v>
      </c>
      <c r="B940">
        <v>1</v>
      </c>
      <c r="C940" t="s">
        <v>1637</v>
      </c>
    </row>
    <row r="941" spans="1:3" x14ac:dyDescent="0.25">
      <c r="A941" t="s">
        <v>1166</v>
      </c>
      <c r="B941">
        <v>1</v>
      </c>
      <c r="C941" t="s">
        <v>1637</v>
      </c>
    </row>
    <row r="942" spans="1:3" x14ac:dyDescent="0.25">
      <c r="A942" t="s">
        <v>1156</v>
      </c>
      <c r="B942">
        <v>1</v>
      </c>
      <c r="C942" t="s">
        <v>1638</v>
      </c>
    </row>
    <row r="943" spans="1:3" x14ac:dyDescent="0.25">
      <c r="A943" t="s">
        <v>1164</v>
      </c>
      <c r="B943">
        <v>1</v>
      </c>
      <c r="C943" t="s">
        <v>1638</v>
      </c>
    </row>
    <row r="944" spans="1:3" x14ac:dyDescent="0.25">
      <c r="A944" t="s">
        <v>1152</v>
      </c>
      <c r="B944">
        <v>1</v>
      </c>
      <c r="C944" t="s">
        <v>1638</v>
      </c>
    </row>
    <row r="945" spans="1:3" x14ac:dyDescent="0.25">
      <c r="A945" t="s">
        <v>1179</v>
      </c>
      <c r="B945">
        <v>1</v>
      </c>
      <c r="C945" t="s">
        <v>1638</v>
      </c>
    </row>
    <row r="946" spans="1:3" x14ac:dyDescent="0.25">
      <c r="A946" t="s">
        <v>1154</v>
      </c>
      <c r="B946">
        <v>1</v>
      </c>
      <c r="C946" t="s">
        <v>1639</v>
      </c>
    </row>
    <row r="947" spans="1:3" x14ac:dyDescent="0.25">
      <c r="A947" t="s">
        <v>1155</v>
      </c>
      <c r="B947">
        <v>1</v>
      </c>
      <c r="C947" t="s">
        <v>1639</v>
      </c>
    </row>
    <row r="948" spans="1:3" x14ac:dyDescent="0.25">
      <c r="A948" t="s">
        <v>1182</v>
      </c>
      <c r="B948">
        <v>1</v>
      </c>
      <c r="C948" t="s">
        <v>1639</v>
      </c>
    </row>
    <row r="949" spans="1:3" x14ac:dyDescent="0.25">
      <c r="A949" t="s">
        <v>1173</v>
      </c>
      <c r="B949">
        <v>1</v>
      </c>
      <c r="C949" t="s">
        <v>1639</v>
      </c>
    </row>
    <row r="950" spans="1:3" x14ac:dyDescent="0.25">
      <c r="A950" t="s">
        <v>1157</v>
      </c>
      <c r="B950">
        <v>1</v>
      </c>
      <c r="C950" t="s">
        <v>1639</v>
      </c>
    </row>
    <row r="951" spans="1:3" x14ac:dyDescent="0.25">
      <c r="A951" t="s">
        <v>1142</v>
      </c>
      <c r="B951">
        <v>1</v>
      </c>
      <c r="C951" t="s">
        <v>1639</v>
      </c>
    </row>
    <row r="952" spans="1:3" x14ac:dyDescent="0.25">
      <c r="A952" t="s">
        <v>1150</v>
      </c>
      <c r="B952">
        <v>1</v>
      </c>
      <c r="C952" t="s">
        <v>1639</v>
      </c>
    </row>
    <row r="953" spans="1:3" x14ac:dyDescent="0.25">
      <c r="A953" t="s">
        <v>1170</v>
      </c>
      <c r="B953">
        <v>1</v>
      </c>
      <c r="C953" t="s">
        <v>1639</v>
      </c>
    </row>
    <row r="954" spans="1:3" x14ac:dyDescent="0.25">
      <c r="A954" t="s">
        <v>1145</v>
      </c>
      <c r="B954">
        <v>1</v>
      </c>
      <c r="C954" t="s">
        <v>1639</v>
      </c>
    </row>
    <row r="955" spans="1:3" x14ac:dyDescent="0.25">
      <c r="A955" t="s">
        <v>1146</v>
      </c>
      <c r="B955">
        <v>1</v>
      </c>
      <c r="C955" t="s">
        <v>1639</v>
      </c>
    </row>
    <row r="956" spans="1:3" x14ac:dyDescent="0.25">
      <c r="A956" t="s">
        <v>1161</v>
      </c>
      <c r="B956">
        <v>1</v>
      </c>
      <c r="C956" t="s">
        <v>1639</v>
      </c>
    </row>
    <row r="957" spans="1:3" x14ac:dyDescent="0.25">
      <c r="A957" t="s">
        <v>1162</v>
      </c>
      <c r="B957">
        <v>1</v>
      </c>
      <c r="C957" t="s">
        <v>1639</v>
      </c>
    </row>
    <row r="958" spans="1:3" x14ac:dyDescent="0.25">
      <c r="A958" t="s">
        <v>1137</v>
      </c>
      <c r="B958">
        <v>1</v>
      </c>
      <c r="C958" t="s">
        <v>1639</v>
      </c>
    </row>
    <row r="959" spans="1:3" x14ac:dyDescent="0.25">
      <c r="A959" t="s">
        <v>1178</v>
      </c>
      <c r="B959">
        <v>1</v>
      </c>
      <c r="C959" t="s">
        <v>1639</v>
      </c>
    </row>
    <row r="960" spans="1:3" x14ac:dyDescent="0.25">
      <c r="A960" t="s">
        <v>1171</v>
      </c>
      <c r="B960">
        <v>1</v>
      </c>
      <c r="C960" t="s">
        <v>1639</v>
      </c>
    </row>
    <row r="961" spans="1:3" x14ac:dyDescent="0.25">
      <c r="A961" t="s">
        <v>1164</v>
      </c>
      <c r="B961">
        <v>1</v>
      </c>
      <c r="C961" t="s">
        <v>1639</v>
      </c>
    </row>
    <row r="962" spans="1:3" x14ac:dyDescent="0.25">
      <c r="A962" t="s">
        <v>1148</v>
      </c>
      <c r="B962">
        <v>1</v>
      </c>
      <c r="C962" t="s">
        <v>1639</v>
      </c>
    </row>
    <row r="963" spans="1:3" x14ac:dyDescent="0.25">
      <c r="A963" t="s">
        <v>1151</v>
      </c>
      <c r="B963">
        <v>1</v>
      </c>
      <c r="C963" t="s">
        <v>1639</v>
      </c>
    </row>
    <row r="964" spans="1:3" x14ac:dyDescent="0.25">
      <c r="A964" t="s">
        <v>1138</v>
      </c>
      <c r="B964">
        <v>1</v>
      </c>
      <c r="C964" t="s">
        <v>1639</v>
      </c>
    </row>
    <row r="965" spans="1:3" x14ac:dyDescent="0.25">
      <c r="A965" t="s">
        <v>1152</v>
      </c>
      <c r="B965">
        <v>1</v>
      </c>
      <c r="C965" t="s">
        <v>1639</v>
      </c>
    </row>
    <row r="966" spans="1:3" x14ac:dyDescent="0.25">
      <c r="A966" t="s">
        <v>1153</v>
      </c>
      <c r="B966">
        <v>1</v>
      </c>
      <c r="C966" t="s">
        <v>1639</v>
      </c>
    </row>
    <row r="967" spans="1:3" x14ac:dyDescent="0.25">
      <c r="A967" t="s">
        <v>1183</v>
      </c>
      <c r="B967">
        <v>1</v>
      </c>
      <c r="C967" t="s">
        <v>1639</v>
      </c>
    </row>
    <row r="968" spans="1:3" x14ac:dyDescent="0.25">
      <c r="A968" t="s">
        <v>1179</v>
      </c>
      <c r="B968">
        <v>1</v>
      </c>
      <c r="C968" t="s">
        <v>1639</v>
      </c>
    </row>
    <row r="969" spans="1:3" x14ac:dyDescent="0.25">
      <c r="A969" t="s">
        <v>1180</v>
      </c>
      <c r="B969">
        <v>1</v>
      </c>
      <c r="C969" t="s">
        <v>1640</v>
      </c>
    </row>
    <row r="970" spans="1:3" x14ac:dyDescent="0.25">
      <c r="A970" t="s">
        <v>1180</v>
      </c>
      <c r="B970">
        <v>1</v>
      </c>
      <c r="C970" t="s">
        <v>1641</v>
      </c>
    </row>
    <row r="971" spans="1:3" x14ac:dyDescent="0.25">
      <c r="A971" t="s">
        <v>1184</v>
      </c>
      <c r="B971">
        <v>1</v>
      </c>
      <c r="C971" t="s">
        <v>1641</v>
      </c>
    </row>
    <row r="972" spans="1:3" x14ac:dyDescent="0.25">
      <c r="A972" t="s">
        <v>1143</v>
      </c>
      <c r="B972">
        <v>1</v>
      </c>
      <c r="C972" t="s">
        <v>1641</v>
      </c>
    </row>
    <row r="973" spans="1:3" x14ac:dyDescent="0.25">
      <c r="A973" t="s">
        <v>1160</v>
      </c>
      <c r="B973">
        <v>1</v>
      </c>
      <c r="C973" t="s">
        <v>1641</v>
      </c>
    </row>
    <row r="974" spans="1:3" x14ac:dyDescent="0.25">
      <c r="A974" t="s">
        <v>1147</v>
      </c>
      <c r="B974">
        <v>1</v>
      </c>
      <c r="C974" t="s">
        <v>1641</v>
      </c>
    </row>
    <row r="975" spans="1:3" x14ac:dyDescent="0.25">
      <c r="A975" t="s">
        <v>1152</v>
      </c>
      <c r="B975">
        <v>1</v>
      </c>
      <c r="C975" t="s">
        <v>1641</v>
      </c>
    </row>
    <row r="976" spans="1:3" x14ac:dyDescent="0.25">
      <c r="A976" t="s">
        <v>1140</v>
      </c>
      <c r="B976">
        <v>1</v>
      </c>
      <c r="C976" t="s">
        <v>1642</v>
      </c>
    </row>
    <row r="977" spans="1:3" x14ac:dyDescent="0.25">
      <c r="A977" t="s">
        <v>1144</v>
      </c>
      <c r="B977">
        <v>1</v>
      </c>
      <c r="C977" t="s">
        <v>1642</v>
      </c>
    </row>
    <row r="978" spans="1:3" x14ac:dyDescent="0.25">
      <c r="A978" t="s">
        <v>1170</v>
      </c>
      <c r="B978">
        <v>1</v>
      </c>
      <c r="C978" t="s">
        <v>1643</v>
      </c>
    </row>
    <row r="979" spans="1:3" x14ac:dyDescent="0.25">
      <c r="A979" t="s">
        <v>1133</v>
      </c>
      <c r="B979">
        <v>1</v>
      </c>
      <c r="C979" t="s">
        <v>1643</v>
      </c>
    </row>
    <row r="980" spans="1:3" x14ac:dyDescent="0.25">
      <c r="A980" t="s">
        <v>1134</v>
      </c>
      <c r="B980">
        <v>1</v>
      </c>
      <c r="C980" t="s">
        <v>1643</v>
      </c>
    </row>
    <row r="981" spans="1:3" x14ac:dyDescent="0.25">
      <c r="A981" t="s">
        <v>1139</v>
      </c>
      <c r="B981">
        <v>1</v>
      </c>
      <c r="C981" t="s">
        <v>1643</v>
      </c>
    </row>
    <row r="982" spans="1:3" x14ac:dyDescent="0.25">
      <c r="A982" t="s">
        <v>1172</v>
      </c>
      <c r="B982">
        <v>1</v>
      </c>
      <c r="C982" t="s">
        <v>1643</v>
      </c>
    </row>
    <row r="983" spans="1:3" x14ac:dyDescent="0.25">
      <c r="A983" t="s">
        <v>1182</v>
      </c>
      <c r="B983">
        <v>1</v>
      </c>
      <c r="C983" t="s">
        <v>1644</v>
      </c>
    </row>
    <row r="984" spans="1:3" x14ac:dyDescent="0.25">
      <c r="A984" t="s">
        <v>1169</v>
      </c>
      <c r="B984">
        <v>1</v>
      </c>
      <c r="C984" t="s">
        <v>1644</v>
      </c>
    </row>
    <row r="985" spans="1:3" x14ac:dyDescent="0.25">
      <c r="A985" t="s">
        <v>1143</v>
      </c>
      <c r="B985">
        <v>1</v>
      </c>
      <c r="C985" t="s">
        <v>1644</v>
      </c>
    </row>
    <row r="986" spans="1:3" x14ac:dyDescent="0.25">
      <c r="A986" t="s">
        <v>1171</v>
      </c>
      <c r="B986">
        <v>1</v>
      </c>
      <c r="C986" t="s">
        <v>1644</v>
      </c>
    </row>
    <row r="987" spans="1:3" x14ac:dyDescent="0.25">
      <c r="A987" t="s">
        <v>1148</v>
      </c>
      <c r="B987">
        <v>1</v>
      </c>
      <c r="C987" t="s">
        <v>1644</v>
      </c>
    </row>
    <row r="988" spans="1:3" x14ac:dyDescent="0.25">
      <c r="A988" t="s">
        <v>1154</v>
      </c>
      <c r="B988">
        <v>1</v>
      </c>
      <c r="C988" t="s">
        <v>1645</v>
      </c>
    </row>
    <row r="989" spans="1:3" x14ac:dyDescent="0.25">
      <c r="A989" t="s">
        <v>1155</v>
      </c>
      <c r="B989">
        <v>1</v>
      </c>
      <c r="C989" t="s">
        <v>1645</v>
      </c>
    </row>
    <row r="990" spans="1:3" x14ac:dyDescent="0.25">
      <c r="A990" t="s">
        <v>1142</v>
      </c>
      <c r="B990">
        <v>1</v>
      </c>
      <c r="C990" t="s">
        <v>1645</v>
      </c>
    </row>
    <row r="991" spans="1:3" x14ac:dyDescent="0.25">
      <c r="A991" t="s">
        <v>1150</v>
      </c>
      <c r="B991">
        <v>1</v>
      </c>
      <c r="C991" t="s">
        <v>1645</v>
      </c>
    </row>
    <row r="992" spans="1:3" x14ac:dyDescent="0.25">
      <c r="A992" t="s">
        <v>1159</v>
      </c>
      <c r="B992">
        <v>1</v>
      </c>
      <c r="C992" t="s">
        <v>1645</v>
      </c>
    </row>
    <row r="993" spans="1:3" x14ac:dyDescent="0.25">
      <c r="A993" t="s">
        <v>1145</v>
      </c>
      <c r="B993">
        <v>1</v>
      </c>
      <c r="C993" t="s">
        <v>1645</v>
      </c>
    </row>
    <row r="994" spans="1:3" x14ac:dyDescent="0.25">
      <c r="A994" t="s">
        <v>1161</v>
      </c>
      <c r="B994">
        <v>1</v>
      </c>
      <c r="C994" t="s">
        <v>1645</v>
      </c>
    </row>
    <row r="995" spans="1:3" x14ac:dyDescent="0.25">
      <c r="A995" t="s">
        <v>1136</v>
      </c>
      <c r="B995">
        <v>1</v>
      </c>
      <c r="C995" t="s">
        <v>1645</v>
      </c>
    </row>
    <row r="996" spans="1:3" x14ac:dyDescent="0.25">
      <c r="A996" t="s">
        <v>1162</v>
      </c>
      <c r="B996">
        <v>1</v>
      </c>
      <c r="C996" t="s">
        <v>1645</v>
      </c>
    </row>
    <row r="997" spans="1:3" x14ac:dyDescent="0.25">
      <c r="A997" t="s">
        <v>1137</v>
      </c>
      <c r="B997">
        <v>1</v>
      </c>
      <c r="C997" t="s">
        <v>1645</v>
      </c>
    </row>
    <row r="998" spans="1:3" x14ac:dyDescent="0.25">
      <c r="A998" t="s">
        <v>1164</v>
      </c>
      <c r="B998">
        <v>1</v>
      </c>
      <c r="C998" t="s">
        <v>1645</v>
      </c>
    </row>
    <row r="999" spans="1:3" x14ac:dyDescent="0.25">
      <c r="A999" t="s">
        <v>1148</v>
      </c>
      <c r="B999">
        <v>1</v>
      </c>
      <c r="C999" t="s">
        <v>1645</v>
      </c>
    </row>
    <row r="1000" spans="1:3" x14ac:dyDescent="0.25">
      <c r="A1000" t="s">
        <v>1151</v>
      </c>
      <c r="B1000">
        <v>1</v>
      </c>
      <c r="C1000" t="s">
        <v>1645</v>
      </c>
    </row>
    <row r="1001" spans="1:3" x14ac:dyDescent="0.25">
      <c r="A1001" t="s">
        <v>1165</v>
      </c>
      <c r="B1001">
        <v>1</v>
      </c>
      <c r="C1001" t="s">
        <v>1645</v>
      </c>
    </row>
    <row r="1002" spans="1:3" x14ac:dyDescent="0.25">
      <c r="A1002" t="s">
        <v>1138</v>
      </c>
      <c r="B1002">
        <v>1</v>
      </c>
      <c r="C1002" t="s">
        <v>1645</v>
      </c>
    </row>
    <row r="1003" spans="1:3" x14ac:dyDescent="0.25">
      <c r="A1003" t="s">
        <v>1152</v>
      </c>
      <c r="B1003">
        <v>1</v>
      </c>
      <c r="C1003" t="s">
        <v>1645</v>
      </c>
    </row>
    <row r="1004" spans="1:3" x14ac:dyDescent="0.25">
      <c r="A1004" t="s">
        <v>1183</v>
      </c>
      <c r="B1004">
        <v>1</v>
      </c>
      <c r="C1004" t="s">
        <v>1645</v>
      </c>
    </row>
    <row r="1005" spans="1:3" x14ac:dyDescent="0.25">
      <c r="A1005" t="s">
        <v>1166</v>
      </c>
      <c r="B1005">
        <v>1</v>
      </c>
      <c r="C1005" t="s">
        <v>1645</v>
      </c>
    </row>
    <row r="1006" spans="1:3" x14ac:dyDescent="0.25">
      <c r="A1006" t="s">
        <v>1179</v>
      </c>
      <c r="B1006">
        <v>1</v>
      </c>
      <c r="C1006" t="s">
        <v>1645</v>
      </c>
    </row>
    <row r="1007" spans="1:3" x14ac:dyDescent="0.25">
      <c r="A1007" t="s">
        <v>1141</v>
      </c>
      <c r="B1007">
        <v>1</v>
      </c>
      <c r="C1007" t="s">
        <v>1646</v>
      </c>
    </row>
    <row r="1008" spans="1:3" x14ac:dyDescent="0.25">
      <c r="A1008" t="s">
        <v>1132</v>
      </c>
      <c r="B1008">
        <v>1</v>
      </c>
      <c r="C1008" t="s">
        <v>1646</v>
      </c>
    </row>
    <row r="1009" spans="1:3" x14ac:dyDescent="0.25">
      <c r="A1009" t="s">
        <v>1171</v>
      </c>
      <c r="B1009">
        <v>1</v>
      </c>
      <c r="C1009" t="s">
        <v>1646</v>
      </c>
    </row>
    <row r="1010" spans="1:3" x14ac:dyDescent="0.25">
      <c r="A1010" t="s">
        <v>1182</v>
      </c>
      <c r="B1010">
        <v>1</v>
      </c>
      <c r="C1010" t="s">
        <v>1647</v>
      </c>
    </row>
    <row r="1011" spans="1:3" x14ac:dyDescent="0.25">
      <c r="A1011" t="s">
        <v>1173</v>
      </c>
      <c r="B1011">
        <v>1</v>
      </c>
      <c r="C1011" t="s">
        <v>1647</v>
      </c>
    </row>
    <row r="1012" spans="1:3" x14ac:dyDescent="0.25">
      <c r="A1012" t="s">
        <v>1154</v>
      </c>
      <c r="B1012">
        <v>1</v>
      </c>
      <c r="C1012" t="s">
        <v>1648</v>
      </c>
    </row>
    <row r="1013" spans="1:3" x14ac:dyDescent="0.25">
      <c r="A1013" t="s">
        <v>1173</v>
      </c>
      <c r="B1013">
        <v>1</v>
      </c>
      <c r="C1013" t="s">
        <v>1648</v>
      </c>
    </row>
    <row r="1014" spans="1:3" x14ac:dyDescent="0.25">
      <c r="A1014" t="s">
        <v>1180</v>
      </c>
      <c r="B1014">
        <v>1</v>
      </c>
      <c r="C1014" t="s">
        <v>1648</v>
      </c>
    </row>
    <row r="1015" spans="1:3" x14ac:dyDescent="0.25">
      <c r="A1015" t="s">
        <v>1184</v>
      </c>
      <c r="B1015">
        <v>1</v>
      </c>
      <c r="C1015" t="s">
        <v>1648</v>
      </c>
    </row>
    <row r="1016" spans="1:3" x14ac:dyDescent="0.25">
      <c r="A1016" t="s">
        <v>1142</v>
      </c>
      <c r="B1016">
        <v>1</v>
      </c>
      <c r="C1016" t="s">
        <v>1648</v>
      </c>
    </row>
    <row r="1017" spans="1:3" x14ac:dyDescent="0.25">
      <c r="A1017" t="s">
        <v>1143</v>
      </c>
      <c r="B1017">
        <v>1</v>
      </c>
      <c r="C1017" t="s">
        <v>1648</v>
      </c>
    </row>
    <row r="1018" spans="1:3" x14ac:dyDescent="0.25">
      <c r="A1018" t="s">
        <v>1145</v>
      </c>
      <c r="B1018">
        <v>1</v>
      </c>
      <c r="C1018" t="s">
        <v>1648</v>
      </c>
    </row>
    <row r="1019" spans="1:3" x14ac:dyDescent="0.25">
      <c r="A1019" t="s">
        <v>1146</v>
      </c>
      <c r="B1019">
        <v>1</v>
      </c>
      <c r="C1019" t="s">
        <v>1648</v>
      </c>
    </row>
    <row r="1020" spans="1:3" x14ac:dyDescent="0.25">
      <c r="A1020" t="s">
        <v>1135</v>
      </c>
      <c r="B1020">
        <v>1</v>
      </c>
      <c r="C1020" t="s">
        <v>1648</v>
      </c>
    </row>
    <row r="1021" spans="1:3" x14ac:dyDescent="0.25">
      <c r="A1021" t="s">
        <v>1161</v>
      </c>
      <c r="B1021">
        <v>1</v>
      </c>
      <c r="C1021" t="s">
        <v>1648</v>
      </c>
    </row>
    <row r="1022" spans="1:3" x14ac:dyDescent="0.25">
      <c r="A1022" t="s">
        <v>1162</v>
      </c>
      <c r="B1022">
        <v>1</v>
      </c>
      <c r="C1022" t="s">
        <v>1648</v>
      </c>
    </row>
    <row r="1023" spans="1:3" x14ac:dyDescent="0.25">
      <c r="A1023" t="s">
        <v>1164</v>
      </c>
      <c r="B1023">
        <v>1</v>
      </c>
      <c r="C1023" t="s">
        <v>1648</v>
      </c>
    </row>
    <row r="1024" spans="1:3" x14ac:dyDescent="0.25">
      <c r="A1024" t="s">
        <v>1148</v>
      </c>
      <c r="B1024">
        <v>1</v>
      </c>
      <c r="C1024" t="s">
        <v>1648</v>
      </c>
    </row>
    <row r="1025" spans="1:3" x14ac:dyDescent="0.25">
      <c r="A1025" t="s">
        <v>1138</v>
      </c>
      <c r="B1025">
        <v>1</v>
      </c>
      <c r="C1025" t="s">
        <v>1648</v>
      </c>
    </row>
    <row r="1026" spans="1:3" x14ac:dyDescent="0.25">
      <c r="A1026" t="s">
        <v>1152</v>
      </c>
      <c r="B1026">
        <v>1</v>
      </c>
      <c r="C1026" t="s">
        <v>1648</v>
      </c>
    </row>
    <row r="1027" spans="1:3" x14ac:dyDescent="0.25">
      <c r="A1027" t="s">
        <v>1183</v>
      </c>
      <c r="B1027">
        <v>1</v>
      </c>
      <c r="C1027" t="s">
        <v>1648</v>
      </c>
    </row>
    <row r="1028" spans="1:3" x14ac:dyDescent="0.25">
      <c r="A1028" t="s">
        <v>1166</v>
      </c>
      <c r="B1028">
        <v>1</v>
      </c>
      <c r="C1028" t="s">
        <v>1648</v>
      </c>
    </row>
    <row r="1029" spans="1:3" x14ac:dyDescent="0.25">
      <c r="A1029" t="s">
        <v>1161</v>
      </c>
      <c r="B1029">
        <v>1</v>
      </c>
      <c r="C1029" t="s">
        <v>1649</v>
      </c>
    </row>
    <row r="1030" spans="1:3" x14ac:dyDescent="0.25">
      <c r="A1030" t="s">
        <v>1136</v>
      </c>
      <c r="B1030">
        <v>1</v>
      </c>
      <c r="C1030" t="s">
        <v>1649</v>
      </c>
    </row>
    <row r="1031" spans="1:3" x14ac:dyDescent="0.25">
      <c r="A1031" t="s">
        <v>1152</v>
      </c>
      <c r="B1031">
        <v>1</v>
      </c>
      <c r="C1031" t="s">
        <v>1649</v>
      </c>
    </row>
    <row r="1032" spans="1:3" x14ac:dyDescent="0.25">
      <c r="A1032" t="s">
        <v>1154</v>
      </c>
      <c r="B1032">
        <v>1</v>
      </c>
      <c r="C1032" t="s">
        <v>33</v>
      </c>
    </row>
    <row r="1033" spans="1:3" x14ac:dyDescent="0.25">
      <c r="A1033" t="s">
        <v>1155</v>
      </c>
      <c r="B1033">
        <v>1</v>
      </c>
      <c r="C1033" t="s">
        <v>33</v>
      </c>
    </row>
    <row r="1034" spans="1:3" x14ac:dyDescent="0.25">
      <c r="A1034" t="s">
        <v>1182</v>
      </c>
      <c r="B1034">
        <v>1</v>
      </c>
      <c r="C1034" t="s">
        <v>33</v>
      </c>
    </row>
    <row r="1035" spans="1:3" x14ac:dyDescent="0.25">
      <c r="A1035" t="s">
        <v>1173</v>
      </c>
      <c r="B1035">
        <v>1</v>
      </c>
      <c r="C1035" t="s">
        <v>33</v>
      </c>
    </row>
    <row r="1036" spans="1:3" x14ac:dyDescent="0.25">
      <c r="A1036" t="s">
        <v>1169</v>
      </c>
      <c r="B1036">
        <v>1</v>
      </c>
      <c r="C1036" t="s">
        <v>33</v>
      </c>
    </row>
    <row r="1037" spans="1:3" x14ac:dyDescent="0.25">
      <c r="A1037" t="s">
        <v>1176</v>
      </c>
      <c r="B1037">
        <v>1</v>
      </c>
      <c r="C1037" t="s">
        <v>33</v>
      </c>
    </row>
    <row r="1038" spans="1:3" x14ac:dyDescent="0.25">
      <c r="A1038" t="s">
        <v>1142</v>
      </c>
      <c r="B1038">
        <v>1</v>
      </c>
      <c r="C1038" t="s">
        <v>33</v>
      </c>
    </row>
    <row r="1039" spans="1:3" x14ac:dyDescent="0.25">
      <c r="A1039" t="s">
        <v>1150</v>
      </c>
      <c r="B1039">
        <v>1</v>
      </c>
      <c r="C1039" t="s">
        <v>33</v>
      </c>
    </row>
    <row r="1040" spans="1:3" x14ac:dyDescent="0.25">
      <c r="A1040" t="s">
        <v>1181</v>
      </c>
      <c r="B1040">
        <v>1</v>
      </c>
      <c r="C1040" t="s">
        <v>33</v>
      </c>
    </row>
    <row r="1041" spans="1:3" x14ac:dyDescent="0.25">
      <c r="A1041" t="s">
        <v>1146</v>
      </c>
      <c r="B1041">
        <v>1</v>
      </c>
      <c r="C1041" t="s">
        <v>33</v>
      </c>
    </row>
    <row r="1042" spans="1:3" x14ac:dyDescent="0.25">
      <c r="A1042" t="s">
        <v>1162</v>
      </c>
      <c r="B1042">
        <v>1</v>
      </c>
      <c r="C1042" t="s">
        <v>33</v>
      </c>
    </row>
    <row r="1043" spans="1:3" x14ac:dyDescent="0.25">
      <c r="A1043" t="s">
        <v>1171</v>
      </c>
      <c r="B1043">
        <v>1</v>
      </c>
      <c r="C1043" t="s">
        <v>33</v>
      </c>
    </row>
    <row r="1044" spans="1:3" x14ac:dyDescent="0.25">
      <c r="A1044" t="s">
        <v>1151</v>
      </c>
      <c r="B1044">
        <v>1</v>
      </c>
      <c r="C1044" t="s">
        <v>33</v>
      </c>
    </row>
    <row r="1045" spans="1:3" x14ac:dyDescent="0.25">
      <c r="A1045" t="s">
        <v>1134</v>
      </c>
      <c r="B1045">
        <v>1</v>
      </c>
      <c r="C1045" t="s">
        <v>33</v>
      </c>
    </row>
    <row r="1046" spans="1:3" x14ac:dyDescent="0.25">
      <c r="A1046" t="s">
        <v>1138</v>
      </c>
      <c r="B1046">
        <v>1</v>
      </c>
      <c r="C1046" t="s">
        <v>33</v>
      </c>
    </row>
    <row r="1047" spans="1:3" x14ac:dyDescent="0.25">
      <c r="A1047" t="s">
        <v>1183</v>
      </c>
      <c r="B1047">
        <v>1</v>
      </c>
      <c r="C1047" t="s">
        <v>33</v>
      </c>
    </row>
    <row r="1048" spans="1:3" x14ac:dyDescent="0.25">
      <c r="A1048" t="s">
        <v>1166</v>
      </c>
      <c r="B1048">
        <v>1</v>
      </c>
      <c r="C1048" t="s">
        <v>33</v>
      </c>
    </row>
    <row r="1049" spans="1:3" x14ac:dyDescent="0.25">
      <c r="A1049" t="s">
        <v>1179</v>
      </c>
      <c r="B1049">
        <v>1</v>
      </c>
      <c r="C1049" t="s">
        <v>33</v>
      </c>
    </row>
    <row r="1050" spans="1:3" x14ac:dyDescent="0.25">
      <c r="A1050" t="s">
        <v>1150</v>
      </c>
      <c r="B1050">
        <v>1</v>
      </c>
      <c r="C1050" t="s">
        <v>216</v>
      </c>
    </row>
    <row r="1051" spans="1:3" x14ac:dyDescent="0.25">
      <c r="A1051" t="s">
        <v>1171</v>
      </c>
      <c r="B1051">
        <v>1</v>
      </c>
      <c r="C1051" t="s">
        <v>216</v>
      </c>
    </row>
    <row r="1052" spans="1:3" x14ac:dyDescent="0.25">
      <c r="A1052" t="s">
        <v>1151</v>
      </c>
      <c r="B1052">
        <v>1</v>
      </c>
      <c r="C1052" t="s">
        <v>216</v>
      </c>
    </row>
    <row r="1053" spans="1:3" x14ac:dyDescent="0.25">
      <c r="A1053" t="s">
        <v>1166</v>
      </c>
      <c r="B1053">
        <v>1</v>
      </c>
      <c r="C1053" t="s">
        <v>216</v>
      </c>
    </row>
    <row r="1054" spans="1:3" x14ac:dyDescent="0.25">
      <c r="A1054" t="s">
        <v>1179</v>
      </c>
      <c r="B1054">
        <v>1</v>
      </c>
      <c r="C1054" t="s">
        <v>216</v>
      </c>
    </row>
    <row r="1055" spans="1:3" x14ac:dyDescent="0.25">
      <c r="A1055" t="s">
        <v>1171</v>
      </c>
      <c r="B1055">
        <v>1</v>
      </c>
      <c r="C1055" t="s">
        <v>285</v>
      </c>
    </row>
    <row r="1056" spans="1:3" x14ac:dyDescent="0.25">
      <c r="A1056" t="s">
        <v>1151</v>
      </c>
      <c r="B1056">
        <v>1</v>
      </c>
      <c r="C1056" t="s">
        <v>285</v>
      </c>
    </row>
    <row r="1057" spans="1:3" x14ac:dyDescent="0.25">
      <c r="A1057" t="s">
        <v>1156</v>
      </c>
      <c r="B1057">
        <v>1</v>
      </c>
      <c r="C1057" t="s">
        <v>1650</v>
      </c>
    </row>
    <row r="1058" spans="1:3" x14ac:dyDescent="0.25">
      <c r="A1058" t="s">
        <v>1184</v>
      </c>
      <c r="B1058">
        <v>1</v>
      </c>
      <c r="C1058" t="s">
        <v>1650</v>
      </c>
    </row>
    <row r="1059" spans="1:3" x14ac:dyDescent="0.25">
      <c r="A1059" t="s">
        <v>1164</v>
      </c>
      <c r="B1059">
        <v>1</v>
      </c>
      <c r="C1059" t="s">
        <v>1650</v>
      </c>
    </row>
    <row r="1060" spans="1:3" x14ac:dyDescent="0.25">
      <c r="A1060" t="s">
        <v>1151</v>
      </c>
      <c r="B1060">
        <v>1</v>
      </c>
      <c r="C1060" t="s">
        <v>1650</v>
      </c>
    </row>
    <row r="1061" spans="1:3" x14ac:dyDescent="0.25">
      <c r="A1061" t="s">
        <v>1155</v>
      </c>
      <c r="B1061">
        <v>1</v>
      </c>
      <c r="C1061" t="s">
        <v>1651</v>
      </c>
    </row>
    <row r="1062" spans="1:3" x14ac:dyDescent="0.25">
      <c r="A1062" t="s">
        <v>1156</v>
      </c>
      <c r="B1062">
        <v>1</v>
      </c>
      <c r="C1062" t="s">
        <v>1652</v>
      </c>
    </row>
    <row r="1063" spans="1:3" x14ac:dyDescent="0.25">
      <c r="A1063" t="s">
        <v>1154</v>
      </c>
      <c r="B1063">
        <v>1</v>
      </c>
      <c r="C1063" t="s">
        <v>1653</v>
      </c>
    </row>
    <row r="1064" spans="1:3" x14ac:dyDescent="0.25">
      <c r="A1064" t="s">
        <v>1174</v>
      </c>
      <c r="B1064">
        <v>1</v>
      </c>
      <c r="C1064" t="s">
        <v>1653</v>
      </c>
    </row>
    <row r="1065" spans="1:3" x14ac:dyDescent="0.25">
      <c r="A1065" t="s">
        <v>1146</v>
      </c>
      <c r="B1065">
        <v>1</v>
      </c>
      <c r="C1065" t="s">
        <v>1653</v>
      </c>
    </row>
    <row r="1066" spans="1:3" x14ac:dyDescent="0.25">
      <c r="A1066" t="s">
        <v>1160</v>
      </c>
      <c r="B1066">
        <v>1</v>
      </c>
      <c r="C1066" t="s">
        <v>1653</v>
      </c>
    </row>
    <row r="1067" spans="1:3" x14ac:dyDescent="0.25">
      <c r="A1067" t="s">
        <v>1153</v>
      </c>
      <c r="B1067">
        <v>1</v>
      </c>
      <c r="C1067" t="s">
        <v>1653</v>
      </c>
    </row>
    <row r="1068" spans="1:3" x14ac:dyDescent="0.25">
      <c r="A1068" t="s">
        <v>1143</v>
      </c>
      <c r="B1068">
        <v>1</v>
      </c>
      <c r="C1068" t="s">
        <v>1654</v>
      </c>
    </row>
    <row r="1069" spans="1:3" x14ac:dyDescent="0.25">
      <c r="A1069" t="s">
        <v>1165</v>
      </c>
      <c r="B1069">
        <v>1</v>
      </c>
      <c r="C1069" t="s">
        <v>1654</v>
      </c>
    </row>
    <row r="1070" spans="1:3" x14ac:dyDescent="0.25">
      <c r="A1070" t="s">
        <v>1179</v>
      </c>
      <c r="B1070">
        <v>1</v>
      </c>
      <c r="C1070" t="s">
        <v>1655</v>
      </c>
    </row>
    <row r="1071" spans="1:3" x14ac:dyDescent="0.25">
      <c r="A1071" t="s">
        <v>1155</v>
      </c>
      <c r="B1071">
        <v>1</v>
      </c>
      <c r="C1071" t="s">
        <v>1656</v>
      </c>
    </row>
    <row r="1072" spans="1:3" x14ac:dyDescent="0.25">
      <c r="A1072" t="s">
        <v>1184</v>
      </c>
      <c r="B1072">
        <v>1</v>
      </c>
      <c r="C1072" t="s">
        <v>1656</v>
      </c>
    </row>
    <row r="1073" spans="1:3" x14ac:dyDescent="0.25">
      <c r="A1073" t="s">
        <v>1142</v>
      </c>
      <c r="B1073">
        <v>1</v>
      </c>
      <c r="C1073" t="s">
        <v>1656</v>
      </c>
    </row>
    <row r="1074" spans="1:3" x14ac:dyDescent="0.25">
      <c r="A1074" t="s">
        <v>1159</v>
      </c>
      <c r="B1074">
        <v>1</v>
      </c>
      <c r="C1074" t="s">
        <v>1656</v>
      </c>
    </row>
    <row r="1075" spans="1:3" x14ac:dyDescent="0.25">
      <c r="A1075" t="s">
        <v>1146</v>
      </c>
      <c r="B1075">
        <v>1</v>
      </c>
      <c r="C1075" t="s">
        <v>1656</v>
      </c>
    </row>
    <row r="1076" spans="1:3" x14ac:dyDescent="0.25">
      <c r="A1076" t="s">
        <v>1164</v>
      </c>
      <c r="B1076">
        <v>1</v>
      </c>
      <c r="C1076" t="s">
        <v>1656</v>
      </c>
    </row>
    <row r="1077" spans="1:3" x14ac:dyDescent="0.25">
      <c r="A1077" t="s">
        <v>1148</v>
      </c>
      <c r="B1077">
        <v>1</v>
      </c>
      <c r="C1077" t="s">
        <v>1656</v>
      </c>
    </row>
    <row r="1078" spans="1:3" x14ac:dyDescent="0.25">
      <c r="A1078" t="s">
        <v>1152</v>
      </c>
      <c r="B1078">
        <v>1</v>
      </c>
      <c r="C1078" t="s">
        <v>1656</v>
      </c>
    </row>
    <row r="1079" spans="1:3" x14ac:dyDescent="0.25">
      <c r="A1079" t="s">
        <v>1166</v>
      </c>
      <c r="B1079">
        <v>1</v>
      </c>
      <c r="C1079" t="s">
        <v>1656</v>
      </c>
    </row>
    <row r="1080" spans="1:3" x14ac:dyDescent="0.25">
      <c r="A1080" t="s">
        <v>1142</v>
      </c>
      <c r="B1080">
        <v>1</v>
      </c>
      <c r="C1080" t="s">
        <v>1657</v>
      </c>
    </row>
    <row r="1081" spans="1:3" x14ac:dyDescent="0.25">
      <c r="A1081" t="s">
        <v>1135</v>
      </c>
      <c r="B1081">
        <v>1</v>
      </c>
      <c r="C1081" t="s">
        <v>1657</v>
      </c>
    </row>
    <row r="1082" spans="1:3" x14ac:dyDescent="0.25">
      <c r="A1082" t="s">
        <v>1148</v>
      </c>
      <c r="B1082">
        <v>1</v>
      </c>
      <c r="C1082" t="s">
        <v>1657</v>
      </c>
    </row>
    <row r="1083" spans="1:3" x14ac:dyDescent="0.25">
      <c r="A1083" t="s">
        <v>1156</v>
      </c>
      <c r="B1083">
        <v>1</v>
      </c>
      <c r="C1083" t="s">
        <v>1658</v>
      </c>
    </row>
    <row r="1084" spans="1:3" x14ac:dyDescent="0.25">
      <c r="A1084" t="s">
        <v>1141</v>
      </c>
      <c r="B1084">
        <v>1</v>
      </c>
      <c r="C1084" t="s">
        <v>1658</v>
      </c>
    </row>
    <row r="1085" spans="1:3" x14ac:dyDescent="0.25">
      <c r="A1085" t="s">
        <v>1157</v>
      </c>
      <c r="B1085">
        <v>1</v>
      </c>
      <c r="C1085" t="s">
        <v>1658</v>
      </c>
    </row>
    <row r="1086" spans="1:3" x14ac:dyDescent="0.25">
      <c r="A1086" t="s">
        <v>1143</v>
      </c>
      <c r="B1086">
        <v>1</v>
      </c>
      <c r="C1086" t="s">
        <v>1658</v>
      </c>
    </row>
    <row r="1087" spans="1:3" x14ac:dyDescent="0.25">
      <c r="A1087" t="s">
        <v>1159</v>
      </c>
      <c r="B1087">
        <v>1</v>
      </c>
      <c r="C1087" t="s">
        <v>1658</v>
      </c>
    </row>
    <row r="1088" spans="1:3" x14ac:dyDescent="0.25">
      <c r="A1088" t="s">
        <v>1133</v>
      </c>
      <c r="B1088">
        <v>1</v>
      </c>
      <c r="C1088" t="s">
        <v>1658</v>
      </c>
    </row>
    <row r="1089" spans="1:3" x14ac:dyDescent="0.25">
      <c r="A1089" t="s">
        <v>1147</v>
      </c>
      <c r="B1089">
        <v>1</v>
      </c>
      <c r="C1089" t="s">
        <v>1658</v>
      </c>
    </row>
    <row r="1090" spans="1:3" x14ac:dyDescent="0.25">
      <c r="A1090" t="s">
        <v>1164</v>
      </c>
      <c r="B1090">
        <v>1</v>
      </c>
      <c r="C1090" t="s">
        <v>1658</v>
      </c>
    </row>
    <row r="1091" spans="1:3" x14ac:dyDescent="0.25">
      <c r="A1091" t="s">
        <v>1165</v>
      </c>
      <c r="B1091">
        <v>1</v>
      </c>
      <c r="C1091" t="s">
        <v>1658</v>
      </c>
    </row>
    <row r="1092" spans="1:3" x14ac:dyDescent="0.25">
      <c r="A1092" t="s">
        <v>1134</v>
      </c>
      <c r="B1092">
        <v>1</v>
      </c>
      <c r="C1092" t="s">
        <v>1658</v>
      </c>
    </row>
    <row r="1093" spans="1:3" x14ac:dyDescent="0.25">
      <c r="A1093" t="s">
        <v>1154</v>
      </c>
      <c r="B1093">
        <v>1</v>
      </c>
      <c r="C1093" t="s">
        <v>1659</v>
      </c>
    </row>
    <row r="1094" spans="1:3" x14ac:dyDescent="0.25">
      <c r="A1094" t="s">
        <v>1145</v>
      </c>
      <c r="B1094">
        <v>1</v>
      </c>
      <c r="C1094" t="s">
        <v>1659</v>
      </c>
    </row>
    <row r="1095" spans="1:3" x14ac:dyDescent="0.25">
      <c r="A1095" t="s">
        <v>1135</v>
      </c>
      <c r="B1095">
        <v>1</v>
      </c>
      <c r="C1095" t="s">
        <v>1659</v>
      </c>
    </row>
    <row r="1096" spans="1:3" x14ac:dyDescent="0.25">
      <c r="A1096" t="s">
        <v>1161</v>
      </c>
      <c r="B1096">
        <v>1</v>
      </c>
      <c r="C1096" t="s">
        <v>1659</v>
      </c>
    </row>
    <row r="1097" spans="1:3" x14ac:dyDescent="0.25">
      <c r="A1097" t="s">
        <v>1162</v>
      </c>
      <c r="B1097">
        <v>1</v>
      </c>
      <c r="C1097" t="s">
        <v>1659</v>
      </c>
    </row>
    <row r="1098" spans="1:3" x14ac:dyDescent="0.25">
      <c r="A1098" t="s">
        <v>1138</v>
      </c>
      <c r="B1098">
        <v>1</v>
      </c>
      <c r="C1098" t="s">
        <v>1659</v>
      </c>
    </row>
    <row r="1099" spans="1:3" x14ac:dyDescent="0.25">
      <c r="A1099" t="s">
        <v>1140</v>
      </c>
      <c r="B1099">
        <v>1</v>
      </c>
      <c r="C1099" t="s">
        <v>1660</v>
      </c>
    </row>
    <row r="1100" spans="1:3" x14ac:dyDescent="0.25">
      <c r="A1100" t="s">
        <v>1145</v>
      </c>
      <c r="B1100">
        <v>1</v>
      </c>
      <c r="C1100" t="s">
        <v>1660</v>
      </c>
    </row>
    <row r="1101" spans="1:3" x14ac:dyDescent="0.25">
      <c r="A1101" t="s">
        <v>1155</v>
      </c>
      <c r="B1101">
        <v>1</v>
      </c>
      <c r="C1101" t="s">
        <v>1661</v>
      </c>
    </row>
    <row r="1102" spans="1:3" x14ac:dyDescent="0.25">
      <c r="A1102" t="s">
        <v>1141</v>
      </c>
      <c r="B1102">
        <v>1</v>
      </c>
      <c r="C1102" t="s">
        <v>1661</v>
      </c>
    </row>
    <row r="1103" spans="1:3" x14ac:dyDescent="0.25">
      <c r="A1103" t="s">
        <v>1184</v>
      </c>
      <c r="B1103">
        <v>1</v>
      </c>
      <c r="C1103" t="s">
        <v>1661</v>
      </c>
    </row>
    <row r="1104" spans="1:3" x14ac:dyDescent="0.25">
      <c r="A1104" t="s">
        <v>1142</v>
      </c>
      <c r="B1104">
        <v>1</v>
      </c>
      <c r="C1104" t="s">
        <v>1661</v>
      </c>
    </row>
    <row r="1105" spans="1:3" x14ac:dyDescent="0.25">
      <c r="A1105" t="s">
        <v>1150</v>
      </c>
      <c r="B1105">
        <v>1</v>
      </c>
      <c r="C1105" t="s">
        <v>1661</v>
      </c>
    </row>
    <row r="1106" spans="1:3" x14ac:dyDescent="0.25">
      <c r="A1106" t="s">
        <v>1146</v>
      </c>
      <c r="B1106">
        <v>1</v>
      </c>
      <c r="C1106" t="s">
        <v>1661</v>
      </c>
    </row>
    <row r="1107" spans="1:3" x14ac:dyDescent="0.25">
      <c r="A1107" t="s">
        <v>1160</v>
      </c>
      <c r="B1107">
        <v>1</v>
      </c>
      <c r="C1107" t="s">
        <v>1661</v>
      </c>
    </row>
    <row r="1108" spans="1:3" x14ac:dyDescent="0.25">
      <c r="A1108" t="s">
        <v>1163</v>
      </c>
      <c r="B1108">
        <v>1</v>
      </c>
      <c r="C1108" t="s">
        <v>1661</v>
      </c>
    </row>
    <row r="1109" spans="1:3" x14ac:dyDescent="0.25">
      <c r="A1109" t="s">
        <v>1148</v>
      </c>
      <c r="B1109">
        <v>1</v>
      </c>
      <c r="C1109" t="s">
        <v>1661</v>
      </c>
    </row>
    <row r="1110" spans="1:3" x14ac:dyDescent="0.25">
      <c r="A1110" t="s">
        <v>1136</v>
      </c>
      <c r="B1110">
        <v>1</v>
      </c>
      <c r="C1110" t="s">
        <v>1662</v>
      </c>
    </row>
    <row r="1111" spans="1:3" x14ac:dyDescent="0.25">
      <c r="A1111" t="s">
        <v>1173</v>
      </c>
      <c r="B1111">
        <v>1</v>
      </c>
      <c r="C1111" t="s">
        <v>1663</v>
      </c>
    </row>
    <row r="1112" spans="1:3" x14ac:dyDescent="0.25">
      <c r="A1112" t="s">
        <v>1169</v>
      </c>
      <c r="B1112">
        <v>1</v>
      </c>
      <c r="C1112" t="s">
        <v>1663</v>
      </c>
    </row>
    <row r="1113" spans="1:3" x14ac:dyDescent="0.25">
      <c r="A1113" t="s">
        <v>1170</v>
      </c>
      <c r="B1113">
        <v>1</v>
      </c>
      <c r="C1113" t="s">
        <v>1663</v>
      </c>
    </row>
    <row r="1114" spans="1:3" x14ac:dyDescent="0.25">
      <c r="A1114" t="s">
        <v>1158</v>
      </c>
      <c r="B1114">
        <v>1</v>
      </c>
      <c r="C1114" t="s">
        <v>1663</v>
      </c>
    </row>
    <row r="1115" spans="1:3" x14ac:dyDescent="0.25">
      <c r="A1115" t="s">
        <v>1160</v>
      </c>
      <c r="B1115">
        <v>1</v>
      </c>
      <c r="C1115" t="s">
        <v>1663</v>
      </c>
    </row>
    <row r="1116" spans="1:3" x14ac:dyDescent="0.25">
      <c r="A1116" t="s">
        <v>1133</v>
      </c>
      <c r="B1116">
        <v>1</v>
      </c>
      <c r="C1116" t="s">
        <v>1663</v>
      </c>
    </row>
    <row r="1117" spans="1:3" x14ac:dyDescent="0.25">
      <c r="A1117" t="s">
        <v>1147</v>
      </c>
      <c r="B1117">
        <v>1</v>
      </c>
      <c r="C1117" t="s">
        <v>1663</v>
      </c>
    </row>
    <row r="1118" spans="1:3" x14ac:dyDescent="0.25">
      <c r="A1118" t="s">
        <v>1171</v>
      </c>
      <c r="B1118">
        <v>1</v>
      </c>
      <c r="C1118" t="s">
        <v>1663</v>
      </c>
    </row>
    <row r="1119" spans="1:3" x14ac:dyDescent="0.25">
      <c r="A1119" t="s">
        <v>1151</v>
      </c>
      <c r="B1119">
        <v>1</v>
      </c>
      <c r="C1119" t="s">
        <v>1663</v>
      </c>
    </row>
    <row r="1120" spans="1:3" x14ac:dyDescent="0.25">
      <c r="A1120" t="s">
        <v>1139</v>
      </c>
      <c r="B1120">
        <v>1</v>
      </c>
      <c r="C1120" t="s">
        <v>1663</v>
      </c>
    </row>
    <row r="1121" spans="1:3" x14ac:dyDescent="0.25">
      <c r="A1121" t="s">
        <v>1166</v>
      </c>
      <c r="B1121">
        <v>1</v>
      </c>
      <c r="C1121" t="s">
        <v>1663</v>
      </c>
    </row>
    <row r="1122" spans="1:3" x14ac:dyDescent="0.25">
      <c r="A1122" t="s">
        <v>1140</v>
      </c>
      <c r="B1122">
        <v>1</v>
      </c>
      <c r="C1122" t="s">
        <v>1664</v>
      </c>
    </row>
    <row r="1123" spans="1:3" x14ac:dyDescent="0.25">
      <c r="A1123" t="s">
        <v>1141</v>
      </c>
      <c r="B1123">
        <v>1</v>
      </c>
      <c r="C1123" t="s">
        <v>1665</v>
      </c>
    </row>
    <row r="1124" spans="1:3" x14ac:dyDescent="0.25">
      <c r="A1124" t="s">
        <v>1157</v>
      </c>
      <c r="B1124">
        <v>1</v>
      </c>
      <c r="C1124" t="s">
        <v>1665</v>
      </c>
    </row>
    <row r="1125" spans="1:3" x14ac:dyDescent="0.25">
      <c r="A1125" t="s">
        <v>1134</v>
      </c>
      <c r="B1125">
        <v>1</v>
      </c>
      <c r="C1125" t="s">
        <v>1666</v>
      </c>
    </row>
    <row r="1126" spans="1:3" x14ac:dyDescent="0.25">
      <c r="A1126" t="s">
        <v>1139</v>
      </c>
      <c r="B1126">
        <v>1</v>
      </c>
      <c r="C1126" t="s">
        <v>1666</v>
      </c>
    </row>
    <row r="1127" spans="1:3" x14ac:dyDescent="0.25">
      <c r="A1127" t="s">
        <v>1149</v>
      </c>
      <c r="B1127">
        <v>1</v>
      </c>
      <c r="C1127" t="s">
        <v>1666</v>
      </c>
    </row>
    <row r="1128" spans="1:3" x14ac:dyDescent="0.25">
      <c r="A1128" t="s">
        <v>1173</v>
      </c>
      <c r="B1128">
        <v>1</v>
      </c>
      <c r="C1128" t="s">
        <v>1667</v>
      </c>
    </row>
    <row r="1129" spans="1:3" x14ac:dyDescent="0.25">
      <c r="A1129" t="s">
        <v>1180</v>
      </c>
      <c r="B1129">
        <v>1</v>
      </c>
      <c r="C1129" t="s">
        <v>1667</v>
      </c>
    </row>
    <row r="1130" spans="1:3" x14ac:dyDescent="0.25">
      <c r="A1130" t="s">
        <v>1169</v>
      </c>
      <c r="B1130">
        <v>1</v>
      </c>
      <c r="C1130" t="s">
        <v>1667</v>
      </c>
    </row>
    <row r="1131" spans="1:3" x14ac:dyDescent="0.25">
      <c r="A1131" t="s">
        <v>1157</v>
      </c>
      <c r="B1131">
        <v>1</v>
      </c>
      <c r="C1131" t="s">
        <v>1667</v>
      </c>
    </row>
    <row r="1132" spans="1:3" x14ac:dyDescent="0.25">
      <c r="A1132" t="s">
        <v>1142</v>
      </c>
      <c r="B1132">
        <v>1</v>
      </c>
      <c r="C1132" t="s">
        <v>1667</v>
      </c>
    </row>
    <row r="1133" spans="1:3" x14ac:dyDescent="0.25">
      <c r="A1133" t="s">
        <v>1170</v>
      </c>
      <c r="B1133">
        <v>1</v>
      </c>
      <c r="C1133" t="s">
        <v>1667</v>
      </c>
    </row>
    <row r="1134" spans="1:3" x14ac:dyDescent="0.25">
      <c r="A1134" t="s">
        <v>1158</v>
      </c>
      <c r="B1134">
        <v>1</v>
      </c>
      <c r="C1134" t="s">
        <v>1667</v>
      </c>
    </row>
    <row r="1135" spans="1:3" x14ac:dyDescent="0.25">
      <c r="A1135" t="s">
        <v>1144</v>
      </c>
      <c r="B1135">
        <v>1</v>
      </c>
      <c r="C1135" t="s">
        <v>1667</v>
      </c>
    </row>
    <row r="1136" spans="1:3" x14ac:dyDescent="0.25">
      <c r="A1136" t="s">
        <v>1145</v>
      </c>
      <c r="B1136">
        <v>1</v>
      </c>
      <c r="C1136" t="s">
        <v>1667</v>
      </c>
    </row>
    <row r="1137" spans="1:3" x14ac:dyDescent="0.25">
      <c r="A1137" t="s">
        <v>1146</v>
      </c>
      <c r="B1137">
        <v>1</v>
      </c>
      <c r="C1137" t="s">
        <v>1667</v>
      </c>
    </row>
    <row r="1138" spans="1:3" x14ac:dyDescent="0.25">
      <c r="A1138" t="s">
        <v>1160</v>
      </c>
      <c r="B1138">
        <v>1</v>
      </c>
      <c r="C1138" t="s">
        <v>1667</v>
      </c>
    </row>
    <row r="1139" spans="1:3" x14ac:dyDescent="0.25">
      <c r="A1139" t="s">
        <v>1161</v>
      </c>
      <c r="B1139">
        <v>1</v>
      </c>
      <c r="C1139" t="s">
        <v>1667</v>
      </c>
    </row>
    <row r="1140" spans="1:3" x14ac:dyDescent="0.25">
      <c r="A1140" t="s">
        <v>1132</v>
      </c>
      <c r="B1140">
        <v>1</v>
      </c>
      <c r="C1140" t="s">
        <v>1667</v>
      </c>
    </row>
    <row r="1141" spans="1:3" x14ac:dyDescent="0.25">
      <c r="A1141" t="s">
        <v>1171</v>
      </c>
      <c r="B1141">
        <v>1</v>
      </c>
      <c r="C1141" t="s">
        <v>1667</v>
      </c>
    </row>
    <row r="1142" spans="1:3" x14ac:dyDescent="0.25">
      <c r="A1142" t="s">
        <v>1164</v>
      </c>
      <c r="B1142">
        <v>1</v>
      </c>
      <c r="C1142" t="s">
        <v>1667</v>
      </c>
    </row>
    <row r="1143" spans="1:3" x14ac:dyDescent="0.25">
      <c r="A1143" t="s">
        <v>1152</v>
      </c>
      <c r="B1143">
        <v>1</v>
      </c>
      <c r="C1143" t="s">
        <v>1667</v>
      </c>
    </row>
    <row r="1144" spans="1:3" x14ac:dyDescent="0.25">
      <c r="A1144" t="s">
        <v>1183</v>
      </c>
      <c r="B1144">
        <v>1</v>
      </c>
      <c r="C1144" t="s">
        <v>1667</v>
      </c>
    </row>
    <row r="1145" spans="1:3" x14ac:dyDescent="0.25">
      <c r="A1145" t="s">
        <v>1166</v>
      </c>
      <c r="B1145">
        <v>1</v>
      </c>
      <c r="C1145" t="s">
        <v>1667</v>
      </c>
    </row>
    <row r="1146" spans="1:3" x14ac:dyDescent="0.25">
      <c r="A1146" t="s">
        <v>1172</v>
      </c>
      <c r="B1146">
        <v>1</v>
      </c>
      <c r="C1146" t="s">
        <v>1667</v>
      </c>
    </row>
    <row r="1147" spans="1:3" x14ac:dyDescent="0.25">
      <c r="A1147" t="s">
        <v>1179</v>
      </c>
      <c r="B1147">
        <v>1</v>
      </c>
      <c r="C1147" t="s">
        <v>1667</v>
      </c>
    </row>
    <row r="1148" spans="1:3" x14ac:dyDescent="0.25">
      <c r="A1148" t="s">
        <v>1168</v>
      </c>
      <c r="B1148">
        <v>1</v>
      </c>
      <c r="C1148" t="s">
        <v>1667</v>
      </c>
    </row>
    <row r="1149" spans="1:3" x14ac:dyDescent="0.25">
      <c r="A1149" t="s">
        <v>1176</v>
      </c>
      <c r="B1149">
        <v>1</v>
      </c>
      <c r="C1149" t="s">
        <v>1668</v>
      </c>
    </row>
    <row r="1150" spans="1:3" x14ac:dyDescent="0.25">
      <c r="A1150" t="s">
        <v>1141</v>
      </c>
      <c r="B1150">
        <v>1</v>
      </c>
      <c r="C1150" t="s">
        <v>1669</v>
      </c>
    </row>
    <row r="1151" spans="1:3" x14ac:dyDescent="0.25">
      <c r="A1151" t="s">
        <v>1162</v>
      </c>
      <c r="B1151">
        <v>1</v>
      </c>
      <c r="C1151" t="s">
        <v>1669</v>
      </c>
    </row>
    <row r="1152" spans="1:3" x14ac:dyDescent="0.25">
      <c r="A1152" t="s">
        <v>1138</v>
      </c>
      <c r="B1152">
        <v>1</v>
      </c>
      <c r="C1152" t="s">
        <v>1669</v>
      </c>
    </row>
    <row r="1153" spans="1:3" x14ac:dyDescent="0.25">
      <c r="A1153" t="s">
        <v>1182</v>
      </c>
      <c r="B1153">
        <v>1</v>
      </c>
      <c r="C1153" t="s">
        <v>1670</v>
      </c>
    </row>
    <row r="1154" spans="1:3" x14ac:dyDescent="0.25">
      <c r="A1154" t="s">
        <v>1173</v>
      </c>
      <c r="B1154">
        <v>1</v>
      </c>
      <c r="C1154" t="s">
        <v>1670</v>
      </c>
    </row>
    <row r="1155" spans="1:3" x14ac:dyDescent="0.25">
      <c r="A1155" t="s">
        <v>1158</v>
      </c>
      <c r="B1155">
        <v>1</v>
      </c>
      <c r="C1155" t="s">
        <v>1670</v>
      </c>
    </row>
    <row r="1156" spans="1:3" x14ac:dyDescent="0.25">
      <c r="A1156" t="s">
        <v>1135</v>
      </c>
      <c r="B1156">
        <v>1</v>
      </c>
      <c r="C1156" t="s">
        <v>1670</v>
      </c>
    </row>
    <row r="1157" spans="1:3" x14ac:dyDescent="0.25">
      <c r="A1157" t="s">
        <v>1132</v>
      </c>
      <c r="B1157">
        <v>1</v>
      </c>
      <c r="C1157" t="s">
        <v>1670</v>
      </c>
    </row>
    <row r="1158" spans="1:3" x14ac:dyDescent="0.25">
      <c r="A1158" t="s">
        <v>1137</v>
      </c>
      <c r="B1158">
        <v>1</v>
      </c>
      <c r="C1158" t="s">
        <v>1670</v>
      </c>
    </row>
    <row r="1159" spans="1:3" x14ac:dyDescent="0.25">
      <c r="A1159" t="s">
        <v>1178</v>
      </c>
      <c r="B1159">
        <v>1</v>
      </c>
      <c r="C1159" t="s">
        <v>1670</v>
      </c>
    </row>
    <row r="1160" spans="1:3" x14ac:dyDescent="0.25">
      <c r="A1160" t="s">
        <v>1133</v>
      </c>
      <c r="B1160">
        <v>1</v>
      </c>
      <c r="C1160" t="s">
        <v>1670</v>
      </c>
    </row>
    <row r="1161" spans="1:3" x14ac:dyDescent="0.25">
      <c r="A1161" t="s">
        <v>1147</v>
      </c>
      <c r="B1161">
        <v>1</v>
      </c>
      <c r="C1161" t="s">
        <v>1670</v>
      </c>
    </row>
    <row r="1162" spans="1:3" x14ac:dyDescent="0.25">
      <c r="A1162" t="s">
        <v>1139</v>
      </c>
      <c r="B1162">
        <v>1</v>
      </c>
      <c r="C1162" t="s">
        <v>1670</v>
      </c>
    </row>
    <row r="1163" spans="1:3" x14ac:dyDescent="0.25">
      <c r="A1163" t="s">
        <v>1149</v>
      </c>
      <c r="B1163">
        <v>1</v>
      </c>
      <c r="C1163" t="s">
        <v>1670</v>
      </c>
    </row>
    <row r="1164" spans="1:3" x14ac:dyDescent="0.25">
      <c r="A1164" t="s">
        <v>1167</v>
      </c>
      <c r="B1164">
        <v>1</v>
      </c>
      <c r="C1164" t="s">
        <v>1670</v>
      </c>
    </row>
    <row r="1165" spans="1:3" x14ac:dyDescent="0.25">
      <c r="A1165" t="s">
        <v>1147</v>
      </c>
      <c r="B1165">
        <v>1</v>
      </c>
      <c r="C1165" t="s">
        <v>1671</v>
      </c>
    </row>
    <row r="1166" spans="1:3" x14ac:dyDescent="0.25">
      <c r="A1166" t="s">
        <v>1166</v>
      </c>
      <c r="B1166">
        <v>1</v>
      </c>
      <c r="C1166" t="s">
        <v>1672</v>
      </c>
    </row>
    <row r="1167" spans="1:3" x14ac:dyDescent="0.25">
      <c r="A1167" t="s">
        <v>1150</v>
      </c>
      <c r="B1167">
        <v>1</v>
      </c>
      <c r="C1167" t="s">
        <v>1673</v>
      </c>
    </row>
    <row r="1168" spans="1:3" x14ac:dyDescent="0.25">
      <c r="A1168" t="s">
        <v>1158</v>
      </c>
      <c r="B1168">
        <v>1</v>
      </c>
      <c r="C1168" t="s">
        <v>1674</v>
      </c>
    </row>
    <row r="1169" spans="1:3" x14ac:dyDescent="0.25">
      <c r="A1169" t="s">
        <v>1143</v>
      </c>
      <c r="B1169">
        <v>1</v>
      </c>
      <c r="C1169" t="s">
        <v>1675</v>
      </c>
    </row>
    <row r="1170" spans="1:3" x14ac:dyDescent="0.25">
      <c r="A1170" t="s">
        <v>1159</v>
      </c>
      <c r="B1170">
        <v>1</v>
      </c>
      <c r="C1170" t="s">
        <v>1675</v>
      </c>
    </row>
    <row r="1171" spans="1:3" x14ac:dyDescent="0.25">
      <c r="A1171" t="s">
        <v>1168</v>
      </c>
      <c r="B1171">
        <v>1</v>
      </c>
      <c r="C1171" t="s">
        <v>1675</v>
      </c>
    </row>
    <row r="1172" spans="1:3" x14ac:dyDescent="0.25">
      <c r="A1172" t="s">
        <v>1151</v>
      </c>
      <c r="B1172">
        <v>1</v>
      </c>
      <c r="C1172" t="s">
        <v>1676</v>
      </c>
    </row>
    <row r="1173" spans="1:3" x14ac:dyDescent="0.25">
      <c r="A1173" t="s">
        <v>1159</v>
      </c>
      <c r="B1173">
        <v>1</v>
      </c>
      <c r="C1173" t="s">
        <v>1677</v>
      </c>
    </row>
    <row r="1174" spans="1:3" x14ac:dyDescent="0.25">
      <c r="A1174" t="s">
        <v>1154</v>
      </c>
      <c r="B1174">
        <v>1</v>
      </c>
      <c r="C1174" t="s">
        <v>1678</v>
      </c>
    </row>
    <row r="1175" spans="1:3" x14ac:dyDescent="0.25">
      <c r="A1175" t="s">
        <v>1155</v>
      </c>
      <c r="B1175">
        <v>1</v>
      </c>
      <c r="C1175" t="s">
        <v>1678</v>
      </c>
    </row>
    <row r="1176" spans="1:3" x14ac:dyDescent="0.25">
      <c r="A1176" t="s">
        <v>1145</v>
      </c>
      <c r="B1176">
        <v>1</v>
      </c>
      <c r="C1176" t="s">
        <v>1678</v>
      </c>
    </row>
    <row r="1177" spans="1:3" x14ac:dyDescent="0.25">
      <c r="A1177" t="s">
        <v>1148</v>
      </c>
      <c r="B1177">
        <v>1</v>
      </c>
      <c r="C1177" t="s">
        <v>1678</v>
      </c>
    </row>
    <row r="1178" spans="1:3" x14ac:dyDescent="0.25">
      <c r="A1178" t="s">
        <v>1173</v>
      </c>
      <c r="B1178">
        <v>1</v>
      </c>
      <c r="C1178" t="s">
        <v>1679</v>
      </c>
    </row>
    <row r="1179" spans="1:3" x14ac:dyDescent="0.25">
      <c r="A1179" t="s">
        <v>1137</v>
      </c>
      <c r="B1179">
        <v>1</v>
      </c>
      <c r="C1179" t="s">
        <v>1679</v>
      </c>
    </row>
    <row r="1180" spans="1:3" x14ac:dyDescent="0.25">
      <c r="A1180" t="s">
        <v>1163</v>
      </c>
      <c r="B1180">
        <v>1</v>
      </c>
      <c r="C1180" t="s">
        <v>1679</v>
      </c>
    </row>
    <row r="1181" spans="1:3" x14ac:dyDescent="0.25">
      <c r="A1181" t="s">
        <v>1153</v>
      </c>
      <c r="B1181">
        <v>1</v>
      </c>
      <c r="C1181" t="s">
        <v>1679</v>
      </c>
    </row>
    <row r="1182" spans="1:3" x14ac:dyDescent="0.25">
      <c r="A1182" t="s">
        <v>1183</v>
      </c>
      <c r="B1182">
        <v>1</v>
      </c>
      <c r="C1182" t="s">
        <v>1679</v>
      </c>
    </row>
    <row r="1183" spans="1:3" x14ac:dyDescent="0.25">
      <c r="A1183" t="s">
        <v>1159</v>
      </c>
      <c r="B1183">
        <v>1</v>
      </c>
      <c r="C1183" t="s">
        <v>1680</v>
      </c>
    </row>
    <row r="1184" spans="1:3" x14ac:dyDescent="0.25">
      <c r="A1184" t="s">
        <v>1151</v>
      </c>
      <c r="B1184">
        <v>1</v>
      </c>
      <c r="C1184" t="s">
        <v>1680</v>
      </c>
    </row>
    <row r="1185" spans="1:3" x14ac:dyDescent="0.25">
      <c r="A1185" t="s">
        <v>1154</v>
      </c>
      <c r="B1185">
        <v>1</v>
      </c>
      <c r="C1185" t="s">
        <v>1681</v>
      </c>
    </row>
    <row r="1186" spans="1:3" x14ac:dyDescent="0.25">
      <c r="A1186" t="s">
        <v>1154</v>
      </c>
      <c r="B1186">
        <v>1</v>
      </c>
      <c r="C1186" t="s">
        <v>1681</v>
      </c>
    </row>
    <row r="1187" spans="1:3" x14ac:dyDescent="0.25">
      <c r="A1187" t="s">
        <v>1156</v>
      </c>
      <c r="B1187">
        <v>1</v>
      </c>
      <c r="C1187" t="s">
        <v>1681</v>
      </c>
    </row>
    <row r="1188" spans="1:3" x14ac:dyDescent="0.25">
      <c r="A1188" t="s">
        <v>1142</v>
      </c>
      <c r="B1188">
        <v>1</v>
      </c>
      <c r="C1188" t="s">
        <v>1681</v>
      </c>
    </row>
    <row r="1189" spans="1:3" x14ac:dyDescent="0.25">
      <c r="A1189" t="s">
        <v>1150</v>
      </c>
      <c r="B1189">
        <v>1</v>
      </c>
      <c r="C1189" t="s">
        <v>1681</v>
      </c>
    </row>
    <row r="1190" spans="1:3" x14ac:dyDescent="0.25">
      <c r="A1190" t="s">
        <v>1174</v>
      </c>
      <c r="B1190">
        <v>1</v>
      </c>
      <c r="C1190" t="s">
        <v>1681</v>
      </c>
    </row>
    <row r="1191" spans="1:3" x14ac:dyDescent="0.25">
      <c r="A1191" t="s">
        <v>1159</v>
      </c>
      <c r="B1191">
        <v>1</v>
      </c>
      <c r="C1191" t="s">
        <v>1681</v>
      </c>
    </row>
    <row r="1192" spans="1:3" x14ac:dyDescent="0.25">
      <c r="A1192" t="s">
        <v>1161</v>
      </c>
      <c r="B1192">
        <v>1</v>
      </c>
      <c r="C1192" t="s">
        <v>1681</v>
      </c>
    </row>
    <row r="1193" spans="1:3" x14ac:dyDescent="0.25">
      <c r="A1193" t="s">
        <v>1136</v>
      </c>
      <c r="B1193">
        <v>1</v>
      </c>
      <c r="C1193" t="s">
        <v>1681</v>
      </c>
    </row>
    <row r="1194" spans="1:3" x14ac:dyDescent="0.25">
      <c r="A1194" t="s">
        <v>1178</v>
      </c>
      <c r="B1194">
        <v>1</v>
      </c>
      <c r="C1194" t="s">
        <v>1681</v>
      </c>
    </row>
    <row r="1195" spans="1:3" x14ac:dyDescent="0.25">
      <c r="A1195" t="s">
        <v>1163</v>
      </c>
      <c r="B1195">
        <v>1</v>
      </c>
      <c r="C1195" t="s">
        <v>1681</v>
      </c>
    </row>
    <row r="1196" spans="1:3" x14ac:dyDescent="0.25">
      <c r="A1196" t="s">
        <v>1164</v>
      </c>
      <c r="B1196">
        <v>1</v>
      </c>
      <c r="C1196" t="s">
        <v>1681</v>
      </c>
    </row>
    <row r="1197" spans="1:3" x14ac:dyDescent="0.25">
      <c r="A1197" t="s">
        <v>1148</v>
      </c>
      <c r="B1197">
        <v>1</v>
      </c>
      <c r="C1197" t="s">
        <v>1681</v>
      </c>
    </row>
    <row r="1198" spans="1:3" x14ac:dyDescent="0.25">
      <c r="A1198" t="s">
        <v>1151</v>
      </c>
      <c r="B1198">
        <v>1</v>
      </c>
      <c r="C1198" t="s">
        <v>1681</v>
      </c>
    </row>
    <row r="1199" spans="1:3" x14ac:dyDescent="0.25">
      <c r="A1199" t="s">
        <v>1165</v>
      </c>
      <c r="B1199">
        <v>1</v>
      </c>
      <c r="C1199" t="s">
        <v>1681</v>
      </c>
    </row>
    <row r="1200" spans="1:3" x14ac:dyDescent="0.25">
      <c r="A1200" t="s">
        <v>1152</v>
      </c>
      <c r="B1200">
        <v>1</v>
      </c>
      <c r="C1200" t="s">
        <v>1681</v>
      </c>
    </row>
    <row r="1201" spans="1:3" x14ac:dyDescent="0.25">
      <c r="A1201" t="s">
        <v>1153</v>
      </c>
      <c r="B1201">
        <v>1</v>
      </c>
      <c r="C1201" t="s">
        <v>1681</v>
      </c>
    </row>
    <row r="1202" spans="1:3" x14ac:dyDescent="0.25">
      <c r="A1202" t="s">
        <v>1166</v>
      </c>
      <c r="B1202">
        <v>1</v>
      </c>
      <c r="C1202" t="s">
        <v>1681</v>
      </c>
    </row>
    <row r="1203" spans="1:3" x14ac:dyDescent="0.25">
      <c r="A1203" t="s">
        <v>1167</v>
      </c>
      <c r="B1203">
        <v>1</v>
      </c>
      <c r="C1203" t="s">
        <v>1681</v>
      </c>
    </row>
    <row r="1204" spans="1:3" x14ac:dyDescent="0.25">
      <c r="A1204" t="s">
        <v>1179</v>
      </c>
      <c r="B1204">
        <v>1</v>
      </c>
      <c r="C1204" t="s">
        <v>1681</v>
      </c>
    </row>
    <row r="1205" spans="1:3" x14ac:dyDescent="0.25">
      <c r="A1205" t="s">
        <v>1176</v>
      </c>
      <c r="B1205">
        <v>1</v>
      </c>
      <c r="C1205" t="s">
        <v>1682</v>
      </c>
    </row>
    <row r="1206" spans="1:3" x14ac:dyDescent="0.25">
      <c r="A1206" t="s">
        <v>1141</v>
      </c>
      <c r="B1206">
        <v>1</v>
      </c>
      <c r="C1206" t="s">
        <v>1683</v>
      </c>
    </row>
    <row r="1207" spans="1:3" x14ac:dyDescent="0.25">
      <c r="A1207" t="s">
        <v>1157</v>
      </c>
      <c r="B1207">
        <v>1</v>
      </c>
      <c r="C1207" t="s">
        <v>1683</v>
      </c>
    </row>
    <row r="1208" spans="1:3" x14ac:dyDescent="0.25">
      <c r="A1208" t="s">
        <v>1145</v>
      </c>
      <c r="B1208">
        <v>1</v>
      </c>
      <c r="C1208" t="s">
        <v>1683</v>
      </c>
    </row>
    <row r="1209" spans="1:3" x14ac:dyDescent="0.25">
      <c r="A1209" t="s">
        <v>1160</v>
      </c>
      <c r="B1209">
        <v>1</v>
      </c>
      <c r="C1209" t="s">
        <v>1683</v>
      </c>
    </row>
    <row r="1210" spans="1:3" x14ac:dyDescent="0.25">
      <c r="A1210" t="s">
        <v>1170</v>
      </c>
      <c r="B1210">
        <v>1</v>
      </c>
      <c r="C1210" t="s">
        <v>1684</v>
      </c>
    </row>
    <row r="1211" spans="1:3" x14ac:dyDescent="0.25">
      <c r="A1211" t="s">
        <v>1161</v>
      </c>
      <c r="B1211">
        <v>1</v>
      </c>
      <c r="C1211" t="s">
        <v>1684</v>
      </c>
    </row>
    <row r="1212" spans="1:3" x14ac:dyDescent="0.25">
      <c r="A1212" t="s">
        <v>1132</v>
      </c>
      <c r="B1212">
        <v>1</v>
      </c>
      <c r="C1212" t="s">
        <v>1684</v>
      </c>
    </row>
    <row r="1213" spans="1:3" x14ac:dyDescent="0.25">
      <c r="A1213" t="s">
        <v>1147</v>
      </c>
      <c r="B1213">
        <v>1</v>
      </c>
      <c r="C1213" t="s">
        <v>1684</v>
      </c>
    </row>
    <row r="1214" spans="1:3" x14ac:dyDescent="0.25">
      <c r="A1214" t="s">
        <v>1164</v>
      </c>
      <c r="B1214">
        <v>1</v>
      </c>
      <c r="C1214" t="s">
        <v>1684</v>
      </c>
    </row>
    <row r="1215" spans="1:3" x14ac:dyDescent="0.25">
      <c r="A1215" t="s">
        <v>1155</v>
      </c>
      <c r="B1215">
        <v>1</v>
      </c>
      <c r="C1215" t="s">
        <v>1685</v>
      </c>
    </row>
    <row r="1216" spans="1:3" x14ac:dyDescent="0.25">
      <c r="A1216" t="s">
        <v>1181</v>
      </c>
      <c r="B1216">
        <v>1</v>
      </c>
      <c r="C1216" t="s">
        <v>1685</v>
      </c>
    </row>
    <row r="1217" spans="1:3" x14ac:dyDescent="0.25">
      <c r="A1217" t="s">
        <v>1160</v>
      </c>
      <c r="B1217">
        <v>1</v>
      </c>
      <c r="C1217" t="s">
        <v>1685</v>
      </c>
    </row>
    <row r="1218" spans="1:3" x14ac:dyDescent="0.25">
      <c r="A1218" t="s">
        <v>1143</v>
      </c>
      <c r="B1218">
        <v>1</v>
      </c>
      <c r="C1218" t="s">
        <v>1686</v>
      </c>
    </row>
    <row r="1219" spans="1:3" x14ac:dyDescent="0.25">
      <c r="A1219" t="s">
        <v>1144</v>
      </c>
      <c r="B1219">
        <v>1</v>
      </c>
      <c r="C1219" t="s">
        <v>1686</v>
      </c>
    </row>
    <row r="1220" spans="1:3" x14ac:dyDescent="0.25">
      <c r="A1220" t="s">
        <v>1136</v>
      </c>
      <c r="B1220">
        <v>1</v>
      </c>
      <c r="C1220" t="s">
        <v>1686</v>
      </c>
    </row>
    <row r="1221" spans="1:3" x14ac:dyDescent="0.25">
      <c r="A1221" t="s">
        <v>1162</v>
      </c>
      <c r="B1221">
        <v>1</v>
      </c>
      <c r="C1221" t="s">
        <v>1686</v>
      </c>
    </row>
    <row r="1222" spans="1:3" x14ac:dyDescent="0.25">
      <c r="A1222" t="s">
        <v>1137</v>
      </c>
      <c r="B1222">
        <v>1</v>
      </c>
      <c r="C1222" t="s">
        <v>1686</v>
      </c>
    </row>
    <row r="1223" spans="1:3" x14ac:dyDescent="0.25">
      <c r="A1223" t="s">
        <v>1148</v>
      </c>
      <c r="B1223">
        <v>1</v>
      </c>
      <c r="C1223" t="s">
        <v>1686</v>
      </c>
    </row>
    <row r="1224" spans="1:3" x14ac:dyDescent="0.25">
      <c r="A1224" t="s">
        <v>1151</v>
      </c>
      <c r="B1224">
        <v>1</v>
      </c>
      <c r="C1224" t="s">
        <v>1686</v>
      </c>
    </row>
    <row r="1225" spans="1:3" x14ac:dyDescent="0.25">
      <c r="A1225" t="s">
        <v>1183</v>
      </c>
      <c r="B1225">
        <v>1</v>
      </c>
      <c r="C1225" t="s">
        <v>1686</v>
      </c>
    </row>
    <row r="1226" spans="1:3" x14ac:dyDescent="0.25">
      <c r="A1226" t="s">
        <v>1142</v>
      </c>
      <c r="B1226">
        <v>1</v>
      </c>
      <c r="C1226" t="s">
        <v>1687</v>
      </c>
    </row>
    <row r="1227" spans="1:3" x14ac:dyDescent="0.25">
      <c r="A1227" t="s">
        <v>1162</v>
      </c>
      <c r="B1227">
        <v>1</v>
      </c>
      <c r="C1227" t="s">
        <v>1687</v>
      </c>
    </row>
    <row r="1228" spans="1:3" x14ac:dyDescent="0.25">
      <c r="A1228" t="s">
        <v>1178</v>
      </c>
      <c r="B1228">
        <v>1</v>
      </c>
      <c r="C1228" t="s">
        <v>1687</v>
      </c>
    </row>
    <row r="1229" spans="1:3" x14ac:dyDescent="0.25">
      <c r="A1229" t="s">
        <v>1153</v>
      </c>
      <c r="B1229">
        <v>1</v>
      </c>
      <c r="C1229" t="s">
        <v>1687</v>
      </c>
    </row>
    <row r="1230" spans="1:3" x14ac:dyDescent="0.25">
      <c r="A1230" t="s">
        <v>1132</v>
      </c>
      <c r="B1230">
        <v>1</v>
      </c>
      <c r="C1230" t="s">
        <v>1688</v>
      </c>
    </row>
    <row r="1231" spans="1:3" x14ac:dyDescent="0.25">
      <c r="A1231" t="s">
        <v>1177</v>
      </c>
      <c r="B1231">
        <v>1</v>
      </c>
      <c r="C1231" t="s">
        <v>1688</v>
      </c>
    </row>
    <row r="1232" spans="1:3" x14ac:dyDescent="0.25">
      <c r="A1232" t="s">
        <v>1134</v>
      </c>
      <c r="B1232">
        <v>1</v>
      </c>
      <c r="C1232" t="s">
        <v>1688</v>
      </c>
    </row>
    <row r="1233" spans="1:3" x14ac:dyDescent="0.25">
      <c r="A1233" t="s">
        <v>1147</v>
      </c>
      <c r="B1233">
        <v>1</v>
      </c>
      <c r="C1233" t="s">
        <v>1689</v>
      </c>
    </row>
    <row r="1234" spans="1:3" x14ac:dyDescent="0.25">
      <c r="A1234" t="s">
        <v>1139</v>
      </c>
      <c r="B1234">
        <v>1</v>
      </c>
      <c r="C1234" t="s">
        <v>1689</v>
      </c>
    </row>
    <row r="1235" spans="1:3" x14ac:dyDescent="0.25">
      <c r="A1235" t="s">
        <v>1145</v>
      </c>
      <c r="B1235">
        <v>1</v>
      </c>
      <c r="C1235" t="s">
        <v>1690</v>
      </c>
    </row>
    <row r="1236" spans="1:3" x14ac:dyDescent="0.25">
      <c r="A1236" t="s">
        <v>1183</v>
      </c>
      <c r="B1236">
        <v>1</v>
      </c>
      <c r="C1236" t="s">
        <v>1690</v>
      </c>
    </row>
    <row r="1237" spans="1:3" x14ac:dyDescent="0.25">
      <c r="A1237" t="s">
        <v>1177</v>
      </c>
      <c r="B1237">
        <v>1</v>
      </c>
      <c r="C1237" t="s">
        <v>1691</v>
      </c>
    </row>
    <row r="1238" spans="1:3" x14ac:dyDescent="0.25">
      <c r="A1238" t="s">
        <v>1173</v>
      </c>
      <c r="B1238">
        <v>1</v>
      </c>
      <c r="C1238" t="s">
        <v>1692</v>
      </c>
    </row>
    <row r="1239" spans="1:3" x14ac:dyDescent="0.25">
      <c r="A1239" t="s">
        <v>1169</v>
      </c>
      <c r="B1239">
        <v>1</v>
      </c>
      <c r="C1239" t="s">
        <v>1692</v>
      </c>
    </row>
    <row r="1240" spans="1:3" x14ac:dyDescent="0.25">
      <c r="A1240" t="s">
        <v>1146</v>
      </c>
      <c r="B1240">
        <v>1</v>
      </c>
      <c r="C1240" t="s">
        <v>1692</v>
      </c>
    </row>
    <row r="1241" spans="1:3" x14ac:dyDescent="0.25">
      <c r="A1241" t="s">
        <v>1161</v>
      </c>
      <c r="B1241">
        <v>1</v>
      </c>
      <c r="C1241" t="s">
        <v>1692</v>
      </c>
    </row>
    <row r="1242" spans="1:3" x14ac:dyDescent="0.25">
      <c r="A1242" t="s">
        <v>1175</v>
      </c>
      <c r="B1242">
        <v>1</v>
      </c>
      <c r="C1242" t="s">
        <v>1692</v>
      </c>
    </row>
    <row r="1243" spans="1:3" x14ac:dyDescent="0.25">
      <c r="A1243" t="s">
        <v>1163</v>
      </c>
      <c r="B1243">
        <v>1</v>
      </c>
      <c r="C1243" t="s">
        <v>1692</v>
      </c>
    </row>
    <row r="1244" spans="1:3" x14ac:dyDescent="0.25">
      <c r="A1244" t="s">
        <v>1134</v>
      </c>
      <c r="B1244">
        <v>1</v>
      </c>
      <c r="C1244" t="s">
        <v>1692</v>
      </c>
    </row>
    <row r="1245" spans="1:3" x14ac:dyDescent="0.25">
      <c r="A1245" t="s">
        <v>1138</v>
      </c>
      <c r="B1245">
        <v>1</v>
      </c>
      <c r="C1245" t="s">
        <v>1692</v>
      </c>
    </row>
    <row r="1246" spans="1:3" x14ac:dyDescent="0.25">
      <c r="A1246" t="s">
        <v>1183</v>
      </c>
      <c r="B1246">
        <v>1</v>
      </c>
      <c r="C1246" t="s">
        <v>1692</v>
      </c>
    </row>
    <row r="1247" spans="1:3" x14ac:dyDescent="0.25">
      <c r="A1247" t="s">
        <v>1149</v>
      </c>
      <c r="B1247">
        <v>1</v>
      </c>
      <c r="C1247" t="s">
        <v>1692</v>
      </c>
    </row>
    <row r="1248" spans="1:3" x14ac:dyDescent="0.25">
      <c r="A1248" t="s">
        <v>1184</v>
      </c>
      <c r="B1248">
        <v>1</v>
      </c>
      <c r="C1248" t="s">
        <v>1693</v>
      </c>
    </row>
    <row r="1249" spans="1:3" x14ac:dyDescent="0.25">
      <c r="A1249" t="s">
        <v>1160</v>
      </c>
      <c r="B1249">
        <v>1</v>
      </c>
      <c r="C1249" t="s">
        <v>1693</v>
      </c>
    </row>
    <row r="1250" spans="1:3" x14ac:dyDescent="0.25">
      <c r="A1250" t="s">
        <v>1151</v>
      </c>
      <c r="B1250">
        <v>1</v>
      </c>
      <c r="C1250" t="s">
        <v>1693</v>
      </c>
    </row>
    <row r="1251" spans="1:3" x14ac:dyDescent="0.25">
      <c r="A1251" t="s">
        <v>1168</v>
      </c>
      <c r="B1251">
        <v>1</v>
      </c>
      <c r="C1251" t="s">
        <v>1693</v>
      </c>
    </row>
    <row r="1252" spans="1:3" x14ac:dyDescent="0.25">
      <c r="A1252" t="s">
        <v>1155</v>
      </c>
      <c r="B1252">
        <v>1</v>
      </c>
      <c r="C1252" t="s">
        <v>1694</v>
      </c>
    </row>
    <row r="1253" spans="1:3" x14ac:dyDescent="0.25">
      <c r="A1253" t="s">
        <v>1176</v>
      </c>
      <c r="B1253">
        <v>1</v>
      </c>
      <c r="C1253" t="s">
        <v>1694</v>
      </c>
    </row>
    <row r="1254" spans="1:3" x14ac:dyDescent="0.25">
      <c r="A1254" t="s">
        <v>1145</v>
      </c>
      <c r="B1254">
        <v>1</v>
      </c>
      <c r="C1254" t="s">
        <v>1694</v>
      </c>
    </row>
    <row r="1255" spans="1:3" x14ac:dyDescent="0.25">
      <c r="A1255" t="s">
        <v>1146</v>
      </c>
      <c r="B1255">
        <v>1</v>
      </c>
      <c r="C1255" t="s">
        <v>1694</v>
      </c>
    </row>
    <row r="1256" spans="1:3" x14ac:dyDescent="0.25">
      <c r="A1256" t="s">
        <v>1134</v>
      </c>
      <c r="B1256">
        <v>1</v>
      </c>
      <c r="C1256" t="s">
        <v>1694</v>
      </c>
    </row>
    <row r="1257" spans="1:3" x14ac:dyDescent="0.25">
      <c r="A1257" t="s">
        <v>1169</v>
      </c>
      <c r="B1257">
        <v>1</v>
      </c>
      <c r="C1257" t="s">
        <v>1695</v>
      </c>
    </row>
    <row r="1258" spans="1:3" x14ac:dyDescent="0.25">
      <c r="A1258" t="s">
        <v>1176</v>
      </c>
      <c r="B1258">
        <v>1</v>
      </c>
      <c r="C1258" t="s">
        <v>1695</v>
      </c>
    </row>
    <row r="1259" spans="1:3" x14ac:dyDescent="0.25">
      <c r="A1259" t="s">
        <v>1184</v>
      </c>
      <c r="B1259">
        <v>1</v>
      </c>
      <c r="C1259" t="s">
        <v>1695</v>
      </c>
    </row>
    <row r="1260" spans="1:3" x14ac:dyDescent="0.25">
      <c r="A1260" t="s">
        <v>1143</v>
      </c>
      <c r="B1260">
        <v>1</v>
      </c>
      <c r="C1260" t="s">
        <v>1695</v>
      </c>
    </row>
    <row r="1261" spans="1:3" x14ac:dyDescent="0.25">
      <c r="A1261" t="s">
        <v>1170</v>
      </c>
      <c r="B1261">
        <v>1</v>
      </c>
      <c r="C1261" t="s">
        <v>1695</v>
      </c>
    </row>
    <row r="1262" spans="1:3" x14ac:dyDescent="0.25">
      <c r="A1262" t="s">
        <v>1158</v>
      </c>
      <c r="B1262">
        <v>1</v>
      </c>
      <c r="C1262" t="s">
        <v>1695</v>
      </c>
    </row>
    <row r="1263" spans="1:3" x14ac:dyDescent="0.25">
      <c r="A1263" t="s">
        <v>1158</v>
      </c>
      <c r="B1263">
        <v>1</v>
      </c>
      <c r="C1263" t="s">
        <v>1695</v>
      </c>
    </row>
    <row r="1264" spans="1:3" x14ac:dyDescent="0.25">
      <c r="A1264" t="s">
        <v>1181</v>
      </c>
      <c r="B1264">
        <v>1</v>
      </c>
      <c r="C1264" t="s">
        <v>1695</v>
      </c>
    </row>
    <row r="1265" spans="1:3" x14ac:dyDescent="0.25">
      <c r="A1265" t="s">
        <v>1133</v>
      </c>
      <c r="B1265">
        <v>1</v>
      </c>
      <c r="C1265" t="s">
        <v>1695</v>
      </c>
    </row>
    <row r="1266" spans="1:3" x14ac:dyDescent="0.25">
      <c r="A1266" t="s">
        <v>1147</v>
      </c>
      <c r="B1266">
        <v>1</v>
      </c>
      <c r="C1266" t="s">
        <v>1695</v>
      </c>
    </row>
    <row r="1267" spans="1:3" x14ac:dyDescent="0.25">
      <c r="A1267" t="s">
        <v>1177</v>
      </c>
      <c r="B1267">
        <v>1</v>
      </c>
      <c r="C1267" t="s">
        <v>1695</v>
      </c>
    </row>
    <row r="1268" spans="1:3" x14ac:dyDescent="0.25">
      <c r="A1268" t="s">
        <v>1134</v>
      </c>
      <c r="B1268">
        <v>1</v>
      </c>
      <c r="C1268" t="s">
        <v>1695</v>
      </c>
    </row>
    <row r="1269" spans="1:3" x14ac:dyDescent="0.25">
      <c r="A1269" t="s">
        <v>1172</v>
      </c>
      <c r="B1269">
        <v>1</v>
      </c>
      <c r="C1269" t="s">
        <v>1695</v>
      </c>
    </row>
    <row r="1270" spans="1:3" x14ac:dyDescent="0.25">
      <c r="A1270" t="s">
        <v>1168</v>
      </c>
      <c r="B1270">
        <v>1</v>
      </c>
      <c r="C1270" t="s">
        <v>1695</v>
      </c>
    </row>
    <row r="1271" spans="1:3" x14ac:dyDescent="0.25">
      <c r="A1271" t="s">
        <v>1182</v>
      </c>
      <c r="B1271">
        <v>1</v>
      </c>
      <c r="C1271" t="s">
        <v>1696</v>
      </c>
    </row>
    <row r="1272" spans="1:3" x14ac:dyDescent="0.25">
      <c r="A1272" t="s">
        <v>1180</v>
      </c>
      <c r="B1272">
        <v>1</v>
      </c>
      <c r="C1272" t="s">
        <v>1696</v>
      </c>
    </row>
    <row r="1273" spans="1:3" x14ac:dyDescent="0.25">
      <c r="A1273" t="s">
        <v>1170</v>
      </c>
      <c r="B1273">
        <v>1</v>
      </c>
      <c r="C1273" t="s">
        <v>1696</v>
      </c>
    </row>
    <row r="1274" spans="1:3" x14ac:dyDescent="0.25">
      <c r="A1274" t="s">
        <v>1174</v>
      </c>
      <c r="B1274">
        <v>1</v>
      </c>
      <c r="C1274" t="s">
        <v>1696</v>
      </c>
    </row>
    <row r="1275" spans="1:3" x14ac:dyDescent="0.25">
      <c r="A1275" t="s">
        <v>1146</v>
      </c>
      <c r="B1275">
        <v>1</v>
      </c>
      <c r="C1275" t="s">
        <v>1696</v>
      </c>
    </row>
    <row r="1276" spans="1:3" x14ac:dyDescent="0.25">
      <c r="A1276" t="s">
        <v>1135</v>
      </c>
      <c r="B1276">
        <v>1</v>
      </c>
      <c r="C1276" t="s">
        <v>1696</v>
      </c>
    </row>
    <row r="1277" spans="1:3" x14ac:dyDescent="0.25">
      <c r="A1277" t="s">
        <v>1161</v>
      </c>
      <c r="B1277">
        <v>1</v>
      </c>
      <c r="C1277" t="s">
        <v>1696</v>
      </c>
    </row>
    <row r="1278" spans="1:3" x14ac:dyDescent="0.25">
      <c r="A1278" t="s">
        <v>1163</v>
      </c>
      <c r="B1278">
        <v>1</v>
      </c>
      <c r="C1278" t="s">
        <v>1696</v>
      </c>
    </row>
    <row r="1279" spans="1:3" x14ac:dyDescent="0.25">
      <c r="A1279" t="s">
        <v>1177</v>
      </c>
      <c r="B1279">
        <v>1</v>
      </c>
      <c r="C1279" t="s">
        <v>1696</v>
      </c>
    </row>
    <row r="1280" spans="1:3" x14ac:dyDescent="0.25">
      <c r="A1280" t="s">
        <v>1134</v>
      </c>
      <c r="B1280">
        <v>1</v>
      </c>
      <c r="C1280" t="s">
        <v>1696</v>
      </c>
    </row>
    <row r="1281" spans="1:3" x14ac:dyDescent="0.25">
      <c r="A1281" t="s">
        <v>1138</v>
      </c>
      <c r="B1281">
        <v>1</v>
      </c>
      <c r="C1281" t="s">
        <v>1696</v>
      </c>
    </row>
    <row r="1282" spans="1:3" x14ac:dyDescent="0.25">
      <c r="A1282" t="s">
        <v>1151</v>
      </c>
      <c r="B1282">
        <v>1</v>
      </c>
      <c r="C1282" t="s">
        <v>1697</v>
      </c>
    </row>
    <row r="1283" spans="1:3" x14ac:dyDescent="0.25">
      <c r="A1283" t="s">
        <v>1142</v>
      </c>
      <c r="B1283">
        <v>1</v>
      </c>
      <c r="C1283" t="s">
        <v>1698</v>
      </c>
    </row>
    <row r="1284" spans="1:3" x14ac:dyDescent="0.25">
      <c r="A1284" t="s">
        <v>1170</v>
      </c>
      <c r="B1284">
        <v>1</v>
      </c>
      <c r="C1284" t="s">
        <v>1698</v>
      </c>
    </row>
    <row r="1285" spans="1:3" x14ac:dyDescent="0.25">
      <c r="A1285" t="s">
        <v>1132</v>
      </c>
      <c r="B1285">
        <v>1</v>
      </c>
      <c r="C1285" t="s">
        <v>1698</v>
      </c>
    </row>
    <row r="1286" spans="1:3" x14ac:dyDescent="0.25">
      <c r="A1286" t="s">
        <v>1173</v>
      </c>
      <c r="B1286">
        <v>1</v>
      </c>
      <c r="C1286" t="s">
        <v>1699</v>
      </c>
    </row>
    <row r="1287" spans="1:3" x14ac:dyDescent="0.25">
      <c r="A1287" t="s">
        <v>1148</v>
      </c>
      <c r="B1287">
        <v>1</v>
      </c>
      <c r="C1287" t="s">
        <v>1699</v>
      </c>
    </row>
    <row r="1288" spans="1:3" x14ac:dyDescent="0.25">
      <c r="A1288" t="s">
        <v>1176</v>
      </c>
      <c r="B1288">
        <v>1</v>
      </c>
      <c r="C1288" t="s">
        <v>1700</v>
      </c>
    </row>
    <row r="1289" spans="1:3" x14ac:dyDescent="0.25">
      <c r="A1289" t="s">
        <v>1156</v>
      </c>
      <c r="B1289">
        <v>1</v>
      </c>
      <c r="C1289" t="s">
        <v>1701</v>
      </c>
    </row>
    <row r="1290" spans="1:3" x14ac:dyDescent="0.25">
      <c r="A1290" t="s">
        <v>1156</v>
      </c>
      <c r="B1290">
        <v>1</v>
      </c>
      <c r="C1290" t="s">
        <v>1702</v>
      </c>
    </row>
    <row r="1291" spans="1:3" x14ac:dyDescent="0.25">
      <c r="A1291" t="s">
        <v>1136</v>
      </c>
      <c r="B1291">
        <v>1</v>
      </c>
      <c r="C1291" t="s">
        <v>1703</v>
      </c>
    </row>
    <row r="1292" spans="1:3" x14ac:dyDescent="0.25">
      <c r="A1292" t="s">
        <v>1165</v>
      </c>
      <c r="B1292">
        <v>1</v>
      </c>
      <c r="C1292" t="s">
        <v>1703</v>
      </c>
    </row>
    <row r="1293" spans="1:3" x14ac:dyDescent="0.25">
      <c r="A1293" t="s">
        <v>1180</v>
      </c>
      <c r="B1293">
        <v>1</v>
      </c>
      <c r="C1293" t="s">
        <v>1704</v>
      </c>
    </row>
    <row r="1294" spans="1:3" x14ac:dyDescent="0.25">
      <c r="A1294" t="s">
        <v>1184</v>
      </c>
      <c r="B1294">
        <v>1</v>
      </c>
      <c r="C1294" t="s">
        <v>1704</v>
      </c>
    </row>
    <row r="1295" spans="1:3" x14ac:dyDescent="0.25">
      <c r="A1295" t="s">
        <v>1135</v>
      </c>
      <c r="B1295">
        <v>1</v>
      </c>
      <c r="C1295" t="s">
        <v>1704</v>
      </c>
    </row>
    <row r="1296" spans="1:3" x14ac:dyDescent="0.25">
      <c r="A1296" t="s">
        <v>1160</v>
      </c>
      <c r="B1296">
        <v>1</v>
      </c>
      <c r="C1296" t="s">
        <v>1704</v>
      </c>
    </row>
    <row r="1297" spans="1:3" x14ac:dyDescent="0.25">
      <c r="A1297" t="s">
        <v>1175</v>
      </c>
      <c r="B1297">
        <v>1</v>
      </c>
      <c r="C1297" t="s">
        <v>1704</v>
      </c>
    </row>
    <row r="1298" spans="1:3" x14ac:dyDescent="0.25">
      <c r="A1298" t="s">
        <v>1133</v>
      </c>
      <c r="B1298">
        <v>1</v>
      </c>
      <c r="C1298" t="s">
        <v>1704</v>
      </c>
    </row>
    <row r="1299" spans="1:3" x14ac:dyDescent="0.25">
      <c r="A1299" t="s">
        <v>1134</v>
      </c>
      <c r="B1299">
        <v>1</v>
      </c>
      <c r="C1299" t="s">
        <v>1704</v>
      </c>
    </row>
    <row r="1300" spans="1:3" x14ac:dyDescent="0.25">
      <c r="A1300" t="s">
        <v>1172</v>
      </c>
      <c r="B1300">
        <v>1</v>
      </c>
      <c r="C1300" t="s">
        <v>1705</v>
      </c>
    </row>
    <row r="1301" spans="1:3" x14ac:dyDescent="0.25">
      <c r="A1301" t="s">
        <v>1182</v>
      </c>
      <c r="B1301">
        <v>1</v>
      </c>
      <c r="C1301" t="s">
        <v>1706</v>
      </c>
    </row>
    <row r="1302" spans="1:3" x14ac:dyDescent="0.25">
      <c r="A1302" t="s">
        <v>1154</v>
      </c>
      <c r="B1302">
        <v>1</v>
      </c>
      <c r="C1302" t="s">
        <v>1707</v>
      </c>
    </row>
    <row r="1303" spans="1:3" x14ac:dyDescent="0.25">
      <c r="A1303" t="s">
        <v>1173</v>
      </c>
      <c r="B1303">
        <v>1</v>
      </c>
      <c r="C1303" t="s">
        <v>1707</v>
      </c>
    </row>
    <row r="1304" spans="1:3" x14ac:dyDescent="0.25">
      <c r="A1304" t="s">
        <v>1142</v>
      </c>
      <c r="B1304">
        <v>1</v>
      </c>
      <c r="C1304" t="s">
        <v>1707</v>
      </c>
    </row>
    <row r="1305" spans="1:3" x14ac:dyDescent="0.25">
      <c r="A1305" t="s">
        <v>1143</v>
      </c>
      <c r="B1305">
        <v>1</v>
      </c>
      <c r="C1305" t="s">
        <v>1707</v>
      </c>
    </row>
    <row r="1306" spans="1:3" x14ac:dyDescent="0.25">
      <c r="A1306" t="s">
        <v>1160</v>
      </c>
      <c r="B1306">
        <v>1</v>
      </c>
      <c r="C1306" t="s">
        <v>1707</v>
      </c>
    </row>
    <row r="1307" spans="1:3" x14ac:dyDescent="0.25">
      <c r="A1307" t="s">
        <v>1183</v>
      </c>
      <c r="B1307">
        <v>1</v>
      </c>
      <c r="C1307" t="s">
        <v>1707</v>
      </c>
    </row>
    <row r="1308" spans="1:3" x14ac:dyDescent="0.25">
      <c r="A1308" t="s">
        <v>1172</v>
      </c>
      <c r="B1308">
        <v>1</v>
      </c>
      <c r="C1308" t="s">
        <v>1707</v>
      </c>
    </row>
    <row r="1309" spans="1:3" x14ac:dyDescent="0.25">
      <c r="A1309" t="s">
        <v>1168</v>
      </c>
      <c r="B1309">
        <v>1</v>
      </c>
      <c r="C1309" t="s">
        <v>1707</v>
      </c>
    </row>
    <row r="1310" spans="1:3" x14ac:dyDescent="0.25">
      <c r="A1310" t="s">
        <v>1173</v>
      </c>
      <c r="B1310">
        <v>1</v>
      </c>
      <c r="C1310" t="s">
        <v>1708</v>
      </c>
    </row>
    <row r="1311" spans="1:3" x14ac:dyDescent="0.25">
      <c r="A1311" t="s">
        <v>1157</v>
      </c>
      <c r="B1311">
        <v>1</v>
      </c>
      <c r="C1311" t="s">
        <v>1708</v>
      </c>
    </row>
    <row r="1312" spans="1:3" x14ac:dyDescent="0.25">
      <c r="A1312" t="s">
        <v>1181</v>
      </c>
      <c r="B1312">
        <v>1</v>
      </c>
      <c r="C1312" t="s">
        <v>1708</v>
      </c>
    </row>
    <row r="1313" spans="1:3" x14ac:dyDescent="0.25">
      <c r="A1313" t="s">
        <v>1160</v>
      </c>
      <c r="B1313">
        <v>1</v>
      </c>
      <c r="C1313" t="s">
        <v>1708</v>
      </c>
    </row>
    <row r="1314" spans="1:3" x14ac:dyDescent="0.25">
      <c r="A1314" t="s">
        <v>1161</v>
      </c>
      <c r="B1314">
        <v>1</v>
      </c>
      <c r="C1314" t="s">
        <v>1708</v>
      </c>
    </row>
    <row r="1315" spans="1:3" x14ac:dyDescent="0.25">
      <c r="A1315" t="s">
        <v>1183</v>
      </c>
      <c r="B1315">
        <v>1</v>
      </c>
      <c r="C1315" t="s">
        <v>1708</v>
      </c>
    </row>
    <row r="1316" spans="1:3" x14ac:dyDescent="0.25">
      <c r="A1316" t="s">
        <v>1168</v>
      </c>
      <c r="B1316">
        <v>1</v>
      </c>
      <c r="C1316" t="s">
        <v>1708</v>
      </c>
    </row>
    <row r="1317" spans="1:3" x14ac:dyDescent="0.25">
      <c r="A1317" t="s">
        <v>1173</v>
      </c>
      <c r="B1317">
        <v>1</v>
      </c>
      <c r="C1317" t="s">
        <v>1709</v>
      </c>
    </row>
    <row r="1318" spans="1:3" x14ac:dyDescent="0.25">
      <c r="A1318" t="s">
        <v>1169</v>
      </c>
      <c r="B1318">
        <v>1</v>
      </c>
      <c r="C1318" t="s">
        <v>1709</v>
      </c>
    </row>
    <row r="1319" spans="1:3" x14ac:dyDescent="0.25">
      <c r="A1319" t="s">
        <v>1174</v>
      </c>
      <c r="B1319">
        <v>1</v>
      </c>
      <c r="C1319" t="s">
        <v>1709</v>
      </c>
    </row>
    <row r="1320" spans="1:3" x14ac:dyDescent="0.25">
      <c r="A1320" t="s">
        <v>1159</v>
      </c>
      <c r="B1320">
        <v>1</v>
      </c>
      <c r="C1320" t="s">
        <v>1709</v>
      </c>
    </row>
    <row r="1321" spans="1:3" x14ac:dyDescent="0.25">
      <c r="A1321" t="s">
        <v>1175</v>
      </c>
      <c r="B1321">
        <v>1</v>
      </c>
      <c r="C1321" t="s">
        <v>1709</v>
      </c>
    </row>
    <row r="1322" spans="1:3" x14ac:dyDescent="0.25">
      <c r="A1322" t="s">
        <v>1132</v>
      </c>
      <c r="B1322">
        <v>1</v>
      </c>
      <c r="C1322" t="s">
        <v>1709</v>
      </c>
    </row>
    <row r="1323" spans="1:3" x14ac:dyDescent="0.25">
      <c r="A1323" t="s">
        <v>1147</v>
      </c>
      <c r="B1323">
        <v>1</v>
      </c>
      <c r="C1323" t="s">
        <v>1709</v>
      </c>
    </row>
    <row r="1324" spans="1:3" x14ac:dyDescent="0.25">
      <c r="A1324" t="s">
        <v>1163</v>
      </c>
      <c r="B1324">
        <v>1</v>
      </c>
      <c r="C1324" t="s">
        <v>1709</v>
      </c>
    </row>
    <row r="1325" spans="1:3" x14ac:dyDescent="0.25">
      <c r="A1325" t="s">
        <v>1177</v>
      </c>
      <c r="B1325">
        <v>1</v>
      </c>
      <c r="C1325" t="s">
        <v>1709</v>
      </c>
    </row>
    <row r="1326" spans="1:3" x14ac:dyDescent="0.25">
      <c r="A1326" t="s">
        <v>1134</v>
      </c>
      <c r="B1326">
        <v>1</v>
      </c>
      <c r="C1326" t="s">
        <v>1709</v>
      </c>
    </row>
    <row r="1327" spans="1:3" x14ac:dyDescent="0.25">
      <c r="A1327" t="s">
        <v>1138</v>
      </c>
      <c r="B1327">
        <v>1</v>
      </c>
      <c r="C1327" t="s">
        <v>1709</v>
      </c>
    </row>
    <row r="1328" spans="1:3" x14ac:dyDescent="0.25">
      <c r="A1328" t="s">
        <v>1174</v>
      </c>
      <c r="B1328">
        <v>1</v>
      </c>
      <c r="C1328" t="s">
        <v>1710</v>
      </c>
    </row>
    <row r="1329" spans="1:3" x14ac:dyDescent="0.25">
      <c r="A1329" t="s">
        <v>1145</v>
      </c>
      <c r="B1329">
        <v>1</v>
      </c>
      <c r="C1329" t="s">
        <v>1710</v>
      </c>
    </row>
    <row r="1330" spans="1:3" x14ac:dyDescent="0.25">
      <c r="A1330" t="s">
        <v>1162</v>
      </c>
      <c r="B1330">
        <v>1</v>
      </c>
      <c r="C1330" t="s">
        <v>1710</v>
      </c>
    </row>
    <row r="1331" spans="1:3" x14ac:dyDescent="0.25">
      <c r="A1331" t="s">
        <v>1178</v>
      </c>
      <c r="B1331">
        <v>1</v>
      </c>
      <c r="C1331" t="s">
        <v>1710</v>
      </c>
    </row>
    <row r="1332" spans="1:3" x14ac:dyDescent="0.25">
      <c r="A1332" t="s">
        <v>1177</v>
      </c>
      <c r="B1332">
        <v>1</v>
      </c>
      <c r="C1332" t="s">
        <v>1710</v>
      </c>
    </row>
    <row r="1333" spans="1:3" x14ac:dyDescent="0.25">
      <c r="A1333" t="s">
        <v>1153</v>
      </c>
      <c r="B1333">
        <v>1</v>
      </c>
      <c r="C1333" t="s">
        <v>1710</v>
      </c>
    </row>
    <row r="1334" spans="1:3" x14ac:dyDescent="0.25">
      <c r="A1334" t="s">
        <v>1154</v>
      </c>
      <c r="B1334">
        <v>1</v>
      </c>
      <c r="C1334" t="s">
        <v>1711</v>
      </c>
    </row>
    <row r="1335" spans="1:3" x14ac:dyDescent="0.25">
      <c r="A1335" t="s">
        <v>1182</v>
      </c>
      <c r="B1335">
        <v>1</v>
      </c>
      <c r="C1335" t="s">
        <v>1711</v>
      </c>
    </row>
    <row r="1336" spans="1:3" x14ac:dyDescent="0.25">
      <c r="A1336" t="s">
        <v>1156</v>
      </c>
      <c r="B1336">
        <v>1</v>
      </c>
      <c r="C1336" t="s">
        <v>1711</v>
      </c>
    </row>
    <row r="1337" spans="1:3" x14ac:dyDescent="0.25">
      <c r="A1337" t="s">
        <v>1141</v>
      </c>
      <c r="B1337">
        <v>1</v>
      </c>
      <c r="C1337" t="s">
        <v>1711</v>
      </c>
    </row>
    <row r="1338" spans="1:3" x14ac:dyDescent="0.25">
      <c r="A1338" t="s">
        <v>1184</v>
      </c>
      <c r="B1338">
        <v>1</v>
      </c>
      <c r="C1338" t="s">
        <v>1711</v>
      </c>
    </row>
    <row r="1339" spans="1:3" x14ac:dyDescent="0.25">
      <c r="A1339" t="s">
        <v>1143</v>
      </c>
      <c r="B1339">
        <v>1</v>
      </c>
      <c r="C1339" t="s">
        <v>1711</v>
      </c>
    </row>
    <row r="1340" spans="1:3" x14ac:dyDescent="0.25">
      <c r="A1340" t="s">
        <v>1137</v>
      </c>
      <c r="B1340">
        <v>1</v>
      </c>
      <c r="C1340" t="s">
        <v>1711</v>
      </c>
    </row>
    <row r="1341" spans="1:3" x14ac:dyDescent="0.25">
      <c r="A1341" t="s">
        <v>1171</v>
      </c>
      <c r="B1341">
        <v>1</v>
      </c>
      <c r="C1341" t="s">
        <v>1711</v>
      </c>
    </row>
    <row r="1342" spans="1:3" x14ac:dyDescent="0.25">
      <c r="A1342" t="s">
        <v>1163</v>
      </c>
      <c r="B1342">
        <v>1</v>
      </c>
      <c r="C1342" t="s">
        <v>1711</v>
      </c>
    </row>
    <row r="1343" spans="1:3" x14ac:dyDescent="0.25">
      <c r="A1343" t="s">
        <v>1148</v>
      </c>
      <c r="B1343">
        <v>1</v>
      </c>
      <c r="C1343" t="s">
        <v>1711</v>
      </c>
    </row>
    <row r="1344" spans="1:3" x14ac:dyDescent="0.25">
      <c r="A1344" t="s">
        <v>1151</v>
      </c>
      <c r="B1344">
        <v>1</v>
      </c>
      <c r="C1344" t="s">
        <v>1711</v>
      </c>
    </row>
    <row r="1345" spans="1:3" x14ac:dyDescent="0.25">
      <c r="A1345" t="s">
        <v>1138</v>
      </c>
      <c r="B1345">
        <v>1</v>
      </c>
      <c r="C1345" t="s">
        <v>1711</v>
      </c>
    </row>
    <row r="1346" spans="1:3" x14ac:dyDescent="0.25">
      <c r="A1346" t="s">
        <v>1152</v>
      </c>
      <c r="B1346">
        <v>1</v>
      </c>
      <c r="C1346" t="s">
        <v>1711</v>
      </c>
    </row>
    <row r="1347" spans="1:3" x14ac:dyDescent="0.25">
      <c r="A1347" t="s">
        <v>1153</v>
      </c>
      <c r="B1347">
        <v>1</v>
      </c>
      <c r="C1347" t="s">
        <v>1711</v>
      </c>
    </row>
    <row r="1348" spans="1:3" x14ac:dyDescent="0.25">
      <c r="A1348" t="s">
        <v>1183</v>
      </c>
      <c r="B1348">
        <v>1</v>
      </c>
      <c r="C1348" t="s">
        <v>1711</v>
      </c>
    </row>
    <row r="1349" spans="1:3" x14ac:dyDescent="0.25">
      <c r="A1349" t="s">
        <v>1166</v>
      </c>
      <c r="B1349">
        <v>1</v>
      </c>
      <c r="C1349" t="s">
        <v>1711</v>
      </c>
    </row>
    <row r="1350" spans="1:3" x14ac:dyDescent="0.25">
      <c r="A1350" t="s">
        <v>1144</v>
      </c>
      <c r="B1350">
        <v>1</v>
      </c>
      <c r="C1350" t="s">
        <v>1712</v>
      </c>
    </row>
    <row r="1351" spans="1:3" x14ac:dyDescent="0.25">
      <c r="A1351" t="s">
        <v>1140</v>
      </c>
      <c r="B1351">
        <v>1</v>
      </c>
      <c r="C1351" t="s">
        <v>1713</v>
      </c>
    </row>
    <row r="1352" spans="1:3" x14ac:dyDescent="0.25">
      <c r="A1352" t="s">
        <v>1161</v>
      </c>
      <c r="B1352">
        <v>1</v>
      </c>
      <c r="C1352" t="s">
        <v>1713</v>
      </c>
    </row>
    <row r="1353" spans="1:3" x14ac:dyDescent="0.25">
      <c r="A1353" t="s">
        <v>1133</v>
      </c>
      <c r="B1353">
        <v>1</v>
      </c>
      <c r="C1353" t="s">
        <v>1713</v>
      </c>
    </row>
    <row r="1354" spans="1:3" x14ac:dyDescent="0.25">
      <c r="A1354" t="s">
        <v>1148</v>
      </c>
      <c r="B1354">
        <v>1</v>
      </c>
      <c r="C1354" t="s">
        <v>1713</v>
      </c>
    </row>
    <row r="1355" spans="1:3" x14ac:dyDescent="0.25">
      <c r="A1355" t="s">
        <v>1138</v>
      </c>
      <c r="B1355">
        <v>1</v>
      </c>
      <c r="C1355" t="s">
        <v>1713</v>
      </c>
    </row>
    <row r="1356" spans="1:3" x14ac:dyDescent="0.25">
      <c r="A1356" t="s">
        <v>1180</v>
      </c>
      <c r="B1356">
        <v>1</v>
      </c>
      <c r="C1356" t="s">
        <v>1714</v>
      </c>
    </row>
    <row r="1357" spans="1:3" x14ac:dyDescent="0.25">
      <c r="A1357" t="s">
        <v>1141</v>
      </c>
      <c r="B1357">
        <v>1</v>
      </c>
      <c r="C1357" t="s">
        <v>1714</v>
      </c>
    </row>
    <row r="1358" spans="1:3" x14ac:dyDescent="0.25">
      <c r="A1358" t="s">
        <v>1169</v>
      </c>
      <c r="B1358">
        <v>1</v>
      </c>
      <c r="C1358" t="s">
        <v>1714</v>
      </c>
    </row>
    <row r="1359" spans="1:3" x14ac:dyDescent="0.25">
      <c r="A1359" t="s">
        <v>1176</v>
      </c>
      <c r="B1359">
        <v>1</v>
      </c>
      <c r="C1359" t="s">
        <v>1714</v>
      </c>
    </row>
    <row r="1360" spans="1:3" x14ac:dyDescent="0.25">
      <c r="A1360" t="s">
        <v>1170</v>
      </c>
      <c r="B1360">
        <v>1</v>
      </c>
      <c r="C1360" t="s">
        <v>1714</v>
      </c>
    </row>
    <row r="1361" spans="1:3" x14ac:dyDescent="0.25">
      <c r="A1361" t="s">
        <v>1158</v>
      </c>
      <c r="B1361">
        <v>1</v>
      </c>
      <c r="C1361" t="s">
        <v>1714</v>
      </c>
    </row>
    <row r="1362" spans="1:3" x14ac:dyDescent="0.25">
      <c r="A1362" t="s">
        <v>1144</v>
      </c>
      <c r="B1362">
        <v>1</v>
      </c>
      <c r="C1362" t="s">
        <v>1714</v>
      </c>
    </row>
    <row r="1363" spans="1:3" x14ac:dyDescent="0.25">
      <c r="A1363" t="s">
        <v>1181</v>
      </c>
      <c r="B1363">
        <v>1</v>
      </c>
      <c r="C1363" t="s">
        <v>1714</v>
      </c>
    </row>
    <row r="1364" spans="1:3" x14ac:dyDescent="0.25">
      <c r="A1364" t="s">
        <v>1175</v>
      </c>
      <c r="B1364">
        <v>1</v>
      </c>
      <c r="C1364" t="s">
        <v>1714</v>
      </c>
    </row>
    <row r="1365" spans="1:3" x14ac:dyDescent="0.25">
      <c r="A1365" t="s">
        <v>1132</v>
      </c>
      <c r="B1365">
        <v>1</v>
      </c>
      <c r="C1365" t="s">
        <v>1714</v>
      </c>
    </row>
    <row r="1366" spans="1:3" x14ac:dyDescent="0.25">
      <c r="A1366" t="s">
        <v>1147</v>
      </c>
      <c r="B1366">
        <v>1</v>
      </c>
      <c r="C1366" t="s">
        <v>1714</v>
      </c>
    </row>
    <row r="1367" spans="1:3" x14ac:dyDescent="0.25">
      <c r="A1367" t="s">
        <v>1134</v>
      </c>
      <c r="B1367">
        <v>1</v>
      </c>
      <c r="C1367" t="s">
        <v>1714</v>
      </c>
    </row>
    <row r="1368" spans="1:3" x14ac:dyDescent="0.25">
      <c r="A1368" t="s">
        <v>1168</v>
      </c>
      <c r="B1368">
        <v>1</v>
      </c>
      <c r="C1368" t="s">
        <v>1714</v>
      </c>
    </row>
    <row r="1369" spans="1:3" x14ac:dyDescent="0.25">
      <c r="A1369" t="s">
        <v>1155</v>
      </c>
      <c r="B1369">
        <v>1</v>
      </c>
      <c r="C1369" t="s">
        <v>1715</v>
      </c>
    </row>
    <row r="1370" spans="1:3" x14ac:dyDescent="0.25">
      <c r="A1370" t="s">
        <v>1156</v>
      </c>
      <c r="B1370">
        <v>1</v>
      </c>
      <c r="C1370" t="s">
        <v>1715</v>
      </c>
    </row>
    <row r="1371" spans="1:3" x14ac:dyDescent="0.25">
      <c r="A1371" t="s">
        <v>1169</v>
      </c>
      <c r="B1371">
        <v>1</v>
      </c>
      <c r="C1371" t="s">
        <v>1715</v>
      </c>
    </row>
    <row r="1372" spans="1:3" x14ac:dyDescent="0.25">
      <c r="A1372" t="s">
        <v>1158</v>
      </c>
      <c r="B1372">
        <v>1</v>
      </c>
      <c r="C1372" t="s">
        <v>1715</v>
      </c>
    </row>
    <row r="1373" spans="1:3" x14ac:dyDescent="0.25">
      <c r="A1373" t="s">
        <v>1181</v>
      </c>
      <c r="B1373">
        <v>1</v>
      </c>
      <c r="C1373" t="s">
        <v>1715</v>
      </c>
    </row>
    <row r="1374" spans="1:3" x14ac:dyDescent="0.25">
      <c r="A1374" t="s">
        <v>1146</v>
      </c>
      <c r="B1374">
        <v>1</v>
      </c>
      <c r="C1374" t="s">
        <v>1715</v>
      </c>
    </row>
    <row r="1375" spans="1:3" x14ac:dyDescent="0.25">
      <c r="A1375" t="s">
        <v>1161</v>
      </c>
      <c r="B1375">
        <v>1</v>
      </c>
      <c r="C1375" t="s">
        <v>1715</v>
      </c>
    </row>
    <row r="1376" spans="1:3" x14ac:dyDescent="0.25">
      <c r="A1376" t="s">
        <v>1148</v>
      </c>
      <c r="B1376">
        <v>1</v>
      </c>
      <c r="C1376" t="s">
        <v>1715</v>
      </c>
    </row>
    <row r="1377" spans="1:3" x14ac:dyDescent="0.25">
      <c r="A1377" t="s">
        <v>1177</v>
      </c>
      <c r="B1377">
        <v>1</v>
      </c>
      <c r="C1377" t="s">
        <v>1715</v>
      </c>
    </row>
    <row r="1378" spans="1:3" x14ac:dyDescent="0.25">
      <c r="A1378" t="s">
        <v>1151</v>
      </c>
      <c r="B1378">
        <v>1</v>
      </c>
      <c r="C1378" t="s">
        <v>1715</v>
      </c>
    </row>
    <row r="1379" spans="1:3" x14ac:dyDescent="0.25">
      <c r="A1379" t="s">
        <v>1166</v>
      </c>
      <c r="B1379">
        <v>1</v>
      </c>
      <c r="C1379" t="s">
        <v>1715</v>
      </c>
    </row>
    <row r="1380" spans="1:3" x14ac:dyDescent="0.25">
      <c r="A1380" t="s">
        <v>1154</v>
      </c>
      <c r="B1380">
        <v>1</v>
      </c>
      <c r="C1380" t="s">
        <v>1716</v>
      </c>
    </row>
    <row r="1381" spans="1:3" x14ac:dyDescent="0.25">
      <c r="A1381" t="s">
        <v>1155</v>
      </c>
      <c r="B1381">
        <v>1</v>
      </c>
      <c r="C1381" t="s">
        <v>1716</v>
      </c>
    </row>
    <row r="1382" spans="1:3" x14ac:dyDescent="0.25">
      <c r="A1382" t="s">
        <v>1173</v>
      </c>
      <c r="B1382">
        <v>1</v>
      </c>
      <c r="C1382" t="s">
        <v>1716</v>
      </c>
    </row>
    <row r="1383" spans="1:3" x14ac:dyDescent="0.25">
      <c r="A1383" t="s">
        <v>1141</v>
      </c>
      <c r="B1383">
        <v>1</v>
      </c>
      <c r="C1383" t="s">
        <v>1716</v>
      </c>
    </row>
    <row r="1384" spans="1:3" x14ac:dyDescent="0.25">
      <c r="A1384" t="s">
        <v>1157</v>
      </c>
      <c r="B1384">
        <v>1</v>
      </c>
      <c r="C1384" t="s">
        <v>1716</v>
      </c>
    </row>
    <row r="1385" spans="1:3" x14ac:dyDescent="0.25">
      <c r="A1385" t="s">
        <v>1142</v>
      </c>
      <c r="B1385">
        <v>1</v>
      </c>
      <c r="C1385" t="s">
        <v>1716</v>
      </c>
    </row>
    <row r="1386" spans="1:3" x14ac:dyDescent="0.25">
      <c r="A1386" t="s">
        <v>1158</v>
      </c>
      <c r="B1386">
        <v>1</v>
      </c>
      <c r="C1386" t="s">
        <v>1716</v>
      </c>
    </row>
    <row r="1387" spans="1:3" x14ac:dyDescent="0.25">
      <c r="A1387" t="s">
        <v>1145</v>
      </c>
      <c r="B1387">
        <v>1</v>
      </c>
      <c r="C1387" t="s">
        <v>1716</v>
      </c>
    </row>
    <row r="1388" spans="1:3" x14ac:dyDescent="0.25">
      <c r="A1388" t="s">
        <v>1161</v>
      </c>
      <c r="B1388">
        <v>1</v>
      </c>
      <c r="C1388" t="s">
        <v>1716</v>
      </c>
    </row>
    <row r="1389" spans="1:3" x14ac:dyDescent="0.25">
      <c r="A1389" t="s">
        <v>1161</v>
      </c>
      <c r="B1389">
        <v>1</v>
      </c>
      <c r="C1389" t="s">
        <v>1716</v>
      </c>
    </row>
    <row r="1390" spans="1:3" x14ac:dyDescent="0.25">
      <c r="A1390" t="s">
        <v>1136</v>
      </c>
      <c r="B1390">
        <v>1</v>
      </c>
      <c r="C1390" t="s">
        <v>1716</v>
      </c>
    </row>
    <row r="1391" spans="1:3" x14ac:dyDescent="0.25">
      <c r="A1391" t="s">
        <v>1162</v>
      </c>
      <c r="B1391">
        <v>1</v>
      </c>
      <c r="C1391" t="s">
        <v>1716</v>
      </c>
    </row>
    <row r="1392" spans="1:3" x14ac:dyDescent="0.25">
      <c r="A1392" t="s">
        <v>1175</v>
      </c>
      <c r="B1392">
        <v>1</v>
      </c>
      <c r="C1392" t="s">
        <v>1716</v>
      </c>
    </row>
    <row r="1393" spans="1:3" x14ac:dyDescent="0.25">
      <c r="A1393" t="s">
        <v>1132</v>
      </c>
      <c r="B1393">
        <v>1</v>
      </c>
      <c r="C1393" t="s">
        <v>1716</v>
      </c>
    </row>
    <row r="1394" spans="1:3" x14ac:dyDescent="0.25">
      <c r="A1394" t="s">
        <v>1171</v>
      </c>
      <c r="B1394">
        <v>1</v>
      </c>
      <c r="C1394" t="s">
        <v>1716</v>
      </c>
    </row>
    <row r="1395" spans="1:3" x14ac:dyDescent="0.25">
      <c r="A1395" t="s">
        <v>1148</v>
      </c>
      <c r="B1395">
        <v>1</v>
      </c>
      <c r="C1395" t="s">
        <v>1716</v>
      </c>
    </row>
    <row r="1396" spans="1:3" x14ac:dyDescent="0.25">
      <c r="A1396" t="s">
        <v>1138</v>
      </c>
      <c r="B1396">
        <v>1</v>
      </c>
      <c r="C1396" t="s">
        <v>1716</v>
      </c>
    </row>
    <row r="1397" spans="1:3" x14ac:dyDescent="0.25">
      <c r="A1397" t="s">
        <v>1152</v>
      </c>
      <c r="B1397">
        <v>1</v>
      </c>
      <c r="C1397" t="s">
        <v>1716</v>
      </c>
    </row>
    <row r="1398" spans="1:3" x14ac:dyDescent="0.25">
      <c r="A1398" t="s">
        <v>1179</v>
      </c>
      <c r="B1398">
        <v>1</v>
      </c>
      <c r="C1398" t="s">
        <v>1716</v>
      </c>
    </row>
    <row r="1399" spans="1:3" x14ac:dyDescent="0.25">
      <c r="A1399" t="s">
        <v>1177</v>
      </c>
      <c r="B1399">
        <v>1</v>
      </c>
      <c r="C1399" t="s">
        <v>1717</v>
      </c>
    </row>
    <row r="1400" spans="1:3" x14ac:dyDescent="0.25">
      <c r="A1400" t="s">
        <v>1138</v>
      </c>
      <c r="B1400">
        <v>1</v>
      </c>
      <c r="C1400" t="s">
        <v>1717</v>
      </c>
    </row>
    <row r="1401" spans="1:3" x14ac:dyDescent="0.25">
      <c r="A1401" t="s">
        <v>1139</v>
      </c>
      <c r="B1401">
        <v>1</v>
      </c>
      <c r="C1401" t="s">
        <v>1717</v>
      </c>
    </row>
    <row r="1402" spans="1:3" x14ac:dyDescent="0.25">
      <c r="A1402" t="s">
        <v>1139</v>
      </c>
      <c r="B1402">
        <v>1</v>
      </c>
      <c r="C1402" t="s">
        <v>1717</v>
      </c>
    </row>
    <row r="1403" spans="1:3" x14ac:dyDescent="0.25">
      <c r="A1403" t="s">
        <v>1180</v>
      </c>
      <c r="B1403">
        <v>1</v>
      </c>
      <c r="C1403" t="s">
        <v>1718</v>
      </c>
    </row>
    <row r="1404" spans="1:3" x14ac:dyDescent="0.25">
      <c r="A1404" t="s">
        <v>1141</v>
      </c>
      <c r="B1404">
        <v>1</v>
      </c>
      <c r="C1404" t="s">
        <v>1718</v>
      </c>
    </row>
    <row r="1405" spans="1:3" x14ac:dyDescent="0.25">
      <c r="A1405" t="s">
        <v>1169</v>
      </c>
      <c r="B1405">
        <v>1</v>
      </c>
      <c r="C1405" t="s">
        <v>1718</v>
      </c>
    </row>
    <row r="1406" spans="1:3" x14ac:dyDescent="0.25">
      <c r="A1406" t="s">
        <v>1157</v>
      </c>
      <c r="B1406">
        <v>1</v>
      </c>
      <c r="C1406" t="s">
        <v>1718</v>
      </c>
    </row>
    <row r="1407" spans="1:3" x14ac:dyDescent="0.25">
      <c r="A1407" t="s">
        <v>1170</v>
      </c>
      <c r="B1407">
        <v>1</v>
      </c>
      <c r="C1407" t="s">
        <v>1718</v>
      </c>
    </row>
    <row r="1408" spans="1:3" x14ac:dyDescent="0.25">
      <c r="A1408" t="s">
        <v>1158</v>
      </c>
      <c r="B1408">
        <v>1</v>
      </c>
      <c r="C1408" t="s">
        <v>1718</v>
      </c>
    </row>
    <row r="1409" spans="1:3" x14ac:dyDescent="0.25">
      <c r="A1409" t="s">
        <v>1158</v>
      </c>
      <c r="B1409">
        <v>1</v>
      </c>
      <c r="C1409" t="s">
        <v>1718</v>
      </c>
    </row>
    <row r="1410" spans="1:3" x14ac:dyDescent="0.25">
      <c r="A1410" t="s">
        <v>1181</v>
      </c>
      <c r="B1410">
        <v>1</v>
      </c>
      <c r="C1410" t="s">
        <v>1718</v>
      </c>
    </row>
    <row r="1411" spans="1:3" x14ac:dyDescent="0.25">
      <c r="A1411" t="s">
        <v>1161</v>
      </c>
      <c r="B1411">
        <v>1</v>
      </c>
      <c r="C1411" t="s">
        <v>1718</v>
      </c>
    </row>
    <row r="1412" spans="1:3" x14ac:dyDescent="0.25">
      <c r="A1412" t="s">
        <v>1162</v>
      </c>
      <c r="B1412">
        <v>1</v>
      </c>
      <c r="C1412" t="s">
        <v>1718</v>
      </c>
    </row>
    <row r="1413" spans="1:3" x14ac:dyDescent="0.25">
      <c r="A1413" t="s">
        <v>1132</v>
      </c>
      <c r="B1413">
        <v>1</v>
      </c>
      <c r="C1413" t="s">
        <v>1718</v>
      </c>
    </row>
    <row r="1414" spans="1:3" x14ac:dyDescent="0.25">
      <c r="A1414" t="s">
        <v>1137</v>
      </c>
      <c r="B1414">
        <v>1</v>
      </c>
      <c r="C1414" t="s">
        <v>1718</v>
      </c>
    </row>
    <row r="1415" spans="1:3" x14ac:dyDescent="0.25">
      <c r="A1415" t="s">
        <v>1177</v>
      </c>
      <c r="B1415">
        <v>1</v>
      </c>
      <c r="C1415" t="s">
        <v>1718</v>
      </c>
    </row>
    <row r="1416" spans="1:3" x14ac:dyDescent="0.25">
      <c r="A1416" t="s">
        <v>1134</v>
      </c>
      <c r="B1416">
        <v>1</v>
      </c>
      <c r="C1416" t="s">
        <v>1718</v>
      </c>
    </row>
    <row r="1417" spans="1:3" x14ac:dyDescent="0.25">
      <c r="A1417" t="s">
        <v>1183</v>
      </c>
      <c r="B1417">
        <v>1</v>
      </c>
      <c r="C1417" t="s">
        <v>1718</v>
      </c>
    </row>
    <row r="1418" spans="1:3" x14ac:dyDescent="0.25">
      <c r="A1418" t="s">
        <v>1164</v>
      </c>
      <c r="B1418">
        <v>1</v>
      </c>
      <c r="C1418" t="s">
        <v>1719</v>
      </c>
    </row>
    <row r="1419" spans="1:3" x14ac:dyDescent="0.25">
      <c r="A1419" t="s">
        <v>1159</v>
      </c>
      <c r="B1419">
        <v>1</v>
      </c>
      <c r="C1419" t="s">
        <v>1720</v>
      </c>
    </row>
    <row r="1420" spans="1:3" x14ac:dyDescent="0.25">
      <c r="A1420" t="s">
        <v>1148</v>
      </c>
      <c r="B1420">
        <v>1</v>
      </c>
      <c r="C1420" t="s">
        <v>1721</v>
      </c>
    </row>
    <row r="1421" spans="1:3" x14ac:dyDescent="0.25">
      <c r="A1421" t="s">
        <v>1182</v>
      </c>
      <c r="B1421">
        <v>1</v>
      </c>
      <c r="C1421" t="s">
        <v>1722</v>
      </c>
    </row>
    <row r="1422" spans="1:3" x14ac:dyDescent="0.25">
      <c r="A1422" t="s">
        <v>1173</v>
      </c>
      <c r="B1422">
        <v>1</v>
      </c>
      <c r="C1422" t="s">
        <v>1722</v>
      </c>
    </row>
    <row r="1423" spans="1:3" x14ac:dyDescent="0.25">
      <c r="A1423" t="s">
        <v>1184</v>
      </c>
      <c r="B1423">
        <v>1</v>
      </c>
      <c r="C1423" t="s">
        <v>1722</v>
      </c>
    </row>
    <row r="1424" spans="1:3" x14ac:dyDescent="0.25">
      <c r="A1424" t="s">
        <v>1142</v>
      </c>
      <c r="B1424">
        <v>1</v>
      </c>
      <c r="C1424" t="s">
        <v>1722</v>
      </c>
    </row>
    <row r="1425" spans="1:3" x14ac:dyDescent="0.25">
      <c r="A1425" t="s">
        <v>1143</v>
      </c>
      <c r="B1425">
        <v>1</v>
      </c>
      <c r="C1425" t="s">
        <v>1722</v>
      </c>
    </row>
    <row r="1426" spans="1:3" x14ac:dyDescent="0.25">
      <c r="A1426" t="s">
        <v>1160</v>
      </c>
      <c r="B1426">
        <v>1</v>
      </c>
      <c r="C1426" t="s">
        <v>1722</v>
      </c>
    </row>
    <row r="1427" spans="1:3" x14ac:dyDescent="0.25">
      <c r="A1427" t="s">
        <v>1136</v>
      </c>
      <c r="B1427">
        <v>1</v>
      </c>
      <c r="C1427" t="s">
        <v>1722</v>
      </c>
    </row>
    <row r="1428" spans="1:3" x14ac:dyDescent="0.25">
      <c r="A1428" t="s">
        <v>1148</v>
      </c>
      <c r="B1428">
        <v>1</v>
      </c>
      <c r="C1428" t="s">
        <v>1722</v>
      </c>
    </row>
    <row r="1429" spans="1:3" x14ac:dyDescent="0.25">
      <c r="A1429" t="s">
        <v>1138</v>
      </c>
      <c r="B1429">
        <v>1</v>
      </c>
      <c r="C1429" t="s">
        <v>1722</v>
      </c>
    </row>
    <row r="1430" spans="1:3" x14ac:dyDescent="0.25">
      <c r="A1430" t="s">
        <v>1153</v>
      </c>
      <c r="B1430">
        <v>1</v>
      </c>
      <c r="C1430" t="s">
        <v>1722</v>
      </c>
    </row>
    <row r="1431" spans="1:3" x14ac:dyDescent="0.25">
      <c r="A1431" t="s">
        <v>1183</v>
      </c>
      <c r="B1431">
        <v>1</v>
      </c>
      <c r="C1431" t="s">
        <v>1722</v>
      </c>
    </row>
    <row r="1432" spans="1:3" x14ac:dyDescent="0.25">
      <c r="A1432" t="s">
        <v>1154</v>
      </c>
      <c r="B1432">
        <v>1</v>
      </c>
      <c r="C1432" t="s">
        <v>1723</v>
      </c>
    </row>
    <row r="1433" spans="1:3" x14ac:dyDescent="0.25">
      <c r="A1433" t="s">
        <v>1154</v>
      </c>
      <c r="B1433">
        <v>1</v>
      </c>
      <c r="C1433" t="s">
        <v>1724</v>
      </c>
    </row>
    <row r="1434" spans="1:3" x14ac:dyDescent="0.25">
      <c r="A1434" t="s">
        <v>1180</v>
      </c>
      <c r="B1434">
        <v>1</v>
      </c>
      <c r="C1434" t="s">
        <v>1724</v>
      </c>
    </row>
    <row r="1435" spans="1:3" x14ac:dyDescent="0.25">
      <c r="A1435" t="s">
        <v>1140</v>
      </c>
      <c r="B1435">
        <v>1</v>
      </c>
      <c r="C1435" t="s">
        <v>1724</v>
      </c>
    </row>
    <row r="1436" spans="1:3" x14ac:dyDescent="0.25">
      <c r="A1436" t="s">
        <v>1141</v>
      </c>
      <c r="B1436">
        <v>1</v>
      </c>
      <c r="C1436" t="s">
        <v>1724</v>
      </c>
    </row>
    <row r="1437" spans="1:3" x14ac:dyDescent="0.25">
      <c r="A1437" t="s">
        <v>1169</v>
      </c>
      <c r="B1437">
        <v>1</v>
      </c>
      <c r="C1437" t="s">
        <v>1724</v>
      </c>
    </row>
    <row r="1438" spans="1:3" x14ac:dyDescent="0.25">
      <c r="A1438" t="s">
        <v>1157</v>
      </c>
      <c r="B1438">
        <v>1</v>
      </c>
      <c r="C1438" t="s">
        <v>1724</v>
      </c>
    </row>
    <row r="1439" spans="1:3" x14ac:dyDescent="0.25">
      <c r="A1439" t="s">
        <v>1143</v>
      </c>
      <c r="B1439">
        <v>1</v>
      </c>
      <c r="C1439" t="s">
        <v>1724</v>
      </c>
    </row>
    <row r="1440" spans="1:3" x14ac:dyDescent="0.25">
      <c r="A1440" t="s">
        <v>1170</v>
      </c>
      <c r="B1440">
        <v>1</v>
      </c>
      <c r="C1440" t="s">
        <v>1724</v>
      </c>
    </row>
    <row r="1441" spans="1:3" x14ac:dyDescent="0.25">
      <c r="A1441" t="s">
        <v>1174</v>
      </c>
      <c r="B1441">
        <v>1</v>
      </c>
      <c r="C1441" t="s">
        <v>1724</v>
      </c>
    </row>
    <row r="1442" spans="1:3" x14ac:dyDescent="0.25">
      <c r="A1442" t="s">
        <v>1158</v>
      </c>
      <c r="B1442">
        <v>1</v>
      </c>
      <c r="C1442" t="s">
        <v>1724</v>
      </c>
    </row>
    <row r="1443" spans="1:3" x14ac:dyDescent="0.25">
      <c r="A1443" t="s">
        <v>1144</v>
      </c>
      <c r="B1443">
        <v>1</v>
      </c>
      <c r="C1443" t="s">
        <v>1724</v>
      </c>
    </row>
    <row r="1444" spans="1:3" x14ac:dyDescent="0.25">
      <c r="A1444" t="s">
        <v>1145</v>
      </c>
      <c r="B1444">
        <v>1</v>
      </c>
      <c r="C1444" t="s">
        <v>1724</v>
      </c>
    </row>
    <row r="1445" spans="1:3" x14ac:dyDescent="0.25">
      <c r="A1445" t="s">
        <v>1162</v>
      </c>
      <c r="B1445">
        <v>1</v>
      </c>
      <c r="C1445" t="s">
        <v>1724</v>
      </c>
    </row>
    <row r="1446" spans="1:3" x14ac:dyDescent="0.25">
      <c r="A1446" t="s">
        <v>1175</v>
      </c>
      <c r="B1446">
        <v>1</v>
      </c>
      <c r="C1446" t="s">
        <v>1724</v>
      </c>
    </row>
    <row r="1447" spans="1:3" x14ac:dyDescent="0.25">
      <c r="A1447" t="s">
        <v>1132</v>
      </c>
      <c r="B1447">
        <v>1</v>
      </c>
      <c r="C1447" t="s">
        <v>1724</v>
      </c>
    </row>
    <row r="1448" spans="1:3" x14ac:dyDescent="0.25">
      <c r="A1448" t="s">
        <v>1178</v>
      </c>
      <c r="B1448">
        <v>1</v>
      </c>
      <c r="C1448" t="s">
        <v>1724</v>
      </c>
    </row>
    <row r="1449" spans="1:3" x14ac:dyDescent="0.25">
      <c r="A1449" t="s">
        <v>1133</v>
      </c>
      <c r="B1449">
        <v>1</v>
      </c>
      <c r="C1449" t="s">
        <v>1724</v>
      </c>
    </row>
    <row r="1450" spans="1:3" x14ac:dyDescent="0.25">
      <c r="A1450" t="s">
        <v>1147</v>
      </c>
      <c r="B1450">
        <v>1</v>
      </c>
      <c r="C1450" t="s">
        <v>1724</v>
      </c>
    </row>
    <row r="1451" spans="1:3" x14ac:dyDescent="0.25">
      <c r="A1451" t="s">
        <v>1171</v>
      </c>
      <c r="B1451">
        <v>1</v>
      </c>
      <c r="C1451" t="s">
        <v>1724</v>
      </c>
    </row>
    <row r="1452" spans="1:3" x14ac:dyDescent="0.25">
      <c r="A1452" t="s">
        <v>1164</v>
      </c>
      <c r="B1452">
        <v>1</v>
      </c>
      <c r="C1452" t="s">
        <v>1724</v>
      </c>
    </row>
    <row r="1453" spans="1:3" x14ac:dyDescent="0.25">
      <c r="A1453" t="s">
        <v>1148</v>
      </c>
      <c r="B1453">
        <v>1</v>
      </c>
      <c r="C1453" t="s">
        <v>1724</v>
      </c>
    </row>
    <row r="1454" spans="1:3" x14ac:dyDescent="0.25">
      <c r="A1454" t="s">
        <v>1177</v>
      </c>
      <c r="B1454">
        <v>1</v>
      </c>
      <c r="C1454" t="s">
        <v>1724</v>
      </c>
    </row>
    <row r="1455" spans="1:3" x14ac:dyDescent="0.25">
      <c r="A1455" t="s">
        <v>1151</v>
      </c>
      <c r="B1455">
        <v>1</v>
      </c>
      <c r="C1455" t="s">
        <v>1724</v>
      </c>
    </row>
    <row r="1456" spans="1:3" x14ac:dyDescent="0.25">
      <c r="A1456" t="s">
        <v>1134</v>
      </c>
      <c r="B1456">
        <v>1</v>
      </c>
      <c r="C1456" t="s">
        <v>1724</v>
      </c>
    </row>
    <row r="1457" spans="1:3" x14ac:dyDescent="0.25">
      <c r="A1457" t="s">
        <v>1139</v>
      </c>
      <c r="B1457">
        <v>1</v>
      </c>
      <c r="C1457" t="s">
        <v>1724</v>
      </c>
    </row>
    <row r="1458" spans="1:3" x14ac:dyDescent="0.25">
      <c r="A1458" t="s">
        <v>1149</v>
      </c>
      <c r="B1458">
        <v>1</v>
      </c>
      <c r="C1458" t="s">
        <v>1724</v>
      </c>
    </row>
    <row r="1459" spans="1:3" x14ac:dyDescent="0.25">
      <c r="A1459" t="s">
        <v>1167</v>
      </c>
      <c r="B1459">
        <v>1</v>
      </c>
      <c r="C1459" t="s">
        <v>1724</v>
      </c>
    </row>
    <row r="1460" spans="1:3" x14ac:dyDescent="0.25">
      <c r="A1460" t="s">
        <v>1141</v>
      </c>
      <c r="B1460">
        <v>1</v>
      </c>
      <c r="C1460" t="s">
        <v>1725</v>
      </c>
    </row>
    <row r="1461" spans="1:3" x14ac:dyDescent="0.25">
      <c r="A1461" t="s">
        <v>1141</v>
      </c>
      <c r="B1461">
        <v>1</v>
      </c>
      <c r="C1461" t="s">
        <v>1726</v>
      </c>
    </row>
    <row r="1462" spans="1:3" x14ac:dyDescent="0.25">
      <c r="A1462" t="s">
        <v>1147</v>
      </c>
      <c r="B1462">
        <v>1</v>
      </c>
      <c r="C1462" t="s">
        <v>1727</v>
      </c>
    </row>
    <row r="1463" spans="1:3" x14ac:dyDescent="0.25">
      <c r="A1463" t="s">
        <v>1144</v>
      </c>
      <c r="B1463">
        <v>1</v>
      </c>
      <c r="C1463" t="s">
        <v>1728</v>
      </c>
    </row>
    <row r="1464" spans="1:3" x14ac:dyDescent="0.25">
      <c r="A1464" t="s">
        <v>1133</v>
      </c>
      <c r="B1464">
        <v>1</v>
      </c>
      <c r="C1464" t="s">
        <v>1728</v>
      </c>
    </row>
    <row r="1465" spans="1:3" x14ac:dyDescent="0.25">
      <c r="A1465" t="s">
        <v>1171</v>
      </c>
      <c r="B1465">
        <v>1</v>
      </c>
      <c r="C1465" t="s">
        <v>1728</v>
      </c>
    </row>
    <row r="1466" spans="1:3" x14ac:dyDescent="0.25">
      <c r="A1466" t="s">
        <v>1154</v>
      </c>
      <c r="B1466">
        <v>1</v>
      </c>
      <c r="C1466" t="s">
        <v>1729</v>
      </c>
    </row>
    <row r="1467" spans="1:3" x14ac:dyDescent="0.25">
      <c r="A1467" t="s">
        <v>1155</v>
      </c>
      <c r="B1467">
        <v>1</v>
      </c>
      <c r="C1467" t="s">
        <v>1729</v>
      </c>
    </row>
    <row r="1468" spans="1:3" x14ac:dyDescent="0.25">
      <c r="A1468" t="s">
        <v>1182</v>
      </c>
      <c r="B1468">
        <v>1</v>
      </c>
      <c r="C1468" t="s">
        <v>1729</v>
      </c>
    </row>
    <row r="1469" spans="1:3" x14ac:dyDescent="0.25">
      <c r="A1469" t="s">
        <v>1150</v>
      </c>
      <c r="B1469">
        <v>1</v>
      </c>
      <c r="C1469" t="s">
        <v>1729</v>
      </c>
    </row>
    <row r="1470" spans="1:3" x14ac:dyDescent="0.25">
      <c r="A1470" t="s">
        <v>1174</v>
      </c>
      <c r="B1470">
        <v>1</v>
      </c>
      <c r="C1470" t="s">
        <v>1729</v>
      </c>
    </row>
    <row r="1471" spans="1:3" x14ac:dyDescent="0.25">
      <c r="A1471" t="s">
        <v>1145</v>
      </c>
      <c r="B1471">
        <v>1</v>
      </c>
      <c r="C1471" t="s">
        <v>1729</v>
      </c>
    </row>
    <row r="1472" spans="1:3" x14ac:dyDescent="0.25">
      <c r="A1472" t="s">
        <v>1135</v>
      </c>
      <c r="B1472">
        <v>1</v>
      </c>
      <c r="C1472" t="s">
        <v>1729</v>
      </c>
    </row>
    <row r="1473" spans="1:3" x14ac:dyDescent="0.25">
      <c r="A1473" t="s">
        <v>1161</v>
      </c>
      <c r="B1473">
        <v>1</v>
      </c>
      <c r="C1473" t="s">
        <v>1729</v>
      </c>
    </row>
    <row r="1474" spans="1:3" x14ac:dyDescent="0.25">
      <c r="A1474" t="s">
        <v>1137</v>
      </c>
      <c r="B1474">
        <v>1</v>
      </c>
      <c r="C1474" t="s">
        <v>1729</v>
      </c>
    </row>
    <row r="1475" spans="1:3" x14ac:dyDescent="0.25">
      <c r="A1475" t="s">
        <v>1178</v>
      </c>
      <c r="B1475">
        <v>1</v>
      </c>
      <c r="C1475" t="s">
        <v>1729</v>
      </c>
    </row>
    <row r="1476" spans="1:3" x14ac:dyDescent="0.25">
      <c r="A1476" t="s">
        <v>1148</v>
      </c>
      <c r="B1476">
        <v>1</v>
      </c>
      <c r="C1476" t="s">
        <v>1729</v>
      </c>
    </row>
    <row r="1477" spans="1:3" x14ac:dyDescent="0.25">
      <c r="A1477" t="s">
        <v>1153</v>
      </c>
      <c r="B1477">
        <v>1</v>
      </c>
      <c r="C1477" t="s">
        <v>1729</v>
      </c>
    </row>
    <row r="1478" spans="1:3" x14ac:dyDescent="0.25">
      <c r="A1478" t="s">
        <v>1183</v>
      </c>
      <c r="B1478">
        <v>1</v>
      </c>
      <c r="C1478" t="s">
        <v>1729</v>
      </c>
    </row>
    <row r="1479" spans="1:3" x14ac:dyDescent="0.25">
      <c r="A1479" t="s">
        <v>1154</v>
      </c>
      <c r="B1479">
        <v>1</v>
      </c>
      <c r="C1479" t="s">
        <v>1730</v>
      </c>
    </row>
    <row r="1480" spans="1:3" x14ac:dyDescent="0.25">
      <c r="A1480" t="s">
        <v>1173</v>
      </c>
      <c r="B1480">
        <v>1</v>
      </c>
      <c r="C1480" t="s">
        <v>1730</v>
      </c>
    </row>
    <row r="1481" spans="1:3" x14ac:dyDescent="0.25">
      <c r="A1481" t="s">
        <v>1184</v>
      </c>
      <c r="B1481">
        <v>1</v>
      </c>
      <c r="C1481" t="s">
        <v>1730</v>
      </c>
    </row>
    <row r="1482" spans="1:3" x14ac:dyDescent="0.25">
      <c r="A1482" t="s">
        <v>1150</v>
      </c>
      <c r="B1482">
        <v>1</v>
      </c>
      <c r="C1482" t="s">
        <v>1730</v>
      </c>
    </row>
    <row r="1483" spans="1:3" x14ac:dyDescent="0.25">
      <c r="A1483" t="s">
        <v>1159</v>
      </c>
      <c r="B1483">
        <v>1</v>
      </c>
      <c r="C1483" t="s">
        <v>1730</v>
      </c>
    </row>
    <row r="1484" spans="1:3" x14ac:dyDescent="0.25">
      <c r="A1484" t="s">
        <v>1145</v>
      </c>
      <c r="B1484">
        <v>1</v>
      </c>
      <c r="C1484" t="s">
        <v>1730</v>
      </c>
    </row>
    <row r="1485" spans="1:3" x14ac:dyDescent="0.25">
      <c r="A1485" t="s">
        <v>1135</v>
      </c>
      <c r="B1485">
        <v>1</v>
      </c>
      <c r="C1485" t="s">
        <v>1730</v>
      </c>
    </row>
    <row r="1486" spans="1:3" x14ac:dyDescent="0.25">
      <c r="A1486" t="s">
        <v>1161</v>
      </c>
      <c r="B1486">
        <v>1</v>
      </c>
      <c r="C1486" t="s">
        <v>1730</v>
      </c>
    </row>
    <row r="1487" spans="1:3" x14ac:dyDescent="0.25">
      <c r="A1487" t="s">
        <v>1136</v>
      </c>
      <c r="B1487">
        <v>1</v>
      </c>
      <c r="C1487" t="s">
        <v>1730</v>
      </c>
    </row>
    <row r="1488" spans="1:3" x14ac:dyDescent="0.25">
      <c r="A1488" t="s">
        <v>1164</v>
      </c>
      <c r="B1488">
        <v>1</v>
      </c>
      <c r="C1488" t="s">
        <v>1730</v>
      </c>
    </row>
    <row r="1489" spans="1:3" x14ac:dyDescent="0.25">
      <c r="A1489" t="s">
        <v>1148</v>
      </c>
      <c r="B1489">
        <v>1</v>
      </c>
      <c r="C1489" t="s">
        <v>1730</v>
      </c>
    </row>
    <row r="1490" spans="1:3" x14ac:dyDescent="0.25">
      <c r="A1490" t="s">
        <v>1152</v>
      </c>
      <c r="B1490">
        <v>1</v>
      </c>
      <c r="C1490" t="s">
        <v>1730</v>
      </c>
    </row>
    <row r="1491" spans="1:3" x14ac:dyDescent="0.25">
      <c r="A1491" t="s">
        <v>1153</v>
      </c>
      <c r="B1491">
        <v>1</v>
      </c>
      <c r="C1491" t="s">
        <v>1730</v>
      </c>
    </row>
    <row r="1492" spans="1:3" x14ac:dyDescent="0.25">
      <c r="A1492" t="s">
        <v>1166</v>
      </c>
      <c r="B1492">
        <v>1</v>
      </c>
      <c r="C1492" t="s">
        <v>1730</v>
      </c>
    </row>
    <row r="1493" spans="1:3" x14ac:dyDescent="0.25">
      <c r="A1493" t="s">
        <v>1179</v>
      </c>
      <c r="B1493">
        <v>1</v>
      </c>
      <c r="C1493" t="s">
        <v>1730</v>
      </c>
    </row>
    <row r="1494" spans="1:3" x14ac:dyDescent="0.25">
      <c r="A1494" t="s">
        <v>1176</v>
      </c>
      <c r="B1494">
        <v>1</v>
      </c>
      <c r="C1494" t="s">
        <v>1731</v>
      </c>
    </row>
    <row r="1495" spans="1:3" x14ac:dyDescent="0.25">
      <c r="A1495" t="s">
        <v>1175</v>
      </c>
      <c r="B1495">
        <v>1</v>
      </c>
      <c r="C1495" t="s">
        <v>1731</v>
      </c>
    </row>
    <row r="1496" spans="1:3" x14ac:dyDescent="0.25">
      <c r="A1496" t="s">
        <v>1160</v>
      </c>
      <c r="B1496">
        <v>1</v>
      </c>
      <c r="C1496" t="s">
        <v>1732</v>
      </c>
    </row>
    <row r="1497" spans="1:3" x14ac:dyDescent="0.25">
      <c r="A1497" t="s">
        <v>1183</v>
      </c>
      <c r="B1497">
        <v>1</v>
      </c>
      <c r="C1497" t="s">
        <v>1732</v>
      </c>
    </row>
    <row r="1498" spans="1:3" x14ac:dyDescent="0.25">
      <c r="A1498" t="s">
        <v>1146</v>
      </c>
      <c r="B1498">
        <v>1</v>
      </c>
      <c r="C1498" t="s">
        <v>1733</v>
      </c>
    </row>
    <row r="1499" spans="1:3" x14ac:dyDescent="0.25">
      <c r="A1499" t="s">
        <v>1135</v>
      </c>
      <c r="B1499">
        <v>1</v>
      </c>
      <c r="C1499" t="s">
        <v>1733</v>
      </c>
    </row>
    <row r="1500" spans="1:3" x14ac:dyDescent="0.25">
      <c r="A1500" t="s">
        <v>1160</v>
      </c>
      <c r="B1500">
        <v>1</v>
      </c>
      <c r="C1500" t="s">
        <v>1733</v>
      </c>
    </row>
    <row r="1501" spans="1:3" x14ac:dyDescent="0.25">
      <c r="A1501" t="s">
        <v>1161</v>
      </c>
      <c r="B1501">
        <v>1</v>
      </c>
      <c r="C1501" t="s">
        <v>1733</v>
      </c>
    </row>
    <row r="1502" spans="1:3" x14ac:dyDescent="0.25">
      <c r="A1502" t="s">
        <v>1136</v>
      </c>
      <c r="B1502">
        <v>1</v>
      </c>
      <c r="C1502" t="s">
        <v>1733</v>
      </c>
    </row>
    <row r="1503" spans="1:3" x14ac:dyDescent="0.25">
      <c r="A1503" t="s">
        <v>1175</v>
      </c>
      <c r="B1503">
        <v>1</v>
      </c>
      <c r="C1503" t="s">
        <v>1733</v>
      </c>
    </row>
    <row r="1504" spans="1:3" x14ac:dyDescent="0.25">
      <c r="A1504" t="s">
        <v>1171</v>
      </c>
      <c r="B1504">
        <v>1</v>
      </c>
      <c r="C1504" t="s">
        <v>1733</v>
      </c>
    </row>
    <row r="1505" spans="1:3" x14ac:dyDescent="0.25">
      <c r="A1505" t="s">
        <v>1183</v>
      </c>
      <c r="B1505">
        <v>1</v>
      </c>
      <c r="C1505" t="s">
        <v>1733</v>
      </c>
    </row>
    <row r="1506" spans="1:3" x14ac:dyDescent="0.25">
      <c r="A1506" t="s">
        <v>1166</v>
      </c>
      <c r="B1506">
        <v>1</v>
      </c>
      <c r="C1506" t="s">
        <v>1733</v>
      </c>
    </row>
    <row r="1507" spans="1:3" x14ac:dyDescent="0.25">
      <c r="A1507" t="s">
        <v>1172</v>
      </c>
      <c r="B1507">
        <v>1</v>
      </c>
      <c r="C1507" t="s">
        <v>1733</v>
      </c>
    </row>
    <row r="1508" spans="1:3" x14ac:dyDescent="0.25">
      <c r="A1508" t="s">
        <v>1168</v>
      </c>
      <c r="B1508">
        <v>1</v>
      </c>
      <c r="C1508" t="s">
        <v>1733</v>
      </c>
    </row>
    <row r="1509" spans="1:3" x14ac:dyDescent="0.25">
      <c r="A1509" t="s">
        <v>1160</v>
      </c>
      <c r="B1509">
        <v>1</v>
      </c>
      <c r="C1509" t="s">
        <v>1734</v>
      </c>
    </row>
    <row r="1510" spans="1:3" x14ac:dyDescent="0.25">
      <c r="A1510" t="s">
        <v>1161</v>
      </c>
      <c r="B1510">
        <v>1</v>
      </c>
      <c r="C1510" t="s">
        <v>1734</v>
      </c>
    </row>
    <row r="1511" spans="1:3" x14ac:dyDescent="0.25">
      <c r="A1511" t="s">
        <v>1139</v>
      </c>
      <c r="B1511">
        <v>1</v>
      </c>
      <c r="C1511" t="s">
        <v>1735</v>
      </c>
    </row>
    <row r="1512" spans="1:3" x14ac:dyDescent="0.25">
      <c r="A1512" t="s">
        <v>1155</v>
      </c>
      <c r="B1512">
        <v>1</v>
      </c>
      <c r="C1512" t="s">
        <v>1736</v>
      </c>
    </row>
    <row r="1513" spans="1:3" x14ac:dyDescent="0.25">
      <c r="A1513" t="s">
        <v>1141</v>
      </c>
      <c r="B1513">
        <v>1</v>
      </c>
      <c r="C1513" t="s">
        <v>1736</v>
      </c>
    </row>
    <row r="1514" spans="1:3" x14ac:dyDescent="0.25">
      <c r="A1514" t="s">
        <v>1142</v>
      </c>
      <c r="B1514">
        <v>1</v>
      </c>
      <c r="C1514" t="s">
        <v>1736</v>
      </c>
    </row>
    <row r="1515" spans="1:3" x14ac:dyDescent="0.25">
      <c r="A1515" t="s">
        <v>1158</v>
      </c>
      <c r="B1515">
        <v>1</v>
      </c>
      <c r="C1515" t="s">
        <v>1736</v>
      </c>
    </row>
    <row r="1516" spans="1:3" x14ac:dyDescent="0.25">
      <c r="A1516" t="s">
        <v>1137</v>
      </c>
      <c r="B1516">
        <v>1</v>
      </c>
      <c r="C1516" t="s">
        <v>1736</v>
      </c>
    </row>
    <row r="1517" spans="1:3" x14ac:dyDescent="0.25">
      <c r="A1517" t="s">
        <v>1178</v>
      </c>
      <c r="B1517">
        <v>1</v>
      </c>
      <c r="C1517" t="s">
        <v>1736</v>
      </c>
    </row>
    <row r="1518" spans="1:3" x14ac:dyDescent="0.25">
      <c r="A1518" t="s">
        <v>1147</v>
      </c>
      <c r="B1518">
        <v>1</v>
      </c>
      <c r="C1518" t="s">
        <v>1736</v>
      </c>
    </row>
    <row r="1519" spans="1:3" x14ac:dyDescent="0.25">
      <c r="A1519" t="s">
        <v>1171</v>
      </c>
      <c r="B1519">
        <v>1</v>
      </c>
      <c r="C1519" t="s">
        <v>1736</v>
      </c>
    </row>
    <row r="1520" spans="1:3" x14ac:dyDescent="0.25">
      <c r="A1520" t="s">
        <v>1165</v>
      </c>
      <c r="B1520">
        <v>1</v>
      </c>
      <c r="C1520" t="s">
        <v>1736</v>
      </c>
    </row>
    <row r="1521" spans="1:3" x14ac:dyDescent="0.25">
      <c r="A1521" t="s">
        <v>1183</v>
      </c>
      <c r="B1521">
        <v>1</v>
      </c>
      <c r="C1521" t="s">
        <v>1736</v>
      </c>
    </row>
    <row r="1522" spans="1:3" x14ac:dyDescent="0.25">
      <c r="A1522" t="s">
        <v>1139</v>
      </c>
      <c r="B1522">
        <v>1</v>
      </c>
      <c r="C1522" t="s">
        <v>1736</v>
      </c>
    </row>
    <row r="1523" spans="1:3" x14ac:dyDescent="0.25">
      <c r="A1523" t="s">
        <v>1149</v>
      </c>
      <c r="B1523">
        <v>1</v>
      </c>
      <c r="C1523" t="s">
        <v>1736</v>
      </c>
    </row>
    <row r="1524" spans="1:3" x14ac:dyDescent="0.25">
      <c r="A1524" t="s">
        <v>1167</v>
      </c>
      <c r="B1524">
        <v>1</v>
      </c>
      <c r="C1524" t="s">
        <v>1736</v>
      </c>
    </row>
    <row r="1525" spans="1:3" x14ac:dyDescent="0.25">
      <c r="A1525" t="s">
        <v>1156</v>
      </c>
      <c r="B1525">
        <v>1</v>
      </c>
      <c r="C1525" t="s">
        <v>1737</v>
      </c>
    </row>
    <row r="1526" spans="1:3" x14ac:dyDescent="0.25">
      <c r="A1526" t="s">
        <v>1141</v>
      </c>
      <c r="B1526">
        <v>1</v>
      </c>
      <c r="C1526" t="s">
        <v>1737</v>
      </c>
    </row>
    <row r="1527" spans="1:3" x14ac:dyDescent="0.25">
      <c r="A1527" t="s">
        <v>1157</v>
      </c>
      <c r="B1527">
        <v>1</v>
      </c>
      <c r="C1527" t="s">
        <v>1737</v>
      </c>
    </row>
    <row r="1528" spans="1:3" x14ac:dyDescent="0.25">
      <c r="A1528" t="s">
        <v>1142</v>
      </c>
      <c r="B1528">
        <v>1</v>
      </c>
      <c r="C1528" t="s">
        <v>1737</v>
      </c>
    </row>
    <row r="1529" spans="1:3" x14ac:dyDescent="0.25">
      <c r="A1529" t="s">
        <v>1174</v>
      </c>
      <c r="B1529">
        <v>1</v>
      </c>
      <c r="C1529" t="s">
        <v>1737</v>
      </c>
    </row>
    <row r="1530" spans="1:3" x14ac:dyDescent="0.25">
      <c r="A1530" t="s">
        <v>1160</v>
      </c>
      <c r="B1530">
        <v>1</v>
      </c>
      <c r="C1530" t="s">
        <v>1737</v>
      </c>
    </row>
    <row r="1531" spans="1:3" x14ac:dyDescent="0.25">
      <c r="A1531" t="s">
        <v>1162</v>
      </c>
      <c r="B1531">
        <v>1</v>
      </c>
      <c r="C1531" t="s">
        <v>1737</v>
      </c>
    </row>
    <row r="1532" spans="1:3" x14ac:dyDescent="0.25">
      <c r="A1532" t="s">
        <v>1163</v>
      </c>
      <c r="B1532">
        <v>1</v>
      </c>
      <c r="C1532" t="s">
        <v>1737</v>
      </c>
    </row>
    <row r="1533" spans="1:3" x14ac:dyDescent="0.25">
      <c r="A1533" t="s">
        <v>1165</v>
      </c>
      <c r="B1533">
        <v>1</v>
      </c>
      <c r="C1533" t="s">
        <v>1737</v>
      </c>
    </row>
    <row r="1534" spans="1:3" x14ac:dyDescent="0.25">
      <c r="A1534" t="s">
        <v>1153</v>
      </c>
      <c r="B1534">
        <v>1</v>
      </c>
      <c r="C1534" t="s">
        <v>1737</v>
      </c>
    </row>
    <row r="1535" spans="1:3" x14ac:dyDescent="0.25">
      <c r="A1535" t="s">
        <v>1183</v>
      </c>
      <c r="B1535">
        <v>1</v>
      </c>
      <c r="C1535" t="s">
        <v>1737</v>
      </c>
    </row>
    <row r="1536" spans="1:3" x14ac:dyDescent="0.25">
      <c r="A1536" t="s">
        <v>1139</v>
      </c>
      <c r="B1536">
        <v>1</v>
      </c>
      <c r="C1536" t="s">
        <v>1737</v>
      </c>
    </row>
    <row r="1537" spans="1:3" x14ac:dyDescent="0.25">
      <c r="A1537" t="s">
        <v>1172</v>
      </c>
      <c r="B1537">
        <v>1</v>
      </c>
      <c r="C1537" t="s">
        <v>1737</v>
      </c>
    </row>
    <row r="1538" spans="1:3" x14ac:dyDescent="0.25">
      <c r="A1538" t="s">
        <v>1168</v>
      </c>
      <c r="B1538">
        <v>1</v>
      </c>
      <c r="C1538" t="s">
        <v>1737</v>
      </c>
    </row>
    <row r="1539" spans="1:3" x14ac:dyDescent="0.25">
      <c r="A1539" t="s">
        <v>1163</v>
      </c>
      <c r="B1539">
        <v>1</v>
      </c>
      <c r="C1539" t="s">
        <v>1738</v>
      </c>
    </row>
    <row r="1540" spans="1:3" x14ac:dyDescent="0.25">
      <c r="A1540" t="s">
        <v>1138</v>
      </c>
      <c r="B1540">
        <v>1</v>
      </c>
      <c r="C1540" t="s">
        <v>1738</v>
      </c>
    </row>
    <row r="1541" spans="1:3" x14ac:dyDescent="0.25">
      <c r="A1541" t="s">
        <v>1173</v>
      </c>
      <c r="B1541">
        <v>1</v>
      </c>
      <c r="C1541" t="s">
        <v>1739</v>
      </c>
    </row>
    <row r="1542" spans="1:3" x14ac:dyDescent="0.25">
      <c r="A1542" t="s">
        <v>1142</v>
      </c>
      <c r="B1542">
        <v>1</v>
      </c>
      <c r="C1542" t="s">
        <v>1739</v>
      </c>
    </row>
    <row r="1543" spans="1:3" x14ac:dyDescent="0.25">
      <c r="A1543" t="s">
        <v>1150</v>
      </c>
      <c r="B1543">
        <v>1</v>
      </c>
      <c r="C1543" t="s">
        <v>1739</v>
      </c>
    </row>
    <row r="1544" spans="1:3" x14ac:dyDescent="0.25">
      <c r="A1544" t="s">
        <v>1174</v>
      </c>
      <c r="B1544">
        <v>1</v>
      </c>
      <c r="C1544" t="s">
        <v>1739</v>
      </c>
    </row>
    <row r="1545" spans="1:3" x14ac:dyDescent="0.25">
      <c r="A1545" t="s">
        <v>1158</v>
      </c>
      <c r="B1545">
        <v>1</v>
      </c>
      <c r="C1545" t="s">
        <v>1739</v>
      </c>
    </row>
    <row r="1546" spans="1:3" x14ac:dyDescent="0.25">
      <c r="A1546" t="s">
        <v>1145</v>
      </c>
      <c r="B1546">
        <v>1</v>
      </c>
      <c r="C1546" t="s">
        <v>1739</v>
      </c>
    </row>
    <row r="1547" spans="1:3" x14ac:dyDescent="0.25">
      <c r="A1547" t="s">
        <v>1181</v>
      </c>
      <c r="B1547">
        <v>1</v>
      </c>
      <c r="C1547" t="s">
        <v>1739</v>
      </c>
    </row>
    <row r="1548" spans="1:3" x14ac:dyDescent="0.25">
      <c r="A1548" t="s">
        <v>1162</v>
      </c>
      <c r="B1548">
        <v>1</v>
      </c>
      <c r="C1548" t="s">
        <v>1739</v>
      </c>
    </row>
    <row r="1549" spans="1:3" x14ac:dyDescent="0.25">
      <c r="A1549" t="s">
        <v>1171</v>
      </c>
      <c r="B1549">
        <v>1</v>
      </c>
      <c r="C1549" t="s">
        <v>1739</v>
      </c>
    </row>
    <row r="1550" spans="1:3" x14ac:dyDescent="0.25">
      <c r="A1550" t="s">
        <v>1148</v>
      </c>
      <c r="B1550">
        <v>1</v>
      </c>
      <c r="C1550" t="s">
        <v>1739</v>
      </c>
    </row>
    <row r="1551" spans="1:3" x14ac:dyDescent="0.25">
      <c r="A1551" t="s">
        <v>1151</v>
      </c>
      <c r="B1551">
        <v>1</v>
      </c>
      <c r="C1551" t="s">
        <v>1739</v>
      </c>
    </row>
    <row r="1552" spans="1:3" x14ac:dyDescent="0.25">
      <c r="A1552" t="s">
        <v>1165</v>
      </c>
      <c r="B1552">
        <v>1</v>
      </c>
      <c r="C1552" t="s">
        <v>1739</v>
      </c>
    </row>
    <row r="1553" spans="1:3" x14ac:dyDescent="0.25">
      <c r="A1553" t="s">
        <v>1134</v>
      </c>
      <c r="B1553">
        <v>1</v>
      </c>
      <c r="C1553" t="s">
        <v>1739</v>
      </c>
    </row>
    <row r="1554" spans="1:3" x14ac:dyDescent="0.25">
      <c r="A1554" t="s">
        <v>1153</v>
      </c>
      <c r="B1554">
        <v>1</v>
      </c>
      <c r="C1554" t="s">
        <v>1739</v>
      </c>
    </row>
    <row r="1555" spans="1:3" x14ac:dyDescent="0.25">
      <c r="A1555" t="s">
        <v>1167</v>
      </c>
      <c r="B1555">
        <v>1</v>
      </c>
      <c r="C1555" t="s">
        <v>1739</v>
      </c>
    </row>
    <row r="1556" spans="1:3" x14ac:dyDescent="0.25">
      <c r="A1556" t="s">
        <v>1142</v>
      </c>
      <c r="B1556">
        <v>1</v>
      </c>
      <c r="C1556" t="s">
        <v>1740</v>
      </c>
    </row>
    <row r="1557" spans="1:3" x14ac:dyDescent="0.25">
      <c r="A1557" t="s">
        <v>1142</v>
      </c>
      <c r="B1557">
        <v>1</v>
      </c>
      <c r="C1557" t="s">
        <v>1740</v>
      </c>
    </row>
    <row r="1558" spans="1:3" x14ac:dyDescent="0.25">
      <c r="A1558" t="s">
        <v>1145</v>
      </c>
      <c r="B1558">
        <v>1</v>
      </c>
      <c r="C1558" t="s">
        <v>1740</v>
      </c>
    </row>
    <row r="1559" spans="1:3" x14ac:dyDescent="0.25">
      <c r="A1559" t="s">
        <v>1148</v>
      </c>
      <c r="B1559">
        <v>1</v>
      </c>
      <c r="C1559" t="s">
        <v>1740</v>
      </c>
    </row>
    <row r="1560" spans="1:3" x14ac:dyDescent="0.25">
      <c r="A1560" t="s">
        <v>1151</v>
      </c>
      <c r="B1560">
        <v>1</v>
      </c>
      <c r="C1560" t="s">
        <v>1740</v>
      </c>
    </row>
    <row r="1561" spans="1:3" x14ac:dyDescent="0.25">
      <c r="A1561" t="s">
        <v>1152</v>
      </c>
      <c r="B1561">
        <v>1</v>
      </c>
      <c r="C1561" t="s">
        <v>1740</v>
      </c>
    </row>
    <row r="1562" spans="1:3" x14ac:dyDescent="0.25">
      <c r="A1562" t="s">
        <v>1166</v>
      </c>
      <c r="B1562">
        <v>1</v>
      </c>
      <c r="C1562" t="s">
        <v>1740</v>
      </c>
    </row>
    <row r="1563" spans="1:3" x14ac:dyDescent="0.25">
      <c r="A1563" t="s">
        <v>1141</v>
      </c>
      <c r="B1563">
        <v>1</v>
      </c>
      <c r="C1563" t="s">
        <v>1741</v>
      </c>
    </row>
    <row r="1564" spans="1:3" x14ac:dyDescent="0.25">
      <c r="A1564" t="s">
        <v>1132</v>
      </c>
      <c r="B1564">
        <v>1</v>
      </c>
      <c r="C1564" t="s">
        <v>1741</v>
      </c>
    </row>
    <row r="1565" spans="1:3" x14ac:dyDescent="0.25">
      <c r="A1565" t="s">
        <v>1177</v>
      </c>
      <c r="B1565">
        <v>1</v>
      </c>
      <c r="C1565" t="s">
        <v>1741</v>
      </c>
    </row>
    <row r="1566" spans="1:3" x14ac:dyDescent="0.25">
      <c r="A1566" t="s">
        <v>1139</v>
      </c>
      <c r="B1566">
        <v>1</v>
      </c>
      <c r="C1566" t="s">
        <v>1741</v>
      </c>
    </row>
    <row r="1567" spans="1:3" x14ac:dyDescent="0.25">
      <c r="A1567" t="s">
        <v>1149</v>
      </c>
      <c r="B1567">
        <v>1</v>
      </c>
      <c r="C1567" t="s">
        <v>1741</v>
      </c>
    </row>
    <row r="1568" spans="1:3" x14ac:dyDescent="0.25">
      <c r="A1568" t="s">
        <v>1160</v>
      </c>
      <c r="B1568">
        <v>1</v>
      </c>
      <c r="C1568" t="s">
        <v>1742</v>
      </c>
    </row>
    <row r="1569" spans="1:3" x14ac:dyDescent="0.25">
      <c r="A1569" t="s">
        <v>1136</v>
      </c>
      <c r="B1569">
        <v>1</v>
      </c>
      <c r="C1569" t="s">
        <v>1742</v>
      </c>
    </row>
    <row r="1570" spans="1:3" x14ac:dyDescent="0.25">
      <c r="A1570" t="s">
        <v>1163</v>
      </c>
      <c r="B1570">
        <v>1</v>
      </c>
      <c r="C1570" t="s">
        <v>1742</v>
      </c>
    </row>
    <row r="1571" spans="1:3" x14ac:dyDescent="0.25">
      <c r="A1571" t="s">
        <v>1151</v>
      </c>
      <c r="B1571">
        <v>1</v>
      </c>
      <c r="C1571" t="s">
        <v>1742</v>
      </c>
    </row>
    <row r="1572" spans="1:3" x14ac:dyDescent="0.25">
      <c r="A1572" t="s">
        <v>1184</v>
      </c>
      <c r="B1572">
        <v>1</v>
      </c>
      <c r="C1572" t="s">
        <v>1743</v>
      </c>
    </row>
    <row r="1573" spans="1:3" x14ac:dyDescent="0.25">
      <c r="A1573" t="s">
        <v>1184</v>
      </c>
      <c r="B1573">
        <v>1</v>
      </c>
      <c r="C1573" t="s">
        <v>1744</v>
      </c>
    </row>
    <row r="1574" spans="1:3" x14ac:dyDescent="0.25">
      <c r="A1574" t="s">
        <v>1145</v>
      </c>
      <c r="B1574">
        <v>1</v>
      </c>
      <c r="C1574" t="s">
        <v>1745</v>
      </c>
    </row>
    <row r="1575" spans="1:3" x14ac:dyDescent="0.25">
      <c r="A1575" t="s">
        <v>1184</v>
      </c>
      <c r="B1575">
        <v>1</v>
      </c>
      <c r="C1575" t="s">
        <v>1746</v>
      </c>
    </row>
    <row r="1576" spans="1:3" x14ac:dyDescent="0.25">
      <c r="A1576" t="s">
        <v>1160</v>
      </c>
      <c r="B1576">
        <v>1</v>
      </c>
      <c r="C1576" t="s">
        <v>1746</v>
      </c>
    </row>
    <row r="1577" spans="1:3" x14ac:dyDescent="0.25">
      <c r="A1577" t="s">
        <v>1176</v>
      </c>
      <c r="B1577">
        <v>1</v>
      </c>
      <c r="C1577" t="s">
        <v>1747</v>
      </c>
    </row>
    <row r="1578" spans="1:3" x14ac:dyDescent="0.25">
      <c r="A1578" t="s">
        <v>1143</v>
      </c>
      <c r="B1578">
        <v>1</v>
      </c>
      <c r="C1578" t="s">
        <v>1748</v>
      </c>
    </row>
    <row r="1579" spans="1:3" x14ac:dyDescent="0.25">
      <c r="A1579" t="s">
        <v>1166</v>
      </c>
      <c r="B1579">
        <v>1</v>
      </c>
      <c r="C1579" t="s">
        <v>1748</v>
      </c>
    </row>
    <row r="1580" spans="1:3" x14ac:dyDescent="0.25">
      <c r="A1580" t="s">
        <v>1167</v>
      </c>
      <c r="B1580">
        <v>1</v>
      </c>
      <c r="C1580" t="s">
        <v>1748</v>
      </c>
    </row>
    <row r="1581" spans="1:3" x14ac:dyDescent="0.25">
      <c r="A1581" t="s">
        <v>1152</v>
      </c>
      <c r="B1581">
        <v>1</v>
      </c>
      <c r="C1581" t="s">
        <v>1749</v>
      </c>
    </row>
    <row r="1582" spans="1:3" x14ac:dyDescent="0.25">
      <c r="A1582" t="s">
        <v>1140</v>
      </c>
      <c r="B1582">
        <v>1</v>
      </c>
      <c r="C1582" t="s">
        <v>1750</v>
      </c>
    </row>
    <row r="1583" spans="1:3" x14ac:dyDescent="0.25">
      <c r="A1583" t="s">
        <v>1139</v>
      </c>
      <c r="B1583">
        <v>1</v>
      </c>
      <c r="C1583" t="s">
        <v>1750</v>
      </c>
    </row>
    <row r="1584" spans="1:3" x14ac:dyDescent="0.25">
      <c r="A1584" t="s">
        <v>1135</v>
      </c>
      <c r="B1584">
        <v>1</v>
      </c>
      <c r="C1584" t="s">
        <v>1751</v>
      </c>
    </row>
    <row r="1585" spans="1:3" x14ac:dyDescent="0.25">
      <c r="A1585" t="s">
        <v>1155</v>
      </c>
      <c r="B1585">
        <v>1</v>
      </c>
      <c r="C1585" t="s">
        <v>1752</v>
      </c>
    </row>
    <row r="1586" spans="1:3" x14ac:dyDescent="0.25">
      <c r="A1586" t="s">
        <v>1145</v>
      </c>
      <c r="B1586">
        <v>1</v>
      </c>
      <c r="C1586" t="s">
        <v>1752</v>
      </c>
    </row>
    <row r="1587" spans="1:3" x14ac:dyDescent="0.25">
      <c r="A1587" t="s">
        <v>1161</v>
      </c>
      <c r="B1587">
        <v>1</v>
      </c>
      <c r="C1587" t="s">
        <v>1752</v>
      </c>
    </row>
    <row r="1588" spans="1:3" x14ac:dyDescent="0.25">
      <c r="A1588" t="s">
        <v>1175</v>
      </c>
      <c r="B1588">
        <v>1</v>
      </c>
      <c r="C1588" t="s">
        <v>1752</v>
      </c>
    </row>
    <row r="1589" spans="1:3" x14ac:dyDescent="0.25">
      <c r="A1589" t="s">
        <v>1137</v>
      </c>
      <c r="B1589">
        <v>1</v>
      </c>
      <c r="C1589" t="s">
        <v>1752</v>
      </c>
    </row>
    <row r="1590" spans="1:3" x14ac:dyDescent="0.25">
      <c r="A1590" t="s">
        <v>1147</v>
      </c>
      <c r="B1590">
        <v>1</v>
      </c>
      <c r="C1590" t="s">
        <v>1752</v>
      </c>
    </row>
    <row r="1591" spans="1:3" x14ac:dyDescent="0.25">
      <c r="A1591" t="s">
        <v>1164</v>
      </c>
      <c r="B1591">
        <v>1</v>
      </c>
      <c r="C1591" t="s">
        <v>1752</v>
      </c>
    </row>
    <row r="1592" spans="1:3" x14ac:dyDescent="0.25">
      <c r="A1592" t="s">
        <v>1148</v>
      </c>
      <c r="B1592">
        <v>1</v>
      </c>
      <c r="C1592" t="s">
        <v>1752</v>
      </c>
    </row>
    <row r="1593" spans="1:3" x14ac:dyDescent="0.25">
      <c r="A1593" t="s">
        <v>1177</v>
      </c>
      <c r="B1593">
        <v>1</v>
      </c>
      <c r="C1593" t="s">
        <v>1752</v>
      </c>
    </row>
    <row r="1594" spans="1:3" x14ac:dyDescent="0.25">
      <c r="A1594" t="s">
        <v>1134</v>
      </c>
      <c r="B1594">
        <v>1</v>
      </c>
      <c r="C1594" t="s">
        <v>1752</v>
      </c>
    </row>
    <row r="1595" spans="1:3" x14ac:dyDescent="0.25">
      <c r="A1595" t="s">
        <v>1139</v>
      </c>
      <c r="B1595">
        <v>1</v>
      </c>
      <c r="C1595" t="s">
        <v>1752</v>
      </c>
    </row>
    <row r="1596" spans="1:3" x14ac:dyDescent="0.25">
      <c r="A1596" t="s">
        <v>1149</v>
      </c>
      <c r="B1596">
        <v>1</v>
      </c>
      <c r="C1596" t="s">
        <v>1752</v>
      </c>
    </row>
    <row r="1597" spans="1:3" x14ac:dyDescent="0.25">
      <c r="A1597" t="s">
        <v>1179</v>
      </c>
      <c r="B1597">
        <v>1</v>
      </c>
      <c r="C1597" t="s">
        <v>1752</v>
      </c>
    </row>
    <row r="1598" spans="1:3" x14ac:dyDescent="0.25">
      <c r="A1598" t="s">
        <v>1155</v>
      </c>
      <c r="B1598">
        <v>1</v>
      </c>
      <c r="C1598" t="s">
        <v>1753</v>
      </c>
    </row>
    <row r="1599" spans="1:3" x14ac:dyDescent="0.25">
      <c r="A1599" t="s">
        <v>1182</v>
      </c>
      <c r="B1599">
        <v>1</v>
      </c>
      <c r="C1599" t="s">
        <v>1753</v>
      </c>
    </row>
    <row r="1600" spans="1:3" x14ac:dyDescent="0.25">
      <c r="A1600" t="s">
        <v>1173</v>
      </c>
      <c r="B1600">
        <v>1</v>
      </c>
      <c r="C1600" t="s">
        <v>1753</v>
      </c>
    </row>
    <row r="1601" spans="1:3" x14ac:dyDescent="0.25">
      <c r="A1601" t="s">
        <v>1184</v>
      </c>
      <c r="B1601">
        <v>1</v>
      </c>
      <c r="C1601" t="s">
        <v>1753</v>
      </c>
    </row>
    <row r="1602" spans="1:3" x14ac:dyDescent="0.25">
      <c r="A1602" t="s">
        <v>1142</v>
      </c>
      <c r="B1602">
        <v>1</v>
      </c>
      <c r="C1602" t="s">
        <v>1753</v>
      </c>
    </row>
    <row r="1603" spans="1:3" x14ac:dyDescent="0.25">
      <c r="A1603" t="s">
        <v>1143</v>
      </c>
      <c r="B1603">
        <v>1</v>
      </c>
      <c r="C1603" t="s">
        <v>1753</v>
      </c>
    </row>
    <row r="1604" spans="1:3" x14ac:dyDescent="0.25">
      <c r="A1604" t="s">
        <v>1159</v>
      </c>
      <c r="B1604">
        <v>1</v>
      </c>
      <c r="C1604" t="s">
        <v>1753</v>
      </c>
    </row>
    <row r="1605" spans="1:3" x14ac:dyDescent="0.25">
      <c r="A1605" t="s">
        <v>1145</v>
      </c>
      <c r="B1605">
        <v>1</v>
      </c>
      <c r="C1605" t="s">
        <v>1753</v>
      </c>
    </row>
    <row r="1606" spans="1:3" x14ac:dyDescent="0.25">
      <c r="A1606" t="s">
        <v>1135</v>
      </c>
      <c r="B1606">
        <v>1</v>
      </c>
      <c r="C1606" t="s">
        <v>1753</v>
      </c>
    </row>
    <row r="1607" spans="1:3" x14ac:dyDescent="0.25">
      <c r="A1607" t="s">
        <v>1160</v>
      </c>
      <c r="B1607">
        <v>1</v>
      </c>
      <c r="C1607" t="s">
        <v>1753</v>
      </c>
    </row>
    <row r="1608" spans="1:3" x14ac:dyDescent="0.25">
      <c r="A1608" t="s">
        <v>1161</v>
      </c>
      <c r="B1608">
        <v>1</v>
      </c>
      <c r="C1608" t="s">
        <v>1753</v>
      </c>
    </row>
    <row r="1609" spans="1:3" x14ac:dyDescent="0.25">
      <c r="A1609" t="s">
        <v>1163</v>
      </c>
      <c r="B1609">
        <v>1</v>
      </c>
      <c r="C1609" t="s">
        <v>1753</v>
      </c>
    </row>
    <row r="1610" spans="1:3" x14ac:dyDescent="0.25">
      <c r="A1610" t="s">
        <v>1148</v>
      </c>
      <c r="B1610">
        <v>1</v>
      </c>
      <c r="C1610" t="s">
        <v>1753</v>
      </c>
    </row>
    <row r="1611" spans="1:3" x14ac:dyDescent="0.25">
      <c r="A1611" t="s">
        <v>1151</v>
      </c>
      <c r="B1611">
        <v>1</v>
      </c>
      <c r="C1611" t="s">
        <v>1753</v>
      </c>
    </row>
    <row r="1612" spans="1:3" x14ac:dyDescent="0.25">
      <c r="A1612" t="s">
        <v>1138</v>
      </c>
      <c r="B1612">
        <v>1</v>
      </c>
      <c r="C1612" t="s">
        <v>1753</v>
      </c>
    </row>
    <row r="1613" spans="1:3" x14ac:dyDescent="0.25">
      <c r="A1613" t="s">
        <v>1152</v>
      </c>
      <c r="B1613">
        <v>1</v>
      </c>
      <c r="C1613" t="s">
        <v>1753</v>
      </c>
    </row>
    <row r="1614" spans="1:3" x14ac:dyDescent="0.25">
      <c r="A1614" t="s">
        <v>1183</v>
      </c>
      <c r="B1614">
        <v>1</v>
      </c>
      <c r="C1614" t="s">
        <v>1753</v>
      </c>
    </row>
    <row r="1615" spans="1:3" x14ac:dyDescent="0.25">
      <c r="A1615" t="s">
        <v>1167</v>
      </c>
      <c r="B1615">
        <v>1</v>
      </c>
      <c r="C1615" t="s">
        <v>1753</v>
      </c>
    </row>
    <row r="1616" spans="1:3" x14ac:dyDescent="0.25">
      <c r="A1616" t="s">
        <v>1177</v>
      </c>
      <c r="B1616">
        <v>1</v>
      </c>
      <c r="C1616" t="s">
        <v>1754</v>
      </c>
    </row>
    <row r="1617" spans="1:3" x14ac:dyDescent="0.25">
      <c r="A1617" t="s">
        <v>1184</v>
      </c>
      <c r="B1617">
        <v>1</v>
      </c>
      <c r="C1617" t="s">
        <v>1755</v>
      </c>
    </row>
    <row r="1618" spans="1:3" x14ac:dyDescent="0.25">
      <c r="A1618" t="s">
        <v>1146</v>
      </c>
      <c r="B1618">
        <v>1</v>
      </c>
      <c r="C1618" t="s">
        <v>1755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 Table</vt:lpstr>
      <vt:lpstr>Major Group Summary</vt:lpstr>
      <vt:lpstr>2013_species_presence_list</vt:lpstr>
      <vt:lpstr>Sheet1</vt:lpstr>
      <vt:lpstr>Sheet2</vt:lpstr>
      <vt:lpstr>Sheet3</vt:lpstr>
      <vt:lpstr>Sheet4</vt:lpstr>
      <vt:lpstr>taxa</vt:lpstr>
      <vt:lpstr>sample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2015-03-06T14:09:43Z</dcterms:created>
  <dcterms:modified xsi:type="dcterms:W3CDTF">2015-03-25T18:01:03Z</dcterms:modified>
</cp:coreProperties>
</file>