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Eros Adarraga\Desktop\QA\C1-2023-QA-Calidad-RF\"/>
    </mc:Choice>
  </mc:AlternateContent>
  <xr:revisionPtr revIDLastSave="0" documentId="13_ncr:1_{009BE63A-B832-44F4-8D03-8412128A47DB}" xr6:coauthVersionLast="47" xr6:coauthVersionMax="47" xr10:uidLastSave="{00000000-0000-0000-0000-000000000000}"/>
  <bookViews>
    <workbookView xWindow="-120" yWindow="-120" windowWidth="20730" windowHeight="11160" xr2:uid="{00000000-000D-0000-FFFF-FFFF00000000}"/>
  </bookViews>
  <sheets>
    <sheet name="Ejemplo PLan Calidad" sheetId="7" r:id="rId1"/>
    <sheet name="Ejemplo Matriz de Riesgo" sheetId="8" r:id="rId2"/>
    <sheet name="Q-Gates" sheetId="5" r:id="rId3"/>
    <sheet name="Tabla" sheetId="12"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5" l="1"/>
  <c r="E14" i="5"/>
  <c r="E12" i="5"/>
  <c r="E10" i="5"/>
  <c r="E8" i="5"/>
  <c r="E6" i="5"/>
  <c r="H9" i="8"/>
  <c r="G9" i="8"/>
  <c r="H8" i="8"/>
  <c r="G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200-000001000000}">
      <text>
        <r>
          <rPr>
            <sz val="10"/>
            <rFont val="SimSun"/>
            <charset val="134"/>
          </rPr>
          <t>======
ID#AAAAVl4DH5Q
Usuario de Windows    (2022-02-17 13:20:11)
Usuario de Windows:</t>
        </r>
      </text>
    </comment>
  </commentList>
</comments>
</file>

<file path=xl/sharedStrings.xml><?xml version="1.0" encoding="utf-8"?>
<sst xmlns="http://schemas.openxmlformats.org/spreadsheetml/2006/main" count="145" uniqueCount="116">
  <si>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</si>
  <si>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</si>
  <si>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</si>
  <si>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</si>
  <si>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</si>
  <si>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</si>
  <si>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</si>
  <si>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</si>
  <si>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</si>
  <si>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</si>
  <si>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</si>
  <si>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</si>
  <si>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</si>
  <si>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Soluciones digitales</t>
  </si>
  <si>
    <t>Redención  Puntos Colombia</t>
  </si>
  <si>
    <t>Externo</t>
  </si>
  <si>
    <t>Estudiante de Sofka U</t>
  </si>
  <si>
    <t>Release</t>
  </si>
  <si>
    <t xml:space="preserve">Se comprende dentro del alcance realizar Pruebas funcionales para la nueva Experiencia textil en los canales:
Se pretende conocer el funcionamientos de los puntos colombia en canales de compra diferentes a la organzación y 
saber tal y tal cosa...
Se dividirá en 3 releases, los cuales tendrán diferente alcance. 
Release 1: Consulta de puntos Release 2: Redención de solo puntos No alimentos  Release 3: Mejoras al mínimo producto viable
</t>
  </si>
  <si>
    <r>
      <rPr>
        <b/>
        <sz val="11"/>
        <color theme="1"/>
        <rFont val="Calibri"/>
        <charset val="134"/>
      </rPr>
      <t>Hace parte del alcance:</t>
    </r>
    <r>
      <rPr>
        <sz val="11"/>
        <color theme="1"/>
        <rFont val="Calibri"/>
        <charset val="134"/>
      </rPr>
      <t xml:space="preserve">
Verificar que se pueda utilizar los Puntos Colombia como medio de pago en las transacciones realizadas por los canales: éxito.com, carulla.com, éxito atendido, app éxito, app Carulla
Verificar la redención de Puntos Colombia para productos No alimentos  y Alimentos
Consulta  de Puntos Colombia en el Módulo de Mi cuenta.
</t>
    </r>
  </si>
  <si>
    <t>No hace parte del Alcance:
No es objeto de prueba la verificación funcional de puntos colombia</t>
  </si>
  <si>
    <t>Se probará la consulta de Puntos Colombia en el módulo de Mi Cuenta ingresando con diferentes usuarios
Se realizarán  compras de pedidos con productos que aplique pago con Puntos Colombia en las diferentes canales comerciales  
Se realizará la verificación de los mensajes informativos y de restricción
Se gestionan los pedidos para posteriormente ser facturados y generar el despacho.
Una vez facturados algunos pedidos se realizará el proceso de Devolución o nota crédito.</t>
  </si>
  <si>
    <t>Las actividades comprometidas durante el alcance se realizaran en las fechas del tal de noviembre al tal de noviembre.</t>
  </si>
  <si>
    <t xml:space="preserve">1. Data:Productos configurados con las condiciones necesarias en ambientes de QA para la generación de pedidos
2. Permisos/Usuarios:
Usuarios 
Usuarios Puntos Colombia - Usuario con suficientes Puntos - Usuario registrado sin Puntos - Usuario con puntos insuficientes
Usuario Picking
3. Ambientes:
QA: APPS Web y Movil.
</t>
  </si>
  <si>
    <t>se recomiendas pruebas de seguridad
se recomienda pruebas de rendimiento</t>
  </si>
  <si>
    <t>1. Se parte del supuesto que la funcionalidad de puntos colombia se encuentra estable.
2. La configuración del ambiente de pruebas es similiar a la producción.</t>
  </si>
  <si>
    <t>Consecutivo</t>
  </si>
  <si>
    <t>Descripción Riesgo</t>
  </si>
  <si>
    <t>Tipo de Riesgo</t>
  </si>
  <si>
    <t>Probabilidad de ocurrencia</t>
  </si>
  <si>
    <t>Impacto</t>
  </si>
  <si>
    <t>Riesgo</t>
  </si>
  <si>
    <t xml:space="preserve">Riesgo </t>
  </si>
  <si>
    <t>Acción</t>
  </si>
  <si>
    <t>Plan de Acción</t>
  </si>
  <si>
    <t>Responsable de la Acción</t>
  </si>
  <si>
    <t xml:space="preserve">Fecha Compromiso </t>
  </si>
  <si>
    <t>Estado</t>
  </si>
  <si>
    <t>Inestabilidad Ambiente de Pruebas</t>
  </si>
  <si>
    <t>Proyecto</t>
  </si>
  <si>
    <t>Mitigar</t>
  </si>
  <si>
    <t>Monitoreo constante del ambiente</t>
  </si>
  <si>
    <t>Luis Perez/Grupo Éxito</t>
  </si>
  <si>
    <t>Durante el Sprint</t>
  </si>
  <si>
    <t>Abierto</t>
  </si>
  <si>
    <r>
      <t xml:space="preserve">Al presionar la tecla enter la aplicación se cierra </t>
    </r>
    <r>
      <rPr>
        <sz val="11"/>
        <color rgb="FFFF0000"/>
        <rFont val="Calibri"/>
        <charset val="134"/>
        <scheme val="minor"/>
      </rPr>
      <t xml:space="preserve">Bug # 2505 </t>
    </r>
  </si>
  <si>
    <t>Producto</t>
  </si>
  <si>
    <t>Asumir</t>
  </si>
  <si>
    <t>Error de Usabilidad que no tiene afectación alta de cara al usuario.</t>
  </si>
  <si>
    <t>Jose Homez/Grupo Éxito</t>
  </si>
  <si>
    <t>Q-Gates</t>
  </si>
  <si>
    <t>Casos diseñados vs casos ejecutados</t>
  </si>
  <si>
    <t>Casos de prueba diseñados</t>
  </si>
  <si>
    <t>Casos de prueba ejecutados</t>
  </si>
  <si>
    <t>Resultado</t>
  </si>
  <si>
    <t>Casos diseñados vs casos fallidos</t>
  </si>
  <si>
    <t>Casos de prueba fallidos</t>
  </si>
  <si>
    <t>Errores Funcionales sin resolver</t>
  </si>
  <si>
    <t>Errores No Funcionales de Severidad Crítica/ alta sin resolver</t>
  </si>
  <si>
    <t>Errores No Funcionales de severidad crítica</t>
  </si>
  <si>
    <t>Errores No Funcionales de severidad Alta</t>
  </si>
  <si>
    <t>Bugs abiertos</t>
  </si>
  <si>
    <t>Número total de bugs</t>
  </si>
  <si>
    <t>Número de bugs  sin resolver</t>
  </si>
  <si>
    <t>Historias Técnicas</t>
  </si>
  <si>
    <t>Existe un análisis de las historias técnicas</t>
  </si>
  <si>
    <t>SI</t>
  </si>
  <si>
    <t>Observaciones</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</si>
  <si>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</si>
  <si>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</si>
  <si>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</si>
  <si>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</si>
  <si>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</si>
  <si>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</si>
  <si>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</si>
  <si>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</si>
  <si>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</si>
  <si>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</si>
  <si>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</si>
  <si>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</si>
  <si>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Contigencia</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</si>
  <si>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</si>
  <si>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</si>
  <si>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</si>
  <si>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</si>
  <si>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</si>
  <si>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</si>
  <si>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</si>
  <si>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</si>
  <si>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</si>
  <si>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</si>
  <si>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</si>
  <si>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</si>
  <si>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</si>
  <si>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</si>
  <si>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</si>
  <si>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</si>
  <si>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</si>
  <si>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</si>
  <si>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</si>
  <si>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</si>
  <si>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</si>
  <si>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</si>
  <si>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</si>
  <si>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</si>
  <si>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</si>
  <si>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</si>
  <si>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</si>
  <si>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</si>
  <si>
    <t>Cerrado</t>
  </si>
  <si>
    <t>Service soap contryInfo y SoapDemo</t>
  </si>
  <si>
    <t xml:space="preserve">Se desea poder odtener informacion mediantes estos servicios soap para trabajar con los datos de paises y usuarios  en la aplicación que se esta contruyendo con los requerimientos necesarios </t>
  </si>
  <si>
    <t xml:space="preserve">El alcance de las pruebas de los servicios soap sera garantizar el funcionamiento del proceso de cosultar codigo ISO por nombre, cosultar codigo de moneda por codigo ISO y buscar persona por ID .
 Este alcance incluye las pruebas de diferentes ecenarios y componentes involucreados el los procesos de consulta en los servicios soap con la herrramienta SoapIU                                                                                                                   </t>
  </si>
  <si>
    <t xml:space="preserve">Las  pruebas de seguridad no se tendran presente, Aunque el servicio SOAP pueda requerir autenticación y autorización, es posible que se necesiten pruebas adicionales de seguridad que estén fuera del alcance de un plan de pruebas básico, como pruebas de vulnerabilidades, pruebas de penetración y análisis de código                  </t>
  </si>
  <si>
    <t xml:space="preserve">Se probara los servicios soap obtenidos de la pagina http://webservices.oorsprong.org/websamples.countryinfo/CountryInfoService.wso?wsdl y https://www.crcind.com/csp/samples/SOAP.Demo.CLS?WSDL en donde se pondran a pruebas de diferentes maneras posibles en donde se listara y se haran busquedas por identificadores de personas </t>
  </si>
  <si>
    <t>Definir los requisitos: Lo primero que debemos hacer es definir los requisitos del servicio SOAP. 
Crear casos de prueba: Una vez que se han definido los requisitos, podemos crear casos de prueba. Los casos de prueba deben cubrir todas las funcionalidades definidas en los requisitos
Diseñar los datos de prueba: Para probar el servicio SOAP
Ejecutar pruebas: Una vez que se hayan creado los casos de prueba y los datos de prueba, podemos ejecutar las pruebas en el servicio SOAP                                     
Documentar los resultados: Después de ejecutar las pruebas, es importante documentar los resultados
Informar y rastrear problemas: Finalmente, debemos informar y rastrear cualquier problema encontrado durante las pruebas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</si>
</sst>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2">
    <font>
      <sz val="11"/>
      <color theme="1"/>
      <name val="Calibri"/>
      <charset val="134"/>
      <scheme val="minor"/>
    </font>
    <font>
      <b/>
      <sz val="11"/>
      <color theme="0"/>
      <name val="Calibri"/>
      <charset val="134"/>
    </font>
    <font>
      <sz val="11"/>
      <name val="Calibri"/>
      <charset val="134"/>
      <scheme val="minor"/>
    </font>
    <font>
      <sz val="11"/>
      <color theme="1"/>
      <name val="Calibri"/>
      <charset val="134"/>
    </font>
    <font>
      <b/>
      <sz val="16"/>
      <color theme="1"/>
      <name val="Calibri"/>
      <charset val="134"/>
    </font>
    <font>
      <b/>
      <sz val="11"/>
      <color theme="1"/>
      <name val="Calibri"/>
      <charset val="134"/>
    </font>
    <font>
      <sz val="11"/>
      <color theme="0"/>
      <name val="Calibri"/>
      <charset val="134"/>
    </font>
    <font>
      <sz val="11"/>
      <color rgb="FFFF0000"/>
      <name val="Calibri"/>
      <charset val="134"/>
    </font>
    <font>
      <sz val="11"/>
      <color rgb="FFFF0000"/>
      <name val="Calibri"/>
      <charset val="134"/>
      <scheme val="minor"/>
    </font>
    <font>
      <b/>
      <sz val="12"/>
      <color theme="1"/>
      <name val="Calibri"/>
      <charset val="134"/>
    </font>
    <font>
      <sz val="10"/>
      <name val="SimSun"/>
      <charset val="134"/>
    </font>
    <font>
      <sz val="11"/>
      <color theme="1"/>
      <name val="Calibri"/>
      <family val="2"/>
    </font>
  </fonts>
  <fills count="9">
    <fill>
      <patternFill patternType="none"/>
    </fill>
    <fill>
      <patternFill patternType="gray125"/>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9CC2E5"/>
        <bgColor rgb="FF9CC2E5"/>
      </patternFill>
    </fill>
    <fill>
      <patternFill patternType="solid">
        <fgColor theme="4"/>
        <bgColor indexed="64"/>
      </patternFill>
    </fill>
    <fill>
      <patternFill patternType="solid">
        <fgColor rgb="FFA5A5A5"/>
        <bgColor rgb="FFA5A5A5"/>
      </patternFill>
    </fill>
  </fills>
  <borders count="26">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diagonal/>
    </border>
    <border>
      <left/>
      <right style="thin">
        <color rgb="FF000000"/>
      </right>
      <top/>
      <bottom style="medium">
        <color rgb="FF000000"/>
      </bottom>
      <diagonal/>
    </border>
  </borders>
  <cellStyleXfs count="1">
    <xf numFmtId="0" fontId="0" fillId="0" borderId="0"/>
  </cellStyleXfs>
  <cellXfs count="56">
    <xf numFmtId="0" fontId="0" fillId="0" borderId="0" xfId="0" applyFont="1" applyAlignment="1"/>
    <xf numFmtId="0" fontId="0" fillId="0" borderId="0" xfId="0" applyFont="1"/>
    <xf numFmtId="49" fontId="3" fillId="0" borderId="1" xfId="0" applyNumberFormat="1" applyFont="1" applyBorder="1"/>
    <xf numFmtId="0" fontId="3" fillId="3" borderId="2" xfId="0" applyFont="1" applyFill="1" applyBorder="1"/>
    <xf numFmtId="49" fontId="3" fillId="0" borderId="3" xfId="0" applyNumberFormat="1" applyFont="1" applyBorder="1"/>
    <xf numFmtId="0" fontId="3" fillId="4" borderId="4" xfId="0" applyFont="1" applyFill="1" applyBorder="1"/>
    <xf numFmtId="49" fontId="3" fillId="0" borderId="5" xfId="0" applyNumberFormat="1" applyFont="1" applyBorder="1"/>
    <xf numFmtId="0" fontId="3" fillId="5" borderId="6" xfId="0" applyFont="1" applyFill="1" applyBorder="1"/>
    <xf numFmtId="0" fontId="5" fillId="6" borderId="12" xfId="0" applyFont="1" applyFill="1" applyBorder="1" applyAlignment="1">
      <alignment vertical="center" wrapText="1"/>
    </xf>
    <xf numFmtId="0" fontId="5" fillId="6" borderId="13" xfId="0" applyFont="1" applyFill="1" applyBorder="1" applyAlignment="1">
      <alignment vertical="center"/>
    </xf>
    <xf numFmtId="0" fontId="3" fillId="0" borderId="15" xfId="0" applyFont="1" applyBorder="1"/>
    <xf numFmtId="9" fontId="6" fillId="0" borderId="16" xfId="0" applyNumberFormat="1" applyFont="1" applyBorder="1"/>
    <xf numFmtId="0" fontId="5" fillId="6" borderId="15" xfId="0" applyFont="1" applyFill="1" applyBorder="1" applyAlignment="1">
      <alignment vertical="center" wrapText="1"/>
    </xf>
    <xf numFmtId="0" fontId="5" fillId="6" borderId="16" xfId="0" applyFont="1" applyFill="1" applyBorder="1" applyAlignment="1">
      <alignment vertical="center"/>
    </xf>
    <xf numFmtId="0" fontId="5" fillId="6" borderId="16" xfId="0" applyFont="1" applyFill="1" applyBorder="1"/>
    <xf numFmtId="0" fontId="6" fillId="0" borderId="16" xfId="0" applyFont="1" applyBorder="1"/>
    <xf numFmtId="0" fontId="5" fillId="6" borderId="15" xfId="0" applyFont="1" applyFill="1" applyBorder="1" applyAlignment="1">
      <alignment vertical="center"/>
    </xf>
    <xf numFmtId="0" fontId="3" fillId="0" borderId="23" xfId="0" applyFont="1" applyBorder="1" applyAlignment="1">
      <alignment horizontal="right" vertical="center"/>
    </xf>
    <xf numFmtId="0" fontId="3" fillId="8" borderId="0" xfId="0" applyFont="1" applyFill="1" applyBorder="1"/>
    <xf numFmtId="0" fontId="3" fillId="8" borderId="0" xfId="0" applyFont="1" applyFill="1" applyBorder="1" applyAlignment="1">
      <alignment wrapText="1"/>
    </xf>
    <xf numFmtId="0" fontId="3" fillId="0" borderId="0" xfId="0" applyFont="1" applyAlignment="1">
      <alignment horizontal="left" vertical="center" wrapText="1"/>
    </xf>
    <xf numFmtId="164" fontId="3" fillId="0" borderId="0" xfId="0" applyNumberFormat="1" applyFont="1"/>
    <xf numFmtId="0" fontId="0" fillId="0" borderId="0" xfId="0" applyFont="1" applyAlignment="1">
      <alignment horizontal="center" vertical="center"/>
    </xf>
    <xf numFmtId="0" fontId="0" fillId="0" borderId="0" xfId="0" applyFont="1" applyAlignment="1">
      <alignment horizontal="justify" vertical="center"/>
    </xf>
    <xf numFmtId="0" fontId="9" fillId="8" borderId="2" xfId="0" applyFont="1" applyFill="1" applyBorder="1" applyAlignment="1">
      <alignment horizontal="center" vertical="center" wrapText="1"/>
    </xf>
    <xf numFmtId="0" fontId="3" fillId="0" borderId="15" xfId="0" applyFont="1" applyBorder="1" applyAlignment="1">
      <alignment horizontal="center" vertical="center"/>
    </xf>
    <xf numFmtId="0" fontId="3" fillId="0" borderId="12" xfId="0" applyFont="1" applyBorder="1" applyAlignment="1">
      <alignment horizontal="justify" vertical="center" wrapText="1"/>
    </xf>
    <xf numFmtId="0" fontId="5" fillId="0" borderId="12" xfId="0" applyFont="1" applyBorder="1" applyAlignment="1">
      <alignment horizontal="justify" vertical="center" wrapText="1"/>
    </xf>
    <xf numFmtId="0" fontId="3" fillId="0" borderId="15" xfId="0" applyFont="1" applyBorder="1" applyAlignment="1">
      <alignment horizontal="justify" vertical="center"/>
    </xf>
    <xf numFmtId="0" fontId="0" fillId="7" borderId="0" xfId="0" applyFont="1" applyFill="1" applyAlignment="1">
      <alignment horizontal="justify" vertical="center"/>
    </xf>
    <xf numFmtId="0" fontId="7" fillId="7" borderId="0" xfId="0" applyFont="1" applyFill="1" applyAlignment="1">
      <alignment horizontal="center"/>
    </xf>
    <xf numFmtId="0" fontId="8" fillId="7" borderId="0" xfId="0" applyFont="1" applyFill="1" applyAlignment="1"/>
    <xf numFmtId="0" fontId="5" fillId="6" borderId="17" xfId="0" applyFont="1" applyFill="1" applyBorder="1" applyAlignment="1">
      <alignment horizontal="center" vertical="center"/>
    </xf>
    <xf numFmtId="0" fontId="2" fillId="0" borderId="20" xfId="0" applyFont="1" applyBorder="1"/>
    <xf numFmtId="0" fontId="5" fillId="6" borderId="1" xfId="0" applyFont="1" applyFill="1" applyBorder="1" applyAlignment="1">
      <alignment horizontal="center" vertical="center"/>
    </xf>
    <xf numFmtId="0" fontId="2" fillId="0" borderId="7" xfId="0" applyFont="1" applyBorder="1"/>
    <xf numFmtId="0" fontId="2" fillId="0" borderId="24" xfId="0" applyFont="1" applyBorder="1"/>
    <xf numFmtId="0" fontId="2" fillId="0" borderId="5" xfId="0" applyFont="1" applyBorder="1"/>
    <xf numFmtId="0" fontId="2" fillId="0" borderId="9" xfId="0" applyFont="1" applyBorder="1"/>
    <xf numFmtId="0" fontId="2" fillId="0" borderId="25" xfId="0" applyFont="1" applyBorder="1"/>
    <xf numFmtId="0" fontId="4" fillId="0" borderId="1" xfId="0" applyFont="1" applyBorder="1" applyAlignment="1">
      <alignment horizontal="center" vertical="center"/>
    </xf>
    <xf numFmtId="0" fontId="2" fillId="0" borderId="8" xfId="0" applyFont="1" applyBorder="1"/>
    <xf numFmtId="0" fontId="2" fillId="0" borderId="10" xfId="0" applyFont="1" applyBorder="1"/>
    <xf numFmtId="0" fontId="5" fillId="6" borderId="18" xfId="0" applyFont="1" applyFill="1" applyBorder="1" applyAlignment="1">
      <alignment horizontal="center" vertical="center" wrapText="1"/>
    </xf>
    <xf numFmtId="0" fontId="2" fillId="0" borderId="19" xfId="0" applyFont="1" applyBorder="1"/>
    <xf numFmtId="0" fontId="3" fillId="0" borderId="18" xfId="0" applyFont="1" applyBorder="1" applyAlignment="1">
      <alignment horizontal="center"/>
    </xf>
    <xf numFmtId="0" fontId="3" fillId="0" borderId="21" xfId="0" applyFont="1" applyBorder="1" applyAlignment="1">
      <alignment horizontal="center"/>
    </xf>
    <xf numFmtId="0" fontId="2" fillId="0" borderId="22" xfId="0" applyFont="1" applyBorder="1"/>
    <xf numFmtId="0" fontId="5" fillId="6" borderId="11" xfId="0" applyFont="1" applyFill="1" applyBorder="1" applyAlignment="1">
      <alignment horizontal="center" vertical="center"/>
    </xf>
    <xf numFmtId="0" fontId="2" fillId="0" borderId="14" xfId="0" applyFont="1" applyBorder="1"/>
    <xf numFmtId="0" fontId="5" fillId="6" borderId="17" xfId="0" applyFont="1" applyFill="1" applyBorder="1" applyAlignment="1">
      <alignment horizontal="center" vertical="center" wrapText="1"/>
    </xf>
    <xf numFmtId="0" fontId="1" fillId="2" borderId="0" xfId="0" applyFont="1" applyFill="1" applyBorder="1" applyAlignment="1">
      <alignment horizontal="center"/>
    </xf>
    <xf numFmtId="0" fontId="2" fillId="0" borderId="0" xfId="0" applyFont="1" applyBorder="1"/>
    <xf numFmtId="0" fontId="3" fillId="0" borderId="15" xfId="0" applyFont="1" applyBorder="1" applyAlignment="1">
      <alignment horizontal="center" vertical="center" wrapText="1"/>
    </xf>
    <xf numFmtId="0" fontId="3" fillId="0" borderId="12" xfId="0" applyFont="1" applyBorder="1" applyAlignment="1">
      <alignment horizontal="justify" vertical="center"/>
    </xf>
    <xf numFmtId="0" fontId="11" fillId="0" borderId="12" xfId="0" applyFont="1" applyBorder="1" applyAlignment="1">
      <alignment horizontal="justify" vertical="center" wrapText="1"/>
    </xf>
  </cellXfs>
  <cellStyles count="1">
    <cellStyle name="Normal" xfId="0" builtinId="0"/>
  </cellStyles>
  <dxfs count="75">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FF0000"/>
          <bgColor rgb="FFFF0000"/>
        </patternFill>
      </fill>
    </dxf>
    <dxf>
      <fill>
        <patternFill patternType="solid">
          <fgColor rgb="FF92D050"/>
          <bgColor rgb="FF92D050"/>
        </patternFill>
      </fill>
    </dxf>
    <dxf>
      <fill>
        <patternFill patternType="solid">
          <fgColor rgb="FFFFFF00"/>
          <bgColor rgb="FFFFFF00"/>
        </patternFill>
      </fill>
    </dxf>
    <dxf>
      <fill>
        <patternFill patternType="solid">
          <fgColor rgb="FFFF0000"/>
          <bgColor rgb="FFFF0000"/>
        </patternFill>
      </fill>
    </dxf>
    <dxf>
      <fill>
        <patternFill patternType="solid">
          <fgColor rgb="FF92D050"/>
          <bgColor rgb="FF92D050"/>
        </patternFill>
      </fill>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b val="0"/>
        <i val="0"/>
        <strike val="0"/>
        <u val="none"/>
        <sz val="11"/>
        <color theme="1"/>
        <name val="Calibri"/>
        <charset val="134"/>
        <scheme val="none"/>
      </font>
    </dxf>
    <dxf>
      <font>
        <color rgb="FF92D050"/>
      </font>
      <fill>
        <patternFill patternType="solid">
          <fgColor rgb="FF92D050"/>
          <bgColor rgb="FF92D050"/>
        </patternFill>
      </fill>
    </dxf>
    <dxf>
      <font>
        <color rgb="FFFFFF00"/>
      </font>
      <fill>
        <patternFill patternType="solid">
          <fgColor rgb="FFFFFF00"/>
          <bgColor rgb="FFFFFF00"/>
        </patternFill>
      </fill>
    </dxf>
    <dxf>
      <font>
        <color rgb="FFFF000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tableStyle name="Matriz de Riesgo -style" pivot="0" count="3" xr9:uid="{00000000-0011-0000-FFFF-FFFF00000000}">
      <tableStyleElement type="headerRow" dxfId="74"/>
      <tableStyleElement type="firstRowStripe" dxfId="73"/>
      <tableStyleElement type="secondRowStripe" dxfId="72"/>
    </tableStyle>
    <tableStyle name="Ejemplo Matriz de Riesgo-style" pivot="0" count="3" xr9:uid="{00000000-0011-0000-FFFF-FFFF01000000}">
      <tableStyleElement type="headerRow" dxfId="71"/>
      <tableStyleElement type="firstRowStripe" dxfId="70"/>
      <tableStyleElement type="secondRowStripe" dxfId="69"/>
    </tableStyle>
    <tableStyle name="Instructivo-style" pivot="0" count="3" xr9:uid="{00000000-0011-0000-FFFF-FFFF02000000}">
      <tableStyleElement type="headerRow" dxfId="68"/>
      <tableStyleElement type="firstRowStripe" dxfId="67"/>
      <tableStyleElement type="secondRowStripe" dxfId="66"/>
    </tableStyle>
    <tableStyle name="Tabla-style" pivot="0" count="3" xr9:uid="{00000000-0011-0000-FFFF-FFFF03000000}">
      <tableStyleElement type="headerRow" dxfId="65"/>
      <tableStyleElement type="firstRowStripe" dxfId="64"/>
      <tableStyleElement type="secondRowStripe" dxfId="63"/>
    </tableStyle>
    <tableStyle name="Tabla-style 2" pivot="0" count="3" xr9:uid="{00000000-0011-0000-FFFF-FFFF04000000}">
      <tableStyleElement type="headerRow" dxfId="62"/>
      <tableStyleElement type="firstRowStripe" dxfId="61"/>
      <tableStyleElement type="secondRowStripe" dxfId="60"/>
    </tableStyle>
    <tableStyle name="Tabla-style 3" pivot="0" count="3" xr9:uid="{00000000-0011-0000-FFFF-FFFF05000000}">
      <tableStyleElement type="headerRow" dxfId="59"/>
      <tableStyleElement type="firstRowStripe" dxfId="58"/>
      <tableStyleElement type="secondRowStripe" dxfId="57"/>
    </tableStyle>
    <tableStyle name="Tabla-style 4" pivot="0" count="3" xr9:uid="{00000000-0011-0000-FFFF-FFFF06000000}">
      <tableStyleElement type="headerRow" dxfId="56"/>
      <tableStyleElement type="firstRowStripe" dxfId="55"/>
      <tableStyleElement type="secondRowStripe" dxfId="54"/>
    </tableStyle>
    <tableStyle name="Tabla-style 5" pivot="0" count="3" xr9:uid="{00000000-0011-0000-FFFF-FFFF07000000}">
      <tableStyleElement type="headerRow" dxfId="53"/>
      <tableStyleElement type="firstRowStripe" dxfId="52"/>
      <tableStyleElement type="secondRowStripe" dxfId="51"/>
    </tableStyle>
    <tableStyle name="Tabla-style 6" pivot="0" count="3" xr9:uid="{00000000-0011-0000-FFFF-FFFF08000000}">
      <tableStyleElement type="headerRow" dxfId="50"/>
      <tableStyleElement type="firstRowStripe" dxfId="49"/>
      <tableStyleElement type="secondRowStripe" dxfId="48"/>
    </tableStyle>
    <tableStyle name="Tabla-style 7" pivot="0" count="3" xr9:uid="{00000000-0011-0000-FFFF-FFFF09000000}">
      <tableStyleElement type="headerRow" dxfId="47"/>
      <tableStyleElement type="firstRowStripe" dxfId="46"/>
      <tableStyleElement type="secondRowStripe" dxfId="45"/>
    </tableStyle>
    <tableStyle name="Tabla-style 8" pivot="0" count="3" xr9:uid="{00000000-0011-0000-FFFF-FFFF0A000000}">
      <tableStyleElement type="headerRow" dxfId="44"/>
      <tableStyleElement type="firstRowStripe" dxfId="43"/>
      <tableStyleElement type="secondRowStripe"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NULL" TargetMode="External"/><Relationship Id="rId1" Type="http://schemas.openxmlformats.org/officeDocument/2006/relationships/image" Target="../media/image1.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19050</xdr:colOff>
      <xdr:row>1</xdr:row>
      <xdr:rowOff>9525</xdr:rowOff>
    </xdr:from>
    <xdr:ext cx="22098000" cy="895350"/>
    <xdr:sp macro="" textlink="">
      <xdr:nvSpPr>
        <xdr:cNvPr id="8" name="Shape 8">
          <a:extLst>
            <a:ext uri="{FF2B5EF4-FFF2-40B4-BE49-F238E27FC236}">
              <a16:creationId xmlns:a16="http://schemas.microsoft.com/office/drawing/2014/main" id="{00000000-0008-0000-0000-000008000000}"/>
            </a:ext>
          </a:extLst>
        </xdr:cNvPr>
        <xdr:cNvSpPr/>
      </xdr:nvSpPr>
      <xdr:spPr>
        <a:xfrm>
          <a:off x="19050" y="190500"/>
          <a:ext cx="22098000" cy="89535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oneCellAnchor>
    <xdr:from>
      <xdr:col>0</xdr:col>
      <xdr:colOff>19050</xdr:colOff>
      <xdr:row>1</xdr:row>
      <xdr:rowOff>9525</xdr:rowOff>
    </xdr:from>
    <xdr:ext cx="15868650" cy="895350"/>
    <xdr:sp macro="" textlink="">
      <xdr:nvSpPr>
        <xdr:cNvPr id="3" name="Shape 4">
          <a:extLst>
            <a:ext uri="{FF2B5EF4-FFF2-40B4-BE49-F238E27FC236}">
              <a16:creationId xmlns:a16="http://schemas.microsoft.com/office/drawing/2014/main" id="{00000000-0008-0000-0000-000003000000}"/>
            </a:ext>
          </a:extLst>
        </xdr:cNvPr>
        <xdr:cNvSpPr/>
      </xdr:nvSpPr>
      <xdr:spPr>
        <a:xfrm>
          <a:off x="19050" y="190500"/>
          <a:ext cx="15868650" cy="895350"/>
        </a:xfrm>
        <a:prstGeom prst="rect">
          <a:avLst/>
        </a:prstGeom>
        <a:solidFill>
          <a:schemeClr val="accent1"/>
        </a:solidFill>
        <a:ln>
          <a:noFill/>
        </a:ln>
      </xdr:spPr>
      <xdr:txBody>
        <a:bodyPr spcFirstLastPara="1" wrap="square" lIns="91425" tIns="45700" rIns="91425" bIns="45700" anchor="ctr" anchorCtr="0">
          <a:noAutofit/>
        </a:bodyPr>
        <a:lstStyle>
          <a:defPPr>
            <a:defRPr lang="es-E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lvl="0" indent="0" algn="ctr" rtl="0">
            <a:spcBef>
              <a:spcPts val="0"/>
            </a:spcBef>
            <a:spcAft>
              <a:spcPts val="0"/>
            </a:spcAft>
            <a:buNone/>
          </a:pPr>
          <a:endParaRPr lang="es-ES" altLang="en-US" sz="1100"/>
        </a:p>
      </xdr:txBody>
    </xdr:sp>
    <xdr:clientData fLocksWithSheet="0"/>
  </xdr:oneCellAnchor>
  <xdr:twoCellAnchor editAs="oneCell">
    <xdr:from>
      <xdr:col>0</xdr:col>
      <xdr:colOff>635</xdr:colOff>
      <xdr:row>1</xdr:row>
      <xdr:rowOff>10160</xdr:rowOff>
    </xdr:from>
    <xdr:to>
      <xdr:col>1</xdr:col>
      <xdr:colOff>707390</xdr:colOff>
      <xdr:row>6</xdr:row>
      <xdr:rowOff>2812</xdr:rowOff>
    </xdr:to>
    <xdr:pic>
      <xdr:nvPicPr>
        <xdr:cNvPr id="9" name="Imagen 8" descr="Bancolombia se adhiere a los Principios de Banca Responsable de la ONU">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r:link="rId2"/>
        <a:stretch>
          <a:fillRect/>
        </a:stretch>
      </xdr:blipFill>
      <xdr:spPr>
        <a:xfrm>
          <a:off x="635" y="191135"/>
          <a:ext cx="2383155" cy="89344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635</xdr:colOff>
      <xdr:row>0</xdr:row>
      <xdr:rowOff>171450</xdr:rowOff>
    </xdr:from>
    <xdr:ext cx="15868650" cy="895350"/>
    <xdr:sp macro="" textlink="">
      <xdr:nvSpPr>
        <xdr:cNvPr id="4" name="Shape 4">
          <a:extLst>
            <a:ext uri="{FF2B5EF4-FFF2-40B4-BE49-F238E27FC236}">
              <a16:creationId xmlns:a16="http://schemas.microsoft.com/office/drawing/2014/main" id="{00000000-0008-0000-0100-000004000000}"/>
            </a:ext>
          </a:extLst>
        </xdr:cNvPr>
        <xdr:cNvSpPr/>
      </xdr:nvSpPr>
      <xdr:spPr>
        <a:xfrm>
          <a:off x="635" y="171450"/>
          <a:ext cx="15868650" cy="89535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fLocksWithSheet="0"/>
  </xdr:oneCellAnchor>
  <xdr:twoCellAnchor editAs="oneCell">
    <xdr:from>
      <xdr:col>0</xdr:col>
      <xdr:colOff>12065</xdr:colOff>
      <xdr:row>0</xdr:row>
      <xdr:rowOff>171450</xdr:rowOff>
    </xdr:from>
    <xdr:to>
      <xdr:col>1</xdr:col>
      <xdr:colOff>1557020</xdr:colOff>
      <xdr:row>5</xdr:row>
      <xdr:rowOff>160020</xdr:rowOff>
    </xdr:to>
    <xdr:pic>
      <xdr:nvPicPr>
        <xdr:cNvPr id="3" name="Imagen 2" descr="Bancolombia se adhiere a los Principios de Banca Responsable de la ONU">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r:link="rId2"/>
        <a:stretch>
          <a:fillRect/>
        </a:stretch>
      </xdr:blipFill>
      <xdr:spPr>
        <a:xfrm>
          <a:off x="12065" y="171450"/>
          <a:ext cx="2383155" cy="893445"/>
        </a:xfrm>
        <a:prstGeom prst="rect">
          <a:avLst/>
        </a:prstGeom>
        <a:noFill/>
        <a:ln>
          <a:noFill/>
        </a:ln>
      </xdr:spPr>
    </xdr:pic>
    <xdr:clientData/>
  </xdr:twoCellAnchor>
  <xdr:twoCellAnchor editAs="oneCell">
    <xdr:from>
      <xdr:col>0</xdr:col>
      <xdr:colOff>733425</xdr:colOff>
      <xdr:row>12</xdr:row>
      <xdr:rowOff>66675</xdr:rowOff>
    </xdr:from>
    <xdr:to>
      <xdr:col>4</xdr:col>
      <xdr:colOff>295275</xdr:colOff>
      <xdr:row>28</xdr:row>
      <xdr:rowOff>161925</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3"/>
        <a:stretch>
          <a:fillRect/>
        </a:stretch>
      </xdr:blipFill>
      <xdr:spPr>
        <a:xfrm>
          <a:off x="733425" y="2400300"/>
          <a:ext cx="6229350" cy="2990850"/>
        </a:xfrm>
        <a:prstGeom prst="rect">
          <a:avLst/>
        </a:prstGeom>
        <a:noFill/>
        <a:ln w="9525">
          <a:noFill/>
        </a:ln>
      </xdr:spPr>
    </xdr:pic>
    <xdr:clientData/>
  </xdr:twoCellAnchor>
  <xdr:twoCellAnchor editAs="oneCell">
    <xdr:from>
      <xdr:col>4</xdr:col>
      <xdr:colOff>876300</xdr:colOff>
      <xdr:row>14</xdr:row>
      <xdr:rowOff>57150</xdr:rowOff>
    </xdr:from>
    <xdr:to>
      <xdr:col>8</xdr:col>
      <xdr:colOff>523875</xdr:colOff>
      <xdr:row>25</xdr:row>
      <xdr:rowOff>123825</xdr:rowOff>
    </xdr:to>
    <xdr:pic>
      <xdr:nvPicPr>
        <xdr:cNvPr id="5" name="Imagen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7543800" y="2752725"/>
          <a:ext cx="3057525" cy="205740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6</xdr:col>
      <xdr:colOff>0</xdr:colOff>
      <xdr:row>2</xdr:row>
      <xdr:rowOff>47625</xdr:rowOff>
    </xdr:from>
    <xdr:ext cx="2828925" cy="1162050"/>
    <xdr:pic>
      <xdr:nvPicPr>
        <xdr:cNvPr id="2" name="image5.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6867525" y="409575"/>
          <a:ext cx="2828925" cy="1162050"/>
        </a:xfrm>
        <a:prstGeom prst="rect">
          <a:avLst/>
        </a:prstGeom>
        <a:noFill/>
      </xdr:spPr>
    </xdr:pic>
    <xdr:clientData fLocksWithSheet="0"/>
  </xdr:oneCellAnchor>
  <xdr:oneCellAnchor>
    <xdr:from>
      <xdr:col>9</xdr:col>
      <xdr:colOff>742950</xdr:colOff>
      <xdr:row>2</xdr:row>
      <xdr:rowOff>57150</xdr:rowOff>
    </xdr:from>
    <xdr:ext cx="2647950" cy="1171575"/>
    <xdr:pic>
      <xdr:nvPicPr>
        <xdr:cNvPr id="3" name="image4.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xfrm>
          <a:off x="9725025" y="419100"/>
          <a:ext cx="2647950" cy="1171575"/>
        </a:xfrm>
        <a:prstGeom prst="rect">
          <a:avLst/>
        </a:prstGeom>
        <a:noFill/>
      </xdr:spPr>
    </xdr:pic>
    <xdr:clientData fLocksWithSheet="0"/>
  </xdr:oneCellAnchor>
  <xdr:oneCellAnchor>
    <xdr:from>
      <xdr:col>6</xdr:col>
      <xdr:colOff>9525</xdr:colOff>
      <xdr:row>6</xdr:row>
      <xdr:rowOff>219075</xdr:rowOff>
    </xdr:from>
    <xdr:ext cx="2743200" cy="657225"/>
    <xdr:pic>
      <xdr:nvPicPr>
        <xdr:cNvPr id="4" name="image3.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xfrm>
          <a:off x="6877050" y="1609725"/>
          <a:ext cx="2743200" cy="657225"/>
        </a:xfrm>
        <a:prstGeom prst="rect">
          <a:avLst/>
        </a:prstGeom>
        <a:noFill/>
      </xdr:spPr>
    </xdr:pic>
    <xdr:clientData fLocksWithSheet="0"/>
  </xdr:oneCellAnchor>
  <xdr:oneCellAnchor>
    <xdr:from>
      <xdr:col>6</xdr:col>
      <xdr:colOff>9525</xdr:colOff>
      <xdr:row>10</xdr:row>
      <xdr:rowOff>28575</xdr:rowOff>
    </xdr:from>
    <xdr:ext cx="2752725" cy="552450"/>
    <xdr:pic>
      <xdr:nvPicPr>
        <xdr:cNvPr id="5" name="image1.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xfrm>
          <a:off x="6877050" y="2381250"/>
          <a:ext cx="2752725" cy="552450"/>
        </a:xfrm>
        <a:prstGeom prst="rect">
          <a:avLst/>
        </a:prstGeom>
        <a:noFill/>
      </xdr:spPr>
    </xdr:pic>
    <xdr:clientData fLocksWithSheet="0"/>
  </xdr:oneCellAnchor>
  <xdr:oneCellAnchor>
    <xdr:from>
      <xdr:col>6</xdr:col>
      <xdr:colOff>19050</xdr:colOff>
      <xdr:row>12</xdr:row>
      <xdr:rowOff>123825</xdr:rowOff>
    </xdr:from>
    <xdr:ext cx="2771775" cy="647700"/>
    <xdr:pic>
      <xdr:nvPicPr>
        <xdr:cNvPr id="6" name="image6.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xfrm>
          <a:off x="6886575" y="3038475"/>
          <a:ext cx="2771775" cy="647700"/>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2" displayName="Table_2" ref="A7:M9">
  <tableColumns count="13">
    <tableColumn id="1" xr3:uid="{00000000-0010-0000-0000-000001000000}" name="Consecutivo" dataDxfId="38"/>
    <tableColumn id="2" xr3:uid="{00000000-0010-0000-0000-000002000000}" name="Descripción Riesgo" dataDxfId="37"/>
    <tableColumn id="3" xr3:uid="{00000000-0010-0000-0000-000003000000}" name="Tipo de Riesgo" dataDxfId="36"/>
    <tableColumn id="4" xr3:uid="{00000000-0010-0000-0000-000004000000}" name="Release" dataDxfId="35"/>
    <tableColumn id="5" xr3:uid="{00000000-0010-0000-0000-000005000000}" name="Probabilidad de ocurrencia" dataDxfId="34"/>
    <tableColumn id="6" xr3:uid="{00000000-0010-0000-0000-000006000000}" name="Impacto" dataDxfId="33"/>
    <tableColumn id="7" xr3:uid="{00000000-0010-0000-0000-000007000000}" name="Riesgo" dataDxfId="32">
      <calculatedColumnFormula>'Ejemplo Matriz de Riesgo'!$E$8:$E$9*'Ejemplo Matriz de Riesgo'!$F$8:$F$9</calculatedColumnFormula>
    </tableColumn>
    <tableColumn id="8" xr3:uid="{00000000-0010-0000-0000-000008000000}" name="Riesgo " dataDxfId="31">
      <calculatedColumnFormula>'Ejemplo Matriz de Riesgo'!$G$8:$G$9</calculatedColumnFormula>
    </tableColumn>
    <tableColumn id="9" xr3:uid="{00000000-0010-0000-0000-000009000000}" name="Acción" dataDxfId="30"/>
    <tableColumn id="10" xr3:uid="{00000000-0010-0000-0000-00000A000000}" name="Plan de Acción" dataDxfId="29"/>
    <tableColumn id="11" xr3:uid="{00000000-0010-0000-0000-00000B000000}" name="Responsable de la Acción" dataDxfId="28"/>
    <tableColumn id="12" xr3:uid="{00000000-0010-0000-0000-00000C000000}" name="Fecha Compromiso " dataDxfId="27"/>
    <tableColumn id="13" xr3:uid="{00000000-0010-0000-0000-00000D000000}" name="Estado" dataDxfId="26"/>
  </tableColumns>
  <tableStyleInfo name="Ejemplo Matriz de Riesg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4" displayName="Table_4" ref="A1:B5">
  <tableColumns count="2">
    <tableColumn id="1" xr3:uid="{00000000-0010-0000-0100-000001000000}" name="Plan de Acción" dataDxfId="12"/>
    <tableColumn id="2" xr3:uid="{00000000-0010-0000-0100-000002000000}" name="Descripción" dataDxfId="11"/>
  </tableColumns>
  <tableStyleInfo name="Tabl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5" displayName="Table_5" ref="D1:D3">
  <tableColumns count="1">
    <tableColumn id="1" xr3:uid="{00000000-0010-0000-0200-000001000000}" name="Tipo de Riesg" dataDxfId="10"/>
  </tableColumns>
  <tableStyleInfo name="Tabla-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6" displayName="Table_6" ref="F1:H6">
  <tableColumns count="3">
    <tableColumn id="1" xr3:uid="{00000000-0010-0000-0300-000001000000}" name="Probabilidad" dataDxfId="9"/>
    <tableColumn id="2" xr3:uid="{00000000-0010-0000-0300-000002000000}" name="Evaluación" dataDxfId="8"/>
    <tableColumn id="3" xr3:uid="{00000000-0010-0000-0300-000003000000}" name="Definición" dataDxfId="7"/>
  </tableColumns>
  <tableStyleInfo name="Tabla-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7" displayName="Table_7" ref="J1:L6">
  <tableColumns count="3">
    <tableColumn id="1" xr3:uid="{00000000-0010-0000-0400-000001000000}" name="Impacto" dataDxfId="6"/>
    <tableColumn id="2" xr3:uid="{00000000-0010-0000-0400-000002000000}" name="Evaluación" dataDxfId="5"/>
    <tableColumn id="3" xr3:uid="{00000000-0010-0000-0400-000003000000}" name="Definición" dataDxfId="4"/>
  </tableColumns>
  <tableStyleInfo name="Tabla-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8" displayName="Table_8" ref="A8:A10">
  <tableColumns count="1">
    <tableColumn id="1" xr3:uid="{00000000-0010-0000-0500-000001000000}" name="Responsable Calidad" dataDxfId="3"/>
  </tableColumns>
  <tableStyleInfo name="Tabla-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9" displayName="Table_9" ref="D8:D10">
  <tableColumns count="1">
    <tableColumn id="1" xr3:uid="{00000000-0010-0000-0600-000001000000}" name="Plan de Calidad" dataDxfId="2"/>
  </tableColumns>
  <tableStyleInfo name="Tabla-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10" displayName="Table_10" ref="F8:F10">
  <tableColumns count="1">
    <tableColumn id="1" xr3:uid="{00000000-0010-0000-0700-000001000000}" name="Historia de Usuario" dataDxfId="1"/>
  </tableColumns>
  <tableStyleInfo name="Tabla-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11" displayName="Table_11" ref="A12:A14">
  <tableColumns count="1">
    <tableColumn id="1" xr3:uid="{00000000-0010-0000-0800-000001000000}" name="Estado" dataDxfId="0"/>
  </tableColumns>
  <tableStyleInfo name="Tabla-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75B5"/>
  </sheetPr>
  <dimension ref="A1:M1000"/>
  <sheetViews>
    <sheetView showGridLines="0" tabSelected="1" topLeftCell="I1" zoomScale="75" zoomScaleNormal="75" workbookViewId="0">
      <selection activeCell="L8" sqref="L8"/>
    </sheetView>
  </sheetViews>
  <sheetFormatPr baseColWidth="10" defaultColWidth="14.42578125" defaultRowHeight="15" customHeight="1"/>
  <cols>
    <col min="1" max="1" width="25.140625" style="23" customWidth="1"/>
    <col min="2" max="2" width="24.42578125" style="23" customWidth="1"/>
    <col min="3" max="3" width="14.140625" style="23" customWidth="1"/>
    <col min="4" max="5" width="15.85546875" style="23" customWidth="1"/>
    <col min="6" max="6" width="41.140625" style="23" customWidth="1"/>
    <col min="7" max="7" width="61.5703125" style="23" customWidth="1"/>
    <col min="8" max="9" width="49.5703125" style="23" customWidth="1"/>
    <col min="10" max="12" width="46.42578125" style="23" customWidth="1"/>
    <col min="13" max="13" width="37.42578125" style="23" customWidth="1"/>
    <col min="14" max="29" width="10.7109375" style="23" customWidth="1"/>
    <col min="30" max="16384" width="14.42578125" style="23"/>
  </cols>
  <sheetData>
    <row r="1" spans="1:13" ht="14.25" customHeight="1"/>
    <row r="2" spans="1:13" ht="14.25" customHeight="1">
      <c r="J2" s="29"/>
      <c r="K2" s="29"/>
      <c r="L2" s="29"/>
      <c r="M2" s="29"/>
    </row>
    <row r="3" spans="1:13" ht="14.25" customHeight="1">
      <c r="J3" s="29"/>
      <c r="K3" s="29"/>
      <c r="L3" s="29"/>
      <c r="M3" s="29"/>
    </row>
    <row r="4" spans="1:13" ht="14.25" customHeight="1">
      <c r="J4" s="29"/>
      <c r="K4" s="29"/>
      <c r="L4" s="29"/>
      <c r="M4" s="29"/>
    </row>
    <row r="5" spans="1:13" ht="14.25" customHeight="1">
      <c r="J5" s="29"/>
      <c r="K5" s="29"/>
      <c r="L5" s="29"/>
      <c r="M5" s="29"/>
    </row>
    <row r="6" spans="1:13" ht="14.25" customHeight="1">
      <c r="J6" s="29"/>
      <c r="K6" s="29"/>
      <c r="L6" s="29"/>
      <c r="M6" s="29"/>
    </row>
    <row r="7" spans="1:13" s="22" customFormat="1" ht="14.25" customHeight="1" thickBot="1">
      <c r="A7" s="24" t="s">
        <v>0</v>
      </c>
      <c r="B7" s="24" t="s">
        <v>1</v>
      </c>
      <c r="C7" s="24" t="s">
        <v>2</v>
      </c>
      <c r="D7" s="24" t="s">
        <v>3</v>
      </c>
      <c r="E7" s="24" t="s">
        <v>4</v>
      </c>
      <c r="F7" s="24" t="s">
        <v>5</v>
      </c>
      <c r="G7" s="24" t="s">
        <v>6</v>
      </c>
      <c r="H7" s="24" t="s">
        <v>7</v>
      </c>
      <c r="I7" s="24" t="s">
        <v>8</v>
      </c>
      <c r="J7" s="24" t="s">
        <v>9</v>
      </c>
      <c r="K7" s="24" t="s">
        <v>10</v>
      </c>
      <c r="L7" s="24" t="s">
        <v>11</v>
      </c>
      <c r="M7" s="24" t="s">
        <v>12</v>
      </c>
    </row>
    <row r="8" spans="1:13" ht="233.25" customHeight="1" thickBot="1">
      <c r="A8" s="25" t="s">
        <v>13</v>
      </c>
      <c r="B8" s="53" t="s">
        <v>110</v>
      </c>
      <c r="C8" s="25" t="s">
        <v>15</v>
      </c>
      <c r="D8" s="53" t="s">
        <v>16</v>
      </c>
      <c r="E8" s="25" t="s">
        <v>17</v>
      </c>
      <c r="F8" s="54" t="s">
        <v>111</v>
      </c>
      <c r="G8" s="55" t="s">
        <v>112</v>
      </c>
      <c r="H8" s="55" t="s">
        <v>113</v>
      </c>
      <c r="I8" s="55" t="s">
        <v>114</v>
      </c>
      <c r="J8" s="55" t="s">
        <v>115</v>
      </c>
      <c r="K8" s="26" t="s">
        <v>23</v>
      </c>
      <c r="L8" s="26" t="s">
        <v>24</v>
      </c>
      <c r="M8" s="26" t="s">
        <v>25</v>
      </c>
    </row>
    <row r="9" spans="1:13" ht="227.25" customHeight="1">
      <c r="A9" s="25" t="s">
        <v>13</v>
      </c>
      <c r="B9" s="25" t="s">
        <v>14</v>
      </c>
      <c r="C9" s="25" t="s">
        <v>15</v>
      </c>
      <c r="D9" s="25" t="s">
        <v>16</v>
      </c>
      <c r="E9" s="25" t="s">
        <v>17</v>
      </c>
      <c r="F9" s="26" t="s">
        <v>18</v>
      </c>
      <c r="G9" s="27" t="s">
        <v>19</v>
      </c>
      <c r="H9" s="26" t="s">
        <v>20</v>
      </c>
      <c r="I9" s="26" t="s">
        <v>21</v>
      </c>
      <c r="J9" s="26" t="s">
        <v>22</v>
      </c>
      <c r="K9" s="26" t="s">
        <v>23</v>
      </c>
      <c r="L9" s="26" t="s">
        <v>24</v>
      </c>
      <c r="M9" s="26" t="s">
        <v>25</v>
      </c>
    </row>
    <row r="10" spans="1:13" ht="14.25" customHeight="1">
      <c r="A10" s="28"/>
      <c r="B10" s="28"/>
      <c r="C10" s="28"/>
      <c r="D10" s="28"/>
      <c r="E10" s="28"/>
      <c r="F10" s="28"/>
      <c r="G10" s="28"/>
      <c r="H10" s="28"/>
      <c r="I10" s="28"/>
      <c r="J10" s="28"/>
      <c r="K10" s="28"/>
      <c r="L10" s="28"/>
      <c r="M10" s="28"/>
    </row>
    <row r="11" spans="1:13" ht="14.25" customHeight="1">
      <c r="A11" s="28"/>
      <c r="B11" s="28"/>
      <c r="C11" s="28"/>
      <c r="D11" s="28"/>
      <c r="E11" s="28"/>
      <c r="F11" s="28"/>
      <c r="G11" s="28"/>
      <c r="H11" s="28"/>
      <c r="I11" s="28"/>
      <c r="J11" s="28"/>
      <c r="K11" s="28"/>
      <c r="L11" s="28"/>
      <c r="M11" s="28"/>
    </row>
    <row r="12" spans="1:13" ht="14.25" customHeight="1"/>
    <row r="13" spans="1:13" ht="14.25" customHeight="1"/>
    <row r="14" spans="1:13" ht="14.25" customHeight="1"/>
    <row r="15" spans="1:13" ht="14.25" customHeight="1"/>
    <row r="16" spans="1: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Tabla!$A$9:$A$10</xm:f>
          </x14:formula1>
          <xm:sqref>C8:C9</xm:sqref>
        </x14:dataValidation>
        <x14:dataValidation type="list" allowBlank="1" showErrorMessage="1" xr:uid="{00000000-0002-0000-0000-000001000000}">
          <x14:formula1>
            <xm:f>Tabla!$D$9:$D$10</xm:f>
          </x14:formula1>
          <xm:sqref>E8:E9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1000"/>
  <sheetViews>
    <sheetView topLeftCell="A4" workbookViewId="0">
      <selection activeCell="C9" sqref="C9"/>
    </sheetView>
  </sheetViews>
  <sheetFormatPr baseColWidth="10" defaultColWidth="14.42578125" defaultRowHeight="15" customHeight="1"/>
  <cols>
    <col min="1" max="1" width="12.5703125" customWidth="1"/>
    <col min="2" max="2" width="58.42578125" customWidth="1"/>
    <col min="3" max="3" width="21.85546875" customWidth="1"/>
    <col min="4" max="4" width="7.140625" customWidth="1"/>
    <col min="5" max="5" width="23.42578125" customWidth="1"/>
    <col min="6" max="6" width="13.140625" customWidth="1"/>
    <col min="7" max="7" width="14.5703125" hidden="1" customWidth="1"/>
    <col min="8" max="8" width="14.5703125" customWidth="1"/>
    <col min="9" max="9" width="12.7109375" customWidth="1"/>
    <col min="10" max="10" width="37.7109375" customWidth="1"/>
    <col min="11" max="11" width="22.140625" customWidth="1"/>
    <col min="12" max="12" width="17.42578125" customWidth="1"/>
    <col min="13" max="13" width="10.140625" customWidth="1"/>
    <col min="14" max="26" width="10.7109375" customWidth="1"/>
  </cols>
  <sheetData>
    <row r="1" spans="1:13" ht="14.25" customHeight="1">
      <c r="A1" s="30"/>
      <c r="B1" s="31"/>
      <c r="C1" s="31"/>
      <c r="D1" s="31"/>
      <c r="E1" s="31"/>
      <c r="F1" s="31"/>
      <c r="G1" s="31"/>
      <c r="H1" s="31"/>
      <c r="I1" s="31"/>
      <c r="J1" s="31"/>
      <c r="K1" s="31"/>
      <c r="L1" s="31"/>
      <c r="M1" s="31"/>
    </row>
    <row r="2" spans="1:13" ht="14.25" customHeight="1">
      <c r="A2" s="31"/>
      <c r="B2" s="31"/>
      <c r="C2" s="31"/>
      <c r="D2" s="31"/>
      <c r="E2" s="31"/>
      <c r="F2" s="31"/>
      <c r="G2" s="31"/>
      <c r="H2" s="31"/>
      <c r="I2" s="31"/>
      <c r="J2" s="31"/>
      <c r="K2" s="31"/>
      <c r="L2" s="31"/>
      <c r="M2" s="31"/>
    </row>
    <row r="3" spans="1:13" ht="14.25" customHeight="1">
      <c r="A3" s="31"/>
      <c r="B3" s="31"/>
      <c r="C3" s="31"/>
      <c r="D3" s="31"/>
      <c r="E3" s="31"/>
      <c r="F3" s="31"/>
      <c r="G3" s="31"/>
      <c r="H3" s="31"/>
      <c r="I3" s="31"/>
      <c r="J3" s="31"/>
      <c r="K3" s="31"/>
      <c r="L3" s="31"/>
      <c r="M3" s="31"/>
    </row>
    <row r="4" spans="1:13" ht="14.25" customHeight="1">
      <c r="A4" s="31"/>
      <c r="B4" s="31"/>
      <c r="C4" s="31"/>
      <c r="D4" s="31"/>
      <c r="E4" s="31"/>
      <c r="F4" s="31"/>
      <c r="G4" s="31"/>
      <c r="H4" s="31"/>
      <c r="I4" s="31"/>
      <c r="J4" s="31"/>
      <c r="K4" s="31"/>
      <c r="L4" s="31"/>
      <c r="M4" s="31"/>
    </row>
    <row r="5" spans="1:13" ht="14.25" customHeight="1">
      <c r="A5" s="31"/>
      <c r="B5" s="31"/>
      <c r="C5" s="31"/>
      <c r="D5" s="31"/>
      <c r="E5" s="31"/>
      <c r="F5" s="31"/>
      <c r="G5" s="31"/>
      <c r="H5" s="31"/>
      <c r="I5" s="31"/>
      <c r="J5" s="31"/>
      <c r="K5" s="31"/>
      <c r="L5" s="31"/>
      <c r="M5" s="31"/>
    </row>
    <row r="6" spans="1:13" ht="14.25" customHeight="1">
      <c r="A6" s="31"/>
      <c r="B6" s="31"/>
      <c r="C6" s="31"/>
      <c r="D6" s="31"/>
      <c r="E6" s="31"/>
      <c r="F6" s="31"/>
      <c r="G6" s="31"/>
      <c r="H6" s="31"/>
      <c r="I6" s="31"/>
      <c r="J6" s="31"/>
      <c r="K6" s="31"/>
      <c r="L6" s="31"/>
      <c r="M6" s="31"/>
    </row>
    <row r="7" spans="1:13" ht="27" customHeight="1">
      <c r="A7" s="18" t="s">
        <v>26</v>
      </c>
      <c r="B7" s="18" t="s">
        <v>27</v>
      </c>
      <c r="C7" s="18" t="s">
        <v>28</v>
      </c>
      <c r="D7" s="18" t="s">
        <v>17</v>
      </c>
      <c r="E7" s="19" t="s">
        <v>29</v>
      </c>
      <c r="F7" s="18" t="s">
        <v>30</v>
      </c>
      <c r="G7" s="18" t="s">
        <v>31</v>
      </c>
      <c r="H7" s="18" t="s">
        <v>32</v>
      </c>
      <c r="I7" s="18" t="s">
        <v>33</v>
      </c>
      <c r="J7" s="18" t="s">
        <v>34</v>
      </c>
      <c r="K7" s="18" t="s">
        <v>35</v>
      </c>
      <c r="L7" s="18" t="s">
        <v>36</v>
      </c>
      <c r="M7" s="18" t="s">
        <v>37</v>
      </c>
    </row>
    <row r="8" spans="1:13" ht="14.25" customHeight="1">
      <c r="A8" s="1">
        <v>1</v>
      </c>
      <c r="B8" s="1" t="s">
        <v>38</v>
      </c>
      <c r="C8" s="1" t="s">
        <v>39</v>
      </c>
      <c r="D8" s="1">
        <v>1</v>
      </c>
      <c r="E8" s="1">
        <v>3</v>
      </c>
      <c r="F8" s="1">
        <v>5</v>
      </c>
      <c r="G8" s="1">
        <f>'Ejemplo Matriz de Riesgo'!$E$8:$E$9*'Ejemplo Matriz de Riesgo'!$F$8:$F$9</f>
        <v>15</v>
      </c>
      <c r="H8" s="1">
        <f>'Ejemplo Matriz de Riesgo'!$G$8:$G$9</f>
        <v>15</v>
      </c>
      <c r="I8" s="1" t="s">
        <v>40</v>
      </c>
      <c r="J8" s="1" t="s">
        <v>41</v>
      </c>
      <c r="K8" s="1" t="s">
        <v>42</v>
      </c>
      <c r="L8" s="1" t="s">
        <v>43</v>
      </c>
      <c r="M8" s="1" t="s">
        <v>44</v>
      </c>
    </row>
    <row r="9" spans="1:13" ht="14.25" customHeight="1">
      <c r="A9" s="1">
        <v>2</v>
      </c>
      <c r="B9" s="1" t="s">
        <v>45</v>
      </c>
      <c r="C9" s="1" t="s">
        <v>46</v>
      </c>
      <c r="D9" s="1">
        <v>1</v>
      </c>
      <c r="E9" s="1">
        <v>2</v>
      </c>
      <c r="F9" s="1">
        <v>1</v>
      </c>
      <c r="G9" s="1">
        <f>'Ejemplo Matriz de Riesgo'!$E$8:$E$9*'Ejemplo Matriz de Riesgo'!$F$8:$F$9</f>
        <v>2</v>
      </c>
      <c r="H9" s="1">
        <f>'Ejemplo Matriz de Riesgo'!$G$8:$G$9</f>
        <v>2</v>
      </c>
      <c r="I9" s="1" t="s">
        <v>47</v>
      </c>
      <c r="J9" s="20" t="s">
        <v>48</v>
      </c>
      <c r="K9" s="1" t="s">
        <v>49</v>
      </c>
      <c r="L9" s="21">
        <v>41202</v>
      </c>
      <c r="M9" s="21" t="s">
        <v>44</v>
      </c>
    </row>
    <row r="10" spans="1:13" ht="14.25" customHeight="1"/>
    <row r="11" spans="1:13" ht="14.25" customHeight="1"/>
    <row r="12" spans="1:13" ht="14.25" customHeight="1"/>
    <row r="13" spans="1:13" ht="14.25" customHeight="1"/>
    <row r="14" spans="1:13" ht="14.25" customHeight="1"/>
    <row r="15" spans="1:13" ht="14.25" customHeight="1"/>
    <row r="16" spans="1: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M6"/>
  </mergeCells>
  <conditionalFormatting sqref="H8:H9">
    <cfRule type="cellIs" dxfId="41" priority="1" operator="between">
      <formula>20</formula>
      <formula>25</formula>
    </cfRule>
    <cfRule type="cellIs" dxfId="40" priority="2" operator="between">
      <formula>11</formula>
      <formula>19</formula>
    </cfRule>
    <cfRule type="cellIs" dxfId="39" priority="3" operator="between">
      <formula>1</formula>
      <formula>10</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Tabla!$A$2:$A$5</xm:f>
          </x14:formula1>
          <xm:sqref>I8:I9</xm:sqref>
        </x14:dataValidation>
        <x14:dataValidation type="list" allowBlank="1" showErrorMessage="1" xr:uid="{00000000-0002-0000-0100-000001000000}">
          <x14:formula1>
            <xm:f>Tabla!$D$2:$D$3</xm:f>
          </x14:formula1>
          <xm:sqref>C8:C9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B1:E1000"/>
  <sheetViews>
    <sheetView workbookViewId="0">
      <selection activeCell="B22" sqref="B22:B23"/>
    </sheetView>
  </sheetViews>
  <sheetFormatPr baseColWidth="10" defaultColWidth="14.42578125" defaultRowHeight="15" customHeight="1"/>
  <cols>
    <col min="1" max="1" width="10.7109375" customWidth="1"/>
    <col min="2" max="2" width="33.140625" customWidth="1"/>
    <col min="3" max="3" width="20.42578125" customWidth="1"/>
    <col min="4" max="4" width="16.28515625" customWidth="1"/>
    <col min="5" max="5" width="11.7109375" customWidth="1"/>
    <col min="6" max="26" width="10.7109375" customWidth="1"/>
  </cols>
  <sheetData>
    <row r="1" spans="2:5" ht="14.25" customHeight="1"/>
    <row r="2" spans="2:5" ht="14.25" customHeight="1"/>
    <row r="3" spans="2:5" ht="14.25" customHeight="1">
      <c r="B3" s="40" t="s">
        <v>50</v>
      </c>
      <c r="C3" s="35"/>
      <c r="D3" s="35"/>
      <c r="E3" s="41"/>
    </row>
    <row r="4" spans="2:5" ht="14.25" customHeight="1">
      <c r="B4" s="37"/>
      <c r="C4" s="38"/>
      <c r="D4" s="38"/>
      <c r="E4" s="42"/>
    </row>
    <row r="5" spans="2:5" ht="29.25" customHeight="1">
      <c r="B5" s="48" t="s">
        <v>51</v>
      </c>
      <c r="C5" s="8" t="s">
        <v>52</v>
      </c>
      <c r="D5" s="8" t="s">
        <v>53</v>
      </c>
      <c r="E5" s="9" t="s">
        <v>54</v>
      </c>
    </row>
    <row r="6" spans="2:5" ht="26.25" customHeight="1">
      <c r="B6" s="49"/>
      <c r="C6" s="10">
        <v>100</v>
      </c>
      <c r="D6" s="10">
        <v>95</v>
      </c>
      <c r="E6" s="11">
        <f>D6/C6</f>
        <v>0.95</v>
      </c>
    </row>
    <row r="7" spans="2:5" ht="14.25" customHeight="1">
      <c r="B7" s="32" t="s">
        <v>55</v>
      </c>
      <c r="C7" s="12" t="s">
        <v>52</v>
      </c>
      <c r="D7" s="12" t="s">
        <v>56</v>
      </c>
      <c r="E7" s="13" t="s">
        <v>54</v>
      </c>
    </row>
    <row r="8" spans="2:5" ht="14.25" customHeight="1">
      <c r="B8" s="49"/>
      <c r="C8" s="10">
        <v>100</v>
      </c>
      <c r="D8" s="10">
        <v>30</v>
      </c>
      <c r="E8" s="11">
        <f>D8/C8</f>
        <v>0.3</v>
      </c>
    </row>
    <row r="9" spans="2:5" ht="30" customHeight="1">
      <c r="B9" s="32" t="s">
        <v>57</v>
      </c>
      <c r="C9" s="43" t="s">
        <v>57</v>
      </c>
      <c r="D9" s="44"/>
      <c r="E9" s="14" t="s">
        <v>54</v>
      </c>
    </row>
    <row r="10" spans="2:5" ht="14.25" customHeight="1">
      <c r="B10" s="49"/>
      <c r="C10" s="45">
        <v>20</v>
      </c>
      <c r="D10" s="44"/>
      <c r="E10" s="15">
        <f>C10</f>
        <v>20</v>
      </c>
    </row>
    <row r="11" spans="2:5" ht="14.25" customHeight="1">
      <c r="B11" s="50" t="s">
        <v>58</v>
      </c>
      <c r="C11" s="12" t="s">
        <v>59</v>
      </c>
      <c r="D11" s="12" t="s">
        <v>60</v>
      </c>
      <c r="E11" s="13" t="s">
        <v>54</v>
      </c>
    </row>
    <row r="12" spans="2:5" ht="30" customHeight="1">
      <c r="B12" s="49"/>
      <c r="C12" s="10">
        <v>1</v>
      </c>
      <c r="D12" s="10">
        <v>0</v>
      </c>
      <c r="E12" s="15">
        <f>C12+D12</f>
        <v>1</v>
      </c>
    </row>
    <row r="13" spans="2:5" ht="14.25" customHeight="1">
      <c r="B13" s="32" t="s">
        <v>61</v>
      </c>
      <c r="C13" s="16" t="s">
        <v>62</v>
      </c>
      <c r="D13" s="12" t="s">
        <v>63</v>
      </c>
      <c r="E13" s="13" t="s">
        <v>54</v>
      </c>
    </row>
    <row r="14" spans="2:5" ht="14.25" customHeight="1">
      <c r="B14" s="49"/>
      <c r="C14" s="10">
        <v>50</v>
      </c>
      <c r="D14" s="10">
        <v>30</v>
      </c>
      <c r="E14" s="11">
        <f>D14/C14</f>
        <v>0.6</v>
      </c>
    </row>
    <row r="15" spans="2:5" ht="30" customHeight="1">
      <c r="B15" s="32" t="s">
        <v>64</v>
      </c>
      <c r="C15" s="43" t="s">
        <v>65</v>
      </c>
      <c r="D15" s="44"/>
      <c r="E15" s="13" t="s">
        <v>54</v>
      </c>
    </row>
    <row r="16" spans="2:5" ht="14.25" customHeight="1">
      <c r="B16" s="33"/>
      <c r="C16" s="46" t="s">
        <v>66</v>
      </c>
      <c r="D16" s="47"/>
      <c r="E16" s="17" t="str">
        <f>C16</f>
        <v>SI</v>
      </c>
    </row>
    <row r="17" spans="2:5" ht="14.25" customHeight="1">
      <c r="B17" s="32" t="s">
        <v>67</v>
      </c>
      <c r="C17" s="34"/>
      <c r="D17" s="35"/>
      <c r="E17" s="36"/>
    </row>
    <row r="18" spans="2:5" ht="14.25" customHeight="1">
      <c r="B18" s="33"/>
      <c r="C18" s="37"/>
      <c r="D18" s="38"/>
      <c r="E18" s="39"/>
    </row>
    <row r="19" spans="2:5" ht="14.25" customHeight="1"/>
    <row r="20" spans="2:5" ht="14.25" customHeight="1"/>
    <row r="21" spans="2:5" ht="14.25" customHeight="1"/>
    <row r="22" spans="2:5" ht="14.25" customHeight="1">
      <c r="B22" s="1"/>
    </row>
    <row r="23" spans="2:5" ht="14.25" customHeight="1">
      <c r="B23" s="1"/>
    </row>
    <row r="24" spans="2:5" ht="14.25" customHeight="1"/>
    <row r="25" spans="2:5" ht="14.25" customHeight="1"/>
    <row r="26" spans="2:5" ht="14.25" customHeight="1"/>
    <row r="27" spans="2:5" ht="14.25" customHeight="1"/>
    <row r="28" spans="2:5" ht="14.25" customHeight="1"/>
    <row r="29" spans="2:5" ht="14.25" customHeight="1"/>
    <row r="30" spans="2:5" ht="14.25" customHeight="1"/>
    <row r="31" spans="2:5" ht="14.25" customHeight="1"/>
    <row r="32" spans="2: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B17:B18"/>
    <mergeCell ref="C17:E18"/>
    <mergeCell ref="B3:E4"/>
    <mergeCell ref="C9:D9"/>
    <mergeCell ref="C10:D10"/>
    <mergeCell ref="C15:D15"/>
    <mergeCell ref="C16:D16"/>
    <mergeCell ref="B5:B6"/>
    <mergeCell ref="B7:B8"/>
    <mergeCell ref="B9:B10"/>
    <mergeCell ref="B11:B12"/>
    <mergeCell ref="B13:B14"/>
    <mergeCell ref="B15:B16"/>
  </mergeCells>
  <conditionalFormatting sqref="E6">
    <cfRule type="cellIs" dxfId="25" priority="1" operator="greaterThanOrEqual">
      <formula>95%</formula>
    </cfRule>
    <cfRule type="cellIs" dxfId="24" priority="2" operator="lessThanOrEqual">
      <formula>79%</formula>
    </cfRule>
    <cfRule type="cellIs" dxfId="23" priority="3" operator="between">
      <formula>80%</formula>
      <formula>94%</formula>
    </cfRule>
  </conditionalFormatting>
  <conditionalFormatting sqref="E8">
    <cfRule type="cellIs" dxfId="22" priority="4" operator="lessThanOrEqual">
      <formula>0.14</formula>
    </cfRule>
    <cfRule type="cellIs" dxfId="21" priority="5" operator="greaterThanOrEqual">
      <formula>0.15</formula>
    </cfRule>
  </conditionalFormatting>
  <conditionalFormatting sqref="E10">
    <cfRule type="cellIs" dxfId="20" priority="6" operator="greaterThan">
      <formula>0</formula>
    </cfRule>
    <cfRule type="cellIs" dxfId="19" priority="7" operator="equal">
      <formula>0</formula>
    </cfRule>
  </conditionalFormatting>
  <conditionalFormatting sqref="E12">
    <cfRule type="cellIs" dxfId="18" priority="8" operator="greaterThan">
      <formula>0</formula>
    </cfRule>
    <cfRule type="cellIs" dxfId="17" priority="9" operator="equal">
      <formula>0</formula>
    </cfRule>
  </conditionalFormatting>
  <conditionalFormatting sqref="E14">
    <cfRule type="cellIs" dxfId="16" priority="10" operator="lessThanOrEqual">
      <formula>0.19</formula>
    </cfRule>
    <cfRule type="cellIs" dxfId="15" priority="11" operator="greaterThanOrEqual">
      <formula>0.2</formula>
    </cfRule>
  </conditionalFormatting>
  <conditionalFormatting sqref="E16">
    <cfRule type="cellIs" dxfId="14" priority="12" operator="equal">
      <formula>"NO"</formula>
    </cfRule>
    <cfRule type="cellIs" dxfId="13" priority="13" operator="equal">
      <formula>"SI"</formula>
    </cfRule>
  </conditionalFormatting>
  <dataValidations count="1">
    <dataValidation type="list" allowBlank="1" showErrorMessage="1" sqref="C16" xr:uid="{00000000-0002-0000-0200-000000000000}">
      <formula1>"SI,NO"</formula1>
    </dataValidation>
  </dataValidations>
  <pageMargins left="0.7" right="0.7" top="0.75" bottom="0.75" header="0" footer="0"/>
  <pageSetup orientation="portrait"/>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heetViews>
  <sheetFormatPr baseColWidth="10" defaultColWidth="14.42578125" defaultRowHeight="15" customHeight="1"/>
  <cols>
    <col min="1" max="1" width="18" customWidth="1"/>
    <col min="2" max="2" width="54.28515625" customWidth="1"/>
    <col min="3" max="3" width="1.42578125" customWidth="1"/>
    <col min="4" max="4" width="15.5703125" customWidth="1"/>
    <col min="5" max="5" width="1.28515625" customWidth="1"/>
    <col min="6" max="6" width="18.85546875" customWidth="1"/>
    <col min="7" max="7" width="13.7109375" customWidth="1"/>
    <col min="8" max="8" width="48.140625" customWidth="1"/>
    <col min="9" max="9" width="1.42578125" customWidth="1"/>
    <col min="10" max="11" width="11.28515625" customWidth="1"/>
    <col min="12" max="12" width="107.42578125" customWidth="1"/>
    <col min="13" max="13" width="2.42578125" customWidth="1"/>
    <col min="14" max="14" width="10.7109375" customWidth="1"/>
    <col min="15" max="15" width="16.85546875" customWidth="1"/>
    <col min="16" max="26" width="10.7109375" customWidth="1"/>
  </cols>
  <sheetData>
    <row r="1" spans="1:15" ht="14.25" customHeight="1">
      <c r="A1" s="1" t="s">
        <v>34</v>
      </c>
      <c r="B1" s="1" t="s">
        <v>68</v>
      </c>
      <c r="D1" s="1" t="s">
        <v>69</v>
      </c>
      <c r="F1" s="1" t="s">
        <v>70</v>
      </c>
      <c r="G1" s="1" t="s">
        <v>71</v>
      </c>
      <c r="H1" s="1" t="s">
        <v>72</v>
      </c>
      <c r="J1" s="1" t="s">
        <v>30</v>
      </c>
      <c r="K1" s="1" t="s">
        <v>71</v>
      </c>
      <c r="L1" s="1" t="s">
        <v>72</v>
      </c>
      <c r="N1" s="51" t="s">
        <v>73</v>
      </c>
      <c r="O1" s="52"/>
    </row>
    <row r="2" spans="1:15" ht="14.25" customHeight="1">
      <c r="A2" s="1" t="s">
        <v>40</v>
      </c>
      <c r="B2" s="1" t="s">
        <v>74</v>
      </c>
      <c r="D2" s="1" t="s">
        <v>39</v>
      </c>
      <c r="F2" s="1" t="s">
        <v>75</v>
      </c>
      <c r="G2" s="1">
        <v>5</v>
      </c>
      <c r="H2" s="1" t="s">
        <v>76</v>
      </c>
      <c r="J2" s="1" t="s">
        <v>77</v>
      </c>
      <c r="K2" s="1">
        <v>5</v>
      </c>
      <c r="L2" s="1" t="s">
        <v>78</v>
      </c>
      <c r="N2" s="2" t="s">
        <v>79</v>
      </c>
      <c r="O2" s="3"/>
    </row>
    <row r="3" spans="1:15" ht="14.25" customHeight="1">
      <c r="A3" s="1" t="s">
        <v>80</v>
      </c>
      <c r="B3" s="1" t="s">
        <v>81</v>
      </c>
      <c r="D3" s="1" t="s">
        <v>46</v>
      </c>
      <c r="F3" s="1" t="s">
        <v>82</v>
      </c>
      <c r="G3" s="1">
        <v>4</v>
      </c>
      <c r="H3" s="1" t="s">
        <v>83</v>
      </c>
      <c r="J3" s="1" t="s">
        <v>84</v>
      </c>
      <c r="K3" s="1">
        <v>4</v>
      </c>
      <c r="L3" s="1" t="s">
        <v>85</v>
      </c>
      <c r="N3" s="4" t="s">
        <v>86</v>
      </c>
      <c r="O3" s="5"/>
    </row>
    <row r="4" spans="1:15" ht="14.25" customHeight="1">
      <c r="A4" s="1" t="s">
        <v>47</v>
      </c>
      <c r="B4" s="1" t="s">
        <v>87</v>
      </c>
      <c r="F4" s="1" t="s">
        <v>88</v>
      </c>
      <c r="G4" s="1">
        <v>3</v>
      </c>
      <c r="H4" s="1" t="s">
        <v>89</v>
      </c>
      <c r="J4" s="1" t="s">
        <v>90</v>
      </c>
      <c r="K4" s="1">
        <v>3</v>
      </c>
      <c r="L4" s="1" t="s">
        <v>91</v>
      </c>
      <c r="N4" s="6" t="s">
        <v>92</v>
      </c>
      <c r="O4" s="7"/>
    </row>
    <row r="5" spans="1:15" ht="14.25" customHeight="1">
      <c r="A5" s="1" t="s">
        <v>93</v>
      </c>
      <c r="B5" s="1" t="s">
        <v>94</v>
      </c>
      <c r="F5" s="1" t="s">
        <v>95</v>
      </c>
      <c r="G5" s="1">
        <v>2</v>
      </c>
      <c r="H5" s="1" t="s">
        <v>96</v>
      </c>
      <c r="J5" s="1" t="s">
        <v>97</v>
      </c>
      <c r="K5" s="1">
        <v>2</v>
      </c>
      <c r="L5" s="1" t="s">
        <v>98</v>
      </c>
    </row>
    <row r="6" spans="1:15" ht="14.25" customHeight="1">
      <c r="F6" s="1" t="s">
        <v>99</v>
      </c>
      <c r="G6" s="1">
        <v>1</v>
      </c>
      <c r="H6" s="1" t="s">
        <v>100</v>
      </c>
      <c r="J6" s="1" t="s">
        <v>101</v>
      </c>
      <c r="K6" s="1">
        <v>1</v>
      </c>
      <c r="L6" s="1" t="s">
        <v>102</v>
      </c>
    </row>
    <row r="7" spans="1:15" ht="14.25" customHeight="1"/>
    <row r="8" spans="1:15" ht="14.25" customHeight="1">
      <c r="A8" s="1" t="s">
        <v>2</v>
      </c>
      <c r="D8" s="1" t="s">
        <v>4</v>
      </c>
      <c r="F8" s="1" t="s">
        <v>103</v>
      </c>
    </row>
    <row r="9" spans="1:15" ht="14.25" customHeight="1">
      <c r="A9" s="1" t="s">
        <v>104</v>
      </c>
      <c r="D9" s="1" t="s">
        <v>105</v>
      </c>
      <c r="F9" s="1" t="s">
        <v>106</v>
      </c>
    </row>
    <row r="10" spans="1:15" ht="14.25" customHeight="1">
      <c r="A10" s="1" t="s">
        <v>15</v>
      </c>
      <c r="D10" s="1" t="s">
        <v>17</v>
      </c>
      <c r="F10" s="1" t="s">
        <v>107</v>
      </c>
    </row>
    <row r="11" spans="1:15" ht="14.25" customHeight="1"/>
    <row r="12" spans="1:15" ht="14.25" customHeight="1">
      <c r="A12" s="1" t="s">
        <v>37</v>
      </c>
    </row>
    <row r="13" spans="1:15" ht="14.25" customHeight="1">
      <c r="A13" s="1" t="s">
        <v>108</v>
      </c>
    </row>
    <row r="14" spans="1:15" ht="14.25" customHeight="1">
      <c r="A14" s="1" t="s">
        <v>109</v>
      </c>
    </row>
    <row r="15" spans="1:15" ht="14.25" customHeight="1"/>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N1:O1"/>
  </mergeCells>
  <pageMargins left="0.7" right="0.7" top="0.75" bottom="0.75" header="0" footer="0"/>
  <pageSetup paperSize="9" orientation="portrait"/>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Ejemplo PLan Calidad</vt:lpstr>
      <vt:lpstr>Ejemplo Matriz de Riesgo</vt:lpstr>
      <vt:lpstr>Q-Gates</vt:lpstr>
      <vt:lpstr>Tabla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MARCELA TABORDA HOLGUIN</dc:creator>
  <cp:lastModifiedBy>Eros Adarraga</cp:lastModifiedBy>
  <dcterms:created xsi:type="dcterms:W3CDTF">2021-08-03T16:13:00Z</dcterms:created>
  <dcterms:modified xsi:type="dcterms:W3CDTF">2023-03-02T22:41:57Z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