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erosb\08-2023 Instacart Basket Analysis\05 Sent to client\"/>
    </mc:Choice>
  </mc:AlternateContent>
  <xr:revisionPtr revIDLastSave="0" documentId="13_ncr:1_{DE342771-7BDE-4E8B-BF93-AE81E42CD90A}" xr6:coauthVersionLast="47" xr6:coauthVersionMax="47" xr10:uidLastSave="{00000000-0000-0000-0000-000000000000}"/>
  <bookViews>
    <workbookView xWindow="-28920" yWindow="-90" windowWidth="29040" windowHeight="15720" firstSheet="1" activeTab="6" autoFilterDateGrouping="0" xr2:uid="{00000000-000D-0000-FFFF-FFFF00000000}"/>
  </bookViews>
  <sheets>
    <sheet name="1. Title Page" sheetId="1" r:id="rId1"/>
    <sheet name="2. Population Flow" sheetId="11" r:id="rId2"/>
    <sheet name="3. Consistency checks" sheetId="4" r:id="rId3"/>
    <sheet name="4. Wrangling steps" sheetId="3" r:id="rId4"/>
    <sheet name="5. Column derivations" sheetId="6" r:id="rId5"/>
    <sheet name="6. Visualizations" sheetId="7" r:id="rId6"/>
    <sheet name="7. Recommendations" sheetId="9" r:id="rId7"/>
    <sheet name="Bar-regional spending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D5" i="12"/>
  <c r="E5" i="12"/>
  <c r="B5" i="12"/>
  <c r="F4" i="12"/>
  <c r="C4" i="12"/>
  <c r="D4" i="12"/>
  <c r="E4" i="12"/>
  <c r="B4" i="12"/>
  <c r="F3" i="12"/>
  <c r="F2" i="12"/>
</calcChain>
</file>

<file path=xl/sharedStrings.xml><?xml version="1.0" encoding="utf-8"?>
<sst xmlns="http://schemas.openxmlformats.org/spreadsheetml/2006/main" count="193" uniqueCount="170">
  <si>
    <t>Contents:</t>
  </si>
  <si>
    <t>Columns dropped</t>
  </si>
  <si>
    <t>Columns renamed</t>
  </si>
  <si>
    <t>Columns' type changed</t>
  </si>
  <si>
    <t>Comment/Reason</t>
  </si>
  <si>
    <t xml:space="preserve">New column </t>
  </si>
  <si>
    <t>Dataset</t>
  </si>
  <si>
    <t>Missing values</t>
  </si>
  <si>
    <t>Missing values treatment</t>
  </si>
  <si>
    <t>Duplicates</t>
  </si>
  <si>
    <t>orders</t>
  </si>
  <si>
    <t>products</t>
  </si>
  <si>
    <t>orders_products_prior</t>
  </si>
  <si>
    <t>customers</t>
  </si>
  <si>
    <t xml:space="preserve">Column/s it was derived from </t>
  </si>
  <si>
    <t>Population Flow</t>
  </si>
  <si>
    <t>Consistency checks</t>
  </si>
  <si>
    <t>Wrangling steps</t>
  </si>
  <si>
    <t>Column derivations</t>
  </si>
  <si>
    <t>Title page</t>
  </si>
  <si>
    <t>Visualizations</t>
  </si>
  <si>
    <t>Question</t>
  </si>
  <si>
    <t>Answer</t>
  </si>
  <si>
    <t>Conditions</t>
  </si>
  <si>
    <t>Recommendations</t>
  </si>
  <si>
    <t>unnecessary</t>
  </si>
  <si>
    <t>both changed from int to str because IDs</t>
  </si>
  <si>
    <t xml:space="preserve">eval_set </t>
  </si>
  <si>
    <t xml:space="preserve">order_dow to orders_day_of_week </t>
  </si>
  <si>
    <t>order_hour_of_day to hour_order_placed</t>
  </si>
  <si>
    <t xml:space="preserve">order_id and user_id </t>
  </si>
  <si>
    <t>16 in product_name</t>
  </si>
  <si>
    <t>removed the rows</t>
  </si>
  <si>
    <t>5 duplicates removed</t>
  </si>
  <si>
    <t>none</t>
  </si>
  <si>
    <t>orders_products_merged</t>
  </si>
  <si>
    <t>price_range</t>
  </si>
  <si>
    <t>prices</t>
  </si>
  <si>
    <t>busiest_days</t>
  </si>
  <si>
    <t>orders_day_of_week</t>
  </si>
  <si>
    <t>busiest if value=0,1
slowest if value=3,4
regular else</t>
  </si>
  <si>
    <t>low-range if less than 5
mid range if between 5-15
high range if more than 15</t>
  </si>
  <si>
    <t>busiest_period_of_day</t>
  </si>
  <si>
    <t>hour_order_placed</t>
  </si>
  <si>
    <t>busiest if value between 9-16
average if 7, 8, or between 17-22
fewest if 23 or between 0-6</t>
  </si>
  <si>
    <t>max_order</t>
  </si>
  <si>
    <t>user_id 
order_number</t>
  </si>
  <si>
    <t>maximum orders a user has made</t>
  </si>
  <si>
    <t>loyalty_flag</t>
  </si>
  <si>
    <t>loyal customer if &gt; 40 orders
regular customer if between 10-40 orders
new customer if &lt;=10 orders</t>
  </si>
  <si>
    <t>avg_price</t>
  </si>
  <si>
    <t>user_id 
prices</t>
  </si>
  <si>
    <t>avg price spent on a product by user</t>
  </si>
  <si>
    <t>spending_flag</t>
  </si>
  <si>
    <t>low spender if avg price &lt;10
high spender if avg price&gt;=10</t>
  </si>
  <si>
    <t>med_dspo</t>
  </si>
  <si>
    <t>user_id
days_since_prior_order</t>
  </si>
  <si>
    <t>non-frequent customer if med dspo&gt;20
regular customer if med dspo between 10-20
frequent customer if med dspo&lt;=10</t>
  </si>
  <si>
    <t>frequency_flag</t>
  </si>
  <si>
    <t>median days since prior order by user</t>
  </si>
  <si>
    <t>user_id from int to str</t>
  </si>
  <si>
    <t>IDs should be strings</t>
  </si>
  <si>
    <t>11259 missing first names</t>
  </si>
  <si>
    <t>Surnam to last_name</t>
  </si>
  <si>
    <t>First Name to first_name</t>
  </si>
  <si>
    <t>makes more since in American english</t>
  </si>
  <si>
    <t>consistency</t>
  </si>
  <si>
    <t>orders_products_all</t>
  </si>
  <si>
    <t>region</t>
  </si>
  <si>
    <t>state</t>
  </si>
  <si>
    <t>Midwest</t>
  </si>
  <si>
    <t>Northeast</t>
  </si>
  <si>
    <t>South</t>
  </si>
  <si>
    <t>West</t>
  </si>
  <si>
    <t>High spender</t>
  </si>
  <si>
    <t>Low spender</t>
  </si>
  <si>
    <t>total</t>
  </si>
  <si>
    <t>high spenders %</t>
  </si>
  <si>
    <r>
      <t>“The Instacart Online Grocery Shopping Dataset 2017”, Accessed from </t>
    </r>
    <r>
      <rPr>
        <sz val="10"/>
        <color rgb="FF1C7488"/>
        <rFont val="Trade Gothic Next W01"/>
      </rPr>
      <t>www.instacart.com/datasets/grocery-shopping-2017</t>
    </r>
    <r>
      <rPr>
        <sz val="10"/>
        <color rgb="FF223C50"/>
        <rFont val="TradeGothicNextW01-Ligh 693250"/>
      </rPr>
      <t> via </t>
    </r>
    <r>
      <rPr>
        <sz val="10"/>
        <color rgb="FF1C7488"/>
        <rFont val="Trade Gothic Next W01"/>
      </rPr>
      <t>Kaggle</t>
    </r>
    <r>
      <rPr>
        <sz val="10"/>
        <color rgb="FF223C50"/>
        <rFont val="TradeGothicNextW01-Ligh 693250"/>
      </rPr>
      <t> on August 1, 2023.</t>
    </r>
  </si>
  <si>
    <t>Citation:</t>
  </si>
  <si>
    <t>Data Dictionary</t>
  </si>
  <si>
    <t>Customers data set</t>
  </si>
  <si>
    <t>Sources (Career Foundry):</t>
  </si>
  <si>
    <t>days_since_prior_order</t>
  </si>
  <si>
    <t>crosstab with order_number shows all missing values correspond to order_number=1 meaning the missing values can be safely ignored</t>
  </si>
  <si>
    <t>none-first names are not essential to analysis</t>
  </si>
  <si>
    <t>follows regional divisions used by the US census bureau</t>
  </si>
  <si>
    <t>Key Questions</t>
  </si>
  <si>
    <t>1 - What are the busiest days of the week and hours of the day?</t>
  </si>
  <si>
    <t>Bar chart showing number of orders based on the hour of the day (0-23)</t>
  </si>
  <si>
    <t>Bar chart showing number of orders based on day of the week (day 0 is Saturday)</t>
  </si>
  <si>
    <t>Busiest time frame is 9-16 (9am to 4pm)</t>
  </si>
  <si>
    <t>Busiest days are Saturday, Sunday, and Friday</t>
  </si>
  <si>
    <t>2 - Are there particular times of the day when people spend the most money?</t>
  </si>
  <si>
    <t xml:space="preserve">Line chart showing average price of items purchased by hour. </t>
  </si>
  <si>
    <t>Prices of items purchased are on average highest in the hours 0-5 (12-5am) although this also correlates to more variation.</t>
  </si>
  <si>
    <t>3 - How can marketing and sales best group prodects into price ranges?</t>
  </si>
  <si>
    <t>Bar chart showing frequency of products by price - filtered for those under $25</t>
  </si>
  <si>
    <t>The large majority of products are $15 and under. Therefore, ranges could be products between 15-25, under 5, 5-10, and 10-15.</t>
  </si>
  <si>
    <t>4 - Are there certain types of products that are more popular than others (which departments have the highest frequency of product orders)?</t>
  </si>
  <si>
    <t xml:space="preserve">Bar chart showing frequency of products ordered by department_id. Department names with IDs are as follows - </t>
  </si>
  <si>
    <t>department_id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</si>
  <si>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</si>
  <si>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</si>
  <si>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</si>
  <si>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</si>
  <si>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</si>
  <si>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</si>
  <si>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</si>
  <si>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</si>
  <si>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</si>
  <si>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</si>
  <si>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</si>
  <si>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</si>
  <si>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</si>
  <si>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</si>
  <si>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</si>
  <si>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</si>
  <si>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</si>
  <si>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</si>
  <si>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</si>
  <si>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</si>
  <si>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</si>
  <si>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department</t>
  </si>
  <si>
    <t>frozen</t>
  </si>
  <si>
    <t>other</t>
  </si>
  <si>
    <t>bakery</t>
  </si>
  <si>
    <t>produce</t>
  </si>
  <si>
    <t>alcohol</t>
  </si>
  <si>
    <t>international</t>
  </si>
  <si>
    <t>beverages</t>
  </si>
  <si>
    <t>pets</t>
  </si>
  <si>
    <t>dry goods pasta</t>
  </si>
  <si>
    <t>bulk</t>
  </si>
  <si>
    <t>personal care</t>
  </si>
  <si>
    <t>meat seafood</t>
  </si>
  <si>
    <t>pantry</t>
  </si>
  <si>
    <t>breakfast</t>
  </si>
  <si>
    <t>canned goods</t>
  </si>
  <si>
    <t>dairy eggs</t>
  </si>
  <si>
    <t>household</t>
  </si>
  <si>
    <t>babies</t>
  </si>
  <si>
    <t>snacks</t>
  </si>
  <si>
    <t>deli</t>
  </si>
  <si>
    <t>missing</t>
  </si>
  <si>
    <t>Most popular department (4) is produce, followed by dairy/eggs (16)</t>
  </si>
  <si>
    <t>5 - What are the different types of customers and how do their ordering behaviors differ?</t>
  </si>
  <si>
    <t>Scatterplot showing customers' age versus income.</t>
  </si>
  <si>
    <t>Bar chart showing number of orders placed by customer loyalty type</t>
  </si>
  <si>
    <t xml:space="preserve"> (regular customers have made between 10-40 orders, new have made less than that, loyal more).</t>
  </si>
  <si>
    <t>Distribution of age groups among frequent customer types.</t>
  </si>
  <si>
    <t>Breakdown between parents and non parents of purchases by department (names shown above).</t>
  </si>
  <si>
    <t>Breakdown of purchases within departments by customers separated into geographical regions.</t>
  </si>
  <si>
    <t>Frequency of customer profiles types among all users.</t>
  </si>
  <si>
    <t>The busiest days of the week are Saturday, Sunday, and Friday. The busiest times of the week are between 9am and 4pm.</t>
  </si>
  <si>
    <t>Based on data wrangling, consistency checks, analysis, and visualizations, the key questions posted by teams at Instacart are answered here below.</t>
  </si>
  <si>
    <t>Recommendation</t>
  </si>
  <si>
    <t>On average, people spend the most money on items between 12pm and 5am.</t>
  </si>
  <si>
    <t>Focus advertising on higher priced "luxury" items during this timeframe based on user preferences as customers may be more likely to splurge.</t>
  </si>
  <si>
    <t>Schedule ads, discounts, offers on days and at times with fewer orders. Offer incentives to employees for working during "peak" hours in order to have adequate staffing.</t>
  </si>
  <si>
    <t>Under $5, $5-10, $10-15, $15-25, and over $25</t>
  </si>
  <si>
    <t>Top 10 departments in order: Produce, Dairy/Eggs, Snacks, Beverage, Frozen, Pantry, Bakery, Canned Goods, Deli, Dry Goods/Pasta</t>
  </si>
  <si>
    <t>Focus advertising to these 10 categories for similar items to those the customer has previously purchased</t>
  </si>
  <si>
    <t>Line chart showing how age is related to a customer's number of dependants on average.</t>
  </si>
  <si>
    <t>The majority of customers have made between 10-40 orders.</t>
  </si>
  <si>
    <t>To increase the number of loyal customers (40+ orders), introduce a loyalty program which includes benefits for those who have made over 40 orders.</t>
  </si>
  <si>
    <t>Promote recommended items for users in departments for which parents make up the large majority of sales such as Babies, Breakfast, Personal Care, Pets, International, Alcohol.</t>
  </si>
  <si>
    <t>The majority of customers are parents, and parents are responsible for the majority of sales in many departments.</t>
  </si>
  <si>
    <t>The most frequent customer profile is Middle-aged Middle-income Parent.</t>
  </si>
  <si>
    <t>Focus advertising for Instacart to outlets where this demographic is likely to 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</si>
</sst>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sz val="11"/>
      <color theme="1"/>
      <name val="Adobe Fan Heiti Std B"/>
      <family val="2"/>
      <charset val="128"/>
    </font>
    <font>
      <sz val="10"/>
      <color theme="2" tint="-0.499984740745262"/>
      <name val="Adobe Fan Heiti Std B"/>
      <family val="2"/>
      <charset val="128"/>
    </font>
    <font>
      <b/>
      <u/>
      <sz val="12"/>
      <color theme="2" tint="-0.499984740745262"/>
      <name val="Adobe Fan Heiti Std B"/>
      <family val="2"/>
      <charset val="128"/>
    </font>
    <font>
      <u/>
      <sz val="14"/>
      <color theme="2" tint="-0.499984740745262"/>
      <name val="Adobe Fan Heiti Std B"/>
      <family val="2"/>
      <charset val="128"/>
    </font>
    <font>
      <u/>
      <sz val="11"/>
      <color theme="2" tint="-0.499984740745262"/>
      <name val="Adobe Fan Heiti Std B"/>
      <family val="2"/>
      <charset val="128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3C50"/>
      <name val="TradeGothicNextW01-Ligh 693250"/>
    </font>
    <font>
      <sz val="10"/>
      <color rgb="FF1C7488"/>
      <name val="Trade Gothic Next W01"/>
    </font>
    <font>
      <b/>
      <u/>
      <sz val="10"/>
      <color theme="4"/>
      <name val="Adobe Fan Heiti Std B"/>
      <family val="2"/>
      <charset val="128"/>
    </font>
    <font>
      <b/>
      <u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uble">
        <color auto="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uble">
        <color auto="1"/>
      </left>
      <right style="dotted">
        <color theme="2" tint="-0.24994659260841701"/>
      </right>
      <top style="dotted">
        <color theme="2" tint="-0.24994659260841701"/>
      </top>
      <bottom style="double">
        <color auto="1"/>
      </bottom>
      <diagonal/>
    </border>
    <border>
      <left style="dotted">
        <color theme="2" tint="-0.24994659260841701"/>
      </left>
      <right style="double">
        <color auto="1"/>
      </right>
      <top style="dotted">
        <color theme="2" tint="-0.2499465926084170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theme="2" tint="-0.24994659260841701"/>
      </right>
      <top style="double">
        <color auto="1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double">
        <color auto="1"/>
      </top>
      <bottom style="hair">
        <color theme="2" tint="-0.24994659260841701"/>
      </bottom>
      <diagonal/>
    </border>
    <border>
      <left style="hair">
        <color theme="2" tint="-0.24994659260841701"/>
      </left>
      <right style="double">
        <color auto="1"/>
      </right>
      <top style="double">
        <color auto="1"/>
      </top>
      <bottom style="hair">
        <color theme="2" tint="-0.24994659260841701"/>
      </bottom>
      <diagonal/>
    </border>
    <border>
      <left style="double">
        <color auto="1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double">
        <color auto="1"/>
      </right>
      <top style="hair">
        <color theme="2" tint="-0.24994659260841701"/>
      </top>
      <bottom style="hair">
        <color theme="2" tint="-0.24994659260841701"/>
      </bottom>
      <diagonal/>
    </border>
    <border>
      <left style="double">
        <color auto="1"/>
      </left>
      <right style="hair">
        <color theme="2" tint="-0.24994659260841701"/>
      </right>
      <top style="hair">
        <color theme="2" tint="-0.24994659260841701"/>
      </top>
      <bottom style="double">
        <color auto="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double">
        <color auto="1"/>
      </bottom>
      <diagonal/>
    </border>
    <border>
      <left style="hair">
        <color theme="2" tint="-0.24994659260841701"/>
      </left>
      <right style="double">
        <color auto="1"/>
      </right>
      <top style="hair">
        <color theme="2" tint="-0.24994659260841701"/>
      </top>
      <bottom style="double">
        <color auto="1"/>
      </bottom>
      <diagonal/>
    </border>
    <border>
      <left style="double">
        <color auto="1"/>
      </left>
      <right style="hair">
        <color theme="2" tint="-0.24994659260841701"/>
      </right>
      <top/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/>
      <bottom style="hair">
        <color theme="2" tint="-0.24994659260841701"/>
      </bottom>
      <diagonal/>
    </border>
    <border>
      <left style="hair">
        <color theme="2" tint="-0.24994659260841701"/>
      </left>
      <right style="double">
        <color auto="1"/>
      </right>
      <top/>
      <bottom style="hair">
        <color theme="2" tint="-0.24994659260841701"/>
      </bottom>
      <diagonal/>
    </border>
    <border>
      <left style="hair">
        <color theme="2" tint="-0.24994659260841701"/>
      </left>
      <right/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/>
      <top style="hair">
        <color theme="2" tint="-0.24994659260841701"/>
      </top>
      <bottom style="double">
        <color auto="1"/>
      </bottom>
      <diagonal/>
    </border>
    <border>
      <left/>
      <right/>
      <top style="dotted">
        <color theme="2" tint="-0.24994659260841701"/>
      </top>
      <bottom style="dotted">
        <color theme="2" tint="-0.24994659260841701"/>
      </bottom>
      <diagonal/>
    </border>
    <border>
      <left/>
      <right/>
      <top style="dotted">
        <color theme="2" tint="-0.24994659260841701"/>
      </top>
      <bottom style="double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uble">
        <color auto="1"/>
      </top>
      <bottom style="dotted">
        <color theme="2" tint="-0.24994659260841701"/>
      </bottom>
      <diagonal/>
    </border>
    <border>
      <left/>
      <right style="double">
        <color auto="1"/>
      </right>
      <top/>
      <bottom style="dotted">
        <color theme="2" tint="-0.24994659260841701"/>
      </bottom>
      <diagonal/>
    </border>
    <border>
      <left style="double">
        <color auto="1"/>
      </left>
      <right style="dotted">
        <color theme="2" tint="-0.24994659260841701"/>
      </right>
      <top style="double">
        <color auto="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uble">
        <color auto="1"/>
      </bottom>
      <diagonal/>
    </border>
    <border>
      <left style="hair">
        <color theme="2" tint="-0.24994659260841701"/>
      </left>
      <right style="double">
        <color auto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1" xfId="0" quotePrefix="1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quotePrefix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0" borderId="17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10" fontId="0" fillId="0" borderId="0" xfId="1" applyNumberFormat="1" applyFont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0" fillId="0" borderId="12" xfId="0" applyBorder="1" applyAlignment="1">
      <alignment wrapText="1"/>
    </xf>
    <xf numFmtId="0" fontId="0" fillId="2" borderId="6" xfId="0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3318D"/>
      <color rgb="FF057CCD"/>
      <color rgb="FF8A58EE"/>
      <color rgb="FF8C33E5"/>
      <color rgb="FF0FC5D3"/>
      <color rgb="FF179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'Bar-regional spending'!$A$2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'Bar-regional spending'!$B$1:$E$1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'Bar-regional spending'!$B$2:$E$2</c:f>
              <c:numCache>
                <c:formatCode>General</c:formatCode>
                <c:ptCount val="4"/>
                <c:pt idx="0">
                  <c:v>155975</c:v>
                </c:pt>
                <c:pt idx="1">
                  <c:v>108225</c:v>
                </c:pt>
                <c:pt idx="2">
                  <c:v>209691</c:v>
                </c:pt>
                <c:pt idx="3">
                  <c:v>160354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F-4197-B58E-C5DB05E4A6E0}"/>
            </c:ext>
          </c:extLst>
        </c:ser>
        <c:ser>
          <c:idx val="1"/>
          <c:order val="1"/>
          <c:tx>
            <c:strRef>
              <c:f>'Bar-regional spending'!$A$3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'Bar-regional spending'!$B$1:$E$1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'Bar-regional spending'!$B$3:$E$3</c:f>
              <c:numCache>
                <c:formatCode>General</c:formatCode>
                <c:ptCount val="4"/>
                <c:pt idx="0">
                  <c:v>7441350</c:v>
                </c:pt>
                <c:pt idx="1">
                  <c:v>5614511</c:v>
                </c:pt>
                <c:pt idx="2">
                  <c:v>10582194</c:v>
                </c:pt>
                <c:pt idx="3">
                  <c:v>8132559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F-4197-B58E-C5DB05E4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258400"/>
        <c:axId val="183736720"/>
      </c:barChart>
      <c:catAx>
        <c:axId val="14392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6720"/>
        <c:crosses val="autoZero"/>
        <c:auto val="1"/>
        <c:lblAlgn val="ctr"/>
        <c:lblOffset val="100"/>
        <c:noMultiLvlLbl val="0"/>
      </c:catAx>
      <c:valAx>
        <c:axId val="1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among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'Bar-regional spending'!$A$2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'Bar-regional spending'!$B$1:$E$1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'Bar-regional spending'!$B$2:$E$2</c:f>
              <c:numCache>
                <c:formatCode>General</c:formatCode>
                <c:ptCount val="4"/>
                <c:pt idx="0">
                  <c:v>155975</c:v>
                </c:pt>
                <c:pt idx="1">
                  <c:v>108225</c:v>
                </c:pt>
                <c:pt idx="2">
                  <c:v>209691</c:v>
                </c:pt>
                <c:pt idx="3">
                  <c:v>160354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00E-B565-754B92A4A9FA}"/>
            </c:ext>
          </c:extLst>
        </c:ser>
        <c:ser>
          <c:idx val="1"/>
          <c:order val="1"/>
          <c:tx>
            <c:strRef>
              <c:f>'Bar-regional spending'!$A$3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'Bar-regional spending'!$B$1:$E$1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'Bar-regional spending'!$B$3:$E$3</c:f>
              <c:numCache>
                <c:formatCode>General</c:formatCode>
                <c:ptCount val="4"/>
                <c:pt idx="0">
                  <c:v>7441350</c:v>
                </c:pt>
                <c:pt idx="1">
                  <c:v>5614511</c:v>
                </c:pt>
                <c:pt idx="2">
                  <c:v>10582194</c:v>
                </c:pt>
                <c:pt idx="3">
                  <c:v>8132559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F-400E-B565-754B92A4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39258400"/>
        <c:axId val="183736720"/>
      </c:barChart>
      <c:catAx>
        <c:axId val="14392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6720"/>
        <c:crosses val="autoZero"/>
        <c:auto val="1"/>
        <c:lblAlgn val="ctr"/>
        <c:lblOffset val="100"/>
        <c:noMultiLvlLbl val="0"/>
      </c:catAx>
      <c:valAx>
        <c:axId val="183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n-US" sz="1500"/>
            <a:t>Orders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</a:t>
          </a:r>
          <a:r>
            <a:rPr lang="en-US" sz="1200">
              <a:solidFill>
                <a:schemeClr val="bg2">
                  <a:lumMod val="50000"/>
                </a:schemeClr>
              </a:solidFill>
            </a:rPr>
            <a:t> 3,421,083</a:t>
          </a: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/>
      <dgm:t>
        <a:bodyPr/>
        <a:lstStyle/>
        <a:p>
          <a:r>
            <a:rPr lang="en-US" sz="1500"/>
            <a:t>Orders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3,421,083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LinFactNeighborY="9506"/>
      <dgm:spPr>
        <a:solidFill>
          <a:schemeClr val="bg1">
            <a:lumMod val="85000"/>
          </a:schemeClr>
        </a:solidFill>
      </dgm:spPr>
    </dgm:pt>
    <dgm:pt modelId="{8CB8EF60-C020-4647-B5EC-0535B39E8CAC}" type="pres">
      <dgm:prSet presAssocID="{7CBF5620-09E0-46A2-8858-3CE5CA85630C}" presName="ParentText" presStyleLbl="node1" presStyleIdx="0" presStyleCnt="2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ScaleX="220193" custLinFactNeighborX="68545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ScaleX="108334" custScaleY="109008" custLinFactNeighborX="-19816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ScaleX="149853" custLinFactNeighborX="1747">
        <dgm:presLayoutVars>
          <dgm:chMax val="0"/>
          <dgm:chPref val="0"/>
          <dgm:bulletEnabled val="1"/>
        </dgm:presLayoutVars>
      </dgm:prSet>
      <dgm:spPr/>
    </dgm:pt>
  </dgm:ptLst>
  <dgm:cxnLst>
    <dgm:cxn modelId="{35D0200C-C573-49CF-B453-955E81637A4C}" type="presOf" srcId="{CA903A42-A009-4F72-8BC6-9DD141BB282D}" destId="{70A312E2-ED89-4881-BC50-540DCB79D545}" srcOrd="0" destOrd="0" presId="urn:microsoft.com/office/officeart/2005/8/layout/StepDownProcess"/>
    <dgm:cxn modelId="{7E717D28-E7A8-4892-924B-DE6DE2B7B8CE}" type="presOf" srcId="{7CBF5620-09E0-46A2-8858-3CE5CA85630C}" destId="{8CB8EF60-C020-4647-B5EC-0535B39E8CAC}" srcOrd="0" destOrd="0" presId="urn:microsoft.com/office/officeart/2005/8/layout/StepDownProcess"/>
    <dgm:cxn modelId="{9ACBA642-2424-4237-816A-D32AA22DCD3F}" type="presOf" srcId="{F6D3A649-1C60-4B55-B606-CFE40DF72DF5}" destId="{02D75559-D361-43C2-960D-0DE64B2217E1}" srcOrd="0" destOrd="0" presId="urn:microsoft.com/office/officeart/2005/8/layout/StepDownProcess"/>
    <dgm:cxn modelId="{5ADE2143-DE57-4772-B7D8-FC7AC1CC4C82}" type="presOf" srcId="{7DEB02D4-2CD9-403B-887F-18143FC33EDF}" destId="{9621899D-0F5A-435B-840E-4641491BFF2E}" srcOrd="0" destOrd="0" presId="urn:microsoft.com/office/officeart/2005/8/layout/StepDownProcess"/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3EE7259E-ECF6-4CB5-9C4C-660581D9569F}" type="presOf" srcId="{F5AF6BFF-CD30-4A21-AB6B-207B401B2B79}" destId="{FEDA8202-94DB-48E0-9F89-FDAC252494CB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DDDB72A0-EC4F-4656-8065-72F562207FC4}" type="presParOf" srcId="{70A312E2-ED89-4881-BC50-540DCB79D545}" destId="{B540FA27-FC05-4F97-A5E4-C6C9894DDD59}" srcOrd="0" destOrd="0" presId="urn:microsoft.com/office/officeart/2005/8/layout/StepDownProcess"/>
    <dgm:cxn modelId="{912141A9-D00C-46F3-A7D6-CD9D2C4477C6}" type="presParOf" srcId="{B540FA27-FC05-4F97-A5E4-C6C9894DDD59}" destId="{C7FC639B-DBD0-4474-AA04-8D39CEEA37AD}" srcOrd="0" destOrd="0" presId="urn:microsoft.com/office/officeart/2005/8/layout/StepDownProcess"/>
    <dgm:cxn modelId="{3C62CCFC-95CC-4B44-A5CD-FD4BD54ED7FB}" type="presParOf" srcId="{B540FA27-FC05-4F97-A5E4-C6C9894DDD59}" destId="{8CB8EF60-C020-4647-B5EC-0535B39E8CAC}" srcOrd="1" destOrd="0" presId="urn:microsoft.com/office/officeart/2005/8/layout/StepDownProcess"/>
    <dgm:cxn modelId="{278FACFC-19B5-4AB1-984A-42D957CBE67E}" type="presParOf" srcId="{B540FA27-FC05-4F97-A5E4-C6C9894DDD59}" destId="{02D75559-D361-43C2-960D-0DE64B2217E1}" srcOrd="2" destOrd="0" presId="urn:microsoft.com/office/officeart/2005/8/layout/StepDownProcess"/>
    <dgm:cxn modelId="{AC622033-6281-4A1A-9663-63AAAAB4E8FF}" type="presParOf" srcId="{70A312E2-ED89-4881-BC50-540DCB79D545}" destId="{4660D17F-30F6-42C5-8EE6-35E146A86B60}" srcOrd="1" destOrd="0" presId="urn:microsoft.com/office/officeart/2005/8/layout/StepDownProcess"/>
    <dgm:cxn modelId="{9B8C9639-A655-487D-8DA6-131F9F4E3663}" type="presParOf" srcId="{70A312E2-ED89-4881-BC50-540DCB79D545}" destId="{79D90592-88B8-4FC4-85C7-8522F3A319D2}" srcOrd="2" destOrd="0" presId="urn:microsoft.com/office/officeart/2005/8/layout/StepDownProcess"/>
    <dgm:cxn modelId="{397AF56A-9A7A-453A-829F-47A1E623988F}" type="presParOf" srcId="{79D90592-88B8-4FC4-85C7-8522F3A319D2}" destId="{9621899D-0F5A-435B-840E-4641491BFF2E}" srcOrd="0" destOrd="0" presId="urn:microsoft.com/office/officeart/2005/8/layout/StepDownProcess"/>
    <dgm:cxn modelId="{BD8B51E8-8C00-401C-BC35-BCCD6C117A0C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/>
      <dgm:t>
        <a:bodyPr/>
        <a:lstStyle/>
        <a:p>
          <a:r>
            <a:rPr lang="en-US" sz="1500"/>
            <a:t>Products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 49,693</a:t>
          </a:r>
          <a:endParaRPr lang="en-US" sz="1900">
            <a:solidFill>
              <a:schemeClr val="bg2">
                <a:lumMod val="50000"/>
              </a:schemeClr>
            </a:solidFill>
          </a:endParaRP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/>
      <dgm:t>
        <a:bodyPr/>
        <a:lstStyle/>
        <a:p>
          <a:r>
            <a:rPr lang="en-US" sz="1500"/>
            <a:t>Products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49,672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LinFactNeighborY="10619"/>
      <dgm:spPr/>
    </dgm:pt>
    <dgm:pt modelId="{8CB8EF60-C020-4647-B5EC-0535B39E8CAC}" type="pres">
      <dgm:prSet presAssocID="{7CBF5620-09E0-46A2-8858-3CE5CA85630C}" presName="ParentText" presStyleLbl="node1" presStyleIdx="0" presStyleCnt="2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ScaleX="193409" custLinFactNeighborX="48744" custLinFactNeighborY="-3481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LinFactNeighborX="-13790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LinFactNeighborX="-16248">
        <dgm:presLayoutVars>
          <dgm:chMax val="0"/>
          <dgm:chPref val="0"/>
          <dgm:bulletEnabled val="1"/>
        </dgm:presLayoutVars>
      </dgm:prSet>
      <dgm:spPr/>
    </dgm:pt>
  </dgm:ptLst>
  <dgm:cxnLst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DB17E753-839B-4AF9-9E26-223104FAC8DC}" type="presOf" srcId="{7DEB02D4-2CD9-403B-887F-18143FC33EDF}" destId="{9621899D-0F5A-435B-840E-4641491BFF2E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9E3405AA-C5B0-4B36-AC98-E8FA014414D4}" type="presOf" srcId="{CA903A42-A009-4F72-8BC6-9DD141BB282D}" destId="{70A312E2-ED89-4881-BC50-540DCB79D545}" srcOrd="0" destOrd="0" presId="urn:microsoft.com/office/officeart/2005/8/layout/StepDownProcess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61C08DD5-DDE1-4B00-ABA3-40FFC948FC26}" type="presOf" srcId="{7CBF5620-09E0-46A2-8858-3CE5CA85630C}" destId="{8CB8EF60-C020-4647-B5EC-0535B39E8CAC}" srcOrd="0" destOrd="0" presId="urn:microsoft.com/office/officeart/2005/8/layout/StepDownProcess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EB2EC9EB-FE97-4566-9CEB-A663007C66CA}" type="presOf" srcId="{F5AF6BFF-CD30-4A21-AB6B-207B401B2B79}" destId="{FEDA8202-94DB-48E0-9F89-FDAC252494CB}" srcOrd="0" destOrd="0" presId="urn:microsoft.com/office/officeart/2005/8/layout/StepDownProcess"/>
    <dgm:cxn modelId="{E37CBEEC-0F58-4D38-BD4A-476987B9703C}" type="presOf" srcId="{F6D3A649-1C60-4B55-B606-CFE40DF72DF5}" destId="{02D75559-D361-43C2-960D-0DE64B2217E1}" srcOrd="0" destOrd="0" presId="urn:microsoft.com/office/officeart/2005/8/layout/StepDownProcess"/>
    <dgm:cxn modelId="{9639FDD7-0F42-4EC0-886F-56EF3926677C}" type="presParOf" srcId="{70A312E2-ED89-4881-BC50-540DCB79D545}" destId="{B540FA27-FC05-4F97-A5E4-C6C9894DDD59}" srcOrd="0" destOrd="0" presId="urn:microsoft.com/office/officeart/2005/8/layout/StepDownProcess"/>
    <dgm:cxn modelId="{92F6E9F5-EFC0-41C1-923A-CE86FC5A455C}" type="presParOf" srcId="{B540FA27-FC05-4F97-A5E4-C6C9894DDD59}" destId="{C7FC639B-DBD0-4474-AA04-8D39CEEA37AD}" srcOrd="0" destOrd="0" presId="urn:microsoft.com/office/officeart/2005/8/layout/StepDownProcess"/>
    <dgm:cxn modelId="{6BE2F8F6-6319-4790-9B14-C9695875E84E}" type="presParOf" srcId="{B540FA27-FC05-4F97-A5E4-C6C9894DDD59}" destId="{8CB8EF60-C020-4647-B5EC-0535B39E8CAC}" srcOrd="1" destOrd="0" presId="urn:microsoft.com/office/officeart/2005/8/layout/StepDownProcess"/>
    <dgm:cxn modelId="{A6D82857-E68B-4228-B5D8-1757AB492A2C}" type="presParOf" srcId="{B540FA27-FC05-4F97-A5E4-C6C9894DDD59}" destId="{02D75559-D361-43C2-960D-0DE64B2217E1}" srcOrd="2" destOrd="0" presId="urn:microsoft.com/office/officeart/2005/8/layout/StepDownProcess"/>
    <dgm:cxn modelId="{2652D10E-8FD7-46C1-8215-D5026D0B1CEA}" type="presParOf" srcId="{70A312E2-ED89-4881-BC50-540DCB79D545}" destId="{4660D17F-30F6-42C5-8EE6-35E146A86B60}" srcOrd="1" destOrd="0" presId="urn:microsoft.com/office/officeart/2005/8/layout/StepDownProcess"/>
    <dgm:cxn modelId="{BAE538F7-B967-4AB1-AAEA-6A2763B0BCF6}" type="presParOf" srcId="{70A312E2-ED89-4881-BC50-540DCB79D545}" destId="{79D90592-88B8-4FC4-85C7-8522F3A319D2}" srcOrd="2" destOrd="0" presId="urn:microsoft.com/office/officeart/2005/8/layout/StepDownProcess"/>
    <dgm:cxn modelId="{704D2DD1-93F1-446A-A929-22004C69AA35}" type="presParOf" srcId="{79D90592-88B8-4FC4-85C7-8522F3A319D2}" destId="{9621899D-0F5A-435B-840E-4641491BFF2E}" srcOrd="0" destOrd="0" presId="urn:microsoft.com/office/officeart/2005/8/layout/StepDownProcess"/>
    <dgm:cxn modelId="{919BF84A-8F89-4B4E-BCAC-33240E9FD16F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/>
      <dgm:t>
        <a:bodyPr/>
        <a:lstStyle/>
        <a:p>
          <a:r>
            <a:rPr lang="en-US" sz="1500"/>
            <a:t>orders_products_prior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</a:t>
          </a:r>
          <a:endParaRPr lang="en-US" sz="1900">
            <a:solidFill>
              <a:schemeClr val="bg2">
                <a:lumMod val="50000"/>
              </a:schemeClr>
            </a:solidFill>
          </a:endParaRP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US" sz="1500"/>
            <a:t>orders_products_prior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ScaleX="58621" custScaleY="96548" custLinFactNeighborX="-47782" custLinFactNeighborY="-20808"/>
      <dgm:spPr/>
    </dgm:pt>
    <dgm:pt modelId="{8CB8EF60-C020-4647-B5EC-0535B39E8CAC}" type="pres">
      <dgm:prSet presAssocID="{7CBF5620-09E0-46A2-8858-3CE5CA85630C}" presName="ParentText" presStyleLbl="node1" presStyleIdx="0" presStyleCnt="2" custScaleX="142198" custScaleY="54415" custLinFactNeighborX="4098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LinFactNeighborX="34557" custLinFactNeighborY="-3937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ScaleX="145057" custScaleY="65868" custLinFactNeighborX="-34140" custLinFactNeighborY="-4010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ScaleX="108617" custLinFactNeighborX="-5838" custLinFactNeighborY="-5372">
        <dgm:presLayoutVars>
          <dgm:chMax val="0"/>
          <dgm:chPref val="0"/>
          <dgm:bulletEnabled val="1"/>
        </dgm:presLayoutVars>
      </dgm:prSet>
      <dgm:spPr/>
    </dgm:pt>
  </dgm:ptLst>
  <dgm:cxnLst>
    <dgm:cxn modelId="{F41D8A24-372B-4B39-A61E-C166CF0A8D15}" type="presOf" srcId="{F5AF6BFF-CD30-4A21-AB6B-207B401B2B79}" destId="{FEDA8202-94DB-48E0-9F89-FDAC252494CB}" srcOrd="0" destOrd="0" presId="urn:microsoft.com/office/officeart/2005/8/layout/StepDownProcess"/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EF515175-8424-4188-BC55-A13A31D0CECA}" type="presOf" srcId="{CA903A42-A009-4F72-8BC6-9DD141BB282D}" destId="{70A312E2-ED89-4881-BC50-540DCB79D545}" srcOrd="0" destOrd="0" presId="urn:microsoft.com/office/officeart/2005/8/layout/StepDownProcess"/>
    <dgm:cxn modelId="{1C843983-CAC3-4FEC-8657-9BF6861E4D60}" type="presOf" srcId="{7CBF5620-09E0-46A2-8858-3CE5CA85630C}" destId="{8CB8EF60-C020-4647-B5EC-0535B39E8CAC}" srcOrd="0" destOrd="0" presId="urn:microsoft.com/office/officeart/2005/8/layout/StepDownProcess"/>
    <dgm:cxn modelId="{B7EBB792-263C-4629-9AAA-2A68AB9F2015}" type="presOf" srcId="{7DEB02D4-2CD9-403B-887F-18143FC33EDF}" destId="{9621899D-0F5A-435B-840E-4641491BFF2E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79B925AF-90AD-4E64-8E34-3566ABAF1C90}" type="presOf" srcId="{F6D3A649-1C60-4B55-B606-CFE40DF72DF5}" destId="{02D75559-D361-43C2-960D-0DE64B2217E1}" srcOrd="0" destOrd="0" presId="urn:microsoft.com/office/officeart/2005/8/layout/StepDownProcess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3B83903E-C7B0-4042-A204-1A63120ABD26}" type="presParOf" srcId="{70A312E2-ED89-4881-BC50-540DCB79D545}" destId="{B540FA27-FC05-4F97-A5E4-C6C9894DDD59}" srcOrd="0" destOrd="0" presId="urn:microsoft.com/office/officeart/2005/8/layout/StepDownProcess"/>
    <dgm:cxn modelId="{8759603A-FD5B-4F46-8640-537084B05514}" type="presParOf" srcId="{B540FA27-FC05-4F97-A5E4-C6C9894DDD59}" destId="{C7FC639B-DBD0-4474-AA04-8D39CEEA37AD}" srcOrd="0" destOrd="0" presId="urn:microsoft.com/office/officeart/2005/8/layout/StepDownProcess"/>
    <dgm:cxn modelId="{7062EAD7-ACD4-4300-BAE1-87B50BC50384}" type="presParOf" srcId="{B540FA27-FC05-4F97-A5E4-C6C9894DDD59}" destId="{8CB8EF60-C020-4647-B5EC-0535B39E8CAC}" srcOrd="1" destOrd="0" presId="urn:microsoft.com/office/officeart/2005/8/layout/StepDownProcess"/>
    <dgm:cxn modelId="{294AF97F-4BF2-411C-9058-D99ACE294F1C}" type="presParOf" srcId="{B540FA27-FC05-4F97-A5E4-C6C9894DDD59}" destId="{02D75559-D361-43C2-960D-0DE64B2217E1}" srcOrd="2" destOrd="0" presId="urn:microsoft.com/office/officeart/2005/8/layout/StepDownProcess"/>
    <dgm:cxn modelId="{8929570E-30E2-4E28-A468-8CA95307D64E}" type="presParOf" srcId="{70A312E2-ED89-4881-BC50-540DCB79D545}" destId="{4660D17F-30F6-42C5-8EE6-35E146A86B60}" srcOrd="1" destOrd="0" presId="urn:microsoft.com/office/officeart/2005/8/layout/StepDownProcess"/>
    <dgm:cxn modelId="{1F49D7E0-B776-4A06-9F4C-27BFF591DE99}" type="presParOf" srcId="{70A312E2-ED89-4881-BC50-540DCB79D545}" destId="{79D90592-88B8-4FC4-85C7-8522F3A319D2}" srcOrd="2" destOrd="0" presId="urn:microsoft.com/office/officeart/2005/8/layout/StepDownProcess"/>
    <dgm:cxn modelId="{57C8137F-B61A-4FAC-B91C-7907586B74EA}" type="presParOf" srcId="{79D90592-88B8-4FC4-85C7-8522F3A319D2}" destId="{9621899D-0F5A-435B-840E-4641491BFF2E}" srcOrd="0" destOrd="0" presId="urn:microsoft.com/office/officeart/2005/8/layout/StepDownProcess"/>
    <dgm:cxn modelId="{8642D1E1-CE08-402B-9F1A-ADBFE65EB69D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n-US" sz="1500"/>
            <a:t>Customers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206,209</a:t>
          </a: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>
        <a:solidFill>
          <a:schemeClr val="accent4">
            <a:lumMod val="75000"/>
          </a:schemeClr>
        </a:solidFill>
      </dgm:spPr>
      <dgm:t>
        <a:bodyPr/>
        <a:lstStyle/>
        <a:p>
          <a:r>
            <a:rPr lang="en-US" sz="1500"/>
            <a:t>Customers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 206,209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LinFactNeighborY="9506"/>
      <dgm:spPr>
        <a:solidFill>
          <a:schemeClr val="bg1">
            <a:lumMod val="85000"/>
          </a:schemeClr>
        </a:solidFill>
      </dgm:spPr>
    </dgm:pt>
    <dgm:pt modelId="{8CB8EF60-C020-4647-B5EC-0535B39E8CAC}" type="pres">
      <dgm:prSet presAssocID="{7CBF5620-09E0-46A2-8858-3CE5CA85630C}" presName="ParentText" presStyleLbl="node1" presStyleIdx="0" presStyleCnt="2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LinFactNeighborX="1866" custLinFactNeighborY="9338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LinFactNeighborX="22187">
        <dgm:presLayoutVars>
          <dgm:chMax val="0"/>
          <dgm:chPref val="0"/>
          <dgm:bulletEnabled val="1"/>
        </dgm:presLayoutVars>
      </dgm:prSet>
      <dgm:spPr/>
    </dgm:pt>
  </dgm:ptLst>
  <dgm:cxnLst>
    <dgm:cxn modelId="{25639009-48B2-44E0-99D3-0AD4922AA44F}" type="presOf" srcId="{F5AF6BFF-CD30-4A21-AB6B-207B401B2B79}" destId="{FEDA8202-94DB-48E0-9F89-FDAC252494CB}" srcOrd="0" destOrd="0" presId="urn:microsoft.com/office/officeart/2005/8/layout/StepDownProcess"/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0279144E-E129-4943-B77F-2F99C0E8287A}" type="presOf" srcId="{7CBF5620-09E0-46A2-8858-3CE5CA85630C}" destId="{8CB8EF60-C020-4647-B5EC-0535B39E8CAC}" srcOrd="0" destOrd="0" presId="urn:microsoft.com/office/officeart/2005/8/layout/StepDownProcess"/>
    <dgm:cxn modelId="{91F9BA9A-A3BC-48B9-8718-879D77AECD8E}" type="presOf" srcId="{CA903A42-A009-4F72-8BC6-9DD141BB282D}" destId="{70A312E2-ED89-4881-BC50-540DCB79D545}" srcOrd="0" destOrd="0" presId="urn:microsoft.com/office/officeart/2005/8/layout/StepDownProcess"/>
    <dgm:cxn modelId="{2DB5489C-A2F6-4027-AD5E-ABABE498D72F}" type="presOf" srcId="{F6D3A649-1C60-4B55-B606-CFE40DF72DF5}" destId="{02D75559-D361-43C2-960D-0DE64B2217E1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ED1B7CE2-91C0-4D5A-8E55-542AAA01CC2D}" type="presOf" srcId="{7DEB02D4-2CD9-403B-887F-18143FC33EDF}" destId="{9621899D-0F5A-435B-840E-4641491BFF2E}" srcOrd="0" destOrd="0" presId="urn:microsoft.com/office/officeart/2005/8/layout/StepDownProcess"/>
    <dgm:cxn modelId="{DCCAE6F2-7E60-4C78-A910-CD1E9C888350}" type="presParOf" srcId="{70A312E2-ED89-4881-BC50-540DCB79D545}" destId="{B540FA27-FC05-4F97-A5E4-C6C9894DDD59}" srcOrd="0" destOrd="0" presId="urn:microsoft.com/office/officeart/2005/8/layout/StepDownProcess"/>
    <dgm:cxn modelId="{BD72A49B-6096-4DEA-8FE4-9ACE69FFA09B}" type="presParOf" srcId="{B540FA27-FC05-4F97-A5E4-C6C9894DDD59}" destId="{C7FC639B-DBD0-4474-AA04-8D39CEEA37AD}" srcOrd="0" destOrd="0" presId="urn:microsoft.com/office/officeart/2005/8/layout/StepDownProcess"/>
    <dgm:cxn modelId="{3530BF9F-2910-49DB-BEF6-004576DC2EED}" type="presParOf" srcId="{B540FA27-FC05-4F97-A5E4-C6C9894DDD59}" destId="{8CB8EF60-C020-4647-B5EC-0535B39E8CAC}" srcOrd="1" destOrd="0" presId="urn:microsoft.com/office/officeart/2005/8/layout/StepDownProcess"/>
    <dgm:cxn modelId="{48CF098C-F2A2-422B-A56B-AC55DD95A881}" type="presParOf" srcId="{B540FA27-FC05-4F97-A5E4-C6C9894DDD59}" destId="{02D75559-D361-43C2-960D-0DE64B2217E1}" srcOrd="2" destOrd="0" presId="urn:microsoft.com/office/officeart/2005/8/layout/StepDownProcess"/>
    <dgm:cxn modelId="{A6A53A10-ACCB-454E-9B20-97036A461B6C}" type="presParOf" srcId="{70A312E2-ED89-4881-BC50-540DCB79D545}" destId="{4660D17F-30F6-42C5-8EE6-35E146A86B60}" srcOrd="1" destOrd="0" presId="urn:microsoft.com/office/officeart/2005/8/layout/StepDownProcess"/>
    <dgm:cxn modelId="{6F305D73-1BF8-434C-8A5A-4A217DA3DAF9}" type="presParOf" srcId="{70A312E2-ED89-4881-BC50-540DCB79D545}" destId="{79D90592-88B8-4FC4-85C7-8522F3A319D2}" srcOrd="2" destOrd="0" presId="urn:microsoft.com/office/officeart/2005/8/layout/StepDownProcess"/>
    <dgm:cxn modelId="{1B050D35-010A-46F8-B0AA-492E2279F6E0}" type="presParOf" srcId="{79D90592-88B8-4FC4-85C7-8522F3A319D2}" destId="{9621899D-0F5A-435B-840E-4641491BFF2E}" srcOrd="0" destOrd="0" presId="urn:microsoft.com/office/officeart/2005/8/layout/StepDownProcess"/>
    <dgm:cxn modelId="{BB15A79A-077F-4F60-8132-FB510FF7B5B3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151516" y="806253"/>
          <a:ext cx="568733" cy="647483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bg1">
            <a:lumMod val="8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836" y="121736"/>
          <a:ext cx="957412" cy="670157"/>
        </a:xfrm>
        <a:prstGeom prst="roundRect">
          <a:avLst>
            <a:gd name="adj" fmla="val 16670"/>
          </a:avLst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 - </a:t>
          </a:r>
          <a:r>
            <a:rPr lang="en-US" sz="1400" kern="1200"/>
            <a:t>original data</a:t>
          </a:r>
        </a:p>
      </dsp:txBody>
      <dsp:txXfrm>
        <a:off x="33556" y="154456"/>
        <a:ext cx="891972" cy="604717"/>
      </dsp:txXfrm>
    </dsp:sp>
    <dsp:sp modelId="{02D75559-D361-43C2-960D-0DE64B2217E1}">
      <dsp:nvSpPr>
        <dsp:cNvPr id="0" name=""/>
        <dsp:cNvSpPr/>
      </dsp:nvSpPr>
      <dsp:spPr>
        <a:xfrm>
          <a:off x="1017079" y="185651"/>
          <a:ext cx="1533271" cy="5416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</a:t>
          </a: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 3,421,083</a:t>
          </a:r>
        </a:p>
      </dsp:txBody>
      <dsp:txXfrm>
        <a:off x="1017079" y="185651"/>
        <a:ext cx="1533271" cy="541651"/>
      </dsp:txXfrm>
    </dsp:sp>
    <dsp:sp modelId="{9621899D-0F5A-435B-840E-4641491BFF2E}">
      <dsp:nvSpPr>
        <dsp:cNvPr id="0" name=""/>
        <dsp:cNvSpPr/>
      </dsp:nvSpPr>
      <dsp:spPr>
        <a:xfrm>
          <a:off x="805778" y="874545"/>
          <a:ext cx="1037203" cy="730525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 - </a:t>
          </a:r>
          <a:r>
            <a:rPr lang="en-US" sz="1200" kern="1200"/>
            <a:t>after consistency checks</a:t>
          </a:r>
        </a:p>
      </dsp:txBody>
      <dsp:txXfrm>
        <a:off x="841446" y="910213"/>
        <a:ext cx="965867" cy="659189"/>
      </dsp:txXfrm>
    </dsp:sp>
    <dsp:sp modelId="{FEDA8202-94DB-48E0-9F89-FDAC252494CB}">
      <dsp:nvSpPr>
        <dsp:cNvPr id="0" name=""/>
        <dsp:cNvSpPr/>
      </dsp:nvSpPr>
      <dsp:spPr>
        <a:xfrm>
          <a:off x="1820073" y="968644"/>
          <a:ext cx="1043472" cy="5416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3,421,083</a:t>
          </a:r>
        </a:p>
      </dsp:txBody>
      <dsp:txXfrm>
        <a:off x="1820073" y="968644"/>
        <a:ext cx="1043472" cy="54165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164208" y="1082604"/>
          <a:ext cx="618216" cy="703817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3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418" y="331651"/>
          <a:ext cx="1040712" cy="728464"/>
        </a:xfrm>
        <a:prstGeom prst="roundRect">
          <a:avLst>
            <a:gd name="adj" fmla="val 1667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Products - </a:t>
          </a:r>
          <a:r>
            <a:rPr lang="en-US" sz="1400" kern="1200"/>
            <a:t>original data</a:t>
          </a:r>
        </a:p>
      </dsp:txBody>
      <dsp:txXfrm>
        <a:off x="35985" y="367218"/>
        <a:ext cx="969578" cy="657330"/>
      </dsp:txXfrm>
    </dsp:sp>
    <dsp:sp modelId="{02D75559-D361-43C2-960D-0DE64B2217E1}">
      <dsp:nvSpPr>
        <dsp:cNvPr id="0" name=""/>
        <dsp:cNvSpPr/>
      </dsp:nvSpPr>
      <dsp:spPr>
        <a:xfrm>
          <a:off x="1056568" y="380631"/>
          <a:ext cx="1463941" cy="58877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 49,693</a:t>
          </a:r>
          <a:endParaRPr lang="en-US" sz="1900" kern="1200">
            <a:solidFill>
              <a:schemeClr val="bg2">
                <a:lumMod val="50000"/>
              </a:schemeClr>
            </a:solidFill>
          </a:endParaRPr>
        </a:p>
      </dsp:txBody>
      <dsp:txXfrm>
        <a:off x="1056568" y="380631"/>
        <a:ext cx="1463941" cy="588777"/>
      </dsp:txXfrm>
    </dsp:sp>
    <dsp:sp modelId="{9621899D-0F5A-435B-840E-4641491BFF2E}">
      <dsp:nvSpPr>
        <dsp:cNvPr id="0" name=""/>
        <dsp:cNvSpPr/>
      </dsp:nvSpPr>
      <dsp:spPr>
        <a:xfrm>
          <a:off x="889451" y="1149957"/>
          <a:ext cx="1040712" cy="728464"/>
        </a:xfrm>
        <a:prstGeom prst="roundRect">
          <a:avLst>
            <a:gd name="adj" fmla="val 16670"/>
          </a:avLst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Products - </a:t>
          </a:r>
          <a:r>
            <a:rPr lang="en-US" sz="1200" kern="1200"/>
            <a:t>after consistency checks</a:t>
          </a:r>
        </a:p>
      </dsp:txBody>
      <dsp:txXfrm>
        <a:off x="925018" y="1185524"/>
        <a:ext cx="969578" cy="657330"/>
      </dsp:txXfrm>
    </dsp:sp>
    <dsp:sp modelId="{FEDA8202-94DB-48E0-9F89-FDAC252494CB}">
      <dsp:nvSpPr>
        <dsp:cNvPr id="0" name=""/>
        <dsp:cNvSpPr/>
      </dsp:nvSpPr>
      <dsp:spPr>
        <a:xfrm>
          <a:off x="1950694" y="1219433"/>
          <a:ext cx="756915" cy="58877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49,672</a:t>
          </a:r>
        </a:p>
      </dsp:txBody>
      <dsp:txXfrm>
        <a:off x="1950694" y="1219433"/>
        <a:ext cx="756915" cy="58877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79167" y="1348603"/>
          <a:ext cx="805839" cy="557029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3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58789" y="624617"/>
          <a:ext cx="1997969" cy="535170"/>
        </a:xfrm>
        <a:prstGeom prst="roundRect">
          <a:avLst>
            <a:gd name="adj" fmla="val 1667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orders_products_prior - </a:t>
          </a:r>
          <a:r>
            <a:rPr lang="en-US" sz="1400" kern="1200"/>
            <a:t>original data</a:t>
          </a:r>
        </a:p>
      </dsp:txBody>
      <dsp:txXfrm>
        <a:off x="84919" y="650747"/>
        <a:ext cx="1945709" cy="482910"/>
      </dsp:txXfrm>
    </dsp:sp>
    <dsp:sp modelId="{02D75559-D361-43C2-960D-0DE64B2217E1}">
      <dsp:nvSpPr>
        <dsp:cNvPr id="0" name=""/>
        <dsp:cNvSpPr/>
      </dsp:nvSpPr>
      <dsp:spPr>
        <a:xfrm>
          <a:off x="2055866" y="462957"/>
          <a:ext cx="1021908" cy="79490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</a:t>
          </a:r>
          <a:endParaRPr lang="en-US" sz="1900" kern="1200">
            <a:solidFill>
              <a:schemeClr val="bg2">
                <a:lumMod val="50000"/>
              </a:schemeClr>
            </a:solidFill>
          </a:endParaRPr>
        </a:p>
      </dsp:txBody>
      <dsp:txXfrm>
        <a:off x="2055866" y="462957"/>
        <a:ext cx="1021908" cy="794906"/>
      </dsp:txXfrm>
    </dsp:sp>
    <dsp:sp modelId="{9621899D-0F5A-435B-840E-4641491BFF2E}">
      <dsp:nvSpPr>
        <dsp:cNvPr id="0" name=""/>
        <dsp:cNvSpPr/>
      </dsp:nvSpPr>
      <dsp:spPr>
        <a:xfrm>
          <a:off x="828765" y="1525447"/>
          <a:ext cx="2038140" cy="647810"/>
        </a:xfrm>
        <a:prstGeom prst="roundRect">
          <a:avLst>
            <a:gd name="adj" fmla="val 16670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orders_products_prior - </a:t>
          </a:r>
          <a:r>
            <a:rPr lang="en-US" sz="1200" kern="1200"/>
            <a:t>after consistency checks</a:t>
          </a:r>
        </a:p>
      </dsp:txBody>
      <dsp:txXfrm>
        <a:off x="860394" y="1557076"/>
        <a:ext cx="1974882" cy="584552"/>
      </dsp:txXfrm>
    </dsp:sp>
    <dsp:sp modelId="{FEDA8202-94DB-48E0-9F89-FDAC252494CB}">
      <dsp:nvSpPr>
        <dsp:cNvPr id="0" name=""/>
        <dsp:cNvSpPr/>
      </dsp:nvSpPr>
      <dsp:spPr>
        <a:xfrm>
          <a:off x="2926366" y="1448138"/>
          <a:ext cx="1109965" cy="79490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</a:t>
          </a:r>
        </a:p>
      </dsp:txBody>
      <dsp:txXfrm>
        <a:off x="2926366" y="1448138"/>
        <a:ext cx="1109965" cy="794906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172660" y="1124162"/>
          <a:ext cx="646346" cy="735842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bg1">
            <a:lumMod val="8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1417" y="346232"/>
          <a:ext cx="1088067" cy="761611"/>
        </a:xfrm>
        <a:prstGeom prst="roundRect">
          <a:avLst>
            <a:gd name="adj" fmla="val 16670"/>
          </a:avLst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Customers - </a:t>
          </a:r>
          <a:r>
            <a:rPr lang="en-US" sz="1400" kern="1200"/>
            <a:t>original data</a:t>
          </a:r>
        </a:p>
      </dsp:txBody>
      <dsp:txXfrm>
        <a:off x="38602" y="383417"/>
        <a:ext cx="1013697" cy="687241"/>
      </dsp:txXfrm>
    </dsp:sp>
    <dsp:sp modelId="{02D75559-D361-43C2-960D-0DE64B2217E1}">
      <dsp:nvSpPr>
        <dsp:cNvPr id="0" name=""/>
        <dsp:cNvSpPr/>
      </dsp:nvSpPr>
      <dsp:spPr>
        <a:xfrm>
          <a:off x="1089485" y="418869"/>
          <a:ext cx="791356" cy="61556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206,209</a:t>
          </a:r>
        </a:p>
      </dsp:txBody>
      <dsp:txXfrm>
        <a:off x="1089485" y="418869"/>
        <a:ext cx="791356" cy="615568"/>
      </dsp:txXfrm>
    </dsp:sp>
    <dsp:sp modelId="{9621899D-0F5A-435B-840E-4641491BFF2E}">
      <dsp:nvSpPr>
        <dsp:cNvPr id="0" name=""/>
        <dsp:cNvSpPr/>
      </dsp:nvSpPr>
      <dsp:spPr>
        <a:xfrm>
          <a:off x="923844" y="1272893"/>
          <a:ext cx="1088067" cy="761611"/>
        </a:xfrm>
        <a:prstGeom prst="roundRect">
          <a:avLst>
            <a:gd name="adj" fmla="val 16670"/>
          </a:avLst>
        </a:prstGeom>
        <a:solidFill>
          <a:schemeClr val="accent4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Customers - </a:t>
          </a:r>
          <a:r>
            <a:rPr lang="en-US" sz="1200" kern="1200"/>
            <a:t>after consistency checks</a:t>
          </a:r>
        </a:p>
      </dsp:txBody>
      <dsp:txXfrm>
        <a:off x="961029" y="1310078"/>
        <a:ext cx="1013697" cy="687241"/>
      </dsp:txXfrm>
    </dsp:sp>
    <dsp:sp modelId="{FEDA8202-94DB-48E0-9F89-FDAC252494CB}">
      <dsp:nvSpPr>
        <dsp:cNvPr id="0" name=""/>
        <dsp:cNvSpPr/>
      </dsp:nvSpPr>
      <dsp:spPr>
        <a:xfrm>
          <a:off x="1993026" y="1274410"/>
          <a:ext cx="791356" cy="61556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 206,209</a:t>
          </a:r>
        </a:p>
      </dsp:txBody>
      <dsp:txXfrm>
        <a:off x="1993026" y="1274410"/>
        <a:ext cx="791356" cy="61556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21" Type="http://schemas.openxmlformats.org/officeDocument/2006/relationships/image" Target="../media/image1.png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</xdr:row>
      <xdr:rowOff>176210</xdr:rowOff>
    </xdr:from>
    <xdr:to>
      <xdr:col>11</xdr:col>
      <xdr:colOff>563562</xdr:colOff>
      <xdr:row>10</xdr:row>
      <xdr:rowOff>38098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7538" y="723898"/>
          <a:ext cx="6669087" cy="113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Project Name:</a:t>
          </a:r>
          <a:r>
            <a:rPr lang="en-US" sz="1600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 Instacart Grocery Basket Analysis</a:t>
          </a:r>
        </a:p>
        <a:p>
          <a:r>
            <a:rPr lang="en-US" sz="1600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Date: August 17, 2023</a:t>
          </a:r>
        </a:p>
        <a:p>
          <a:r>
            <a:rPr lang="en-US" sz="1600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Analyst Name: Ella Rosborough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177801</xdr:colOff>
      <xdr:row>1</xdr:row>
      <xdr:rowOff>19050</xdr:rowOff>
    </xdr:from>
    <xdr:to>
      <xdr:col>3</xdr:col>
      <xdr:colOff>488951</xdr:colOff>
      <xdr:row>3</xdr:row>
      <xdr:rowOff>76187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1" y="203200"/>
          <a:ext cx="2139950" cy="425437"/>
        </a:xfrm>
        <a:prstGeom prst="rect">
          <a:avLst/>
        </a:prstGeom>
      </xdr:spPr>
    </xdr:pic>
    <xdr:clientData/>
  </xdr:twoCellAnchor>
  <xdr:twoCellAnchor>
    <xdr:from>
      <xdr:col>4</xdr:col>
      <xdr:colOff>25400</xdr:colOff>
      <xdr:row>0</xdr:row>
      <xdr:rowOff>120650</xdr:rowOff>
    </xdr:from>
    <xdr:to>
      <xdr:col>17</xdr:col>
      <xdr:colOff>361950</xdr:colOff>
      <xdr:row>3</xdr:row>
      <xdr:rowOff>120650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425700" y="120650"/>
          <a:ext cx="8137525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  <a:cs typeface="Adobe Arabic" panose="02040503050201020203" pitchFamily="18" charset="-78"/>
            </a:rPr>
            <a:t>Instacart Grocery Basket Analysis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370419</xdr:colOff>
      <xdr:row>6</xdr:row>
      <xdr:rowOff>50798</xdr:rowOff>
    </xdr:from>
    <xdr:to>
      <xdr:col>5</xdr:col>
      <xdr:colOff>526144</xdr:colOff>
      <xdr:row>16</xdr:row>
      <xdr:rowOff>10582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492881</xdr:colOff>
      <xdr:row>4</xdr:row>
      <xdr:rowOff>105834</xdr:rowOff>
    </xdr:from>
    <xdr:to>
      <xdr:col>16</xdr:col>
      <xdr:colOff>402167</xdr:colOff>
      <xdr:row>17</xdr:row>
      <xdr:rowOff>51407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5</xdr:col>
      <xdr:colOff>127001</xdr:colOff>
      <xdr:row>2</xdr:row>
      <xdr:rowOff>148169</xdr:rowOff>
    </xdr:from>
    <xdr:to>
      <xdr:col>12</xdr:col>
      <xdr:colOff>136073</xdr:colOff>
      <xdr:row>18</xdr:row>
      <xdr:rowOff>140609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17</xdr:col>
      <xdr:colOff>0</xdr:colOff>
      <xdr:row>3</xdr:row>
      <xdr:rowOff>87693</xdr:rowOff>
    </xdr:from>
    <xdr:to>
      <xdr:col>21</xdr:col>
      <xdr:colOff>445859</xdr:colOff>
      <xdr:row>16</xdr:row>
      <xdr:rowOff>144240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</xdr:col>
      <xdr:colOff>248638</xdr:colOff>
      <xdr:row>17</xdr:row>
      <xdr:rowOff>163542</xdr:rowOff>
    </xdr:from>
    <xdr:to>
      <xdr:col>6</xdr:col>
      <xdr:colOff>294969</xdr:colOff>
      <xdr:row>20</xdr:row>
      <xdr:rowOff>2717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8067156">
          <a:off x="2568366" y="2587264"/>
          <a:ext cx="391625" cy="1856081"/>
        </a:xfrm>
        <a:prstGeom prst="downArrow">
          <a:avLst/>
        </a:prstGeom>
        <a:solidFill>
          <a:srgbClr val="8A58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40600</xdr:colOff>
      <xdr:row>15</xdr:row>
      <xdr:rowOff>144595</xdr:rowOff>
    </xdr:from>
    <xdr:to>
      <xdr:col>8</xdr:col>
      <xdr:colOff>352273</xdr:colOff>
      <xdr:row>19</xdr:row>
      <xdr:rowOff>52917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644350" y="2932245"/>
          <a:ext cx="311673" cy="644922"/>
        </a:xfrm>
        <a:prstGeom prst="downArrow">
          <a:avLst/>
        </a:prstGeom>
        <a:solidFill>
          <a:srgbClr val="8A58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201083</xdr:colOff>
      <xdr:row>20</xdr:row>
      <xdr:rowOff>108855</xdr:rowOff>
    </xdr:from>
    <xdr:to>
      <xdr:col>10</xdr:col>
      <xdr:colOff>243416</xdr:colOff>
      <xdr:row>23</xdr:row>
      <xdr:rowOff>72571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3495917" y="3658414"/>
          <a:ext cx="2384666" cy="496300"/>
          <a:chOff x="933572" y="893986"/>
          <a:chExt cx="1124314" cy="786983"/>
        </a:xfrm>
        <a:solidFill>
          <a:srgbClr val="8A58EE"/>
        </a:solidFill>
      </xdr:grpSpPr>
      <xdr:sp macro="" textlink="">
        <xdr:nvSpPr>
          <xdr:cNvPr id="10" name="Rounded 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933572" y="893986"/>
            <a:ext cx="1124314" cy="786983"/>
          </a:xfrm>
          <a:prstGeom prst="roundRect">
            <a:avLst>
              <a:gd name="adj" fmla="val 16670"/>
            </a:avLst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" name="Rounded Rectangle 4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971996" y="932410"/>
            <a:ext cx="1047466" cy="71013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500" kern="1200"/>
              <a:t>Orders_products_combined </a:t>
            </a:r>
            <a:endParaRPr lang="en-US" sz="1200" kern="1200"/>
          </a:p>
        </xdr:txBody>
      </xdr:sp>
    </xdr:grpSp>
    <xdr:clientData/>
  </xdr:twoCellAnchor>
  <xdr:twoCellAnchor>
    <xdr:from>
      <xdr:col>10</xdr:col>
      <xdr:colOff>296333</xdr:colOff>
      <xdr:row>20</xdr:row>
      <xdr:rowOff>179916</xdr:rowOff>
    </xdr:from>
    <xdr:to>
      <xdr:col>11</xdr:col>
      <xdr:colOff>497419</xdr:colOff>
      <xdr:row>22</xdr:row>
      <xdr:rowOff>148163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6340477" y="3654422"/>
          <a:ext cx="336547" cy="804336"/>
        </a:xfrm>
        <a:prstGeom prst="downArrow">
          <a:avLst/>
        </a:prstGeom>
        <a:solidFill>
          <a:srgbClr val="057CC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535211</xdr:colOff>
      <xdr:row>20</xdr:row>
      <xdr:rowOff>117928</xdr:rowOff>
    </xdr:from>
    <xdr:to>
      <xdr:col>15</xdr:col>
      <xdr:colOff>486832</xdr:colOff>
      <xdr:row>23</xdr:row>
      <xdr:rowOff>72572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6753675" y="3669392"/>
          <a:ext cx="2290145" cy="485323"/>
          <a:chOff x="933572" y="893986"/>
          <a:chExt cx="1124314" cy="786983"/>
        </a:xfrm>
        <a:solidFill>
          <a:srgbClr val="057CCD"/>
        </a:solidFill>
      </xdr:grpSpPr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933572" y="893986"/>
            <a:ext cx="1124314" cy="786983"/>
          </a:xfrm>
          <a:prstGeom prst="roundRect">
            <a:avLst>
              <a:gd name="adj" fmla="val 16670"/>
            </a:avLst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5" name="Rounded Rectangle 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971996" y="932410"/>
            <a:ext cx="1047466" cy="71013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500" kern="1200"/>
              <a:t>Orders_products_merged </a:t>
            </a:r>
            <a:endParaRPr lang="en-US" sz="1200" kern="1200"/>
          </a:p>
        </xdr:txBody>
      </xdr:sp>
    </xdr:grpSp>
    <xdr:clientData/>
  </xdr:twoCellAnchor>
  <xdr:twoCellAnchor>
    <xdr:from>
      <xdr:col>15</xdr:col>
      <xdr:colOff>541266</xdr:colOff>
      <xdr:row>21</xdr:row>
      <xdr:rowOff>18142</xdr:rowOff>
    </xdr:from>
    <xdr:to>
      <xdr:col>17</xdr:col>
      <xdr:colOff>497733</xdr:colOff>
      <xdr:row>22</xdr:row>
      <xdr:rowOff>147528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 rot="16200000">
          <a:off x="9792482" y="3485976"/>
          <a:ext cx="313536" cy="1162967"/>
        </a:xfrm>
        <a:prstGeom prst="downArrow">
          <a:avLst/>
        </a:prstGeom>
        <a:solidFill>
          <a:srgbClr val="F331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136072</xdr:colOff>
      <xdr:row>20</xdr:row>
      <xdr:rowOff>9071</xdr:rowOff>
    </xdr:from>
    <xdr:to>
      <xdr:col>22</xdr:col>
      <xdr:colOff>371931</xdr:colOff>
      <xdr:row>23</xdr:row>
      <xdr:rowOff>105834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0446476" y="3562440"/>
          <a:ext cx="2578193" cy="623632"/>
          <a:chOff x="933572" y="893986"/>
          <a:chExt cx="1124314" cy="786983"/>
        </a:xfrm>
        <a:solidFill>
          <a:srgbClr val="F3318D"/>
        </a:solidFill>
      </xdr:grpSpPr>
      <xdr:sp macro="" textlink="">
        <xdr:nvSpPr>
          <xdr:cNvPr id="18" name="Rounded Rectangle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933572" y="893986"/>
            <a:ext cx="1124314" cy="786983"/>
          </a:xfrm>
          <a:prstGeom prst="roundRect">
            <a:avLst>
              <a:gd name="adj" fmla="val 16670"/>
            </a:avLst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9" name="Rounded Rectangle 4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971996" y="932410"/>
            <a:ext cx="1047466" cy="651799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500" kern="1200"/>
              <a:t>Orders_products_all </a:t>
            </a:r>
            <a:endParaRPr lang="en-US" sz="1200" kern="1200"/>
          </a:p>
        </xdr:txBody>
      </xdr:sp>
    </xdr:grpSp>
    <xdr:clientData/>
  </xdr:twoCellAnchor>
  <xdr:twoCellAnchor>
    <xdr:from>
      <xdr:col>6</xdr:col>
      <xdr:colOff>226779</xdr:colOff>
      <xdr:row>23</xdr:row>
      <xdr:rowOff>51412</xdr:rowOff>
    </xdr:from>
    <xdr:to>
      <xdr:col>8</xdr:col>
      <xdr:colOff>349250</xdr:colOff>
      <xdr:row>26</xdr:row>
      <xdr:rowOff>95252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519708" y="4137365"/>
          <a:ext cx="1294590" cy="566898"/>
          <a:chOff x="1129010" y="94243"/>
          <a:chExt cx="820949" cy="638587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1129010" y="94243"/>
            <a:ext cx="820949" cy="638587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29010" y="94243"/>
            <a:ext cx="820949" cy="63858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Total</a:t>
            </a:r>
            <a:r>
              <a:rPr lang="en-US" sz="1400" kern="1200">
                <a:solidFill>
                  <a:schemeClr val="bg2">
                    <a:lumMod val="50000"/>
                  </a:schemeClr>
                </a:solidFill>
              </a:rPr>
              <a:t>: 32,434,489 </a:t>
            </a:r>
            <a:endParaRPr lang="en-US" sz="1200" kern="1200">
              <a:solidFill>
                <a:schemeClr val="bg2">
                  <a:lumMod val="50000"/>
                </a:schemeClr>
              </a:solidFill>
            </a:endParaRPr>
          </a:p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endParaRPr lang="en-US" sz="1400" kern="12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6712</xdr:colOff>
      <xdr:row>22</xdr:row>
      <xdr:rowOff>130813</xdr:rowOff>
    </xdr:from>
    <xdr:to>
      <xdr:col>14</xdr:col>
      <xdr:colOff>160655</xdr:colOff>
      <xdr:row>26</xdr:row>
      <xdr:rowOff>40821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6812188" y="4039873"/>
          <a:ext cx="1324158" cy="613769"/>
          <a:chOff x="1129010" y="21675"/>
          <a:chExt cx="820949" cy="761488"/>
        </a:xfrm>
        <a:solidFill>
          <a:schemeClr val="accent2"/>
        </a:solidFill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129010" y="144576"/>
            <a:ext cx="820949" cy="638587"/>
          </a:xfrm>
          <a:prstGeom prst="rect">
            <a:avLst/>
          </a:prstGeom>
          <a:noFill/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1129010" y="21675"/>
            <a:ext cx="820949" cy="6385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Total</a:t>
            </a:r>
            <a:r>
              <a:rPr lang="en-US" sz="1400" kern="1200">
                <a:solidFill>
                  <a:schemeClr val="bg2">
                    <a:lumMod val="50000"/>
                  </a:schemeClr>
                </a:solidFill>
              </a:rPr>
              <a:t>: 32,404,859 </a:t>
            </a:r>
            <a:endParaRPr lang="en-US" sz="1200" kern="12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18</xdr:col>
      <xdr:colOff>232829</xdr:colOff>
      <xdr:row>23</xdr:row>
      <xdr:rowOff>33273</xdr:rowOff>
    </xdr:from>
    <xdr:to>
      <xdr:col>20</xdr:col>
      <xdr:colOff>433916</xdr:colOff>
      <xdr:row>25</xdr:row>
      <xdr:rowOff>172928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0548948" y="4113511"/>
          <a:ext cx="1373207" cy="491536"/>
          <a:chOff x="1076469" y="28743"/>
          <a:chExt cx="873490" cy="689478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076469" y="79634"/>
            <a:ext cx="820949" cy="638587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129010" y="28743"/>
            <a:ext cx="820949" cy="638588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Total</a:t>
            </a:r>
            <a:r>
              <a:rPr lang="en-US" sz="1400" kern="1200"/>
              <a:t>: </a:t>
            </a:r>
            <a:r>
              <a:rPr lang="en-US" sz="1200" kern="120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32,404,859</a:t>
            </a:r>
            <a:r>
              <a:rPr lang="en-US" sz="1400" kern="1200" baseline="0"/>
              <a:t> </a:t>
            </a:r>
            <a:r>
              <a:rPr lang="en-US" sz="1400" kern="1200"/>
              <a:t> </a:t>
            </a:r>
            <a:endParaRPr lang="en-US" sz="1200" kern="120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27212</xdr:colOff>
      <xdr:row>19</xdr:row>
      <xdr:rowOff>108857</xdr:rowOff>
    </xdr:from>
    <xdr:to>
      <xdr:col>22</xdr:col>
      <xdr:colOff>489857</xdr:colOff>
      <xdr:row>25</xdr:row>
      <xdr:rowOff>169334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0663462" y="3633107"/>
          <a:ext cx="2875645" cy="116537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486833</xdr:colOff>
      <xdr:row>0</xdr:row>
      <xdr:rowOff>105832</xdr:rowOff>
    </xdr:from>
    <xdr:to>
      <xdr:col>3</xdr:col>
      <xdr:colOff>543983</xdr:colOff>
      <xdr:row>1</xdr:row>
      <xdr:rowOff>210361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883" y="105832"/>
          <a:ext cx="1752600" cy="339479"/>
        </a:xfrm>
        <a:prstGeom prst="rect">
          <a:avLst/>
        </a:prstGeom>
      </xdr:spPr>
    </xdr:pic>
    <xdr:clientData/>
  </xdr:twoCellAnchor>
  <xdr:twoCellAnchor>
    <xdr:from>
      <xdr:col>13</xdr:col>
      <xdr:colOff>516833</xdr:colOff>
      <xdr:row>15</xdr:row>
      <xdr:rowOff>159706</xdr:rowOff>
    </xdr:from>
    <xdr:to>
      <xdr:col>14</xdr:col>
      <xdr:colOff>235840</xdr:colOff>
      <xdr:row>19</xdr:row>
      <xdr:rowOff>68028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8136833" y="2947356"/>
          <a:ext cx="322257" cy="644922"/>
        </a:xfrm>
        <a:prstGeom prst="downArrow">
          <a:avLst/>
        </a:prstGeom>
        <a:solidFill>
          <a:srgbClr val="057CC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539748</xdr:colOff>
      <xdr:row>4</xdr:row>
      <xdr:rowOff>169334</xdr:rowOff>
    </xdr:from>
    <xdr:to>
      <xdr:col>23</xdr:col>
      <xdr:colOff>137581</xdr:colOff>
      <xdr:row>4</xdr:row>
      <xdr:rowOff>169334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380998" y="1007534"/>
          <a:ext cx="1340908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311153</xdr:colOff>
      <xdr:row>2</xdr:row>
      <xdr:rowOff>84668</xdr:rowOff>
    </xdr:from>
    <xdr:to>
      <xdr:col>6</xdr:col>
      <xdr:colOff>95253</xdr:colOff>
      <xdr:row>4</xdr:row>
      <xdr:rowOff>127001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311153" y="554568"/>
          <a:ext cx="3181350" cy="41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2">
                  <a:lumMod val="50000"/>
                </a:schemeClr>
              </a:solidFill>
            </a:rPr>
            <a:t>Population</a:t>
          </a:r>
          <a:r>
            <a:rPr lang="en-US" sz="2400" b="1" baseline="0">
              <a:solidFill>
                <a:schemeClr val="bg2">
                  <a:lumMod val="50000"/>
                </a:schemeClr>
              </a:solidFill>
            </a:rPr>
            <a:t> flow</a:t>
          </a:r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19</xdr:col>
      <xdr:colOff>161234</xdr:colOff>
      <xdr:row>15</xdr:row>
      <xdr:rowOff>153360</xdr:rowOff>
    </xdr:from>
    <xdr:to>
      <xdr:col>19</xdr:col>
      <xdr:colOff>483491</xdr:colOff>
      <xdr:row>19</xdr:row>
      <xdr:rowOff>61682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11400734" y="2941010"/>
          <a:ext cx="322257" cy="644922"/>
        </a:xfrm>
        <a:prstGeom prst="downArrow">
          <a:avLst/>
        </a:prstGeom>
        <a:solidFill>
          <a:srgbClr val="F331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589152</xdr:colOff>
      <xdr:row>0</xdr:row>
      <xdr:rowOff>33513</xdr:rowOff>
    </xdr:from>
    <xdr:to>
      <xdr:col>1</xdr:col>
      <xdr:colOff>1148173</xdr:colOff>
      <xdr:row>1</xdr:row>
      <xdr:rowOff>75847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52" y="33513"/>
          <a:ext cx="1151159" cy="224897"/>
        </a:xfrm>
        <a:prstGeom prst="rect">
          <a:avLst/>
        </a:prstGeom>
      </xdr:spPr>
    </xdr:pic>
    <xdr:clientData/>
  </xdr:twoCellAnchor>
  <xdr:twoCellAnchor>
    <xdr:from>
      <xdr:col>0</xdr:col>
      <xdr:colOff>321906</xdr:colOff>
      <xdr:row>3</xdr:row>
      <xdr:rowOff>156982</xdr:rowOff>
    </xdr:from>
    <xdr:to>
      <xdr:col>5</xdr:col>
      <xdr:colOff>7938</xdr:colOff>
      <xdr:row>3</xdr:row>
      <xdr:rowOff>156982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21906" y="704670"/>
          <a:ext cx="7131407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237943</xdr:colOff>
      <xdr:row>1</xdr:row>
      <xdr:rowOff>149927</xdr:rowOff>
    </xdr:from>
    <xdr:to>
      <xdr:col>2</xdr:col>
      <xdr:colOff>1470522</xdr:colOff>
      <xdr:row>3</xdr:row>
      <xdr:rowOff>93482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37943" y="332490"/>
          <a:ext cx="3113767" cy="308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Consistency checks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8831</xdr:colOff>
      <xdr:row>0</xdr:row>
      <xdr:rowOff>35280</xdr:rowOff>
    </xdr:from>
    <xdr:to>
      <xdr:col>1</xdr:col>
      <xdr:colOff>1159990</xdr:colOff>
      <xdr:row>1</xdr:row>
      <xdr:rowOff>77614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19" y="35280"/>
          <a:ext cx="1151159" cy="224897"/>
        </a:xfrm>
        <a:prstGeom prst="rect">
          <a:avLst/>
        </a:prstGeom>
      </xdr:spPr>
    </xdr:pic>
    <xdr:clientData/>
  </xdr:twoCellAnchor>
  <xdr:twoCellAnchor>
    <xdr:from>
      <xdr:col>1</xdr:col>
      <xdr:colOff>2642</xdr:colOff>
      <xdr:row>3</xdr:row>
      <xdr:rowOff>164916</xdr:rowOff>
    </xdr:from>
    <xdr:to>
      <xdr:col>4</xdr:col>
      <xdr:colOff>3119438</xdr:colOff>
      <xdr:row>3</xdr:row>
      <xdr:rowOff>164916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12205" y="712604"/>
          <a:ext cx="868098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247649</xdr:colOff>
      <xdr:row>1</xdr:row>
      <xdr:rowOff>174619</xdr:rowOff>
    </xdr:from>
    <xdr:to>
      <xdr:col>2</xdr:col>
      <xdr:colOff>1322033</xdr:colOff>
      <xdr:row>3</xdr:row>
      <xdr:rowOff>126994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47649" y="357182"/>
          <a:ext cx="3273072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Wrangling steps - orders.csv</a:t>
          </a:r>
        </a:p>
      </xdr:txBody>
    </xdr:sp>
    <xdr:clientData/>
  </xdr:twoCellAnchor>
  <xdr:twoCellAnchor>
    <xdr:from>
      <xdr:col>1</xdr:col>
      <xdr:colOff>2642</xdr:colOff>
      <xdr:row>24</xdr:row>
      <xdr:rowOff>164916</xdr:rowOff>
    </xdr:from>
    <xdr:to>
      <xdr:col>4</xdr:col>
      <xdr:colOff>3119438</xdr:colOff>
      <xdr:row>24</xdr:row>
      <xdr:rowOff>164916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6FEBFB8-4F9E-450E-854D-C1FBF6347BFA}"/>
            </a:ext>
          </a:extLst>
        </xdr:cNvPr>
        <xdr:cNvCxnSpPr/>
      </xdr:nvCxnSpPr>
      <xdr:spPr>
        <a:xfrm>
          <a:off x="307442" y="713556"/>
          <a:ext cx="10470096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247648</xdr:colOff>
      <xdr:row>22</xdr:row>
      <xdr:rowOff>174619</xdr:rowOff>
    </xdr:from>
    <xdr:to>
      <xdr:col>2</xdr:col>
      <xdr:colOff>2004059</xdr:colOff>
      <xdr:row>24</xdr:row>
      <xdr:rowOff>126994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3FA84AA-D59E-4E0D-B3B8-39651C814A62}"/>
            </a:ext>
          </a:extLst>
        </xdr:cNvPr>
        <xdr:cNvSpPr txBox="1"/>
      </xdr:nvSpPr>
      <xdr:spPr>
        <a:xfrm>
          <a:off x="247648" y="4335139"/>
          <a:ext cx="3897631" cy="3181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Wrangling steps - customers.csv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17655</xdr:colOff>
      <xdr:row>0</xdr:row>
      <xdr:rowOff>42336</xdr:rowOff>
    </xdr:from>
    <xdr:to>
      <xdr:col>1</xdr:col>
      <xdr:colOff>1168814</xdr:colOff>
      <xdr:row>1</xdr:row>
      <xdr:rowOff>84670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843" y="42336"/>
          <a:ext cx="1151159" cy="224897"/>
        </a:xfrm>
        <a:prstGeom prst="rect">
          <a:avLst/>
        </a:prstGeom>
      </xdr:spPr>
    </xdr:pic>
    <xdr:clientData/>
  </xdr:twoCellAnchor>
  <xdr:twoCellAnchor>
    <xdr:from>
      <xdr:col>1</xdr:col>
      <xdr:colOff>2637</xdr:colOff>
      <xdr:row>3</xdr:row>
      <xdr:rowOff>171978</xdr:rowOff>
    </xdr:from>
    <xdr:to>
      <xdr:col>5</xdr:col>
      <xdr:colOff>0</xdr:colOff>
      <xdr:row>3</xdr:row>
      <xdr:rowOff>171978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04262" y="719666"/>
          <a:ext cx="6148926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233357</xdr:colOff>
      <xdr:row>2</xdr:row>
      <xdr:rowOff>0</xdr:rowOff>
    </xdr:from>
    <xdr:to>
      <xdr:col>6</xdr:col>
      <xdr:colOff>0</xdr:colOff>
      <xdr:row>3</xdr:row>
      <xdr:rowOff>134056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33357" y="365125"/>
          <a:ext cx="4298950" cy="316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Column derivations and aggregations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594792</xdr:colOff>
      <xdr:row>0</xdr:row>
      <xdr:rowOff>44450</xdr:rowOff>
    </xdr:from>
    <xdr:to>
      <xdr:col>2</xdr:col>
      <xdr:colOff>472590</xdr:colOff>
      <xdr:row>1</xdr:row>
      <xdr:rowOff>72838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792" y="44450"/>
          <a:ext cx="1076678" cy="211832"/>
        </a:xfrm>
        <a:prstGeom prst="rect">
          <a:avLst/>
        </a:prstGeom>
      </xdr:spPr>
    </xdr:pic>
    <xdr:clientData/>
  </xdr:twoCellAnchor>
  <xdr:twoCellAnchor>
    <xdr:from>
      <xdr:col>1</xdr:col>
      <xdr:colOff>70905</xdr:colOff>
      <xdr:row>3</xdr:row>
      <xdr:rowOff>171097</xdr:rowOff>
    </xdr:from>
    <xdr:to>
      <xdr:col>12</xdr:col>
      <xdr:colOff>522111</xdr:colOff>
      <xdr:row>3</xdr:row>
      <xdr:rowOff>171097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353127" y="721430"/>
          <a:ext cx="720337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0</xdr:rowOff>
    </xdr:from>
    <xdr:to>
      <xdr:col>7</xdr:col>
      <xdr:colOff>608013</xdr:colOff>
      <xdr:row>3</xdr:row>
      <xdr:rowOff>133175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82222" y="366889"/>
          <a:ext cx="4291013" cy="316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Visualisations</a:t>
          </a:r>
        </a:p>
      </xdr:txBody>
    </xdr:sp>
    <xdr:clientData/>
  </xdr:twoCellAnchor>
  <xdr:twoCellAnchor editAs="oneCell">
    <xdr:from>
      <xdr:col>1</xdr:col>
      <xdr:colOff>179918</xdr:colOff>
      <xdr:row>16</xdr:row>
      <xdr:rowOff>21166</xdr:rowOff>
    </xdr:from>
    <xdr:to>
      <xdr:col>10</xdr:col>
      <xdr:colOff>589505</xdr:colOff>
      <xdr:row>38</xdr:row>
      <xdr:rowOff>170190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8788D2F-351E-6E29-41F8-1732F681AF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05"/>
        <a:stretch/>
      </xdr:blipFill>
      <xdr:spPr>
        <a:xfrm>
          <a:off x="455085" y="2899833"/>
          <a:ext cx="5846457" cy="4107190"/>
        </a:xfrm>
        <a:prstGeom prst="rect">
          <a:avLst/>
        </a:prstGeom>
      </xdr:spPr>
    </xdr:pic>
    <xdr:clientData/>
  </xdr:twoCellAnchor>
  <xdr:twoCellAnchor editAs="oneCell">
    <xdr:from>
      <xdr:col>13</xdr:col>
      <xdr:colOff>29845</xdr:colOff>
      <xdr:row>16</xdr:row>
      <xdr:rowOff>10582</xdr:rowOff>
    </xdr:from>
    <xdr:to>
      <xdr:col>22</xdr:col>
      <xdr:colOff>512246</xdr:colOff>
      <xdr:row>38</xdr:row>
      <xdr:rowOff>136533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A30132F-A674-CD74-10F2-0740D46A05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70"/>
        <a:stretch/>
      </xdr:blipFill>
      <xdr:spPr>
        <a:xfrm>
          <a:off x="7544012" y="2889249"/>
          <a:ext cx="5857887" cy="40841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84667</xdr:rowOff>
    </xdr:from>
    <xdr:to>
      <xdr:col>11</xdr:col>
      <xdr:colOff>434352</xdr:colOff>
      <xdr:row>69</xdr:row>
      <xdr:rowOff>153891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B747248-AB9C-C1FE-91E3-B9172802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17" y="8180917"/>
          <a:ext cx="5854077" cy="4387224"/>
        </a:xfrm>
        <a:prstGeom prst="rect">
          <a:avLst/>
        </a:prstGeom>
      </xdr:spPr>
    </xdr:pic>
    <xdr:clientData/>
  </xdr:twoCellAnchor>
  <xdr:twoCellAnchor editAs="oneCell">
    <xdr:from>
      <xdr:col>2</xdr:col>
      <xdr:colOff>42333</xdr:colOff>
      <xdr:row>76</xdr:row>
      <xdr:rowOff>52916</xdr:rowOff>
    </xdr:from>
    <xdr:to>
      <xdr:col>11</xdr:col>
      <xdr:colOff>472875</xdr:colOff>
      <xdr:row>100</xdr:row>
      <xdr:rowOff>133570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BB28562-F6E9-1629-34DE-69D15815F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50" y="13726583"/>
          <a:ext cx="5854077" cy="4387224"/>
        </a:xfrm>
        <a:prstGeom prst="rect">
          <a:avLst/>
        </a:prstGeom>
      </xdr:spPr>
    </xdr:pic>
    <xdr:clientData/>
  </xdr:twoCellAnchor>
  <xdr:twoCellAnchor editAs="oneCell">
    <xdr:from>
      <xdr:col>2</xdr:col>
      <xdr:colOff>161713</xdr:colOff>
      <xdr:row>106</xdr:row>
      <xdr:rowOff>77893</xdr:rowOff>
    </xdr:from>
    <xdr:to>
      <xdr:col>11</xdr:col>
      <xdr:colOff>597970</xdr:colOff>
      <xdr:row>130</xdr:row>
      <xdr:rowOff>152832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94D6EFB-DD76-1313-F544-E39B1247F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" y="19149060"/>
          <a:ext cx="5865507" cy="4392939"/>
        </a:xfrm>
        <a:prstGeom prst="rect">
          <a:avLst/>
        </a:prstGeom>
      </xdr:spPr>
    </xdr:pic>
    <xdr:clientData/>
  </xdr:twoCellAnchor>
  <xdr:twoCellAnchor editAs="oneCell">
    <xdr:from>
      <xdr:col>1</xdr:col>
      <xdr:colOff>569596</xdr:colOff>
      <xdr:row>136</xdr:row>
      <xdr:rowOff>122132</xdr:rowOff>
    </xdr:from>
    <xdr:to>
      <xdr:col>11</xdr:col>
      <xdr:colOff>396888</xdr:colOff>
      <xdr:row>161</xdr:row>
      <xdr:rowOff>9535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A21ABD6-7C99-B00E-C2AE-60F1A96E8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763" y="24590799"/>
          <a:ext cx="5859792" cy="4385319"/>
        </a:xfrm>
        <a:prstGeom prst="rect">
          <a:avLst/>
        </a:prstGeom>
      </xdr:spPr>
    </xdr:pic>
    <xdr:clientData/>
  </xdr:twoCellAnchor>
  <xdr:twoCellAnchor editAs="oneCell">
    <xdr:from>
      <xdr:col>14</xdr:col>
      <xdr:colOff>148166</xdr:colOff>
      <xdr:row>136</xdr:row>
      <xdr:rowOff>158750</xdr:rowOff>
    </xdr:from>
    <xdr:to>
      <xdr:col>24</xdr:col>
      <xdr:colOff>276660</xdr:colOff>
      <xdr:row>161</xdr:row>
      <xdr:rowOff>48058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6D8D44C-E5F9-2C7C-0F15-C06FA2DE9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333" y="24627417"/>
          <a:ext cx="5854077" cy="4387224"/>
        </a:xfrm>
        <a:prstGeom prst="rect">
          <a:avLst/>
        </a:prstGeom>
      </xdr:spPr>
    </xdr:pic>
    <xdr:clientData/>
  </xdr:twoCellAnchor>
  <xdr:twoCellAnchor editAs="oneCell">
    <xdr:from>
      <xdr:col>2</xdr:col>
      <xdr:colOff>17357</xdr:colOff>
      <xdr:row>166</xdr:row>
      <xdr:rowOff>8677</xdr:rowOff>
    </xdr:from>
    <xdr:to>
      <xdr:col>11</xdr:col>
      <xdr:colOff>444089</xdr:colOff>
      <xdr:row>190</xdr:row>
      <xdr:rowOff>68376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1781EF5-330F-38FA-47F2-D9552EEB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774" y="29874844"/>
          <a:ext cx="5855982" cy="4377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583988</xdr:colOff>
      <xdr:row>166</xdr:row>
      <xdr:rowOff>40427</xdr:rowOff>
    </xdr:from>
    <xdr:to>
      <xdr:col>24</xdr:col>
      <xdr:colOff>706767</xdr:colOff>
      <xdr:row>190</xdr:row>
      <xdr:rowOff>111556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5C4A1D-C4E0-AA2C-60B5-129CC5A53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3155" y="29906594"/>
          <a:ext cx="5848362" cy="4389129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194</xdr:row>
      <xdr:rowOff>148167</xdr:rowOff>
    </xdr:from>
    <xdr:to>
      <xdr:col>11</xdr:col>
      <xdr:colOff>456577</xdr:colOff>
      <xdr:row>219</xdr:row>
      <xdr:rowOff>37474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01CB96-381E-07FA-823A-4C93882CA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167" y="35052000"/>
          <a:ext cx="5854077" cy="4387224"/>
        </a:xfrm>
        <a:prstGeom prst="rect">
          <a:avLst/>
        </a:prstGeom>
      </xdr:spPr>
    </xdr:pic>
    <xdr:clientData/>
  </xdr:twoCellAnchor>
  <xdr:twoCellAnchor editAs="oneCell">
    <xdr:from>
      <xdr:col>14</xdr:col>
      <xdr:colOff>560916</xdr:colOff>
      <xdr:row>194</xdr:row>
      <xdr:rowOff>148167</xdr:rowOff>
    </xdr:from>
    <xdr:to>
      <xdr:col>24</xdr:col>
      <xdr:colOff>689410</xdr:colOff>
      <xdr:row>219</xdr:row>
      <xdr:rowOff>37474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D3E3E8-3E97-890C-4168-2E47E8E5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0083" y="35052000"/>
          <a:ext cx="5854077" cy="4387224"/>
        </a:xfrm>
        <a:prstGeom prst="rect">
          <a:avLst/>
        </a:prstGeom>
      </xdr:spPr>
    </xdr:pic>
    <xdr:clientData/>
  </xdr:twoCellAnchor>
  <xdr:twoCellAnchor editAs="oneCell">
    <xdr:from>
      <xdr:col>2</xdr:col>
      <xdr:colOff>21166</xdr:colOff>
      <xdr:row>227</xdr:row>
      <xdr:rowOff>0</xdr:rowOff>
    </xdr:from>
    <xdr:to>
      <xdr:col>14</xdr:col>
      <xdr:colOff>77681</xdr:colOff>
      <xdr:row>246</xdr:row>
      <xdr:rowOff>69940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382D465-7525-751D-80D7-0BF3DE39B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583" y="40841083"/>
          <a:ext cx="7327265" cy="34883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130175</xdr:rowOff>
    </xdr:to>
    <xdr:sp macro="" textlink="">
      <xdr:nvSpPr>
        <xdr:cNvPr id="2" name="AutoShape 2" descr="data:image/png;base64,iVBORw0KGgoAAAANSUhEUgAAAY4AAAEHCAYAAAC5u6FsAAAABHNCSVQICAgIfAhkiAAAAAlwSFlzAAALEgAACxIB0t1+/AAAADh0RVh0U29mdHdhcmUAbWF0cGxvdGxpYiB2ZXJzaW9uMy4xLjEsIGh0dHA6Ly9tYXRwbG90bGliLm9yZy8QZhcZAAAZpklEQVR4nO3dfZRlVX3m8e8D3Ug3vmFTuLAbhGSYCIuQFksgooDEJKCZ8KKJukTxZYkkGFFHR9Fx6SJhGTQTlTgD04bXpZJkQBOiyIstIKPCWA00NqI2EwI29GghiC+g0PKbP84pvX27qrpOWbequuv7Weuue+4+e9+z96Gop88+p85JVSFJ0lTtMNcdkCRtWwwOSVInBockqRODQ5LUicEhSepk0Vx3YDbstttutffee891NyRpm7JmzZr7q2qov3xBBMfee+/NyMjIXHdDkrYpSe4er9ypKklSJwaHJKkTg0OS1InBIUnqxOCQJHVicEiSOhlocCQ5Lcm6JLcnees465Pk7CR3JrktyUE9665M8sMkn+trc2GSu5Lc2r5WDnIMkqTNDezvOJIcALwROBh4FLgyyeeran1PtWOAfdvXIcA57TvAh4GlwJvG+fp3VtWlg+q7JGligzzi2A+4saoerqpNwPXA8X11jgUursaNwFOT7AFQVauBHw+wf5KkaRhkcKwDDk+yLMlS4MXAnn11lgPf7fm8oS3bmjPbqa2PJHnCeBWSnJxkJMnI6OjodPovSRrHwIKjqu4AzgKuAa4E1gKb+qplvKZb+erTgWcBzwWeBrxrgu2vqqrhqhoeGtriViuSpGka6Mnxqjqvqg6qqsOBB4D1fVU2sPlRyArgvq1858Z2auvnwAU051AkSbNk0FdV7d6+7wWcAFzSV+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+bfZLclGR9kn9MstMgxyBJ2tzAgiPJAcAbgYOB3wH+KMm+fdWOAfZtXycD5/Ss+zDw6nG++izgI1W1L/Ag8IYZ7rokaRKDPOLYD7ixqh6uqk3A9cDxfXWOBS6uxo3AU5PsAVBVq4Ef91ZOEuAo4NK26CLguAGOQZLUZ5DBsQ44PMmyJEuBFwN79tVZDny35/OGtmwiy4AftkE0af0kJycZSTIyOjo6rQFIkrY0sOCoqjtoppWuAa4E1gKb+qplvKaTfO2U61fVqqoarqrhoaGhKfRYkjQVAz05XlXnVdVBVXU48ACwvq/KBjY/ClkB3DfJV95PM521aIr1JUkzbNBXVe3evu8FnABc0lflcuA17dVVhwIPVdXGib6vqgq4FnhZW3QS8C8z3nFJ0oQWbb3Kr+WyJMuAx4BTq+rBJKcAVNW5wBU05z7uBB4GXjfWMMkNwLOAJybZALyhqq4C3gX8Q5K/Am4BzhvwGCRJPdL8I377Njw8XCMjI3PdDUnapiRZU1XD/eX+5bgkqRODQ5LUicEhSerE4JAkdWJwSJI6MTgkSZ0YHJKkTgwOSVInBockqRODQ5LUicEhSerE4JAkdWJwSJI6MTgkSZ0YHJKkTgwOSVInBockqRODQ5LUicEhSerE4JAkdWJwSJI6MTgkSZ0YHJKkTgYaHElOS7Iuye1J3jrO+iQ5O8mdSW5LclDPupOSrG9fJ/WUX5fk20lubV+7D3IMkqTNLRrUFyc5AHgjcDDwKHBlks9X1fqeascA+7avQ4BzgEOSPA14PzAMFLAmyeVV9WDb7lVVNTKovkuSJjbII479gBur6uGq2gRcDxzfV+dY4OJq3Ag8NckewB8C11TVA21YXAMcPcC+SpKmaJDBsQ44PMmyJEuBFwN79tVZDny35/OGtmyi8jEXtNNU70uSme+6JGkiAwuOqroDOIvmaOFKYC2wqa/aeL/0a5JyaKapfht4Qft69XjbT3JykpEkI6Ojo9MYgSRpPAM9OV5V51XVQVV1OPAAsL6vygY2PwpZAdw3STlVdW/7/mPg0zTnUMbb9qqqGq6q4aGhoZkYjiSJwV9VtXv7vhdwAnBJX5XLgde0V1cdCjxUVRuBq4A/SLJrkl2BPwCuSrIoyW7tdy4G/ohmSkySNEsGdlVV67Iky4DHgFOr6sEkpwBU1bnAFTTnPu4EHgZe1657IMlfAl9vv+eMtmwXmgBZDOwIfBH4xIDHIEnqkaraeq1t3PDwcI2MePWuJHWRZE1VDfeX+5fjkqRODA5JUicGhySpE4NDktSJwSFJ6sTgkCR1YnBIkjoxOCRJnRgckqRODA5JUicGhySpE4NDktSJwSFJ6sTgkCR1YnBIkjqZUnAkOax9iBJJTkzyt0meOdiuSZLmo6kecZwDPJzkd4D/AtwNXDywXkmS5q2pBsemah4VeCzwsar6GPCkwXVLkjRfTfWZ4z9OcjrwauAFSXYEFg+uW5Kk+WqqRxwvB34OvL6q/h+wHPjwwHolSZq3phQcbVhcBjyhLbof+OygOiVJmr+melXVG4FLgf/ZFi0H/nlQnZIkzV9Tnao6FTgM+BFAVa0Hdh9UpyRJ89dUg+PnVfXo2Icki4AaTJckSfPZVK+quj7Je4AlSX4f+HPgX7fWKMlpwBuBAJ+oqo/2rQ/wMeDFwMPAa6vq5nbdScB/bav+VVVd1JY/B7gQWAJcAZzWXio8o372s0384JFH2fR4sWiHsGzJTuy88+S7azptZnNbjml228z3/jmm6beZ7/2b7pimaqrf9G7gDcA3gDfR/ML++8kaJDmAJjQOBh4Frkzy+Xaaa8wxwL7t6xCaPzQ8JMnTgPcDwzRHNmuSXF5VD7Z1TgZubPtxNPCFKY5jSn72s02s/8FP+bNPrmHDg4+wYtclnHPic9h32S4T7vzptJnNbTkm94Njcj/MVHhMdapqCXB+Vf1JVb0MOL8tm8x+wI1V9XBVbQKuB47vq3MscHE1bgSemmQP4A+Ba6rqgTYsrgGObtc9uaq+1h5lXAwcN8UxTNkPHnn0lzsdYMODj/Bnn1zDDx55dEbbzOa2HNPstpnv/XNM028z3/s33TF1MdXgWM3mQbEE+OJW2qwDDk+yLMlSmumoPfvqLAe+2/N5Q1s2WfmGccq3kOTkJCNJRkZHR7fS1c1terx+udN/uaEHH2HT4xPPiE2nzWxuyzHNbpv53j/HNP02871/0x1TF1MNjp2r6idjH9rlpZM1qKo7gLNojhauBNYCm/qqZbym0ygfb/urqmq4qoaHhoYm6+oWFu0QVuy6+QHVil2XsGiH8TY//TazuS3HNLtt5nv/HNP028z3/k13TF1MNTh+muSgsQ/tCepHJqkPQFWdV1UHVdXhwAPA+r4qG9j8KGQFcN9WyleMUz6jli3ZiXNOfM4vd/7YHOGyJTvNaJvZ3JZjmt02871/jmn6beZ7/6Y7pi4ylQuSkjwX+Ad+9Ut6D+DlVbVmK+12r6rvJ9kLuBr43facxdj6lwBvppnGOgQ4u6oObk+OrwHGwupm4DlV9UCSrwN/AdxEc3L876rqisn6MTw8XCMjI1sdZy+vznBMv26b+d4/xzT9NvO9fzN1VVWSNVU1vEX5VK9kTbIY+C2a6aJvVdVjU2hzA7AMeAx4e1WtTnIKQFWd216O+3GaK6MeBl5XVSNt29cD72m/6syquqAtH+ZXl+N+AfiLrV2OO53gkKSFblrBkeSoqvpSkhPGW19Vn5nBPg6MwSFJ3U0UHFs7djkC+BLwn8ZZV8A2ERySpJkzaXBU1fuT7AB8oar+aZb6JEmax7Z6VVVVPU5zAluSpClfjntNknck2TPJ08ZeA+2ZJGlemur1Wa+nOafx533lvzGz3ZEkzXdTDY79aULj+TQBcgNw7qA6JUmav6YaHBfRPMTp7PbzK9uyPx1EpyRJ89dUg+O3qup3ej5fm2TtIDokSZrfpnpy/JYkh459SHII8JXBdEmSNJ9N9YjjEOA1Se5pP+8F3JHkG0BV1YED6Z0kad6ZanAcPdBeSJK2GVMKjqq6e9AdkSRtG6Z6jkOSJMDgkCR1ZHBIkjoxOCRJnRgckqRODA5JUicGhySpE4NDktSJwSFJ6sTgkCR1YnBIkjoZaHAkeVuS25OsS3JJkp371j8zyeoktyW5LsmKnnVnte3WJXl5T/mFSe5Kcmv7WjnIMUiSNjew4EiyHHgLMFxVBwA7Aq/oq/Y3wMXtbdnPAD7Ytn0JcBCwkuaW7u9M8uSedu+sqpXt69ZBjUGStKVBT1UtApYkWQQsBe7rW78/sLpdvhY4tqf8+qraVFU/Bdbird0laV4YWHBU1b00RxT3ABuBh6rq6r5qa4GXtsvHA09KsqwtPybJ0iS7AS8E9uxpd2Y7vfWRJE8Y1BgkSVsa5FTVrjRHEPsAzwB2SXJiX7V3AEckuQU4ArgX2NQGzBXAV4FLgK8Bm9o2pwPPAp4LPA141wTbPznJSJKR0dHRGR2bJC1kg5yqehFwV1WNVtVjwGeA5/VWqKr7quqEqno28N627KH2/cz2HMbvAwHWt+Ubq/Fz4ALg4PE2XlWrqmq4qoaHhoYGNUZJWnAGGRz3AIe2000Bfg+4o7dCkt2SjPXhdOD8tnzHdsqKJAcCBwJXt5/3aN8DHAesG+AYJEl9pvrM8c6q6qYklwI300wz3QKsSnIGMFJVlwNHAh9MUsCXgVPb5ouBG5ps4EfAiVU1NlX1qSRDNEchtwKnDGoMkqQtparmug8DNzw8XCMjI3PdDUnapiRZU1XD/eX+5bgkqRODQ5LUicEhSerE4JAkdWJwSJI6MTgkSZ0YHJKkTgwOSVInBockqRODQ5LUicEhSerE4JAkdWJwSJI6MTgkSZ0YHJKkTgwOSVInBockqRODQ5LUicEhSerE4JAkdWJwSJI6MTgkSZ0YHJKkTgwOSVInAw2OJG9LcnuSdUkuSbJz3/pnJlmd5LYk1yVZ0bPurLbduiQv7ynfJ8lNSdYn+cckOw1yDJKkzQ0sOJIsB94CDFfVAcCOwCv6qv0NcHFVHQicAXywbfsS4CBgJXAI8M4kT27bnAV8pKr2BR4E3jCoMUiStjToqapFwJIki4ClwH196/cHVrfL1wLH9pRfX1WbquqnwFrg6CQBjgIubetdBBw3wP5LkvoMLDiq6l6aI4p7gI3AQ1V1dV+1tcBL2+XjgSclWdaWH5NkaZLdgBcCewLLgB9W1aa2zQZg+XjbT3JykpEkI6OjozM5NEla0AY5VbUrzRHEPsAzgF2SnNhX7R3AEUluAY4A7gU2tQFzBfBV4BLga8AmIONsqsbbflWtqqrhqhoeGhqaiSFJkhjsVNWLgLuqarSqHgM+Azyvt0JV3VdVJ1TVs4H3tmUPte9nVtXKqvp9msBYD9wPPLWd+gJYwZbTX5KkARpkcNwDHNpONwX4PeCO3gpJdksy1ofTgfPb8h3bKSuSHAgcCFxdVUVzLuRlbZuTgH8Z4BgkSX0GeY7jJpqT2DcD32i3tSrJGUn+uK12JPDtJN8Bng6c2ZYvBm5I8k1gFXBiz3mNdwFvT3InzTmP8wY1BknSltL8I377Njw8XCMjI3PdDUnapiRZU1XD/eX+5bgkqRODQ5LUicEhSerE4JAkdWJwSJI6MTgkSZ0YHJKkTgwOSVInBockqRODQ5LUicEhSerE4JAkdWJwSJI6MTgkSZ0YHJKkTgwOSVInBockqRODQ5LUicEhSerE4JAkdWJwSJI6MTgkSZ0YHJKkTgwOSVInAw2OJG9LcnuSdUkuSbJz3/pnJlmd5LYk1yVZ0bPuQ23bO5KcnSRt+XVJvp3k1va1+yDHIEna3MCCI8ly4C3AcFUdAOwIvKKv2t8AF1fVgcAZwAfbts8DDgMOBA4Angsc0dPuVVW1sn19f1BjkCRtadBTVYuAJUkWAUuB+/rW7w+sbpevBY5tlwvYGdgJeAKwGPjegPsqSZqCgQVHVd1Lc0RxD7AReKiqru6rthZ4abt8PPCkJMuq6ms0QbKxfV1VVXf0tLugnaZ639gUVr8kJycZSTIyOjo6gyOTpIVtkFNVu9IcQewDPAPYJcmJfdXeARyR5Baaqah7gU1J/gOwH7ACWA4cleTwts2rquq3gRe0r1ePt/2qWlVVw1U1PDQ0NMOjk6SFa5BTVS8C7qqq0ap6DPgM8LzeClV1X1WdUFXPBt7blj1Ec/RxY1X9pKp+AnwBOLRdf2/7/mPg08DBAxyDJKnPIIPjHuDQJEvb6aTfA3qnm0iyW5KxPpwOnN/T9ogki5IspjkauaP9vFvbdjHwR8C6AY5BktRnkOc4bgIuBW4GvtFua1WSM5L8cVvtSODbSb4DPB04sy2/FPi/bbu1wNqq+leaE+VXJbkNuJVmausTgxqDJGlLqaq57sPADQ8P18jIyFx3Q5K2KUnWVNVwf7l/OS5J6sTgkCR1YnBIkjoxOCRJnRgckqROFsRVVUlGgbun2Xw34P4Z7M62yv3QcD/8ivuisT3vh2dW1Ra33lgQwfHrSDIy3uVoC437oeF++BX3RWMh7genqiRJnRgckqRODI6tWzXXHZgn3A8N98OvuC8aC24/eI5DktSJRxySpE4MDklSJwbHJJIcneTbSe5M8u657s9cSfLvSb7RPq53wdxmOMn5Sb6fZF1P2dOSXJNkffu+61z2cTZMsB8+kOTe9mfi1iQvnss+zoYkeya5NskdSW5PclpbvuB+JgyOCSTZEfjvwDHA/sArk+w/t72aUy+sqpUL7Hr1C4Gj+8reDayuqn2B1e3n7d2FbLkfAD7S/kysrKorZrlPc2ET8J+raj+aJ5Ke2v5OWHA/EwbHxA4G7qyqf6uqR4F/oHmGuhaIqvoy8EBf8bHARe3yRcBxs9qpOTDBflhwqmpjVd3cLv+Y5ommy1mAPxMGx8SWA9/t+byhLVuICrg6yZokJ891Z+bY06tqIzS/SIDd57g/c+nNSW5rp7K2++mZXkn2Bp4N3MQC/JkwOCaWccoW6rXLh1XVQTTTdqcmOXyuO6Q5dw7wm8BKYCPw3+a2O7MnyROBy4C3VtWP5ro/c8HgmNgGYM+ezyuA++aoL3Oqqu5r378PfJZmGm+h+l6SPQDa9+/PcX/mRFV9r6p+UVWPA59ggfxMJFlMExqfqqrPtMUL7mfC4JjY14F9k+yTZCfgFcDlc9ynWZdklyRPGlsG/gBYN3mr7drlwEnt8knAv8xhX+bM2C/K1vEsgJ+JJAHOA+6oqr/tWbXgfib8y/FJtJcYfhTYETi/qs6c4y7NuiS/QXOUAbAI+PRC2Q9JLgGOpLlt9veA9wP/DPwTsBdwD/AnVbVdnzieYD8cSTNNVcC/A28am+ffXiV5PnAD8A3g8bb4PTTnORbWz4TBIUnqwqkqSVInBockqRODQ5LUicEhSerE4JAkdWJwSJI6MTi0YCV5bZKPz5fvmYF+PCHJF9vbnL98CvWPTPK52eibti+L5roD0mxo/+o37S0ypvsdi6pq0wx2a6a392xgcVWtHFSfJPCIQ9uRJG9Psq59vTXJ3u1Dd/4HcDOwZ5LXJflOkuuBw3raDiW5LMnX29dhbfkHkqxKcjVw8SSbf0aSK9uH+Xyo53tf2T4Ea12Ss3rKf9Kz/LIkF7bLFyb52yTXAmcxjvbBQf/c3pn2xiQHJtkd+CSwsj3i+M0J2h6d5FtJ/jdwQk/5wUm+muSW9v232vIbkqzsqfeVJAdOsh+0EFSVL1/b/At4Ds2tIHYBngjcTvMv8MeBQ9s6e9DcEmII2An4CvDxdt2ngee3y3vR3I8I4APAGmDJJNt+LfBvwFOAnYG7aW6Q+Yye7S0CvgQc17b5SU/7lwEXtssXAp8Ddpxke38HvL9dPgq4tV0+EvjcJO12pnlUwL40d3/+p7H6wJOBRe3yi4DL2uWTgI+2y/8RGJnr/9a+5v7lVJW2F88HPltVPwVI8hngBcDdVXVjW+cQ4LqqGm3r/CPNL0Noflnu38xoAfDksZs7ApdX1SNb2f7qqnqo/d5vAs8ElvVt71PA4TT3u5rM/6qqX2xlrC8FqKovJVmW5Clb+U6AZwF3VdX6tj+fBMaer/IU4KIk+9Lcf2rxWF+A9yV5J/B6mmDTAmdwaHsx3vNTAH7a93mim7PtAPxuf0C0QdL/HeP5ec/yL2j+35qoT/392Llv3da29+s8K2aien8JXFtVx7cPKboOoKoeTnINzVPu/hRYSI8O1gQ8x6HtxZeB45IsbW//fjzNnUx73QQc2f4LfTHwJz3rrgbePPahd17/13ATcESS3dpn2L8SuL5d970k+yXZoe1rF18GXtX280jg/praA4W+BezTc/7jlT3rngLc2y6/tq/d3wNnA1+v7fyur5oag0PbhWqeBX0h8H9ofmH/PfBgX52NNOcsvgZ8keaE+Zi3AMPtCedvAqfMQJ82AqcD1wJrgZurauxZDe+mOZfxJZon6HXxgbG+An/Nr54FsbX+/Ixmaurz7cnxu3tWfwj4YJKv0DxGoLfdGuBHwAUd+6ntlLdVlzSpJM+gmbp6Vv0alzNr++ERh6QJJXkNzRHcew0NjfGIQ5qiJH/Iln9bcVdVdT1HMdXtvQ44ra/4K1V16hTafhbYp6/4XVV11Uz1TwuXwSFJ6sSpKklSJwaHJKkTg0OS1InBIUnq5P8D1tDkuZsKna8AAAAASUVORK5CYII=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4800" y="38100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594792</xdr:colOff>
      <xdr:row>0</xdr:row>
      <xdr:rowOff>44450</xdr:rowOff>
    </xdr:from>
    <xdr:to>
      <xdr:col>1</xdr:col>
      <xdr:colOff>1068855</xdr:colOff>
      <xdr:row>1</xdr:row>
      <xdr:rowOff>72838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692" y="44450"/>
          <a:ext cx="1140178" cy="218888"/>
        </a:xfrm>
        <a:prstGeom prst="rect">
          <a:avLst/>
        </a:prstGeom>
      </xdr:spPr>
    </xdr:pic>
    <xdr:clientData/>
  </xdr:twoCellAnchor>
  <xdr:twoCellAnchor>
    <xdr:from>
      <xdr:col>1</xdr:col>
      <xdr:colOff>348</xdr:colOff>
      <xdr:row>3</xdr:row>
      <xdr:rowOff>171097</xdr:rowOff>
    </xdr:from>
    <xdr:to>
      <xdr:col>12</xdr:col>
      <xdr:colOff>451554</xdr:colOff>
      <xdr:row>3</xdr:row>
      <xdr:rowOff>171097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82570" y="721430"/>
          <a:ext cx="720337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211665</xdr:colOff>
      <xdr:row>2</xdr:row>
      <xdr:rowOff>0</xdr:rowOff>
    </xdr:from>
    <xdr:to>
      <xdr:col>7</xdr:col>
      <xdr:colOff>537456</xdr:colOff>
      <xdr:row>3</xdr:row>
      <xdr:rowOff>133175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211665" y="366889"/>
          <a:ext cx="4291013" cy="316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Recommendations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791306</xdr:colOff>
      <xdr:row>7</xdr:row>
      <xdr:rowOff>70338</xdr:rowOff>
    </xdr:from>
    <xdr:to>
      <xdr:col>8</xdr:col>
      <xdr:colOff>101403</xdr:colOff>
      <xdr:row>22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1F3C2-F497-12B6-D1FE-468C2549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46892</xdr:colOff>
      <xdr:row>4</xdr:row>
      <xdr:rowOff>158261</xdr:rowOff>
    </xdr:from>
    <xdr:to>
      <xdr:col>16</xdr:col>
      <xdr:colOff>189327</xdr:colOff>
      <xdr:row>19</xdr:row>
      <xdr:rowOff>131884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95818-8454-45B8-9BA4-AE3521A9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CC0077-071E-45EA-A7EC-D7F4AE7F7E56}" name="Table1" displayName="Table1" ref="P105:AK106" totalsRowShown="0">
  <tableColumns count="22">
    <tableColumn id="1" xr3:uid="{7C949450-A7B1-49F1-8CCE-0CAC63D18DD8}" name="department_id"/>
    <tableColumn id="2" xr3:uid="{86682364-3347-4691-AAD3-9960C719410B}" name="1"/>
    <tableColumn id="3" xr3:uid="{96249043-9F60-474E-A6F5-164B0EB11359}" name="2"/>
    <tableColumn id="4" xr3:uid="{804720C2-9FB6-41D6-AF59-27CA371D367E}" name="3"/>
    <tableColumn id="5" xr3:uid="{1C0540D3-D978-48A6-A722-A9D89CF578EC}" name="4"/>
    <tableColumn id="6" xr3:uid="{2F1FCE19-FA02-4380-9DCC-6F04B3A93AF5}" name="5"/>
    <tableColumn id="7" xr3:uid="{E836AFC0-AB85-4CA7-9095-A277CBA6B86C}" name="6"/>
    <tableColumn id="8" xr3:uid="{7B74C122-2641-4B13-ADB6-8828B9FD259C}" name="7"/>
    <tableColumn id="9" xr3:uid="{9BD13E24-A34C-4521-8951-4470D6289AB7}" name="8"/>
    <tableColumn id="10" xr3:uid="{39EBBEEC-8B13-41D2-AF69-DE5CFF83064D}" name="9"/>
    <tableColumn id="11" xr3:uid="{1A456E1E-25DD-4619-9AD3-F4BA6E2644F5}" name="10"/>
    <tableColumn id="12" xr3:uid="{92048C92-BF4E-45B2-B2DD-1CE7A5FE6683}" name="11"/>
    <tableColumn id="13" xr3:uid="{C4317EE9-7185-4F16-B17D-131241440DC8}" name="12"/>
    <tableColumn id="14" xr3:uid="{2372EC72-263D-4F03-95E2-25D04CBC4429}" name="13"/>
    <tableColumn id="15" xr3:uid="{C4F35321-7448-4DFD-A5D9-FEBE30BE99FE}" name="14"/>
    <tableColumn id="16" xr3:uid="{CA76BB69-00D2-4126-83ED-8F514A8A2B5B}" name="15"/>
    <tableColumn id="17" xr3:uid="{BC188F8E-D0A5-4589-95E4-78B114710FEE}" name="16"/>
    <tableColumn id="18" xr3:uid="{F1E39ECF-EC4D-461F-8E27-0E6253CD117A}" name="17"/>
    <tableColumn id="19" xr3:uid="{BA25BBA8-EF65-4D7A-9647-F5AD2AFA13AF}" name="18"/>
    <tableColumn id="20" xr3:uid="{2E65EAC0-AF83-4909-8548-5D4D375C9361}" name="19"/>
    <tableColumn id="21" xr3:uid="{64F37488-30AF-4EF8-B7F5-C60C9935193B}" name="20"/>
    <tableColumn id="22" xr3:uid="{09480A47-5E41-4C6E-844A-8A36A5606EBF}" name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3.amazonaws.com/coach-courses-us/public/courses/data-immersion/A4/A4_Data_Assets/customers.zip" TargetMode="External"/><Relationship Id="rId1" Type="http://schemas.openxmlformats.org/officeDocument/2006/relationships/hyperlink" Target="https://gist.github.com/jeremystan/c3b39d947d9b88b3ccff3147dbcf6c6b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B31"/>
  <sheetViews>
    <sheetView showOutlineSymbols="0" workbookViewId="0">
      <selection activeCell="B15" sqref="B15"/>
    </sheetView>
  </sheetViews>
  <sheetFormatPr defaultColWidth="8.77734375" defaultRowHeight="14.4"/>
  <sheetData>
    <row r="13" spans="2:2" ht="15.6">
      <c r="B13" s="19" t="s">
        <v>0</v>
      </c>
    </row>
    <row r="14" spans="2:2">
      <c r="B14" s="18" t="s">
        <v>15</v>
      </c>
    </row>
    <row r="15" spans="2:2">
      <c r="B15" s="18" t="s">
        <v>16</v>
      </c>
    </row>
    <row r="16" spans="2:2">
      <c r="B16" s="18" t="s">
        <v>17</v>
      </c>
    </row>
    <row r="17" spans="2:2">
      <c r="B17" s="18" t="s">
        <v>18</v>
      </c>
    </row>
    <row r="18" spans="2:2">
      <c r="B18" s="18" t="s">
        <v>20</v>
      </c>
    </row>
    <row r="19" spans="2:2">
      <c r="B19" s="18" t="s">
        <v>24</v>
      </c>
    </row>
    <row r="22" spans="2:2" ht="15.6">
      <c r="B22" s="19" t="s">
        <v>79</v>
      </c>
    </row>
    <row r="23" spans="2:2">
      <c r="B23" s="18" t="s">
        <v>78</v>
      </c>
    </row>
    <row r="26" spans="2:2" ht="15.6">
      <c r="B26" s="19" t="s">
        <v>82</v>
      </c>
    </row>
    <row r="27" spans="2:2">
      <c r="B27" s="48" t="s">
        <v>80</v>
      </c>
    </row>
    <row r="28" spans="2:2">
      <c r="B28" s="48" t="s">
        <v>81</v>
      </c>
    </row>
    <row r="29" spans="2:2">
      <c r="B29" s="49"/>
    </row>
    <row r="30" spans="2:2">
      <c r="B30" s="50"/>
    </row>
    <row r="31" spans="2:2">
      <c r="B31" s="50"/>
    </row>
  </sheetData>
  <hyperlinks>
    <hyperlink ref="B14" location="'2. Population Flow'!A1" display="Population Flow" xr:uid="{00000000-0004-0000-0000-000000000000}"/>
    <hyperlink ref="B15" location="'3. Consistency checks'!A1" display="Consistency checks" xr:uid="{00000000-0004-0000-0000-000001000000}"/>
    <hyperlink ref="B16" location="'4. Wrangling steps'!A1" display="Wrangling steps" xr:uid="{00000000-0004-0000-0000-000002000000}"/>
    <hyperlink ref="B17" location="'5. Column derivations'!A1" display="Column derivations" xr:uid="{00000000-0004-0000-0000-000003000000}"/>
    <hyperlink ref="B18" location="'6. Visualizations'!A1" display="Visualizations" xr:uid="{00000000-0004-0000-0000-000004000000}"/>
    <hyperlink ref="B19" location="'7. Recommendations'!A1" display="Recommendations" xr:uid="{00000000-0004-0000-0000-000005000000}"/>
    <hyperlink ref="B27" r:id="rId1" xr:uid="{41E2764E-1954-43B4-B9B4-E4FB3186C4DC}"/>
    <hyperlink ref="B28" r:id="rId2" xr:uid="{BCCA52BE-EE2B-4673-B720-79FF24F3302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Y1:Y6"/>
  <sheetViews>
    <sheetView showOutlineSymbols="0" zoomScale="70" zoomScaleNormal="70" workbookViewId="0">
      <selection activeCell="P39" sqref="P39"/>
    </sheetView>
  </sheetViews>
  <sheetFormatPr defaultColWidth="8.6640625" defaultRowHeight="13.2"/>
  <cols>
    <col min="1" max="1" width="5.44140625" style="1" customWidth="1"/>
    <col min="2" max="24" width="8.6640625" style="1"/>
    <col min="25" max="25" width="12.77734375" style="1" bestFit="1" customWidth="1"/>
    <col min="26" max="16384" width="8.6640625" style="1"/>
  </cols>
  <sheetData>
    <row r="1" spans="25:25" ht="16.2">
      <c r="Y1" s="20" t="s">
        <v>19</v>
      </c>
    </row>
    <row r="2" spans="25:25" ht="16.2">
      <c r="Y2" s="20"/>
    </row>
    <row r="6" spans="25:25" ht="10.65" customHeight="1"/>
  </sheetData>
  <hyperlinks>
    <hyperlink ref="Y1" location="'Title Page'!A1" display="Title page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"/>
  <sheetViews>
    <sheetView showOutlineSymbols="0" workbookViewId="0"/>
  </sheetViews>
  <sheetFormatPr defaultColWidth="8.77734375" defaultRowHeight="14.4"/>
  <cols>
    <col min="1" max="1" width="4.6640625" customWidth="1"/>
    <col min="2" max="3" width="22.33203125" customWidth="1"/>
    <col min="4" max="4" width="28.44140625" style="30" customWidth="1"/>
    <col min="5" max="5" width="35.33203125" customWidth="1"/>
  </cols>
  <sheetData>
    <row r="1" spans="2:9">
      <c r="I1" s="21" t="s">
        <v>19</v>
      </c>
    </row>
    <row r="5" spans="2:9" ht="15" thickBot="1"/>
    <row r="6" spans="2:9" ht="30.6" customHeight="1" thickTop="1" thickBot="1">
      <c r="B6" s="6" t="s">
        <v>6</v>
      </c>
      <c r="C6" s="7" t="s">
        <v>7</v>
      </c>
      <c r="D6" s="52" t="s">
        <v>8</v>
      </c>
      <c r="E6" s="8" t="s">
        <v>9</v>
      </c>
    </row>
    <row r="7" spans="2:9" ht="15" thickTop="1">
      <c r="B7" s="9" t="s">
        <v>10</v>
      </c>
      <c r="C7" s="10" t="s">
        <v>34</v>
      </c>
      <c r="D7" s="53"/>
      <c r="E7" s="11" t="s">
        <v>34</v>
      </c>
    </row>
    <row r="8" spans="2:9">
      <c r="B8" s="12" t="s">
        <v>11</v>
      </c>
      <c r="C8" s="13" t="s">
        <v>31</v>
      </c>
      <c r="D8" s="51" t="s">
        <v>32</v>
      </c>
      <c r="E8" s="14" t="s">
        <v>33</v>
      </c>
    </row>
    <row r="9" spans="2:9">
      <c r="B9" s="12" t="s">
        <v>12</v>
      </c>
      <c r="C9" s="13"/>
      <c r="D9" s="51"/>
      <c r="E9" s="14"/>
    </row>
    <row r="10" spans="2:9" ht="28.8">
      <c r="B10" s="12" t="s">
        <v>13</v>
      </c>
      <c r="C10" s="13" t="s">
        <v>62</v>
      </c>
      <c r="D10" s="51" t="s">
        <v>85</v>
      </c>
      <c r="E10" s="14" t="s">
        <v>34</v>
      </c>
    </row>
    <row r="11" spans="2:9" ht="95.25" customHeight="1">
      <c r="B11" s="42" t="s">
        <v>67</v>
      </c>
      <c r="C11" s="39" t="s">
        <v>83</v>
      </c>
      <c r="D11" s="41" t="s">
        <v>84</v>
      </c>
      <c r="E11" s="14"/>
    </row>
    <row r="12" spans="2:9">
      <c r="B12" s="12"/>
      <c r="C12" s="13"/>
      <c r="D12" s="51"/>
      <c r="E12" s="14"/>
    </row>
    <row r="13" spans="2:9">
      <c r="B13" s="12"/>
      <c r="C13" s="13"/>
      <c r="D13" s="51"/>
      <c r="E13" s="14"/>
    </row>
    <row r="14" spans="2:9">
      <c r="B14" s="12"/>
      <c r="C14" s="13"/>
      <c r="D14" s="51"/>
      <c r="E14" s="14"/>
    </row>
    <row r="15" spans="2:9">
      <c r="B15" s="12"/>
      <c r="C15" s="13"/>
      <c r="D15" s="51"/>
      <c r="E15" s="14"/>
    </row>
    <row r="16" spans="2:9">
      <c r="B16" s="12"/>
      <c r="C16" s="13"/>
      <c r="D16" s="51"/>
      <c r="E16" s="14"/>
    </row>
    <row r="17" spans="2:5">
      <c r="B17" s="12"/>
      <c r="C17" s="13"/>
      <c r="D17" s="51"/>
      <c r="E17" s="14"/>
    </row>
    <row r="18" spans="2:5">
      <c r="B18" s="12"/>
      <c r="C18" s="13"/>
      <c r="D18" s="51"/>
      <c r="E18" s="14"/>
    </row>
    <row r="19" spans="2:5">
      <c r="B19" s="12"/>
      <c r="C19" s="13"/>
      <c r="D19" s="51"/>
      <c r="E19" s="14"/>
    </row>
    <row r="20" spans="2:5" ht="15" thickBot="1">
      <c r="B20" s="15"/>
      <c r="C20" s="16"/>
      <c r="D20" s="54"/>
      <c r="E20" s="17"/>
    </row>
    <row r="21" spans="2:5" ht="15" thickTop="1"/>
  </sheetData>
  <hyperlinks>
    <hyperlink ref="I1" location="'Title Page'!A1" display="Title pag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2"/>
  <sheetViews>
    <sheetView showOutlineSymbols="0" workbookViewId="0"/>
  </sheetViews>
  <sheetFormatPr defaultColWidth="8.77734375" defaultRowHeight="14.4"/>
  <cols>
    <col min="1" max="1" width="4.44140625" customWidth="1"/>
    <col min="2" max="2" width="26.77734375" customWidth="1"/>
    <col min="3" max="3" width="49.33203125" bestFit="1" customWidth="1"/>
    <col min="4" max="4" width="31.5546875" bestFit="1" customWidth="1"/>
    <col min="5" max="5" width="45" bestFit="1" customWidth="1"/>
  </cols>
  <sheetData>
    <row r="1" spans="2:8">
      <c r="H1" s="21" t="s">
        <v>19</v>
      </c>
    </row>
    <row r="5" spans="2:8" ht="15" thickBot="1"/>
    <row r="6" spans="2:8" ht="28.65" customHeight="1" thickTop="1" thickBot="1">
      <c r="B6" s="6" t="s">
        <v>1</v>
      </c>
      <c r="C6" s="7" t="s">
        <v>2</v>
      </c>
      <c r="D6" s="7" t="s">
        <v>3</v>
      </c>
      <c r="E6" s="8" t="s">
        <v>4</v>
      </c>
    </row>
    <row r="7" spans="2:8" ht="15" thickTop="1">
      <c r="B7" s="26" t="s">
        <v>27</v>
      </c>
      <c r="C7" s="25"/>
      <c r="D7" s="25"/>
      <c r="E7" s="24" t="s">
        <v>25</v>
      </c>
    </row>
    <row r="8" spans="2:8">
      <c r="B8" s="27"/>
      <c r="C8" s="28" t="s">
        <v>28</v>
      </c>
      <c r="D8" s="22"/>
      <c r="E8" s="3"/>
    </row>
    <row r="9" spans="2:8">
      <c r="B9" s="2"/>
      <c r="C9" s="28"/>
      <c r="D9" s="22" t="s">
        <v>30</v>
      </c>
      <c r="E9" s="3" t="s">
        <v>26</v>
      </c>
    </row>
    <row r="10" spans="2:8">
      <c r="B10" s="2"/>
      <c r="C10" s="28" t="s">
        <v>29</v>
      </c>
      <c r="D10" s="22"/>
      <c r="E10" s="3"/>
    </row>
    <row r="11" spans="2:8">
      <c r="B11" s="2"/>
      <c r="C11" s="28"/>
      <c r="D11" s="22"/>
      <c r="E11" s="3"/>
    </row>
    <row r="12" spans="2:8">
      <c r="B12" s="2"/>
      <c r="C12" s="28"/>
      <c r="D12" s="22"/>
      <c r="E12" s="3"/>
    </row>
    <row r="13" spans="2:8">
      <c r="B13" s="2"/>
      <c r="C13" s="28"/>
      <c r="D13" s="22"/>
      <c r="E13" s="3"/>
    </row>
    <row r="14" spans="2:8">
      <c r="B14" s="2"/>
      <c r="C14" s="28"/>
      <c r="D14" s="22"/>
      <c r="E14" s="3"/>
    </row>
    <row r="15" spans="2:8">
      <c r="B15" s="2"/>
      <c r="C15" s="28"/>
      <c r="D15" s="22"/>
      <c r="E15" s="3"/>
    </row>
    <row r="16" spans="2:8">
      <c r="B16" s="2"/>
      <c r="C16" s="28"/>
      <c r="D16" s="22"/>
      <c r="E16" s="3"/>
    </row>
    <row r="17" spans="2:5">
      <c r="B17" s="2"/>
      <c r="C17" s="28"/>
      <c r="D17" s="22"/>
      <c r="E17" s="3"/>
    </row>
    <row r="18" spans="2:5">
      <c r="B18" s="2"/>
      <c r="C18" s="28"/>
      <c r="D18" s="22"/>
      <c r="E18" s="3"/>
    </row>
    <row r="19" spans="2:5">
      <c r="B19" s="2"/>
      <c r="C19" s="28"/>
      <c r="D19" s="22"/>
      <c r="E19" s="3"/>
    </row>
    <row r="20" spans="2:5" ht="15" thickBot="1">
      <c r="B20" s="4"/>
      <c r="C20" s="29"/>
      <c r="D20" s="23"/>
      <c r="E20" s="5"/>
    </row>
    <row r="21" spans="2:5" ht="15" thickTop="1"/>
    <row r="26" spans="2:5" ht="15" thickBot="1"/>
    <row r="27" spans="2:5" ht="15.6" thickTop="1" thickBot="1">
      <c r="B27" s="6" t="s">
        <v>1</v>
      </c>
      <c r="C27" s="7" t="s">
        <v>2</v>
      </c>
      <c r="D27" s="7" t="s">
        <v>3</v>
      </c>
      <c r="E27" s="8" t="s">
        <v>4</v>
      </c>
    </row>
    <row r="28" spans="2:5" ht="15" thickTop="1">
      <c r="B28" s="26"/>
      <c r="C28" s="25"/>
      <c r="D28" s="25" t="s">
        <v>60</v>
      </c>
      <c r="E28" s="24" t="s">
        <v>61</v>
      </c>
    </row>
    <row r="29" spans="2:5">
      <c r="B29" s="27"/>
      <c r="C29" s="28" t="s">
        <v>63</v>
      </c>
      <c r="D29" s="22"/>
      <c r="E29" s="3" t="s">
        <v>65</v>
      </c>
    </row>
    <row r="30" spans="2:5">
      <c r="B30" s="2"/>
      <c r="C30" s="28" t="s">
        <v>64</v>
      </c>
      <c r="D30" s="22"/>
      <c r="E30" s="3" t="s">
        <v>66</v>
      </c>
    </row>
    <row r="31" spans="2:5">
      <c r="B31" s="2"/>
      <c r="C31" s="28"/>
      <c r="D31" s="22"/>
      <c r="E31" s="3"/>
    </row>
    <row r="32" spans="2:5">
      <c r="B32" s="2"/>
      <c r="C32" s="28"/>
      <c r="D32" s="22"/>
      <c r="E32" s="3"/>
    </row>
    <row r="33" spans="2:5">
      <c r="B33" s="2"/>
      <c r="C33" s="28"/>
      <c r="D33" s="22"/>
      <c r="E33" s="3"/>
    </row>
    <row r="34" spans="2:5">
      <c r="B34" s="2"/>
      <c r="C34" s="28"/>
      <c r="D34" s="22"/>
      <c r="E34" s="3"/>
    </row>
    <row r="35" spans="2:5">
      <c r="B35" s="2"/>
      <c r="C35" s="28"/>
      <c r="D35" s="22"/>
      <c r="E35" s="3"/>
    </row>
    <row r="36" spans="2:5">
      <c r="B36" s="2"/>
      <c r="C36" s="28"/>
      <c r="D36" s="22"/>
      <c r="E36" s="3"/>
    </row>
    <row r="37" spans="2:5">
      <c r="B37" s="2"/>
      <c r="C37" s="28"/>
      <c r="D37" s="22"/>
      <c r="E37" s="3"/>
    </row>
    <row r="38" spans="2:5">
      <c r="B38" s="2"/>
      <c r="C38" s="28"/>
      <c r="D38" s="22"/>
      <c r="E38" s="3"/>
    </row>
    <row r="39" spans="2:5">
      <c r="B39" s="2"/>
      <c r="C39" s="28"/>
      <c r="D39" s="22"/>
      <c r="E39" s="3"/>
    </row>
    <row r="40" spans="2:5">
      <c r="B40" s="2"/>
      <c r="C40" s="28"/>
      <c r="D40" s="22"/>
      <c r="E40" s="3"/>
    </row>
    <row r="41" spans="2:5" ht="15" thickBot="1">
      <c r="B41" s="4"/>
      <c r="C41" s="29"/>
      <c r="D41" s="23"/>
      <c r="E41" s="5"/>
    </row>
    <row r="42" spans="2:5" ht="15" thickTop="1"/>
  </sheetData>
  <hyperlinks>
    <hyperlink ref="H1" location="'Title Page'!A1" display="Title page" xr:uid="{00000000-0004-0000-0300-00000000000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21"/>
  <sheetViews>
    <sheetView showOutlineSymbols="0" topLeftCell="A7" workbookViewId="0">
      <selection activeCell="S9" sqref="G6:S9"/>
    </sheetView>
  </sheetViews>
  <sheetFormatPr defaultColWidth="8.77734375" defaultRowHeight="14.4"/>
  <cols>
    <col min="1" max="1" width="4.33203125" customWidth="1"/>
    <col min="2" max="2" width="21.6640625" customWidth="1"/>
    <col min="3" max="3" width="21.5546875" bestFit="1" customWidth="1"/>
    <col min="4" max="4" width="19.88671875" customWidth="1"/>
    <col min="5" max="5" width="42.6640625" style="30" customWidth="1"/>
  </cols>
  <sheetData>
    <row r="1" spans="2:11">
      <c r="K1" s="21" t="s">
        <v>19</v>
      </c>
    </row>
    <row r="5" spans="2:11" ht="15" thickBot="1"/>
    <row r="6" spans="2:11" s="30" customFormat="1" ht="42.75" customHeight="1" thickTop="1" thickBot="1">
      <c r="B6" s="35" t="s">
        <v>6</v>
      </c>
      <c r="C6" s="36" t="s">
        <v>5</v>
      </c>
      <c r="D6" s="36" t="s">
        <v>14</v>
      </c>
      <c r="E6" s="37" t="s">
        <v>23</v>
      </c>
    </row>
    <row r="7" spans="2:11" s="34" customFormat="1" ht="66" customHeight="1" thickTop="1">
      <c r="B7" s="31" t="s">
        <v>35</v>
      </c>
      <c r="C7" s="32" t="s">
        <v>36</v>
      </c>
      <c r="D7" s="32" t="s">
        <v>37</v>
      </c>
      <c r="E7" s="33" t="s">
        <v>41</v>
      </c>
    </row>
    <row r="8" spans="2:11" ht="43.2">
      <c r="B8" s="38"/>
      <c r="C8" s="39" t="s">
        <v>38</v>
      </c>
      <c r="D8" s="39" t="s">
        <v>39</v>
      </c>
      <c r="E8" s="40" t="s">
        <v>40</v>
      </c>
    </row>
    <row r="9" spans="2:11" ht="56.25" customHeight="1">
      <c r="B9" s="38"/>
      <c r="C9" s="39" t="s">
        <v>42</v>
      </c>
      <c r="D9" s="39" t="s">
        <v>43</v>
      </c>
      <c r="E9" s="40" t="s">
        <v>44</v>
      </c>
    </row>
    <row r="10" spans="2:11" ht="28.8">
      <c r="B10" s="38"/>
      <c r="C10" s="39" t="s">
        <v>45</v>
      </c>
      <c r="D10" s="41" t="s">
        <v>46</v>
      </c>
      <c r="E10" s="40" t="s">
        <v>47</v>
      </c>
    </row>
    <row r="11" spans="2:11" ht="43.2">
      <c r="B11" s="38"/>
      <c r="C11" s="39" t="s">
        <v>48</v>
      </c>
      <c r="D11" s="39" t="s">
        <v>45</v>
      </c>
      <c r="E11" s="40" t="s">
        <v>49</v>
      </c>
    </row>
    <row r="12" spans="2:11" ht="28.8">
      <c r="B12" s="38"/>
      <c r="C12" s="39" t="s">
        <v>50</v>
      </c>
      <c r="D12" s="41" t="s">
        <v>51</v>
      </c>
      <c r="E12" s="40" t="s">
        <v>52</v>
      </c>
    </row>
    <row r="13" spans="2:11" ht="28.8">
      <c r="B13" s="38"/>
      <c r="C13" s="39" t="s">
        <v>53</v>
      </c>
      <c r="D13" s="39" t="s">
        <v>50</v>
      </c>
      <c r="E13" s="40" t="s">
        <v>54</v>
      </c>
    </row>
    <row r="14" spans="2:11" ht="46.5" customHeight="1">
      <c r="B14" s="38"/>
      <c r="C14" s="39" t="s">
        <v>55</v>
      </c>
      <c r="D14" s="41" t="s">
        <v>56</v>
      </c>
      <c r="E14" s="55" t="s">
        <v>59</v>
      </c>
    </row>
    <row r="15" spans="2:11" ht="43.2">
      <c r="B15" s="38"/>
      <c r="C15" s="39" t="s">
        <v>58</v>
      </c>
      <c r="D15" s="39" t="s">
        <v>55</v>
      </c>
      <c r="E15" s="40" t="s">
        <v>57</v>
      </c>
    </row>
    <row r="16" spans="2:11" ht="28.8">
      <c r="B16" s="42" t="s">
        <v>67</v>
      </c>
      <c r="C16" s="39" t="s">
        <v>68</v>
      </c>
      <c r="D16" s="43" t="s">
        <v>69</v>
      </c>
      <c r="E16" s="40" t="s">
        <v>86</v>
      </c>
    </row>
    <row r="17" spans="2:5">
      <c r="B17" s="42"/>
      <c r="C17" s="39"/>
      <c r="D17" s="43"/>
      <c r="E17" s="40"/>
    </row>
    <row r="18" spans="2:5">
      <c r="B18" s="42"/>
      <c r="C18" s="39"/>
      <c r="D18" s="43"/>
      <c r="E18" s="40"/>
    </row>
    <row r="19" spans="2:5">
      <c r="B19" s="42"/>
      <c r="C19" s="39"/>
      <c r="D19" s="43"/>
      <c r="E19" s="40"/>
    </row>
    <row r="20" spans="2:5" ht="15" thickBot="1">
      <c r="B20" s="44"/>
      <c r="C20" s="45"/>
      <c r="D20" s="46"/>
      <c r="E20" s="56"/>
    </row>
    <row r="21" spans="2:5" ht="15" thickTop="1"/>
  </sheetData>
  <hyperlinks>
    <hyperlink ref="K1" location="'Title Page'!A1" display="Title pag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K224"/>
  <sheetViews>
    <sheetView showOutlineSymbols="0" workbookViewId="0"/>
  </sheetViews>
  <sheetFormatPr defaultColWidth="8.77734375" defaultRowHeight="14.4"/>
  <cols>
    <col min="1" max="1" width="4" customWidth="1"/>
    <col min="14" max="14" width="9.33203125" customWidth="1"/>
    <col min="16" max="16" width="13.88671875" bestFit="1" customWidth="1"/>
    <col min="17" max="17" width="6.21875" bestFit="1" customWidth="1"/>
    <col min="18" max="18" width="5.5546875" bestFit="1" customWidth="1"/>
    <col min="19" max="19" width="6.77734375" bestFit="1" customWidth="1"/>
    <col min="20" max="20" width="8" bestFit="1" customWidth="1"/>
    <col min="21" max="21" width="7.44140625" bestFit="1" customWidth="1"/>
    <col min="22" max="22" width="12.33203125" bestFit="1" customWidth="1"/>
    <col min="23" max="23" width="9.5546875" bestFit="1" customWidth="1"/>
    <col min="24" max="24" width="4.5546875" bestFit="1" customWidth="1"/>
    <col min="25" max="25" width="14.88671875" bestFit="1" customWidth="1"/>
    <col min="26" max="26" width="4.6640625" bestFit="1" customWidth="1"/>
    <col min="27" max="27" width="12.77734375" bestFit="1" customWidth="1"/>
    <col min="28" max="28" width="12.44140625" bestFit="1" customWidth="1"/>
    <col min="29" max="29" width="6.6640625" bestFit="1" customWidth="1"/>
    <col min="30" max="30" width="9" bestFit="1" customWidth="1"/>
    <col min="31" max="31" width="12.77734375" bestFit="1" customWidth="1"/>
    <col min="32" max="32" width="9.6640625" bestFit="1" customWidth="1"/>
    <col min="33" max="33" width="10" bestFit="1" customWidth="1"/>
    <col min="34" max="34" width="6.77734375" bestFit="1" customWidth="1"/>
    <col min="35" max="35" width="6.88671875" bestFit="1" customWidth="1"/>
    <col min="36" max="36" width="4.33203125" bestFit="1" customWidth="1"/>
    <col min="37" max="37" width="7.6640625" bestFit="1" customWidth="1"/>
  </cols>
  <sheetData>
    <row r="1" spans="2:17">
      <c r="Q1" s="21" t="s">
        <v>19</v>
      </c>
    </row>
    <row r="11" spans="2:17">
      <c r="B11" t="s">
        <v>87</v>
      </c>
    </row>
    <row r="12" spans="2:17">
      <c r="B12" t="s">
        <v>88</v>
      </c>
    </row>
    <row r="14" spans="2:17">
      <c r="C14" t="s">
        <v>89</v>
      </c>
      <c r="O14" t="s">
        <v>90</v>
      </c>
    </row>
    <row r="15" spans="2:17">
      <c r="C15" t="s">
        <v>91</v>
      </c>
      <c r="O15" t="s">
        <v>92</v>
      </c>
    </row>
    <row r="41" spans="2:3">
      <c r="B41" t="s">
        <v>93</v>
      </c>
    </row>
    <row r="44" spans="2:3">
      <c r="C44" t="s">
        <v>94</v>
      </c>
    </row>
    <row r="45" spans="2:3">
      <c r="C45" t="s">
        <v>95</v>
      </c>
    </row>
    <row r="73" spans="2:4">
      <c r="B73" t="s">
        <v>96</v>
      </c>
    </row>
    <row r="75" spans="2:4">
      <c r="D75" t="s">
        <v>97</v>
      </c>
    </row>
    <row r="76" spans="2:4">
      <c r="D76" t="s">
        <v>98</v>
      </c>
    </row>
    <row r="103" spans="2:37">
      <c r="B103" t="s">
        <v>99</v>
      </c>
    </row>
    <row r="105" spans="2:37">
      <c r="D105" t="s">
        <v>100</v>
      </c>
      <c r="P105" t="s">
        <v>101</v>
      </c>
      <c r="Q105" t="s">
        <v>102</v>
      </c>
      <c r="R105" t="s">
        <v>103</v>
      </c>
      <c r="S105" t="s">
        <v>104</v>
      </c>
      <c r="T105" t="s">
        <v>105</v>
      </c>
      <c r="U105" t="s">
        <v>106</v>
      </c>
      <c r="V105" t="s">
        <v>107</v>
      </c>
      <c r="W105" t="s">
        <v>108</v>
      </c>
      <c r="X105" t="s">
        <v>109</v>
      </c>
      <c r="Y105" t="s">
        <v>110</v>
      </c>
      <c r="Z105" t="s">
        <v>111</v>
      </c>
      <c r="AA105" t="s">
        <v>112</v>
      </c>
      <c r="AB105" t="s">
        <v>113</v>
      </c>
      <c r="AC105" t="s">
        <v>114</v>
      </c>
      <c r="AD105" t="s">
        <v>115</v>
      </c>
      <c r="AE105" t="s">
        <v>116</v>
      </c>
      <c r="AF105" t="s">
        <v>117</v>
      </c>
      <c r="AG105" t="s">
        <v>118</v>
      </c>
      <c r="AH105" t="s">
        <v>119</v>
      </c>
      <c r="AI105" t="s">
        <v>120</v>
      </c>
      <c r="AJ105" t="s">
        <v>121</v>
      </c>
      <c r="AK105" t="s">
        <v>122</v>
      </c>
    </row>
    <row r="106" spans="2:37">
      <c r="D106" t="s">
        <v>145</v>
      </c>
      <c r="P106" t="s">
        <v>123</v>
      </c>
      <c r="Q106" t="s">
        <v>124</v>
      </c>
      <c r="R106" t="s">
        <v>125</v>
      </c>
      <c r="S106" t="s">
        <v>126</v>
      </c>
      <c r="T106" t="s">
        <v>127</v>
      </c>
      <c r="U106" t="s">
        <v>128</v>
      </c>
      <c r="V106" t="s">
        <v>129</v>
      </c>
      <c r="W106" t="s">
        <v>130</v>
      </c>
      <c r="X106" t="s">
        <v>131</v>
      </c>
      <c r="Y106" t="s">
        <v>132</v>
      </c>
      <c r="Z106" t="s">
        <v>133</v>
      </c>
      <c r="AA106" t="s">
        <v>134</v>
      </c>
      <c r="AB106" t="s">
        <v>135</v>
      </c>
      <c r="AC106" t="s">
        <v>136</v>
      </c>
      <c r="AD106" t="s">
        <v>137</v>
      </c>
      <c r="AE106" t="s">
        <v>138</v>
      </c>
      <c r="AF106" t="s">
        <v>139</v>
      </c>
      <c r="AG106" t="s">
        <v>140</v>
      </c>
      <c r="AH106" t="s">
        <v>141</v>
      </c>
      <c r="AI106" t="s">
        <v>142</v>
      </c>
      <c r="AJ106" t="s">
        <v>143</v>
      </c>
      <c r="AK106" t="s">
        <v>144</v>
      </c>
    </row>
    <row r="133" spans="2:15">
      <c r="B133" t="s">
        <v>146</v>
      </c>
    </row>
    <row r="136" spans="2:15">
      <c r="D136" t="s">
        <v>163</v>
      </c>
      <c r="O136" t="s">
        <v>147</v>
      </c>
    </row>
    <row r="165" spans="4:16">
      <c r="D165" t="s">
        <v>148</v>
      </c>
      <c r="P165" t="s">
        <v>150</v>
      </c>
    </row>
    <row r="166" spans="4:16">
      <c r="D166" t="s">
        <v>149</v>
      </c>
    </row>
    <row r="194" spans="4:16">
      <c r="D194" t="s">
        <v>151</v>
      </c>
      <c r="P194" t="s">
        <v>152</v>
      </c>
    </row>
    <row r="224" spans="4:4">
      <c r="D224" t="s">
        <v>153</v>
      </c>
    </row>
  </sheetData>
  <hyperlinks>
    <hyperlink ref="Q1" location="'Title Page'!A1" display="Title page" xr:uid="{00000000-0004-0000-0500-000000000000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0"/>
  <sheetViews>
    <sheetView tabSelected="1" showOutlineSymbols="0" topLeftCell="A17" workbookViewId="0"/>
  </sheetViews>
  <sheetFormatPr defaultColWidth="8.77734375" defaultRowHeight="14.4"/>
  <cols>
    <col min="1" max="1" width="4" customWidth="1"/>
    <col min="2" max="2" width="39.6640625" customWidth="1"/>
    <col min="4" max="4" width="50.44140625" customWidth="1"/>
    <col min="6" max="6" width="51.5546875" customWidth="1"/>
  </cols>
  <sheetData>
    <row r="1" spans="2:17">
      <c r="Q1" s="21" t="s">
        <v>19</v>
      </c>
    </row>
    <row r="7" spans="2:17">
      <c r="B7" t="s">
        <v>155</v>
      </c>
    </row>
    <row r="10" spans="2:17">
      <c r="D10" s="30"/>
    </row>
    <row r="11" spans="2:17">
      <c r="B11" s="57"/>
      <c r="C11" s="58"/>
      <c r="D11" s="57"/>
      <c r="E11" s="58"/>
      <c r="F11" s="58"/>
    </row>
    <row r="12" spans="2:17">
      <c r="B12" s="59" t="s">
        <v>21</v>
      </c>
      <c r="C12" s="60"/>
      <c r="D12" s="59" t="s">
        <v>22</v>
      </c>
      <c r="E12" s="58"/>
      <c r="F12" s="61" t="s">
        <v>156</v>
      </c>
    </row>
    <row r="13" spans="2:17" ht="43.2">
      <c r="B13" s="57" t="s">
        <v>88</v>
      </c>
      <c r="C13" s="58"/>
      <c r="D13" s="57" t="s">
        <v>154</v>
      </c>
      <c r="E13" s="58"/>
      <c r="F13" s="58" t="s">
        <v>159</v>
      </c>
    </row>
    <row r="14" spans="2:17">
      <c r="B14" s="57"/>
      <c r="C14" s="58"/>
      <c r="D14" s="57"/>
      <c r="E14" s="58"/>
      <c r="F14" s="58"/>
    </row>
    <row r="15" spans="2:17" ht="28.8">
      <c r="B15" s="57" t="s">
        <v>93</v>
      </c>
      <c r="C15" s="58"/>
      <c r="D15" s="57" t="s">
        <v>157</v>
      </c>
      <c r="E15" s="58"/>
      <c r="F15" s="58" t="s">
        <v>158</v>
      </c>
    </row>
    <row r="16" spans="2:17">
      <c r="B16" s="57"/>
      <c r="C16" s="58"/>
      <c r="D16" s="57"/>
      <c r="E16" s="58"/>
      <c r="F16" s="58"/>
    </row>
    <row r="17" spans="2:6" ht="28.8">
      <c r="B17" s="57" t="s">
        <v>96</v>
      </c>
      <c r="C17" s="58"/>
      <c r="D17" s="57" t="s">
        <v>160</v>
      </c>
      <c r="E17" s="58"/>
      <c r="F17" s="58"/>
    </row>
    <row r="18" spans="2:6">
      <c r="B18" s="57"/>
      <c r="C18" s="58"/>
      <c r="D18" s="57"/>
      <c r="E18" s="58"/>
      <c r="F18" s="58"/>
    </row>
    <row r="19" spans="2:6" ht="74.25" customHeight="1">
      <c r="B19" s="57" t="s">
        <v>99</v>
      </c>
      <c r="C19" s="58"/>
      <c r="D19" s="57" t="s">
        <v>161</v>
      </c>
      <c r="E19" s="58"/>
      <c r="F19" s="58" t="s">
        <v>162</v>
      </c>
    </row>
    <row r="20" spans="2:6">
      <c r="B20" s="57"/>
      <c r="C20" s="58"/>
      <c r="D20" s="57"/>
      <c r="E20" s="58"/>
      <c r="F20" s="58"/>
    </row>
    <row r="21" spans="2:6" ht="54.75" customHeight="1">
      <c r="B21" s="30" t="s">
        <v>146</v>
      </c>
      <c r="C21" s="58"/>
      <c r="D21" s="57" t="s">
        <v>164</v>
      </c>
      <c r="E21" s="58"/>
      <c r="F21" s="58" t="s">
        <v>165</v>
      </c>
    </row>
    <row r="22" spans="2:6" ht="69" customHeight="1">
      <c r="B22" s="57"/>
      <c r="C22" s="58"/>
      <c r="D22" s="57" t="s">
        <v>167</v>
      </c>
      <c r="E22" s="58"/>
      <c r="F22" s="58" t="s">
        <v>166</v>
      </c>
    </row>
    <row r="23" spans="2:6" ht="28.8">
      <c r="B23" s="57"/>
      <c r="C23" s="58"/>
      <c r="D23" s="57" t="s">
        <v>168</v>
      </c>
      <c r="E23" s="58"/>
      <c r="F23" s="58" t="s">
        <v>169</v>
      </c>
    </row>
    <row r="24" spans="2:6">
      <c r="B24" s="57"/>
      <c r="C24" s="58"/>
      <c r="D24" s="57"/>
      <c r="E24" s="58"/>
      <c r="F24" s="58"/>
    </row>
    <row r="25" spans="2:6">
      <c r="B25" s="57"/>
      <c r="C25" s="58"/>
      <c r="D25" s="57"/>
      <c r="E25" s="58"/>
      <c r="F25" s="58"/>
    </row>
    <row r="26" spans="2:6">
      <c r="B26" s="57"/>
      <c r="C26" s="58"/>
      <c r="D26" s="57"/>
      <c r="E26" s="58"/>
      <c r="F26" s="58"/>
    </row>
    <row r="27" spans="2:6">
      <c r="B27" s="57"/>
      <c r="C27" s="58"/>
      <c r="D27" s="57"/>
      <c r="E27" s="58"/>
      <c r="F27" s="58"/>
    </row>
    <row r="28" spans="2:6">
      <c r="B28" s="57"/>
      <c r="C28" s="58"/>
      <c r="D28" s="57"/>
      <c r="E28" s="58"/>
      <c r="F28" s="58"/>
    </row>
    <row r="29" spans="2:6">
      <c r="B29" s="57"/>
      <c r="C29" s="58"/>
      <c r="D29" s="57"/>
      <c r="E29" s="58"/>
      <c r="F29" s="58"/>
    </row>
    <row r="30" spans="2:6">
      <c r="B30" s="30"/>
      <c r="D30" s="30"/>
      <c r="F30" s="58"/>
    </row>
    <row r="31" spans="2:6">
      <c r="B31" s="30"/>
      <c r="D31" s="30"/>
      <c r="F31" s="58"/>
    </row>
    <row r="32" spans="2:6">
      <c r="B32" s="30"/>
      <c r="D32" s="30"/>
      <c r="F32" s="58"/>
    </row>
    <row r="33" spans="2:6">
      <c r="B33" s="30"/>
      <c r="D33" s="30"/>
      <c r="F33" s="58"/>
    </row>
    <row r="34" spans="2:6">
      <c r="B34" s="30"/>
      <c r="D34" s="30"/>
    </row>
    <row r="35" spans="2:6">
      <c r="B35" s="30"/>
      <c r="D35" s="30"/>
    </row>
    <row r="36" spans="2:6">
      <c r="B36" s="30"/>
      <c r="D36" s="30"/>
    </row>
    <row r="37" spans="2:6">
      <c r="B37" s="30"/>
      <c r="D37" s="30"/>
    </row>
    <row r="38" spans="2:6">
      <c r="B38" s="30"/>
      <c r="D38" s="30"/>
    </row>
    <row r="39" spans="2:6">
      <c r="B39" s="30"/>
      <c r="D39" s="30"/>
    </row>
    <row r="40" spans="2:6">
      <c r="D40" s="30"/>
    </row>
  </sheetData>
  <hyperlinks>
    <hyperlink ref="Q1" location="'Title Page'!A1" display="Title pag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2347-3232-4C7A-B83C-30154E130565}">
  <dimension ref="A1:F5"/>
  <sheetViews>
    <sheetView showOutlineSymbols="0" workbookViewId="0"/>
  </sheetViews>
  <sheetFormatPr defaultRowHeight="14.4"/>
  <cols>
    <col min="1" max="1" width="14.44140625" bestFit="1" customWidth="1"/>
  </cols>
  <sheetData>
    <row r="1" spans="1:6">
      <c r="A1" t="s">
        <v>53</v>
      </c>
      <c r="B1" t="s">
        <v>70</v>
      </c>
      <c r="C1" t="s">
        <v>71</v>
      </c>
      <c r="D1" t="s">
        <v>72</v>
      </c>
      <c r="E1" t="s">
        <v>73</v>
      </c>
      <c r="F1" t="s">
        <v>76</v>
      </c>
    </row>
    <row r="2" spans="1:6">
      <c r="A2" t="s">
        <v>74</v>
      </c>
      <c r="B2">
        <v>155975</v>
      </c>
      <c r="C2">
        <v>108225</v>
      </c>
      <c r="D2">
        <v>209691</v>
      </c>
      <c r="E2">
        <v>160354</v>
      </c>
      <c r="F2">
        <f>B2+C2+D2+E2</f>
        <v>634245</v>
      </c>
    </row>
    <row r="3" spans="1:6">
      <c r="A3" t="s">
        <v>75</v>
      </c>
      <c r="B3">
        <v>7441350</v>
      </c>
      <c r="C3">
        <v>5614511</v>
      </c>
      <c r="D3">
        <v>10582194</v>
      </c>
      <c r="E3">
        <v>8132559</v>
      </c>
      <c r="F3">
        <f>B3+C3+D3+E3</f>
        <v>31770614</v>
      </c>
    </row>
    <row r="4" spans="1:6">
      <c r="A4" t="s">
        <v>76</v>
      </c>
      <c r="B4">
        <f>B2+B3</f>
        <v>7597325</v>
      </c>
      <c r="C4">
        <f t="shared" ref="C4:E4" si="0">C2+C3</f>
        <v>5722736</v>
      </c>
      <c r="D4">
        <f t="shared" si="0"/>
        <v>10791885</v>
      </c>
      <c r="E4">
        <f t="shared" si="0"/>
        <v>8292913</v>
      </c>
      <c r="F4">
        <f>F2+F3</f>
        <v>32404859</v>
      </c>
    </row>
    <row r="5" spans="1:6">
      <c r="A5" t="s">
        <v>77</v>
      </c>
      <c r="B5" s="47">
        <f>B2/B4</f>
        <v>2.0530252424373053E-2</v>
      </c>
      <c r="C5" s="47">
        <f t="shared" ref="C5:E5" si="1">C2/C4</f>
        <v>1.8911408808653763E-2</v>
      </c>
      <c r="D5" s="47">
        <f t="shared" si="1"/>
        <v>1.9430433144904714E-2</v>
      </c>
      <c r="E5" s="47">
        <f t="shared" si="1"/>
        <v>1.9336269414619446E-2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Title Page</vt:lpstr>
      <vt:lpstr>2. Population Flow</vt:lpstr>
      <vt:lpstr>3. Consistency checks</vt:lpstr>
      <vt:lpstr>4. Wrangling steps</vt:lpstr>
      <vt:lpstr>5. Column derivations</vt:lpstr>
      <vt:lpstr>6. Visualizations</vt:lpstr>
      <vt:lpstr>7. Recommendations</vt:lpstr>
      <vt:lpstr>Bar-regional spending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Ella Rosborough</cp:lastModifiedBy>
  <dcterms:created xsi:type="dcterms:W3CDTF">2020-03-05T18:09:11Z</dcterms:created>
  <dcterms:modified xsi:type="dcterms:W3CDTF">2023-08-19T14:40:00Z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faa839c6-8de9-45b8-a844-4ef36e6ab905</vt:lpwstr>
  </property>
</Properties>
</file>