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3335" windowHeight="5130"/>
  </bookViews>
  <sheets>
    <sheet name="Beosztás" sheetId="1" r:id="rId1"/>
    <sheet name="Értékelés" sheetId="2" r:id="rId2"/>
    <sheet name="Eredmények" sheetId="3" r:id="rId3"/>
    <sheet name="Hiányzások" sheetId="4" r:id="rId4"/>
    <sheet name="Zárthelyi" sheetId="5" r:id="rId5"/>
  </sheets>
  <calcPr calcId="124519"/>
</workbook>
</file>

<file path=xl/calcChain.xml><?xml version="1.0" encoding="utf-8"?>
<calcChain xmlns="http://schemas.openxmlformats.org/spreadsheetml/2006/main">
  <c r="F48" i="3"/>
  <c r="G48" s="1"/>
  <c r="B4" i="5"/>
  <c r="F4" i="3" s="1"/>
  <c r="G4" s="1"/>
  <c r="B5" i="5"/>
  <c r="F5" i="3" s="1"/>
  <c r="G5" s="1"/>
  <c r="B6" i="5"/>
  <c r="F6" i="3" s="1"/>
  <c r="G6" s="1"/>
  <c r="B7" i="5"/>
  <c r="F7" i="3" s="1"/>
  <c r="G7" s="1"/>
  <c r="B8" i="5"/>
  <c r="F8" i="3" s="1"/>
  <c r="G8" s="1"/>
  <c r="B9" i="5"/>
  <c r="F9" i="3" s="1"/>
  <c r="G9" s="1"/>
  <c r="B10" i="5"/>
  <c r="F10" i="3" s="1"/>
  <c r="G10" s="1"/>
  <c r="B11" i="5"/>
  <c r="F11" i="3" s="1"/>
  <c r="G11" s="1"/>
  <c r="B12" i="5"/>
  <c r="F12" i="3" s="1"/>
  <c r="G12" s="1"/>
  <c r="B13" i="5"/>
  <c r="F13" i="3" s="1"/>
  <c r="G13" s="1"/>
  <c r="B14" i="5"/>
  <c r="F14" i="3" s="1"/>
  <c r="G14" s="1"/>
  <c r="B15" i="5"/>
  <c r="F15" i="3" s="1"/>
  <c r="G15" s="1"/>
  <c r="B16" i="5"/>
  <c r="F16" i="3" s="1"/>
  <c r="G16" s="1"/>
  <c r="B17" i="5"/>
  <c r="F17" i="3" s="1"/>
  <c r="G17" s="1"/>
  <c r="B18" i="5"/>
  <c r="F18" i="3" s="1"/>
  <c r="G18" s="1"/>
  <c r="B19" i="5"/>
  <c r="F19" i="3" s="1"/>
  <c r="G19" s="1"/>
  <c r="B20" i="5"/>
  <c r="F20" i="3" s="1"/>
  <c r="G20" s="1"/>
  <c r="B21" i="5"/>
  <c r="F21" i="3" s="1"/>
  <c r="G21" s="1"/>
  <c r="B22" i="5"/>
  <c r="F22" i="3" s="1"/>
  <c r="G22" s="1"/>
  <c r="B23" i="5"/>
  <c r="F23" i="3" s="1"/>
  <c r="G23" s="1"/>
  <c r="B24" i="5"/>
  <c r="F24" i="3" s="1"/>
  <c r="G24" s="1"/>
  <c r="B25" i="5"/>
  <c r="F25" i="3" s="1"/>
  <c r="G25" s="1"/>
  <c r="B26" i="5"/>
  <c r="F26" i="3" s="1"/>
  <c r="G26" s="1"/>
  <c r="B27" i="5"/>
  <c r="F27" i="3" s="1"/>
  <c r="G27" s="1"/>
  <c r="B28" i="5"/>
  <c r="F28" i="3" s="1"/>
  <c r="G28" s="1"/>
  <c r="B29" i="5"/>
  <c r="F29" i="3" s="1"/>
  <c r="G29" s="1"/>
  <c r="B30" i="5"/>
  <c r="F30" i="3" s="1"/>
  <c r="G30" s="1"/>
  <c r="B31" i="5"/>
  <c r="F31" i="3" s="1"/>
  <c r="G31" s="1"/>
  <c r="B32" i="5"/>
  <c r="F32" i="3" s="1"/>
  <c r="G32" s="1"/>
  <c r="B33" i="5"/>
  <c r="F33" i="3" s="1"/>
  <c r="G33" s="1"/>
  <c r="B34" i="5"/>
  <c r="F34" i="3" s="1"/>
  <c r="G34" s="1"/>
  <c r="B35" i="5"/>
  <c r="F35" i="3" s="1"/>
  <c r="G35" s="1"/>
  <c r="B36" i="5"/>
  <c r="F36" i="3" s="1"/>
  <c r="G36" s="1"/>
  <c r="B37" i="5"/>
  <c r="F37" i="3" s="1"/>
  <c r="G37" s="1"/>
  <c r="B38" i="5"/>
  <c r="F38" i="3" s="1"/>
  <c r="G38" s="1"/>
  <c r="B39" i="5"/>
  <c r="F39" i="3" s="1"/>
  <c r="G39" s="1"/>
  <c r="B40" i="5"/>
  <c r="F40" i="3" s="1"/>
  <c r="G40" s="1"/>
  <c r="B41" i="5"/>
  <c r="F41" i="3" s="1"/>
  <c r="G41" s="1"/>
  <c r="B42" i="5"/>
  <c r="F42" i="3" s="1"/>
  <c r="G42" s="1"/>
  <c r="B43" i="5"/>
  <c r="F43" i="3" s="1"/>
  <c r="G43" s="1"/>
  <c r="B44" i="5"/>
  <c r="F44" i="3" s="1"/>
  <c r="G44" s="1"/>
  <c r="B45" i="5"/>
  <c r="F45" i="3" s="1"/>
  <c r="G45" s="1"/>
  <c r="F46"/>
  <c r="G46" s="1"/>
  <c r="B47" i="5"/>
  <c r="F47" i="3" s="1"/>
  <c r="G47" s="1"/>
  <c r="B48" i="5"/>
  <c r="B49"/>
  <c r="F49" i="3" s="1"/>
  <c r="G49" s="1"/>
  <c r="B3" i="5"/>
  <c r="F3" i="3" s="1"/>
  <c r="G3" s="1"/>
  <c r="P27" i="4"/>
  <c r="H27" i="3" s="1"/>
  <c r="P28" i="4"/>
  <c r="H28" i="3" s="1"/>
  <c r="P26" i="4"/>
  <c r="H26" i="3" s="1"/>
  <c r="P4" i="4" l="1"/>
  <c r="H4" i="3" s="1"/>
  <c r="P5" i="4"/>
  <c r="H5" i="3" s="1"/>
  <c r="P6" i="4"/>
  <c r="H6" i="3" s="1"/>
  <c r="P7" i="4"/>
  <c r="H7" i="3" s="1"/>
  <c r="P8" i="4"/>
  <c r="H8" i="3" s="1"/>
  <c r="P9" i="4"/>
  <c r="H9" i="3" s="1"/>
  <c r="P10" i="4"/>
  <c r="H10" i="3" s="1"/>
  <c r="P11" i="4"/>
  <c r="H11" i="3" s="1"/>
  <c r="P12" i="4"/>
  <c r="H12" i="3" s="1"/>
  <c r="P13" i="4"/>
  <c r="H13" i="3" s="1"/>
  <c r="P14" i="4"/>
  <c r="H14" i="3" s="1"/>
  <c r="P15" i="4"/>
  <c r="H15" i="3" s="1"/>
  <c r="P16" i="4"/>
  <c r="H16" i="3" s="1"/>
  <c r="P17" i="4"/>
  <c r="H17" i="3" s="1"/>
  <c r="P18" i="4"/>
  <c r="H18" i="3" s="1"/>
  <c r="P19" i="4"/>
  <c r="H19" i="3" s="1"/>
  <c r="P20" i="4"/>
  <c r="H20" i="3" s="1"/>
  <c r="P21" i="4"/>
  <c r="H21" i="3" s="1"/>
  <c r="P22" i="4"/>
  <c r="H22" i="3" s="1"/>
  <c r="P23" i="4"/>
  <c r="H23" i="3" s="1"/>
  <c r="P24" i="4"/>
  <c r="H24" i="3" s="1"/>
  <c r="P25" i="4"/>
  <c r="H25" i="3" s="1"/>
  <c r="P29" i="4"/>
  <c r="H29" i="3" s="1"/>
  <c r="P30" i="4"/>
  <c r="H30" i="3" s="1"/>
  <c r="P31" i="4"/>
  <c r="H31" i="3" s="1"/>
  <c r="P32" i="4"/>
  <c r="H32" i="3" s="1"/>
  <c r="P33" i="4"/>
  <c r="H33" i="3" s="1"/>
  <c r="P34" i="4"/>
  <c r="H34" i="3" s="1"/>
  <c r="P35" i="4"/>
  <c r="H35" i="3" s="1"/>
  <c r="P36" i="4"/>
  <c r="H36" i="3" s="1"/>
  <c r="P37" i="4"/>
  <c r="H37" i="3" s="1"/>
  <c r="P38" i="4"/>
  <c r="H38" i="3" s="1"/>
  <c r="P39" i="4"/>
  <c r="H39" i="3" s="1"/>
  <c r="P40" i="4"/>
  <c r="H40" i="3" s="1"/>
  <c r="P41" i="4"/>
  <c r="H41" i="3" s="1"/>
  <c r="P42" i="4"/>
  <c r="H42" i="3" s="1"/>
  <c r="P43" i="4"/>
  <c r="H43" i="3" s="1"/>
  <c r="P44" i="4"/>
  <c r="H44" i="3" s="1"/>
  <c r="P45" i="4"/>
  <c r="H45" i="3" s="1"/>
  <c r="P46" i="4"/>
  <c r="H46" i="3" s="1"/>
  <c r="P47" i="4"/>
  <c r="H47" i="3" s="1"/>
  <c r="P48" i="4"/>
  <c r="H48" i="3" s="1"/>
  <c r="P49" i="4"/>
  <c r="H49" i="3" s="1"/>
  <c r="P3" i="4"/>
  <c r="H3" i="3" s="1"/>
</calcChain>
</file>

<file path=xl/sharedStrings.xml><?xml version="1.0" encoding="utf-8"?>
<sst xmlns="http://schemas.openxmlformats.org/spreadsheetml/2006/main" count="399" uniqueCount="215">
  <si>
    <t>I. rész</t>
  </si>
  <si>
    <t>III. rész</t>
  </si>
  <si>
    <t>Szakértő rendszer</t>
  </si>
  <si>
    <t>IV. rész</t>
  </si>
  <si>
    <t>Zárthelyi dolgozat</t>
  </si>
  <si>
    <t>II. rész</t>
  </si>
  <si>
    <t>Előadás</t>
  </si>
  <si>
    <t>Tudásalapú rendszerek gyakorlat teljesítési lap</t>
  </si>
  <si>
    <t>feladat</t>
  </si>
  <si>
    <t>Levezetés</t>
  </si>
  <si>
    <t>Aláírás megszerzése</t>
  </si>
  <si>
    <t>- Az összpontszám legalább 60 %-a</t>
  </si>
  <si>
    <t>- Minden rész legalább 50%-os teljesítése</t>
  </si>
  <si>
    <t>- prezentáció</t>
  </si>
  <si>
    <t>- prezentálás</t>
  </si>
  <si>
    <t>- megfelelő mennyiségű szöveg</t>
  </si>
  <si>
    <t>- irodalomjegyzéket/forrásokat tartalmaz</t>
  </si>
  <si>
    <t>- megfelelő kezdőoldal (cím, szerző, félév, stb)</t>
  </si>
  <si>
    <t>- jól érthető, hallható, követhető beszéd</t>
  </si>
  <si>
    <t>- nem az egészet, csak töredéket olvas papírból</t>
  </si>
  <si>
    <t>- nincsenek helyesírási hibák</t>
  </si>
  <si>
    <t>- jól olvasható, jól szerkesztett</t>
  </si>
  <si>
    <t>- képes válaszolni a feltett kérdésekre</t>
  </si>
  <si>
    <t>- odafigyel a hallgatóságra, nekik ad elő</t>
  </si>
  <si>
    <t>-  illeszkedik a szakértő rendszer által felvetett problémához</t>
  </si>
  <si>
    <t>- nem áll háttal a hallgatóknak, nem nyüzsög</t>
  </si>
  <si>
    <t>- az előadás időtartama összesen legalább 40 perc</t>
  </si>
  <si>
    <r>
      <t>Prezentáció</t>
    </r>
    <r>
      <rPr>
        <b/>
        <i/>
        <sz val="11"/>
        <color theme="1"/>
        <rFont val="Calibri"/>
        <family val="2"/>
        <charset val="238"/>
        <scheme val="minor"/>
      </rPr>
      <t xml:space="preserve"> értékelésének szempontjai:</t>
    </r>
  </si>
  <si>
    <r>
      <t>Prezentálás</t>
    </r>
    <r>
      <rPr>
        <b/>
        <i/>
        <sz val="11"/>
        <color theme="1"/>
        <rFont val="Calibri"/>
        <family val="2"/>
        <charset val="238"/>
        <scheme val="minor"/>
      </rPr>
      <t xml:space="preserve"> értékelésének szempontjai:</t>
    </r>
  </si>
  <si>
    <t>- nem túl laza (rágó, zseb, trágár beszéd, stb)</t>
  </si>
  <si>
    <t>Név</t>
  </si>
  <si>
    <t>Kiselőadás</t>
  </si>
  <si>
    <t>Neptun kód</t>
  </si>
  <si>
    <t>Levezetési feladat</t>
  </si>
  <si>
    <t>Prezentáció</t>
  </si>
  <si>
    <t>Aláírás</t>
  </si>
  <si>
    <t>pont</t>
  </si>
  <si>
    <t>%</t>
  </si>
  <si>
    <t>Zárthelyi</t>
  </si>
  <si>
    <t>K12</t>
  </si>
  <si>
    <t>SZ10</t>
  </si>
  <si>
    <t>CS10</t>
  </si>
  <si>
    <t>Ruszkai Dávid</t>
  </si>
  <si>
    <t>Pintér Dávid</t>
  </si>
  <si>
    <t>Kokas István</t>
  </si>
  <si>
    <t>Kovács Arnold Szilveszter</t>
  </si>
  <si>
    <t>Erős Bence Dániel</t>
  </si>
  <si>
    <t>Bedő Vince Norbert</t>
  </si>
  <si>
    <t>Bódis Gábor</t>
  </si>
  <si>
    <t>Bogacsovics Gergő</t>
  </si>
  <si>
    <t>Nyíri Krisztián</t>
  </si>
  <si>
    <t>Kovács Ádám Ernő</t>
  </si>
  <si>
    <t>Kovács Sándor</t>
  </si>
  <si>
    <t>Imre Lóránt</t>
  </si>
  <si>
    <t>Rácz Balázs</t>
  </si>
  <si>
    <t>Pete Zsolt</t>
  </si>
  <si>
    <t>Iványi Dániel</t>
  </si>
  <si>
    <t>Kovács Lajos</t>
  </si>
  <si>
    <t>Tarján Zsolt</t>
  </si>
  <si>
    <t>Sándor Ferenc</t>
  </si>
  <si>
    <t>Preznyák László</t>
  </si>
  <si>
    <t>Bubnyák András</t>
  </si>
  <si>
    <t>Simkó Szilárd Viktor</t>
  </si>
  <si>
    <t>Venczel Tibor-Tamás</t>
  </si>
  <si>
    <t>Kovács-Fazekas Balázs</t>
  </si>
  <si>
    <t>Kirilla Bence</t>
  </si>
  <si>
    <t>Tóth Imre</t>
  </si>
  <si>
    <t>Bersenszki Márió</t>
  </si>
  <si>
    <t>Szabó Gergely</t>
  </si>
  <si>
    <t>Eperjesi Ádám</t>
  </si>
  <si>
    <t>Enyedi Kinga</t>
  </si>
  <si>
    <t>Pogány János</t>
  </si>
  <si>
    <t>Bartha Judit</t>
  </si>
  <si>
    <t>Takác Ján</t>
  </si>
  <si>
    <t>Hegedűs Péter</t>
  </si>
  <si>
    <t>Kozma Bettina</t>
  </si>
  <si>
    <t>Farkas Tamás János</t>
  </si>
  <si>
    <t>Kovács Georgina</t>
  </si>
  <si>
    <t>Hegedűs Attila</t>
  </si>
  <si>
    <t>Forján Valentin</t>
  </si>
  <si>
    <t>Ormós Krisztián</t>
  </si>
  <si>
    <t>Molnár Márk Csaba</t>
  </si>
  <si>
    <t>Zarnescu Krisztián</t>
  </si>
  <si>
    <t>Budai Márk</t>
  </si>
  <si>
    <t>Babély Norbert Alex</t>
  </si>
  <si>
    <t>Paládi Ádám</t>
  </si>
  <si>
    <t>BFAZBX</t>
  </si>
  <si>
    <t>G6GQS9</t>
  </si>
  <si>
    <t>PJYWAR</t>
  </si>
  <si>
    <t>Bencs Dániel</t>
  </si>
  <si>
    <t>UPDKJY</t>
  </si>
  <si>
    <t>KMPVBQ</t>
  </si>
  <si>
    <t>JBRE9H</t>
  </si>
  <si>
    <t>FG0QZT</t>
  </si>
  <si>
    <t>GNZOTS</t>
  </si>
  <si>
    <t>UP7DCI</t>
  </si>
  <si>
    <t>EARXGC</t>
  </si>
  <si>
    <t>LG6B9K</t>
  </si>
  <si>
    <t>G1SXSD</t>
  </si>
  <si>
    <t>CGJ3C6</t>
  </si>
  <si>
    <t>NS6ZXG</t>
  </si>
  <si>
    <t>JQGNBN</t>
  </si>
  <si>
    <t>GYM4AL</t>
  </si>
  <si>
    <t>RMT3CW</t>
  </si>
  <si>
    <t>UIMZGY</t>
  </si>
  <si>
    <t>NEZN64</t>
  </si>
  <si>
    <t>RAE7LF</t>
  </si>
  <si>
    <t>MODGJ3</t>
  </si>
  <si>
    <t>HYQHVW</t>
  </si>
  <si>
    <t>D5E9FG</t>
  </si>
  <si>
    <t>M6X07X</t>
  </si>
  <si>
    <t>F59T1W</t>
  </si>
  <si>
    <t>H2CGD4</t>
  </si>
  <si>
    <t>K6BCN3</t>
  </si>
  <si>
    <t>AAPYG3</t>
  </si>
  <si>
    <t>JKB1XQ</t>
  </si>
  <si>
    <t>Q2OENQ</t>
  </si>
  <si>
    <t>SZOY32</t>
  </si>
  <si>
    <t>BAMIMI</t>
  </si>
  <si>
    <t>SKAN1P</t>
  </si>
  <si>
    <t>PKF9EB</t>
  </si>
  <si>
    <t>JIEQRQ</t>
  </si>
  <si>
    <t>TWH42V</t>
  </si>
  <si>
    <t>G7J9NK</t>
  </si>
  <si>
    <t>HA6Z4Q</t>
  </si>
  <si>
    <t>I6F4TK</t>
  </si>
  <si>
    <t>R558BQ</t>
  </si>
  <si>
    <t>TH8DPZ</t>
  </si>
  <si>
    <t>AMEDIQ</t>
  </si>
  <si>
    <t>Y1I8UG</t>
  </si>
  <si>
    <t>F9ZA1I</t>
  </si>
  <si>
    <t>AYWLRY</t>
  </si>
  <si>
    <t>Veress Balázs György</t>
  </si>
  <si>
    <t>FMZK4Q</t>
  </si>
  <si>
    <t>PVGTII</t>
  </si>
  <si>
    <t>Hiányzás (max 3)</t>
  </si>
  <si>
    <t>1. hét</t>
  </si>
  <si>
    <t>2. hét</t>
  </si>
  <si>
    <t>3. hét</t>
  </si>
  <si>
    <t>4. hét</t>
  </si>
  <si>
    <t>5. hét</t>
  </si>
  <si>
    <t>6. hét</t>
  </si>
  <si>
    <t>7. hét</t>
  </si>
  <si>
    <t>8. hét</t>
  </si>
  <si>
    <t>9. hét</t>
  </si>
  <si>
    <t>10. hét</t>
  </si>
  <si>
    <t>11. hét</t>
  </si>
  <si>
    <t>12. hét</t>
  </si>
  <si>
    <t>13. hét</t>
  </si>
  <si>
    <t>14. hét</t>
  </si>
  <si>
    <t>szept. 12-14</t>
  </si>
  <si>
    <t>szept. 19-21</t>
  </si>
  <si>
    <t>szept. 26-28</t>
  </si>
  <si>
    <t>okt. 03-05</t>
  </si>
  <si>
    <t>okt. 17-19</t>
  </si>
  <si>
    <t>okt. 24-26</t>
  </si>
  <si>
    <t>nov. 07-09</t>
  </si>
  <si>
    <t>nov. 14-16</t>
  </si>
  <si>
    <t>nov. 21-23</t>
  </si>
  <si>
    <t>nov. 28-30</t>
  </si>
  <si>
    <t>dec. 05-07</t>
  </si>
  <si>
    <t>dec. 12-14</t>
  </si>
  <si>
    <t>szünet</t>
  </si>
  <si>
    <t>Jelölések</t>
  </si>
  <si>
    <t>jelen</t>
  </si>
  <si>
    <t>hiányzás</t>
  </si>
  <si>
    <t>Összesen</t>
  </si>
  <si>
    <t>száma</t>
  </si>
  <si>
    <t>83</t>
  </si>
  <si>
    <t>135</t>
  </si>
  <si>
    <t>120</t>
  </si>
  <si>
    <t>142</t>
  </si>
  <si>
    <t>147</t>
  </si>
  <si>
    <t>136</t>
  </si>
  <si>
    <t>85</t>
  </si>
  <si>
    <t>114</t>
  </si>
  <si>
    <t>Órán megoldottak:</t>
  </si>
  <si>
    <t>84, 115, 31</t>
  </si>
  <si>
    <t>Nem beadható feladatok</t>
  </si>
  <si>
    <t>3db</t>
  </si>
  <si>
    <t>2db</t>
  </si>
  <si>
    <t>1db</t>
  </si>
  <si>
    <t xml:space="preserve">Továbbá a keddi csoportban (a pirossal jelzettek): </t>
  </si>
  <si>
    <t xml:space="preserve">Továbbá a szerdai csoportban (a pirossal jelzettek): </t>
  </si>
  <si>
    <t xml:space="preserve">Továbbá a csütörtöki csoportban (a pirossal jelzettek): </t>
  </si>
  <si>
    <t>Csoportonként minden feladatból maximum három darab megoldást fogadok el!</t>
  </si>
  <si>
    <t>okt. 10-12*</t>
  </si>
  <si>
    <t>*: zárthelyi dolgozat</t>
  </si>
  <si>
    <t>28</t>
  </si>
  <si>
    <t>158</t>
  </si>
  <si>
    <t>179</t>
  </si>
  <si>
    <t>4db</t>
  </si>
  <si>
    <t>1. feladat</t>
  </si>
  <si>
    <t>2. feladat</t>
  </si>
  <si>
    <t>3. feladat</t>
  </si>
  <si>
    <t>4. feladat</t>
  </si>
  <si>
    <t>5. feladat</t>
  </si>
  <si>
    <t>6. feladat</t>
  </si>
  <si>
    <t>7. feladat</t>
  </si>
  <si>
    <t>15 pont</t>
  </si>
  <si>
    <t>6 pont</t>
  </si>
  <si>
    <t>3 pont</t>
  </si>
  <si>
    <t>4 pont</t>
  </si>
  <si>
    <t>5 pont</t>
  </si>
  <si>
    <t>8 pont</t>
  </si>
  <si>
    <t>9 pont</t>
  </si>
  <si>
    <t>Összesen (50 pont)</t>
  </si>
  <si>
    <t>csoport</t>
  </si>
  <si>
    <t>a</t>
  </si>
  <si>
    <t>b</t>
  </si>
  <si>
    <t>c</t>
  </si>
  <si>
    <t>d</t>
  </si>
  <si>
    <t>e</t>
  </si>
  <si>
    <t>f</t>
  </si>
  <si>
    <t>nem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</si>
</sst>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i/>
      <sz val="14"/>
      <color theme="1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i/>
      <sz val="11"/>
      <color rgb="FFFF0000"/>
      <name val="Calibri"/>
      <family val="2"/>
      <charset val="238"/>
      <scheme val="minor"/>
    </font>
    <font>
      <b/>
      <sz val="16"/>
      <color rgb="FF002060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4"/>
      <color rgb="FF00B050"/>
      <name val="Calibri"/>
      <family val="2"/>
      <charset val="238"/>
      <scheme val="minor"/>
    </font>
    <font>
      <sz val="14"/>
      <color rgb="FFFF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quotePrefix="1" applyAlignment="1">
      <alignment horizontal="left"/>
    </xf>
    <xf numFmtId="0" fontId="4" fillId="0" borderId="0" xfId="0" applyFont="1"/>
    <xf numFmtId="0" fontId="3" fillId="0" borderId="0" xfId="0" applyFont="1"/>
    <xf numFmtId="0" fontId="4" fillId="0" borderId="0" xfId="0" quotePrefix="1" applyFont="1" applyAlignment="1">
      <alignment horizontal="left"/>
    </xf>
    <xf numFmtId="0" fontId="3" fillId="0" borderId="0" xfId="0" quotePrefix="1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quotePrefix="1" applyFont="1" applyAlignment="1">
      <alignment horizontal="left"/>
    </xf>
    <xf numFmtId="0" fontId="6" fillId="3" borderId="0" xfId="0" quotePrefix="1" applyFont="1" applyFill="1" applyAlignment="1">
      <alignment horizontal="left"/>
    </xf>
    <xf numFmtId="0" fontId="8" fillId="3" borderId="0" xfId="0" quotePrefix="1" applyFont="1" applyFill="1" applyAlignment="1">
      <alignment horizontal="left"/>
    </xf>
    <xf numFmtId="0" fontId="3" fillId="3" borderId="0" xfId="0" applyFont="1" applyFill="1"/>
    <xf numFmtId="0" fontId="3" fillId="3" borderId="0" xfId="0" quotePrefix="1" applyFont="1" applyFill="1" applyAlignment="1">
      <alignment horizontal="left"/>
    </xf>
    <xf numFmtId="9" fontId="9" fillId="0" borderId="0" xfId="0" applyNumberFormat="1" applyFont="1"/>
    <xf numFmtId="0" fontId="9" fillId="0" borderId="0" xfId="0" applyFont="1"/>
    <xf numFmtId="0" fontId="7" fillId="2" borderId="0" xfId="0" quotePrefix="1" applyFont="1" applyFill="1" applyAlignment="1">
      <alignment horizontal="center"/>
    </xf>
    <xf numFmtId="0" fontId="7" fillId="0" borderId="0" xfId="0" quotePrefix="1" applyFont="1" applyFill="1" applyAlignment="1">
      <alignment horizontal="center"/>
    </xf>
    <xf numFmtId="0" fontId="10" fillId="0" borderId="0" xfId="0" applyFont="1"/>
    <xf numFmtId="16" fontId="10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4" borderId="1" xfId="0" quotePrefix="1" applyFont="1" applyFill="1" applyBorder="1" applyAlignment="1">
      <alignment horizontal="center"/>
    </xf>
    <xf numFmtId="0" fontId="2" fillId="4" borderId="1" xfId="0" quotePrefix="1" applyFont="1" applyFill="1" applyBorder="1" applyAlignment="1">
      <alignment horizontal="center" vertical="center"/>
    </xf>
    <xf numFmtId="0" fontId="11" fillId="0" borderId="0" xfId="0" applyFont="1"/>
    <xf numFmtId="16" fontId="11" fillId="0" borderId="0" xfId="0" applyNumberFormat="1" applyFont="1"/>
    <xf numFmtId="0" fontId="11" fillId="0" borderId="0" xfId="0" applyFont="1" applyAlignment="1">
      <alignment horizontal="left"/>
    </xf>
    <xf numFmtId="49" fontId="0" fillId="6" borderId="0" xfId="0" applyNumberFormat="1" applyFill="1" applyProtection="1">
      <protection locked="0"/>
    </xf>
    <xf numFmtId="0" fontId="1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wrapText="1"/>
    </xf>
    <xf numFmtId="49" fontId="0" fillId="0" borderId="0" xfId="0" applyNumberFormat="1" applyFill="1" applyAlignment="1" applyProtection="1">
      <alignment horizontal="center" vertical="center"/>
      <protection locked="0"/>
    </xf>
    <xf numFmtId="49" fontId="0" fillId="9" borderId="0" xfId="0" applyNumberFormat="1" applyFill="1" applyProtection="1">
      <protection locked="0"/>
    </xf>
    <xf numFmtId="49" fontId="0" fillId="6" borderId="8" xfId="0" applyNumberFormat="1" applyFill="1" applyBorder="1" applyProtection="1">
      <protection locked="0"/>
    </xf>
    <xf numFmtId="49" fontId="0" fillId="0" borderId="8" xfId="0" applyNumberForma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49" fontId="0" fillId="9" borderId="8" xfId="0" applyNumberFormat="1" applyFill="1" applyBorder="1" applyProtection="1">
      <protection locked="0"/>
    </xf>
    <xf numFmtId="0" fontId="0" fillId="0" borderId="8" xfId="0" applyBorder="1" applyAlignment="1">
      <alignment horizontal="right"/>
    </xf>
    <xf numFmtId="0" fontId="14" fillId="0" borderId="0" xfId="0" applyFont="1" applyAlignment="1"/>
    <xf numFmtId="0" fontId="2" fillId="0" borderId="12" xfId="0" applyFont="1" applyBorder="1"/>
    <xf numFmtId="0" fontId="2" fillId="0" borderId="0" xfId="0" applyFont="1" applyBorder="1"/>
    <xf numFmtId="0" fontId="12" fillId="0" borderId="12" xfId="0" applyFont="1" applyBorder="1" applyAlignment="1">
      <alignment vertical="top" wrapText="1"/>
    </xf>
    <xf numFmtId="0" fontId="12" fillId="0" borderId="0" xfId="0" applyFont="1" applyBorder="1" applyAlignment="1">
      <alignment horizontal="right"/>
    </xf>
    <xf numFmtId="0" fontId="0" fillId="0" borderId="0" xfId="0" applyBorder="1"/>
    <xf numFmtId="0" fontId="0" fillId="0" borderId="13" xfId="0" applyBorder="1"/>
    <xf numFmtId="0" fontId="15" fillId="0" borderId="12" xfId="0" applyFont="1" applyBorder="1" applyAlignment="1">
      <alignment vertical="top" wrapText="1"/>
    </xf>
    <xf numFmtId="0" fontId="15" fillId="0" borderId="0" xfId="0" applyFont="1" applyBorder="1" applyAlignment="1">
      <alignment horizontal="right"/>
    </xf>
    <xf numFmtId="0" fontId="0" fillId="0" borderId="12" xfId="0" applyBorder="1" applyAlignment="1">
      <alignment vertical="top" wrapText="1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vertical="top" wrapText="1"/>
    </xf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2" fillId="10" borderId="1" xfId="0" applyFont="1" applyFill="1" applyBorder="1" applyAlignment="1">
      <alignment horizontal="center" vertical="center"/>
    </xf>
    <xf numFmtId="0" fontId="10" fillId="0" borderId="8" xfId="0" applyFont="1" applyBorder="1"/>
    <xf numFmtId="16" fontId="10" fillId="0" borderId="8" xfId="0" applyNumberFormat="1" applyFont="1" applyBorder="1"/>
    <xf numFmtId="0" fontId="10" fillId="0" borderId="8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8" xfId="0" applyFont="1" applyBorder="1"/>
    <xf numFmtId="0" fontId="12" fillId="0" borderId="12" xfId="0" applyFont="1" applyBorder="1"/>
    <xf numFmtId="0" fontId="0" fillId="0" borderId="0" xfId="0" applyFill="1" applyBorder="1"/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16" fontId="17" fillId="0" borderId="0" xfId="0" applyNumberFormat="1" applyFont="1"/>
    <xf numFmtId="0" fontId="17" fillId="0" borderId="8" xfId="0" applyFont="1" applyBorder="1"/>
    <xf numFmtId="16" fontId="17" fillId="0" borderId="8" xfId="0" applyNumberFormat="1" applyFont="1" applyBorder="1"/>
    <xf numFmtId="0" fontId="17" fillId="0" borderId="8" xfId="0" applyFont="1" applyFill="1" applyBorder="1"/>
    <xf numFmtId="0" fontId="17" fillId="0" borderId="19" xfId="0" applyFont="1" applyBorder="1"/>
    <xf numFmtId="0" fontId="17" fillId="0" borderId="8" xfId="0" applyFont="1" applyBorder="1" applyAlignment="1">
      <alignment horizontal="left"/>
    </xf>
    <xf numFmtId="0" fontId="17" fillId="0" borderId="0" xfId="0" applyFont="1"/>
    <xf numFmtId="0" fontId="18" fillId="0" borderId="8" xfId="0" applyFont="1" applyBorder="1" applyAlignment="1">
      <alignment horizontal="left"/>
    </xf>
    <xf numFmtId="16" fontId="18" fillId="0" borderId="8" xfId="0" applyNumberFormat="1" applyFont="1" applyBorder="1"/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7" fillId="2" borderId="0" xfId="0" quotePrefix="1" applyFont="1" applyFill="1" applyAlignment="1">
      <alignment horizont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quotePrefix="1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2" xfId="0" quotePrefix="1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wrapText="1"/>
    </xf>
    <xf numFmtId="0" fontId="14" fillId="0" borderId="13" xfId="0" applyFont="1" applyBorder="1" applyAlignment="1">
      <alignment horizontal="center" wrapText="1"/>
    </xf>
    <xf numFmtId="0" fontId="2" fillId="8" borderId="9" xfId="0" applyFont="1" applyFill="1" applyBorder="1" applyAlignment="1">
      <alignment horizontal="center" wrapText="1"/>
    </xf>
    <xf numFmtId="0" fontId="2" fillId="8" borderId="10" xfId="0" applyFont="1" applyFill="1" applyBorder="1" applyAlignment="1">
      <alignment horizontal="center" wrapText="1"/>
    </xf>
    <xf numFmtId="0" fontId="2" fillId="8" borderId="11" xfId="0" applyFont="1" applyFill="1" applyBorder="1" applyAlignment="1">
      <alignment horizontal="center" wrapText="1"/>
    </xf>
    <xf numFmtId="0" fontId="13" fillId="7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12" fillId="10" borderId="0" xfId="0" applyFont="1" applyFill="1" applyAlignment="1">
      <alignment horizontal="center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selection sqref="A1:A2"/>
    </sheetView>
  </sheetViews>
  <sheetFormatPr defaultRowHeight="15"/>
  <cols>
    <col min="1" max="1" width="29.7109375" bestFit="1" customWidth="1"/>
    <col min="2" max="2" width="13.42578125" bestFit="1" customWidth="1"/>
    <col min="3" max="3" width="9.140625" customWidth="1"/>
    <col min="4" max="4" width="26.5703125" bestFit="1" customWidth="1"/>
    <col min="5" max="5" width="13.42578125" bestFit="1" customWidth="1"/>
    <col min="7" max="7" width="25.140625" bestFit="1" customWidth="1"/>
    <col min="8" max="8" width="13.42578125" bestFit="1" customWidth="1"/>
  </cols>
  <sheetData>
    <row r="1" spans="1:8" ht="18.75">
      <c r="A1" s="86" t="s">
        <v>30</v>
      </c>
      <c r="B1" s="24" t="s">
        <v>31</v>
      </c>
      <c r="D1" s="86" t="s">
        <v>30</v>
      </c>
      <c r="E1" s="24" t="s">
        <v>31</v>
      </c>
      <c r="G1" s="86" t="s">
        <v>30</v>
      </c>
      <c r="H1" s="24" t="s">
        <v>31</v>
      </c>
    </row>
    <row r="2" spans="1:8" ht="18.75">
      <c r="A2" s="86"/>
      <c r="B2" s="25" t="s">
        <v>39</v>
      </c>
      <c r="D2" s="87"/>
      <c r="E2" s="22" t="s">
        <v>40</v>
      </c>
      <c r="G2" s="86"/>
      <c r="H2" s="22" t="s">
        <v>41</v>
      </c>
    </row>
    <row r="3" spans="1:8" ht="18.75">
      <c r="A3" s="73" t="s">
        <v>42</v>
      </c>
      <c r="B3" s="74">
        <v>43025</v>
      </c>
      <c r="D3" s="78" t="s">
        <v>68</v>
      </c>
      <c r="E3" s="74">
        <v>43026</v>
      </c>
      <c r="G3" s="73" t="s">
        <v>73</v>
      </c>
      <c r="H3" s="74">
        <v>43027</v>
      </c>
    </row>
    <row r="4" spans="1:8" ht="18.75">
      <c r="A4" s="75" t="s">
        <v>43</v>
      </c>
      <c r="B4" s="76">
        <v>43025</v>
      </c>
      <c r="D4" s="81" t="s">
        <v>58</v>
      </c>
      <c r="E4" s="82">
        <v>43026</v>
      </c>
      <c r="G4" s="75" t="s">
        <v>74</v>
      </c>
      <c r="H4" s="76">
        <v>43027</v>
      </c>
    </row>
    <row r="5" spans="1:8" ht="18.75">
      <c r="A5" s="73" t="s">
        <v>44</v>
      </c>
      <c r="B5" s="74">
        <v>43032</v>
      </c>
      <c r="D5" s="80" t="s">
        <v>59</v>
      </c>
      <c r="E5" s="74">
        <v>43033</v>
      </c>
      <c r="G5" s="73" t="s">
        <v>75</v>
      </c>
      <c r="H5" s="74">
        <v>43034</v>
      </c>
    </row>
    <row r="6" spans="1:8" ht="18.75">
      <c r="A6" s="77" t="s">
        <v>45</v>
      </c>
      <c r="B6" s="76">
        <v>43032</v>
      </c>
      <c r="D6" s="79" t="s">
        <v>60</v>
      </c>
      <c r="E6" s="76">
        <v>43033</v>
      </c>
      <c r="G6" s="77" t="s">
        <v>76</v>
      </c>
      <c r="H6" s="76">
        <v>43034</v>
      </c>
    </row>
    <row r="7" spans="1:8" ht="18.75">
      <c r="A7" s="16" t="s">
        <v>46</v>
      </c>
      <c r="B7" s="17">
        <v>43046</v>
      </c>
      <c r="D7" s="26" t="s">
        <v>61</v>
      </c>
      <c r="E7" s="17">
        <v>43047</v>
      </c>
      <c r="G7" s="16" t="s">
        <v>77</v>
      </c>
      <c r="H7" s="17">
        <v>43048</v>
      </c>
    </row>
    <row r="8" spans="1:8" ht="18.75">
      <c r="A8" s="61" t="s">
        <v>47</v>
      </c>
      <c r="B8" s="62">
        <v>43046</v>
      </c>
      <c r="D8" s="65" t="s">
        <v>57</v>
      </c>
      <c r="E8" s="62">
        <v>43047</v>
      </c>
      <c r="G8" s="61" t="s">
        <v>84</v>
      </c>
      <c r="H8" s="62">
        <v>43048</v>
      </c>
    </row>
    <row r="9" spans="1:8" ht="18.75">
      <c r="A9" s="16" t="s">
        <v>51</v>
      </c>
      <c r="B9" s="17">
        <v>43053</v>
      </c>
      <c r="D9" s="26" t="s">
        <v>63</v>
      </c>
      <c r="E9" s="17">
        <v>43054</v>
      </c>
      <c r="G9" s="16" t="s">
        <v>78</v>
      </c>
      <c r="H9" s="17">
        <v>43055</v>
      </c>
    </row>
    <row r="10" spans="1:8" ht="18.75">
      <c r="A10" s="61" t="s">
        <v>48</v>
      </c>
      <c r="B10" s="62">
        <v>43053</v>
      </c>
      <c r="D10" s="65" t="s">
        <v>64</v>
      </c>
      <c r="E10" s="62">
        <v>43054</v>
      </c>
      <c r="G10" s="61" t="s">
        <v>79</v>
      </c>
      <c r="H10" s="62">
        <v>43055</v>
      </c>
    </row>
    <row r="11" spans="1:8" ht="18.75">
      <c r="A11" s="21" t="s">
        <v>49</v>
      </c>
      <c r="B11" s="17">
        <v>43060</v>
      </c>
      <c r="D11" s="26" t="s">
        <v>65</v>
      </c>
      <c r="E11" s="17">
        <v>43061</v>
      </c>
      <c r="G11" s="21" t="s">
        <v>80</v>
      </c>
      <c r="H11" s="17">
        <v>43062</v>
      </c>
    </row>
    <row r="12" spans="1:8" ht="18.75">
      <c r="A12" s="63" t="s">
        <v>50</v>
      </c>
      <c r="B12" s="62">
        <v>43060</v>
      </c>
      <c r="D12" s="64" t="s">
        <v>66</v>
      </c>
      <c r="E12" s="62">
        <v>43061</v>
      </c>
      <c r="G12" s="63" t="s">
        <v>81</v>
      </c>
      <c r="H12" s="62">
        <v>43062</v>
      </c>
    </row>
    <row r="13" spans="1:8" ht="18.75">
      <c r="A13" s="16" t="s">
        <v>52</v>
      </c>
      <c r="B13" s="17">
        <v>43067</v>
      </c>
      <c r="D13" s="26" t="s">
        <v>67</v>
      </c>
      <c r="E13" s="17">
        <v>43068</v>
      </c>
      <c r="G13" s="16" t="s">
        <v>82</v>
      </c>
      <c r="H13" s="17">
        <v>43069</v>
      </c>
    </row>
    <row r="14" spans="1:8" ht="18.75">
      <c r="A14" s="61" t="s">
        <v>53</v>
      </c>
      <c r="B14" s="62">
        <v>43067</v>
      </c>
      <c r="D14" s="65" t="s">
        <v>62</v>
      </c>
      <c r="E14" s="62">
        <v>43068</v>
      </c>
      <c r="G14" s="61" t="s">
        <v>85</v>
      </c>
      <c r="H14" s="62">
        <v>43069</v>
      </c>
    </row>
    <row r="15" spans="1:8" ht="18.75">
      <c r="A15" s="16" t="s">
        <v>54</v>
      </c>
      <c r="B15" s="17">
        <v>43074</v>
      </c>
      <c r="D15" s="26" t="s">
        <v>69</v>
      </c>
      <c r="E15" s="17">
        <v>43075</v>
      </c>
      <c r="G15" s="16" t="s">
        <v>83</v>
      </c>
      <c r="H15" s="17">
        <v>43076</v>
      </c>
    </row>
    <row r="16" spans="1:8" ht="18.75">
      <c r="A16" s="61" t="s">
        <v>55</v>
      </c>
      <c r="B16" s="62">
        <v>43074</v>
      </c>
      <c r="D16" s="65" t="s">
        <v>70</v>
      </c>
      <c r="E16" s="62">
        <v>43075</v>
      </c>
      <c r="G16" s="61" t="s">
        <v>89</v>
      </c>
      <c r="H16" s="62">
        <v>43076</v>
      </c>
    </row>
    <row r="17" spans="1:8" ht="18.75">
      <c r="A17" s="16" t="s">
        <v>56</v>
      </c>
      <c r="B17" s="17">
        <v>43081</v>
      </c>
      <c r="D17" s="26" t="s">
        <v>72</v>
      </c>
      <c r="E17" s="17">
        <v>43082</v>
      </c>
      <c r="G17" s="16" t="s">
        <v>132</v>
      </c>
      <c r="H17" s="17">
        <v>43083</v>
      </c>
    </row>
    <row r="18" spans="1:8" ht="18.75">
      <c r="A18" s="28"/>
      <c r="B18" s="27">
        <v>43081</v>
      </c>
      <c r="D18" s="28" t="s">
        <v>71</v>
      </c>
      <c r="E18" s="27">
        <v>43082</v>
      </c>
      <c r="G18" s="28"/>
      <c r="H18" s="27">
        <v>43083</v>
      </c>
    </row>
    <row r="19" spans="1:8" ht="18.75">
      <c r="A19" s="26"/>
      <c r="B19" s="27"/>
      <c r="D19" s="26"/>
      <c r="E19" s="27"/>
      <c r="G19" s="26"/>
      <c r="H19" s="27"/>
    </row>
    <row r="20" spans="1:8" ht="18.75">
      <c r="A20" s="26"/>
      <c r="B20" s="27"/>
      <c r="E20" s="27"/>
      <c r="G20" s="26"/>
      <c r="H20" s="27"/>
    </row>
  </sheetData>
  <mergeCells count="3">
    <mergeCell ref="A1:A2"/>
    <mergeCell ref="D1:D2"/>
    <mergeCell ref="G1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E7" sqref="E7"/>
    </sheetView>
  </sheetViews>
  <sheetFormatPr defaultRowHeight="15"/>
  <cols>
    <col min="1" max="1" width="10.28515625" bestFit="1" customWidth="1"/>
    <col min="2" max="2" width="27.140625" customWidth="1"/>
    <col min="3" max="3" width="10.28515625" customWidth="1"/>
    <col min="4" max="4" width="14.5703125" customWidth="1"/>
    <col min="5" max="5" width="55.7109375" customWidth="1"/>
    <col min="6" max="6" width="9.140625" hidden="1" customWidth="1"/>
    <col min="7" max="7" width="54.140625" hidden="1" customWidth="1"/>
  </cols>
  <sheetData>
    <row r="1" spans="1:7" ht="26.25">
      <c r="A1" s="88" t="s">
        <v>7</v>
      </c>
      <c r="B1" s="88"/>
      <c r="C1" s="88"/>
      <c r="D1" s="88"/>
      <c r="E1" s="88"/>
      <c r="F1" s="88"/>
      <c r="G1" s="88"/>
    </row>
    <row r="2" spans="1:7" ht="26.25">
      <c r="A2" s="15"/>
      <c r="B2" s="15"/>
      <c r="C2" s="15"/>
      <c r="D2" s="15"/>
      <c r="E2" s="15"/>
      <c r="F2" s="14"/>
      <c r="G2" s="14"/>
    </row>
    <row r="3" spans="1:7" ht="21">
      <c r="A3" s="2"/>
      <c r="B3" s="2"/>
      <c r="C3" s="2"/>
      <c r="D3" s="2"/>
      <c r="E3" s="8" t="s">
        <v>10</v>
      </c>
    </row>
    <row r="4" spans="1:7" ht="21">
      <c r="A4" s="2"/>
      <c r="B4" s="2"/>
      <c r="C4" s="2"/>
      <c r="D4" s="2"/>
      <c r="E4" s="7" t="s">
        <v>11</v>
      </c>
    </row>
    <row r="5" spans="1:7" ht="21">
      <c r="A5" s="2"/>
      <c r="B5" s="6" t="s">
        <v>8</v>
      </c>
      <c r="C5" s="2"/>
      <c r="D5" s="2"/>
      <c r="E5" s="7" t="s">
        <v>12</v>
      </c>
    </row>
    <row r="6" spans="1:7" ht="21">
      <c r="A6" s="10" t="s">
        <v>0</v>
      </c>
      <c r="B6" s="5" t="s">
        <v>9</v>
      </c>
      <c r="C6" s="12">
        <v>0.1</v>
      </c>
      <c r="D6" s="2"/>
    </row>
    <row r="7" spans="1:7" ht="21">
      <c r="A7" s="2"/>
      <c r="B7" s="2"/>
      <c r="C7" s="13"/>
      <c r="D7" s="2"/>
      <c r="E7" s="9" t="s">
        <v>27</v>
      </c>
    </row>
    <row r="8" spans="1:7" ht="21">
      <c r="A8" s="2"/>
      <c r="B8" s="2"/>
      <c r="C8" s="13"/>
      <c r="D8" s="2"/>
      <c r="E8" s="1" t="s">
        <v>21</v>
      </c>
    </row>
    <row r="9" spans="1:7" ht="21">
      <c r="A9" s="11" t="s">
        <v>5</v>
      </c>
      <c r="B9" s="3" t="s">
        <v>6</v>
      </c>
      <c r="C9" s="12">
        <v>0.3</v>
      </c>
      <c r="D9" s="2"/>
      <c r="E9" s="1" t="s">
        <v>15</v>
      </c>
    </row>
    <row r="10" spans="1:7" ht="21">
      <c r="A10" s="5"/>
      <c r="B10" s="4" t="s">
        <v>13</v>
      </c>
      <c r="C10" s="13"/>
      <c r="D10" s="2"/>
      <c r="E10" s="1" t="s">
        <v>16</v>
      </c>
    </row>
    <row r="11" spans="1:7" ht="21">
      <c r="A11" s="2"/>
      <c r="B11" s="4" t="s">
        <v>14</v>
      </c>
      <c r="C11" s="13"/>
      <c r="D11" s="2"/>
      <c r="E11" s="1" t="s">
        <v>17</v>
      </c>
    </row>
    <row r="12" spans="1:7" ht="21">
      <c r="A12" s="10" t="s">
        <v>1</v>
      </c>
      <c r="B12" s="3" t="s">
        <v>2</v>
      </c>
      <c r="C12" s="12">
        <v>0.3</v>
      </c>
      <c r="D12" s="2"/>
      <c r="E12" s="1" t="s">
        <v>24</v>
      </c>
    </row>
    <row r="13" spans="1:7" ht="21">
      <c r="A13" s="3"/>
      <c r="B13" s="3"/>
      <c r="C13" s="13"/>
      <c r="D13" s="2"/>
      <c r="E13" s="1" t="s">
        <v>20</v>
      </c>
    </row>
    <row r="14" spans="1:7" ht="21">
      <c r="A14" s="2"/>
      <c r="B14" s="2"/>
      <c r="C14" s="13"/>
      <c r="D14" s="2"/>
      <c r="E14" s="1" t="s">
        <v>26</v>
      </c>
    </row>
    <row r="15" spans="1:7" ht="21">
      <c r="A15" s="10" t="s">
        <v>3</v>
      </c>
      <c r="B15" s="3" t="s">
        <v>4</v>
      </c>
      <c r="C15" s="12">
        <v>0.3</v>
      </c>
      <c r="D15" s="2"/>
    </row>
    <row r="16" spans="1:7" ht="21">
      <c r="A16" s="2"/>
      <c r="B16" s="2"/>
      <c r="C16" s="2"/>
      <c r="D16" s="2"/>
      <c r="E16" s="9" t="s">
        <v>28</v>
      </c>
    </row>
    <row r="17" spans="1:5" ht="21">
      <c r="A17" s="2"/>
      <c r="B17" s="2"/>
      <c r="C17" s="2"/>
      <c r="E17" s="1" t="s">
        <v>18</v>
      </c>
    </row>
    <row r="18" spans="1:5" ht="21">
      <c r="A18" s="2"/>
      <c r="B18" s="2"/>
      <c r="C18" s="2"/>
      <c r="E18" s="1" t="s">
        <v>23</v>
      </c>
    </row>
    <row r="19" spans="1:5" ht="21">
      <c r="A19" s="2"/>
      <c r="B19" s="2"/>
      <c r="C19" s="2"/>
      <c r="E19" s="1" t="s">
        <v>29</v>
      </c>
    </row>
    <row r="20" spans="1:5" ht="21">
      <c r="A20" s="2"/>
      <c r="B20" s="2"/>
      <c r="C20" s="2"/>
      <c r="E20" s="1" t="s">
        <v>19</v>
      </c>
    </row>
    <row r="21" spans="1:5" ht="21">
      <c r="A21" s="2"/>
      <c r="B21" s="2"/>
      <c r="C21" s="2"/>
      <c r="E21" s="1" t="s">
        <v>22</v>
      </c>
    </row>
    <row r="22" spans="1:5" ht="21">
      <c r="A22" s="2"/>
      <c r="B22" s="2"/>
      <c r="C22" s="2"/>
      <c r="E22" s="1" t="s">
        <v>25</v>
      </c>
    </row>
    <row r="23" spans="1:5" ht="21">
      <c r="A23" s="2"/>
      <c r="B23" s="2"/>
      <c r="C23" s="2"/>
    </row>
  </sheetData>
  <mergeCells count="1">
    <mergeCell ref="A1:G1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9"/>
  <sheetViews>
    <sheetView workbookViewId="0">
      <selection sqref="A1:A2"/>
    </sheetView>
  </sheetViews>
  <sheetFormatPr defaultRowHeight="15"/>
  <cols>
    <col min="1" max="2" width="10.5703125" customWidth="1"/>
    <col min="3" max="3" width="13.42578125" customWidth="1"/>
    <col min="4" max="4" width="14.85546875" bestFit="1" customWidth="1"/>
    <col min="5" max="5" width="11.7109375" customWidth="1"/>
    <col min="8" max="8" width="11.28515625" bestFit="1" customWidth="1"/>
    <col min="9" max="9" width="12.5703125" customWidth="1"/>
    <col min="12" max="12" width="23" bestFit="1" customWidth="1"/>
    <col min="13" max="13" width="14" bestFit="1" customWidth="1"/>
  </cols>
  <sheetData>
    <row r="1" spans="1:19" ht="18.75" customHeight="1">
      <c r="A1" s="93" t="s">
        <v>32</v>
      </c>
      <c r="B1" s="93" t="s">
        <v>33</v>
      </c>
      <c r="C1" s="93"/>
      <c r="D1" s="93" t="s">
        <v>34</v>
      </c>
      <c r="E1" s="93" t="s">
        <v>2</v>
      </c>
      <c r="F1" s="95" t="s">
        <v>38</v>
      </c>
      <c r="G1" s="93"/>
      <c r="H1" s="91" t="s">
        <v>135</v>
      </c>
      <c r="I1" s="89" t="s">
        <v>35</v>
      </c>
      <c r="L1" s="100" t="s">
        <v>178</v>
      </c>
      <c r="M1" s="101"/>
      <c r="N1" s="101"/>
      <c r="O1" s="101"/>
      <c r="P1" s="102"/>
    </row>
    <row r="2" spans="1:19" ht="19.5" thickBot="1">
      <c r="A2" s="94"/>
      <c r="B2" s="34" t="s">
        <v>167</v>
      </c>
      <c r="C2" s="34" t="s">
        <v>37</v>
      </c>
      <c r="D2" s="94"/>
      <c r="E2" s="94"/>
      <c r="F2" s="23" t="s">
        <v>36</v>
      </c>
      <c r="G2" s="23" t="s">
        <v>37</v>
      </c>
      <c r="H2" s="92"/>
      <c r="I2" s="90"/>
      <c r="L2" s="44" t="s">
        <v>176</v>
      </c>
      <c r="M2" s="45" t="s">
        <v>177</v>
      </c>
      <c r="N2" s="98" t="s">
        <v>185</v>
      </c>
      <c r="O2" s="98"/>
      <c r="P2" s="99"/>
      <c r="Q2" s="43"/>
      <c r="R2" s="43"/>
      <c r="S2" s="43"/>
    </row>
    <row r="3" spans="1:19" ht="15" customHeight="1">
      <c r="A3" s="29" t="s">
        <v>88</v>
      </c>
      <c r="B3" s="35" t="s">
        <v>175</v>
      </c>
      <c r="C3" s="18"/>
      <c r="D3" s="18"/>
      <c r="E3" s="18"/>
      <c r="F3" s="18">
        <f>Zárthelyi!B3</f>
        <v>38</v>
      </c>
      <c r="G3" s="18">
        <f>F3*2</f>
        <v>76</v>
      </c>
      <c r="H3" s="18">
        <f>Hiányzások!P3</f>
        <v>0</v>
      </c>
      <c r="I3" s="84"/>
      <c r="L3" s="96" t="s">
        <v>182</v>
      </c>
      <c r="M3" s="97"/>
      <c r="N3" s="98"/>
      <c r="O3" s="98"/>
      <c r="P3" s="99"/>
    </row>
    <row r="4" spans="1:19">
      <c r="A4" s="29" t="s">
        <v>92</v>
      </c>
      <c r="B4" s="35" t="s">
        <v>170</v>
      </c>
      <c r="C4" s="18"/>
      <c r="D4" s="18"/>
      <c r="E4" s="18"/>
      <c r="F4" s="18">
        <f>Zárthelyi!B4</f>
        <v>41.5</v>
      </c>
      <c r="G4" s="18">
        <f t="shared" ref="G4:G49" si="0">F4*2</f>
        <v>83</v>
      </c>
      <c r="H4" s="18">
        <f>Hiányzások!P4</f>
        <v>0</v>
      </c>
      <c r="I4" s="84"/>
      <c r="L4" s="96"/>
      <c r="M4" s="97"/>
      <c r="N4" s="98"/>
      <c r="O4" s="98"/>
      <c r="P4" s="99"/>
    </row>
    <row r="5" spans="1:19">
      <c r="A5" s="29" t="s">
        <v>93</v>
      </c>
      <c r="B5" s="35" t="s">
        <v>174</v>
      </c>
      <c r="C5" s="18"/>
      <c r="D5" s="18"/>
      <c r="E5" s="18"/>
      <c r="F5" s="18">
        <f>Zárthelyi!B5</f>
        <v>43</v>
      </c>
      <c r="G5" s="18">
        <f t="shared" si="0"/>
        <v>86</v>
      </c>
      <c r="H5" s="18">
        <f>Hiányzások!P5</f>
        <v>0</v>
      </c>
      <c r="I5" s="84"/>
      <c r="L5" s="46">
        <v>85</v>
      </c>
      <c r="M5" s="47" t="s">
        <v>179</v>
      </c>
      <c r="N5" s="48"/>
      <c r="O5" s="48"/>
      <c r="P5" s="49"/>
    </row>
    <row r="6" spans="1:19">
      <c r="A6" s="29" t="s">
        <v>98</v>
      </c>
      <c r="B6" s="35" t="s">
        <v>174</v>
      </c>
      <c r="C6" s="18"/>
      <c r="D6" s="19"/>
      <c r="E6" s="18"/>
      <c r="F6" s="18">
        <f>Zárthelyi!B6</f>
        <v>47</v>
      </c>
      <c r="G6" s="18">
        <f t="shared" si="0"/>
        <v>94</v>
      </c>
      <c r="H6" s="18">
        <f>Hiányzások!P6</f>
        <v>0</v>
      </c>
      <c r="I6" s="84"/>
      <c r="L6" s="50">
        <v>114</v>
      </c>
      <c r="M6" s="51" t="s">
        <v>180</v>
      </c>
      <c r="N6" s="48"/>
      <c r="O6" s="48"/>
      <c r="P6" s="49"/>
    </row>
    <row r="7" spans="1:19">
      <c r="A7" s="29" t="s">
        <v>103</v>
      </c>
      <c r="B7" s="35" t="s">
        <v>173</v>
      </c>
      <c r="C7" s="18"/>
      <c r="D7" s="18"/>
      <c r="E7" s="18"/>
      <c r="F7" s="18">
        <f>Zárthelyi!B7</f>
        <v>44.5</v>
      </c>
      <c r="G7" s="18">
        <f t="shared" si="0"/>
        <v>89</v>
      </c>
      <c r="H7" s="18">
        <f>Hiányzások!P7</f>
        <v>0</v>
      </c>
      <c r="I7" s="84"/>
      <c r="L7" s="46">
        <v>120</v>
      </c>
      <c r="M7" s="47" t="s">
        <v>179</v>
      </c>
      <c r="N7" s="48"/>
      <c r="O7" s="48"/>
      <c r="P7" s="49"/>
    </row>
    <row r="8" spans="1:19">
      <c r="A8" s="29" t="s">
        <v>104</v>
      </c>
      <c r="B8" s="35" t="s">
        <v>170</v>
      </c>
      <c r="C8" s="18"/>
      <c r="D8" s="18"/>
      <c r="E8" s="18"/>
      <c r="F8" s="18">
        <f>Zárthelyi!B8</f>
        <v>42.5</v>
      </c>
      <c r="G8" s="18">
        <f t="shared" si="0"/>
        <v>85</v>
      </c>
      <c r="H8" s="18">
        <f>Hiányzások!P8</f>
        <v>1</v>
      </c>
      <c r="I8" s="84"/>
      <c r="L8" s="52">
        <v>136</v>
      </c>
      <c r="M8" s="53" t="s">
        <v>180</v>
      </c>
      <c r="N8" s="48"/>
      <c r="O8" s="48"/>
      <c r="P8" s="49"/>
    </row>
    <row r="9" spans="1:19">
      <c r="A9" s="29" t="s">
        <v>106</v>
      </c>
      <c r="B9" s="35" t="s">
        <v>170</v>
      </c>
      <c r="C9" s="18"/>
      <c r="D9" s="18"/>
      <c r="E9" s="18"/>
      <c r="F9" s="18">
        <f>Zárthelyi!B9</f>
        <v>44.5</v>
      </c>
      <c r="G9" s="18">
        <f t="shared" si="0"/>
        <v>89</v>
      </c>
      <c r="H9" s="18">
        <f>Hiányzások!P9</f>
        <v>0</v>
      </c>
      <c r="I9" s="84"/>
      <c r="L9" s="52">
        <v>142</v>
      </c>
      <c r="M9" s="53" t="s">
        <v>181</v>
      </c>
      <c r="N9" s="48"/>
      <c r="O9" s="48"/>
      <c r="P9" s="49"/>
    </row>
    <row r="10" spans="1:19">
      <c r="A10" s="29" t="s">
        <v>107</v>
      </c>
      <c r="B10" s="35"/>
      <c r="C10" s="18"/>
      <c r="D10" s="18"/>
      <c r="E10" s="18"/>
      <c r="F10" s="18">
        <f>Zárthelyi!B10</f>
        <v>42</v>
      </c>
      <c r="G10" s="18">
        <f t="shared" si="0"/>
        <v>84</v>
      </c>
      <c r="H10" s="18">
        <f>Hiányzások!P10</f>
        <v>1</v>
      </c>
      <c r="I10" s="84"/>
      <c r="L10" s="52">
        <v>147</v>
      </c>
      <c r="M10" s="53" t="s">
        <v>181</v>
      </c>
      <c r="N10" s="48"/>
      <c r="O10" s="48"/>
      <c r="P10" s="49"/>
    </row>
    <row r="11" spans="1:19">
      <c r="A11" s="29" t="s">
        <v>108</v>
      </c>
      <c r="B11" s="35" t="s">
        <v>173</v>
      </c>
      <c r="C11" s="18"/>
      <c r="D11" s="20"/>
      <c r="E11" s="20"/>
      <c r="F11" s="18">
        <f>Zárthelyi!B11</f>
        <v>47.5</v>
      </c>
      <c r="G11" s="18">
        <f t="shared" si="0"/>
        <v>95</v>
      </c>
      <c r="H11" s="18">
        <f>Hiányzások!P11</f>
        <v>0</v>
      </c>
      <c r="I11" s="84"/>
      <c r="L11" s="52"/>
      <c r="M11" s="48"/>
      <c r="N11" s="48"/>
      <c r="O11" s="48"/>
      <c r="P11" s="49"/>
    </row>
    <row r="12" spans="1:19">
      <c r="A12" s="29" t="s">
        <v>111</v>
      </c>
      <c r="B12" s="35" t="s">
        <v>175</v>
      </c>
      <c r="C12" s="18"/>
      <c r="D12" s="18"/>
      <c r="E12" s="18"/>
      <c r="F12" s="18">
        <f>Zárthelyi!B12</f>
        <v>33.5</v>
      </c>
      <c r="G12" s="18">
        <f t="shared" si="0"/>
        <v>67</v>
      </c>
      <c r="H12" s="18">
        <f>Hiányzások!P12</f>
        <v>0</v>
      </c>
      <c r="I12" s="84"/>
      <c r="L12" s="52"/>
      <c r="M12" s="48"/>
      <c r="N12" s="48"/>
      <c r="O12" s="48"/>
      <c r="P12" s="49"/>
    </row>
    <row r="13" spans="1:19">
      <c r="A13" s="29" t="s">
        <v>115</v>
      </c>
      <c r="B13" s="35" t="s">
        <v>171</v>
      </c>
      <c r="C13" s="18"/>
      <c r="D13" s="18"/>
      <c r="E13" s="18"/>
      <c r="F13" s="18">
        <f>Zárthelyi!B13</f>
        <v>34</v>
      </c>
      <c r="G13" s="18">
        <f t="shared" si="0"/>
        <v>68</v>
      </c>
      <c r="H13" s="18">
        <f>Hiányzások!P13</f>
        <v>0</v>
      </c>
      <c r="I13" s="84"/>
      <c r="L13" s="52"/>
      <c r="M13" s="48"/>
      <c r="N13" s="48"/>
      <c r="O13" s="48"/>
      <c r="P13" s="49"/>
    </row>
    <row r="14" spans="1:19">
      <c r="A14" s="29" t="s">
        <v>119</v>
      </c>
      <c r="B14" s="35"/>
      <c r="C14" s="18"/>
      <c r="F14" s="18">
        <f>Zárthelyi!B14</f>
        <v>42</v>
      </c>
      <c r="G14" s="18">
        <f t="shared" si="0"/>
        <v>84</v>
      </c>
      <c r="H14" s="18">
        <f>Hiányzások!P14</f>
        <v>0</v>
      </c>
      <c r="I14" s="84"/>
      <c r="L14" s="52"/>
      <c r="M14" s="48"/>
      <c r="N14" s="48"/>
      <c r="O14" s="48"/>
      <c r="P14" s="49"/>
    </row>
    <row r="15" spans="1:19">
      <c r="A15" s="29" t="s">
        <v>122</v>
      </c>
      <c r="B15" s="35" t="s">
        <v>174</v>
      </c>
      <c r="C15" s="18"/>
      <c r="D15" s="18"/>
      <c r="E15" s="18"/>
      <c r="F15" s="18">
        <f>Zárthelyi!B15</f>
        <v>36.5</v>
      </c>
      <c r="G15" s="18">
        <f t="shared" si="0"/>
        <v>73</v>
      </c>
      <c r="H15" s="18">
        <f>Hiányzások!P15</f>
        <v>0</v>
      </c>
      <c r="I15" s="84"/>
      <c r="L15" s="52"/>
      <c r="M15" s="48"/>
      <c r="N15" s="48"/>
      <c r="O15" s="48"/>
      <c r="P15" s="49"/>
    </row>
    <row r="16" spans="1:19">
      <c r="A16" s="37" t="s">
        <v>123</v>
      </c>
      <c r="B16" s="38" t="s">
        <v>172</v>
      </c>
      <c r="C16" s="39"/>
      <c r="D16" s="39"/>
      <c r="E16" s="39"/>
      <c r="F16" s="39">
        <f>Zárthelyi!B16</f>
        <v>43</v>
      </c>
      <c r="G16" s="39">
        <f t="shared" si="0"/>
        <v>86</v>
      </c>
      <c r="H16" s="39">
        <f>Hiányzások!P16</f>
        <v>0</v>
      </c>
      <c r="I16" s="85"/>
      <c r="J16" s="40"/>
      <c r="K16" s="40"/>
      <c r="L16" s="54"/>
      <c r="M16" s="40"/>
      <c r="N16" s="48"/>
      <c r="O16" s="48"/>
      <c r="P16" s="49"/>
    </row>
    <row r="17" spans="1:16">
      <c r="A17" s="36" t="s">
        <v>87</v>
      </c>
      <c r="B17" s="35" t="s">
        <v>174</v>
      </c>
      <c r="C17" s="18"/>
      <c r="D17" s="18"/>
      <c r="E17" s="18"/>
      <c r="F17" s="18">
        <f>Zárthelyi!B17</f>
        <v>43.5</v>
      </c>
      <c r="G17" s="18">
        <f t="shared" si="0"/>
        <v>87</v>
      </c>
      <c r="H17" s="18">
        <f>Hiányzások!P17</f>
        <v>2</v>
      </c>
      <c r="I17" s="84"/>
      <c r="L17" s="96" t="s">
        <v>183</v>
      </c>
      <c r="M17" s="97"/>
      <c r="N17" s="48"/>
      <c r="O17" s="48"/>
      <c r="P17" s="49"/>
    </row>
    <row r="18" spans="1:16">
      <c r="A18" s="36" t="s">
        <v>90</v>
      </c>
      <c r="B18" s="35"/>
      <c r="C18" s="18"/>
      <c r="F18" s="18">
        <f>Zárthelyi!B18</f>
        <v>29.5</v>
      </c>
      <c r="G18" s="18">
        <f t="shared" si="0"/>
        <v>59</v>
      </c>
      <c r="H18" s="18">
        <f>Hiányzások!P18</f>
        <v>3</v>
      </c>
      <c r="I18" s="84"/>
      <c r="L18" s="96"/>
      <c r="M18" s="97"/>
      <c r="N18" s="48"/>
      <c r="O18" s="48"/>
      <c r="P18" s="49"/>
    </row>
    <row r="19" spans="1:16">
      <c r="A19" s="36" t="s">
        <v>91</v>
      </c>
      <c r="B19" s="35" t="s">
        <v>175</v>
      </c>
      <c r="C19" s="18"/>
      <c r="D19" s="18"/>
      <c r="E19" s="18"/>
      <c r="F19" s="18">
        <f>Zárthelyi!B19</f>
        <v>37.5</v>
      </c>
      <c r="G19" s="18">
        <f t="shared" si="0"/>
        <v>75</v>
      </c>
      <c r="H19" s="18">
        <f>Hiányzások!P19</f>
        <v>1</v>
      </c>
      <c r="I19" s="84"/>
      <c r="L19" s="66">
        <v>83</v>
      </c>
      <c r="M19" s="47" t="s">
        <v>191</v>
      </c>
      <c r="N19" s="48"/>
      <c r="O19" s="48"/>
      <c r="P19" s="49"/>
    </row>
    <row r="20" spans="1:16">
      <c r="A20" s="36" t="s">
        <v>94</v>
      </c>
      <c r="B20" s="35" t="s">
        <v>168</v>
      </c>
      <c r="C20" s="18"/>
      <c r="D20" s="18"/>
      <c r="E20" s="18"/>
      <c r="F20" s="18">
        <f>Zárthelyi!B20</f>
        <v>43.5</v>
      </c>
      <c r="G20" s="18">
        <f t="shared" si="0"/>
        <v>87</v>
      </c>
      <c r="H20" s="18">
        <f>Hiányzások!P20</f>
        <v>1</v>
      </c>
      <c r="I20" s="84"/>
      <c r="L20" s="66">
        <v>85</v>
      </c>
      <c r="M20" s="47" t="s">
        <v>179</v>
      </c>
      <c r="N20" s="48"/>
      <c r="O20" s="48"/>
      <c r="P20" s="49"/>
    </row>
    <row r="21" spans="1:16">
      <c r="A21" s="36" t="s">
        <v>96</v>
      </c>
      <c r="B21" s="35" t="s">
        <v>171</v>
      </c>
      <c r="C21" s="18"/>
      <c r="D21" s="18"/>
      <c r="E21" s="18"/>
      <c r="F21" s="18">
        <f>Zárthelyi!B21</f>
        <v>41.5</v>
      </c>
      <c r="G21" s="18">
        <f t="shared" si="0"/>
        <v>83</v>
      </c>
      <c r="H21" s="18">
        <f>Hiányzások!P21</f>
        <v>1</v>
      </c>
      <c r="I21" s="84"/>
      <c r="L21" s="55">
        <v>114</v>
      </c>
      <c r="M21" s="53" t="s">
        <v>181</v>
      </c>
      <c r="N21" s="48"/>
      <c r="O21" s="48"/>
      <c r="P21" s="49"/>
    </row>
    <row r="22" spans="1:16">
      <c r="A22" s="36" t="s">
        <v>97</v>
      </c>
      <c r="B22" s="35" t="s">
        <v>173</v>
      </c>
      <c r="C22" s="18"/>
      <c r="D22" s="18"/>
      <c r="E22" s="18"/>
      <c r="F22" s="18">
        <f>Zárthelyi!B22</f>
        <v>39</v>
      </c>
      <c r="G22" s="18">
        <f t="shared" si="0"/>
        <v>78</v>
      </c>
      <c r="H22" s="18">
        <f>Hiányzások!P22</f>
        <v>0</v>
      </c>
      <c r="I22" s="84"/>
      <c r="L22" s="55">
        <v>120</v>
      </c>
      <c r="M22" s="53" t="s">
        <v>180</v>
      </c>
      <c r="N22" s="48"/>
      <c r="O22" s="48"/>
      <c r="P22" s="49"/>
    </row>
    <row r="23" spans="1:16">
      <c r="A23" s="36" t="s">
        <v>105</v>
      </c>
      <c r="B23" s="35" t="s">
        <v>168</v>
      </c>
      <c r="C23" s="18"/>
      <c r="D23" s="18"/>
      <c r="E23" s="18"/>
      <c r="F23" s="18">
        <f>Zárthelyi!B23</f>
        <v>46</v>
      </c>
      <c r="G23" s="18">
        <f t="shared" si="0"/>
        <v>92</v>
      </c>
      <c r="H23" s="18">
        <f>Hiányzások!P23</f>
        <v>0</v>
      </c>
      <c r="I23" s="84"/>
      <c r="L23" s="55">
        <v>135</v>
      </c>
      <c r="M23" s="53" t="s">
        <v>180</v>
      </c>
      <c r="N23" s="48"/>
      <c r="O23" s="48"/>
      <c r="P23" s="49"/>
    </row>
    <row r="24" spans="1:16">
      <c r="A24" s="36" t="s">
        <v>110</v>
      </c>
      <c r="B24" s="35" t="s">
        <v>174</v>
      </c>
      <c r="C24" s="18"/>
      <c r="F24" s="18">
        <f>Zárthelyi!B24</f>
        <v>44.5</v>
      </c>
      <c r="G24" s="18">
        <f t="shared" si="0"/>
        <v>89</v>
      </c>
      <c r="H24" s="18">
        <f>Hiányzások!P24</f>
        <v>1</v>
      </c>
      <c r="I24" s="84"/>
      <c r="L24" s="55">
        <v>136</v>
      </c>
      <c r="M24" s="53" t="s">
        <v>181</v>
      </c>
      <c r="N24" s="48"/>
      <c r="O24" s="48"/>
      <c r="P24" s="49"/>
    </row>
    <row r="25" spans="1:16">
      <c r="A25" s="36" t="s">
        <v>112</v>
      </c>
      <c r="B25" s="35"/>
      <c r="C25" s="18"/>
      <c r="D25" s="18"/>
      <c r="E25" s="18"/>
      <c r="F25" s="18">
        <f>Zárthelyi!B25</f>
        <v>42</v>
      </c>
      <c r="G25" s="18">
        <f t="shared" si="0"/>
        <v>84</v>
      </c>
      <c r="H25" s="18">
        <f>Hiányzások!P25</f>
        <v>2</v>
      </c>
      <c r="I25" s="84"/>
      <c r="L25" s="55">
        <v>142</v>
      </c>
      <c r="M25" s="53" t="s">
        <v>181</v>
      </c>
      <c r="N25" s="48"/>
      <c r="O25" s="48"/>
      <c r="P25" s="49"/>
    </row>
    <row r="26" spans="1:16">
      <c r="A26" s="36" t="s">
        <v>118</v>
      </c>
      <c r="B26" s="35" t="s">
        <v>168</v>
      </c>
      <c r="C26" s="18"/>
      <c r="D26" s="18"/>
      <c r="E26" s="18"/>
      <c r="F26" s="18">
        <f>Zárthelyi!B26</f>
        <v>45</v>
      </c>
      <c r="G26" s="18">
        <f t="shared" si="0"/>
        <v>90</v>
      </c>
      <c r="H26" s="18">
        <f>Hiányzások!P26</f>
        <v>0</v>
      </c>
      <c r="I26" s="84"/>
      <c r="L26" s="55"/>
      <c r="M26" s="53"/>
      <c r="N26" s="48"/>
      <c r="O26" s="48"/>
      <c r="P26" s="49"/>
    </row>
    <row r="27" spans="1:16">
      <c r="A27" s="36" t="s">
        <v>120</v>
      </c>
      <c r="B27" s="35" t="s">
        <v>170</v>
      </c>
      <c r="C27" s="18"/>
      <c r="D27" s="18"/>
      <c r="E27" s="18"/>
      <c r="F27" s="18">
        <f>Zárthelyi!B27</f>
        <v>49</v>
      </c>
      <c r="G27" s="18">
        <f t="shared" si="0"/>
        <v>98</v>
      </c>
      <c r="H27" s="18">
        <f>Hiányzások!P27</f>
        <v>0</v>
      </c>
      <c r="I27" s="84"/>
      <c r="L27" s="55"/>
      <c r="M27" s="53"/>
      <c r="N27" s="48"/>
      <c r="O27" s="48"/>
      <c r="P27" s="49"/>
    </row>
    <row r="28" spans="1:16">
      <c r="A28" s="36" t="s">
        <v>121</v>
      </c>
      <c r="B28" s="35" t="s">
        <v>169</v>
      </c>
      <c r="C28" s="18"/>
      <c r="D28" s="18"/>
      <c r="E28" s="18"/>
      <c r="F28" s="18">
        <f>Zárthelyi!B28</f>
        <v>34.5</v>
      </c>
      <c r="G28" s="18">
        <f t="shared" si="0"/>
        <v>69</v>
      </c>
      <c r="H28" s="18">
        <f>Hiányzások!P28</f>
        <v>1</v>
      </c>
      <c r="I28" s="84"/>
      <c r="L28" s="55"/>
      <c r="M28" s="53"/>
      <c r="N28" s="48"/>
      <c r="O28" s="48"/>
      <c r="P28" s="49"/>
    </row>
    <row r="29" spans="1:16">
      <c r="A29" s="36" t="s">
        <v>125</v>
      </c>
      <c r="B29" s="35" t="s">
        <v>169</v>
      </c>
      <c r="C29" s="18"/>
      <c r="D29" s="18"/>
      <c r="E29" s="18"/>
      <c r="F29" s="18">
        <f>Zárthelyi!B29</f>
        <v>34</v>
      </c>
      <c r="G29" s="18">
        <f t="shared" si="0"/>
        <v>68</v>
      </c>
      <c r="H29" s="18">
        <f>Hiányzások!P29</f>
        <v>0</v>
      </c>
      <c r="I29" s="84"/>
      <c r="L29" s="55"/>
      <c r="M29" s="53"/>
      <c r="N29" s="48"/>
      <c r="O29" s="48"/>
      <c r="P29" s="49"/>
    </row>
    <row r="30" spans="1:16">
      <c r="A30" s="36" t="s">
        <v>126</v>
      </c>
      <c r="B30" s="35" t="s">
        <v>168</v>
      </c>
      <c r="C30" s="18"/>
      <c r="D30" s="18"/>
      <c r="E30" s="18"/>
      <c r="F30" s="18">
        <f>Zárthelyi!B30</f>
        <v>48</v>
      </c>
      <c r="G30" s="18">
        <f t="shared" si="0"/>
        <v>96</v>
      </c>
      <c r="H30" s="18">
        <f>Hiányzások!P30</f>
        <v>1</v>
      </c>
      <c r="I30" s="84"/>
      <c r="L30" s="55"/>
      <c r="M30" s="53"/>
      <c r="N30" s="48"/>
      <c r="O30" s="48"/>
      <c r="P30" s="49"/>
    </row>
    <row r="31" spans="1:16">
      <c r="A31" s="36" t="s">
        <v>127</v>
      </c>
      <c r="B31" s="35" t="s">
        <v>174</v>
      </c>
      <c r="C31" s="18"/>
      <c r="D31" s="18"/>
      <c r="E31" s="18"/>
      <c r="F31" s="18">
        <f>Zárthelyi!B31</f>
        <v>40.5</v>
      </c>
      <c r="G31" s="18">
        <f t="shared" si="0"/>
        <v>81</v>
      </c>
      <c r="H31" s="18">
        <f>Hiányzások!P31</f>
        <v>1</v>
      </c>
      <c r="I31" s="84"/>
      <c r="L31" s="55"/>
      <c r="M31" s="53"/>
      <c r="N31" s="48"/>
      <c r="O31" s="48"/>
      <c r="P31" s="49"/>
    </row>
    <row r="32" spans="1:16">
      <c r="A32" s="36" t="s">
        <v>129</v>
      </c>
      <c r="B32" s="35"/>
      <c r="C32" s="18"/>
      <c r="F32" s="18">
        <f>Zárthelyi!B32</f>
        <v>31</v>
      </c>
      <c r="G32" s="18">
        <f t="shared" si="0"/>
        <v>62</v>
      </c>
      <c r="H32" s="18">
        <f>Hiányzások!P32</f>
        <v>1</v>
      </c>
      <c r="I32" s="84"/>
      <c r="L32" s="55"/>
      <c r="M32" s="53"/>
      <c r="N32" s="48"/>
      <c r="O32" s="48"/>
      <c r="P32" s="49"/>
    </row>
    <row r="33" spans="1:16">
      <c r="A33" s="36" t="s">
        <v>130</v>
      </c>
      <c r="B33" s="35" t="s">
        <v>170</v>
      </c>
      <c r="C33" s="18"/>
      <c r="D33" s="18"/>
      <c r="E33" s="18"/>
      <c r="F33" s="18">
        <f>Zárthelyi!B33</f>
        <v>46.5</v>
      </c>
      <c r="G33" s="18">
        <f t="shared" si="0"/>
        <v>93</v>
      </c>
      <c r="H33" s="18">
        <f>Hiányzások!P33</f>
        <v>1</v>
      </c>
      <c r="I33" s="84"/>
      <c r="L33" s="55"/>
      <c r="M33" s="53"/>
      <c r="N33" s="48"/>
      <c r="O33" s="48"/>
      <c r="P33" s="49"/>
    </row>
    <row r="34" spans="1:16">
      <c r="A34" s="41" t="s">
        <v>131</v>
      </c>
      <c r="B34" s="38"/>
      <c r="C34" s="39"/>
      <c r="D34" s="39"/>
      <c r="E34" s="39"/>
      <c r="F34" s="39">
        <f>Zárthelyi!B34</f>
        <v>38.5</v>
      </c>
      <c r="G34" s="39">
        <f t="shared" si="0"/>
        <v>77</v>
      </c>
      <c r="H34" s="39">
        <f>Hiányzások!P34</f>
        <v>2</v>
      </c>
      <c r="I34" s="85"/>
      <c r="J34" s="40"/>
      <c r="K34" s="40"/>
      <c r="L34" s="56"/>
      <c r="M34" s="42"/>
      <c r="N34" s="48"/>
      <c r="O34" s="48"/>
      <c r="P34" s="49"/>
    </row>
    <row r="35" spans="1:16">
      <c r="A35" s="29" t="s">
        <v>86</v>
      </c>
      <c r="B35" s="35" t="s">
        <v>172</v>
      </c>
      <c r="C35" s="18"/>
      <c r="D35" s="18"/>
      <c r="E35" s="18"/>
      <c r="F35" s="18">
        <f>Zárthelyi!B35</f>
        <v>30.5</v>
      </c>
      <c r="G35" s="18">
        <f t="shared" si="0"/>
        <v>61</v>
      </c>
      <c r="H35" s="18">
        <f>Hiányzások!P35</f>
        <v>1</v>
      </c>
      <c r="I35" s="84"/>
      <c r="L35" s="96" t="s">
        <v>184</v>
      </c>
      <c r="M35" s="97"/>
      <c r="N35" s="48"/>
      <c r="O35" s="48"/>
      <c r="P35" s="49"/>
    </row>
    <row r="36" spans="1:16">
      <c r="A36" s="29" t="s">
        <v>95</v>
      </c>
      <c r="B36" s="35" t="s">
        <v>190</v>
      </c>
      <c r="C36" s="18"/>
      <c r="D36" s="18"/>
      <c r="E36" s="18"/>
      <c r="F36" s="18">
        <f>Zárthelyi!B36</f>
        <v>42.5</v>
      </c>
      <c r="G36" s="18">
        <f t="shared" si="0"/>
        <v>85</v>
      </c>
      <c r="H36" s="18">
        <f>Hiányzások!P36</f>
        <v>2</v>
      </c>
      <c r="I36" s="84"/>
      <c r="L36" s="96"/>
      <c r="M36" s="97"/>
      <c r="N36" s="48"/>
      <c r="O36" s="48"/>
      <c r="P36" s="49"/>
    </row>
    <row r="37" spans="1:16">
      <c r="A37" s="29" t="s">
        <v>99</v>
      </c>
      <c r="B37" s="35" t="s">
        <v>172</v>
      </c>
      <c r="C37" s="18"/>
      <c r="D37" s="18"/>
      <c r="E37" s="18"/>
      <c r="F37" s="18">
        <f>Zárthelyi!B37</f>
        <v>41.5</v>
      </c>
      <c r="G37" s="18">
        <f t="shared" si="0"/>
        <v>83</v>
      </c>
      <c r="H37" s="18">
        <f>Hiányzások!P37</f>
        <v>0</v>
      </c>
      <c r="I37" s="84"/>
      <c r="L37" s="55">
        <v>28</v>
      </c>
      <c r="M37" s="53" t="s">
        <v>181</v>
      </c>
      <c r="N37" s="48"/>
      <c r="O37" s="48"/>
      <c r="P37" s="49"/>
    </row>
    <row r="38" spans="1:16">
      <c r="A38" s="29" t="s">
        <v>100</v>
      </c>
      <c r="B38" s="35"/>
      <c r="C38" s="18"/>
      <c r="D38" s="18"/>
      <c r="E38" s="18"/>
      <c r="F38" s="18">
        <f>Zárthelyi!B38</f>
        <v>33.5</v>
      </c>
      <c r="G38" s="18">
        <f t="shared" si="0"/>
        <v>67</v>
      </c>
      <c r="H38" s="18">
        <f>Hiányzások!P38</f>
        <v>1</v>
      </c>
      <c r="I38" s="84"/>
      <c r="L38" s="55">
        <v>83</v>
      </c>
      <c r="M38" s="53" t="s">
        <v>180</v>
      </c>
      <c r="N38" s="48"/>
      <c r="O38" s="48"/>
      <c r="P38" s="49"/>
    </row>
    <row r="39" spans="1:16">
      <c r="A39" s="29" t="s">
        <v>101</v>
      </c>
      <c r="B39" s="35"/>
      <c r="C39" s="18"/>
      <c r="D39" s="18"/>
      <c r="E39" s="18"/>
      <c r="F39" s="18">
        <f>Zárthelyi!B39</f>
        <v>35</v>
      </c>
      <c r="G39" s="18">
        <f t="shared" si="0"/>
        <v>70</v>
      </c>
      <c r="H39" s="18">
        <f>Hiányzások!P39</f>
        <v>1</v>
      </c>
      <c r="I39" s="84"/>
      <c r="L39" s="55">
        <v>85</v>
      </c>
      <c r="M39" s="53" t="s">
        <v>181</v>
      </c>
      <c r="N39" s="48"/>
      <c r="O39" s="48"/>
      <c r="P39" s="49"/>
    </row>
    <row r="40" spans="1:16">
      <c r="A40" s="29" t="s">
        <v>102</v>
      </c>
      <c r="B40" s="35" t="s">
        <v>188</v>
      </c>
      <c r="C40" s="18"/>
      <c r="D40" s="18"/>
      <c r="E40" s="18"/>
      <c r="F40" s="18">
        <f>Zárthelyi!B40</f>
        <v>45</v>
      </c>
      <c r="G40" s="18">
        <f t="shared" si="0"/>
        <v>90</v>
      </c>
      <c r="H40" s="18">
        <f>Hiányzások!P40</f>
        <v>0</v>
      </c>
      <c r="I40" s="84"/>
      <c r="L40" s="55">
        <v>120</v>
      </c>
      <c r="M40" s="53" t="s">
        <v>181</v>
      </c>
      <c r="N40" s="48"/>
      <c r="O40" s="48"/>
      <c r="P40" s="49"/>
    </row>
    <row r="41" spans="1:16">
      <c r="A41" s="29" t="s">
        <v>109</v>
      </c>
      <c r="B41" s="35" t="s">
        <v>174</v>
      </c>
      <c r="C41" s="18"/>
      <c r="D41" s="18"/>
      <c r="E41" s="18"/>
      <c r="F41" s="18">
        <f>Zárthelyi!B41</f>
        <v>41</v>
      </c>
      <c r="G41" s="18">
        <f t="shared" si="0"/>
        <v>82</v>
      </c>
      <c r="H41" s="18">
        <f>Hiányzások!P41</f>
        <v>0</v>
      </c>
      <c r="I41" s="84"/>
      <c r="L41" s="55">
        <v>142</v>
      </c>
      <c r="M41" s="53" t="s">
        <v>181</v>
      </c>
      <c r="N41" s="48"/>
      <c r="O41" s="48"/>
      <c r="P41" s="49"/>
    </row>
    <row r="42" spans="1:16">
      <c r="A42" s="29" t="s">
        <v>113</v>
      </c>
      <c r="B42" s="35" t="s">
        <v>171</v>
      </c>
      <c r="C42" s="18"/>
      <c r="D42" s="18"/>
      <c r="E42" s="18"/>
      <c r="F42" s="18">
        <f>Zárthelyi!B42</f>
        <v>50</v>
      </c>
      <c r="G42" s="18">
        <f t="shared" si="0"/>
        <v>100</v>
      </c>
      <c r="H42" s="18">
        <f>Hiányzások!P42</f>
        <v>0</v>
      </c>
      <c r="I42" s="84"/>
      <c r="L42" s="55">
        <v>147</v>
      </c>
      <c r="M42" s="53" t="s">
        <v>180</v>
      </c>
      <c r="N42" s="48"/>
      <c r="O42" s="48"/>
      <c r="P42" s="49"/>
    </row>
    <row r="43" spans="1:16">
      <c r="A43" s="29" t="s">
        <v>114</v>
      </c>
      <c r="B43" s="35" t="s">
        <v>168</v>
      </c>
      <c r="C43" s="18"/>
      <c r="D43" s="18"/>
      <c r="E43" s="18"/>
      <c r="F43" s="18">
        <f>Zárthelyi!B43</f>
        <v>45</v>
      </c>
      <c r="G43" s="18">
        <f t="shared" si="0"/>
        <v>90</v>
      </c>
      <c r="H43" s="18">
        <f>Hiányzások!P43</f>
        <v>0</v>
      </c>
      <c r="I43" s="84"/>
      <c r="L43" s="55">
        <v>158</v>
      </c>
      <c r="M43" s="53" t="s">
        <v>181</v>
      </c>
      <c r="N43" s="48"/>
      <c r="O43" s="48"/>
      <c r="P43" s="49"/>
    </row>
    <row r="44" spans="1:16">
      <c r="A44" s="29" t="s">
        <v>116</v>
      </c>
      <c r="B44" s="35" t="s">
        <v>170</v>
      </c>
      <c r="C44" s="18"/>
      <c r="D44" s="18"/>
      <c r="E44" s="18"/>
      <c r="F44" s="18">
        <f>Zárthelyi!B44</f>
        <v>46.5</v>
      </c>
      <c r="G44" s="18">
        <f t="shared" si="0"/>
        <v>93</v>
      </c>
      <c r="H44" s="18">
        <f>Hiányzások!P44</f>
        <v>0</v>
      </c>
      <c r="I44" s="84"/>
      <c r="L44" s="55">
        <v>179</v>
      </c>
      <c r="M44" s="53" t="s">
        <v>181</v>
      </c>
      <c r="N44" s="48"/>
      <c r="O44" s="48"/>
      <c r="P44" s="49"/>
    </row>
    <row r="45" spans="1:16">
      <c r="A45" s="29" t="s">
        <v>117</v>
      </c>
      <c r="B45" s="35" t="s">
        <v>168</v>
      </c>
      <c r="C45" s="18"/>
      <c r="D45" s="18"/>
      <c r="E45" s="18"/>
      <c r="F45" s="18">
        <f>Zárthelyi!B45</f>
        <v>32</v>
      </c>
      <c r="G45" s="18">
        <f t="shared" si="0"/>
        <v>64</v>
      </c>
      <c r="H45" s="18">
        <f>Hiányzások!P45</f>
        <v>0</v>
      </c>
      <c r="I45" s="84"/>
      <c r="L45" s="55"/>
      <c r="N45" s="48"/>
      <c r="O45" s="48"/>
      <c r="P45" s="49"/>
    </row>
    <row r="46" spans="1:16">
      <c r="A46" s="29" t="s">
        <v>124</v>
      </c>
      <c r="B46" s="35"/>
      <c r="C46" s="18"/>
      <c r="D46" s="18"/>
      <c r="E46" s="18"/>
      <c r="F46" s="18">
        <f>Zárthelyi!B46</f>
        <v>0</v>
      </c>
      <c r="G46" s="18">
        <f t="shared" si="0"/>
        <v>0</v>
      </c>
      <c r="H46" s="83">
        <f>Hiányzások!P46</f>
        <v>8</v>
      </c>
      <c r="I46" s="84" t="s">
        <v>214</v>
      </c>
      <c r="L46" s="55"/>
      <c r="M46" s="48"/>
      <c r="N46" s="48"/>
      <c r="O46" s="48"/>
      <c r="P46" s="49"/>
    </row>
    <row r="47" spans="1:16">
      <c r="A47" s="29" t="s">
        <v>128</v>
      </c>
      <c r="B47" s="35"/>
      <c r="C47" s="18"/>
      <c r="D47" s="18"/>
      <c r="E47" s="18"/>
      <c r="F47" s="18">
        <f>Zárthelyi!B47</f>
        <v>37.5</v>
      </c>
      <c r="G47" s="18">
        <f t="shared" si="0"/>
        <v>75</v>
      </c>
      <c r="H47" s="18">
        <f>Hiányzások!P47</f>
        <v>1</v>
      </c>
      <c r="I47" s="84"/>
      <c r="L47" s="55"/>
      <c r="M47" s="48"/>
      <c r="N47" s="48"/>
      <c r="O47" s="48"/>
      <c r="P47" s="49"/>
    </row>
    <row r="48" spans="1:16">
      <c r="A48" s="29" t="s">
        <v>133</v>
      </c>
      <c r="B48" s="35"/>
      <c r="C48" s="18"/>
      <c r="D48" s="18"/>
      <c r="E48" s="18"/>
      <c r="F48" s="18">
        <f>Zárthelyi!B48</f>
        <v>39.5</v>
      </c>
      <c r="G48" s="18">
        <f t="shared" si="0"/>
        <v>79</v>
      </c>
      <c r="H48" s="18">
        <f>Hiányzások!P48</f>
        <v>3</v>
      </c>
      <c r="I48" s="84"/>
      <c r="L48" s="55"/>
      <c r="M48" s="48"/>
      <c r="N48" s="48"/>
      <c r="O48" s="48"/>
      <c r="P48" s="49"/>
    </row>
    <row r="49" spans="1:16" ht="15.75" thickBot="1">
      <c r="A49" s="29" t="s">
        <v>134</v>
      </c>
      <c r="B49" s="35" t="s">
        <v>189</v>
      </c>
      <c r="C49" s="18"/>
      <c r="D49" s="18"/>
      <c r="E49" s="18"/>
      <c r="F49" s="18">
        <f>Zárthelyi!B49</f>
        <v>37.5</v>
      </c>
      <c r="G49" s="18">
        <f t="shared" si="0"/>
        <v>75</v>
      </c>
      <c r="H49" s="18">
        <f>Hiányzások!P49</f>
        <v>1</v>
      </c>
      <c r="I49" s="84"/>
      <c r="L49" s="57"/>
      <c r="M49" s="58"/>
      <c r="N49" s="58"/>
      <c r="O49" s="58"/>
      <c r="P49" s="59"/>
    </row>
  </sheetData>
  <mergeCells count="12">
    <mergeCell ref="L17:M18"/>
    <mergeCell ref="L35:M36"/>
    <mergeCell ref="N2:P4"/>
    <mergeCell ref="L3:M4"/>
    <mergeCell ref="L1:P1"/>
    <mergeCell ref="I1:I2"/>
    <mergeCell ref="H1:H2"/>
    <mergeCell ref="A1:A2"/>
    <mergeCell ref="D1:D2"/>
    <mergeCell ref="E1:E2"/>
    <mergeCell ref="F1:G1"/>
    <mergeCell ref="B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49"/>
  <sheetViews>
    <sheetView workbookViewId="0">
      <selection sqref="A1:A2"/>
    </sheetView>
  </sheetViews>
  <sheetFormatPr defaultRowHeight="15"/>
  <cols>
    <col min="1" max="1" width="9.85546875" bestFit="1" customWidth="1"/>
    <col min="2" max="4" width="11.42578125" bestFit="1" customWidth="1"/>
    <col min="5" max="5" width="9.5703125" bestFit="1" customWidth="1"/>
    <col min="6" max="6" width="10.5703125" bestFit="1" customWidth="1"/>
    <col min="7" max="8" width="9.5703125" bestFit="1" customWidth="1"/>
    <col min="9" max="9" width="6.85546875" bestFit="1" customWidth="1"/>
    <col min="10" max="10" width="10" bestFit="1" customWidth="1"/>
    <col min="12" max="12" width="10" bestFit="1" customWidth="1"/>
    <col min="13" max="13" width="8.7109375" customWidth="1"/>
    <col min="14" max="15" width="9.85546875" bestFit="1" customWidth="1"/>
  </cols>
  <sheetData>
    <row r="1" spans="1:19" ht="15" customHeight="1">
      <c r="A1" s="93" t="s">
        <v>32</v>
      </c>
      <c r="B1" s="30" t="s">
        <v>136</v>
      </c>
      <c r="C1" s="30" t="s">
        <v>137</v>
      </c>
      <c r="D1" s="30" t="s">
        <v>138</v>
      </c>
      <c r="E1" s="30" t="s">
        <v>139</v>
      </c>
      <c r="F1" s="30" t="s">
        <v>140</v>
      </c>
      <c r="G1" s="30" t="s">
        <v>141</v>
      </c>
      <c r="H1" s="30" t="s">
        <v>142</v>
      </c>
      <c r="I1" s="30" t="s">
        <v>143</v>
      </c>
      <c r="J1" s="30" t="s">
        <v>144</v>
      </c>
      <c r="K1" s="30" t="s">
        <v>145</v>
      </c>
      <c r="L1" s="30" t="s">
        <v>146</v>
      </c>
      <c r="M1" s="30" t="s">
        <v>147</v>
      </c>
      <c r="N1" s="30" t="s">
        <v>148</v>
      </c>
      <c r="O1" s="30" t="s">
        <v>149</v>
      </c>
      <c r="P1" s="104" t="s">
        <v>166</v>
      </c>
    </row>
    <row r="2" spans="1:19" ht="24.75" customHeight="1" thickBot="1">
      <c r="A2" s="94"/>
      <c r="B2" s="32" t="s">
        <v>150</v>
      </c>
      <c r="C2" s="32" t="s">
        <v>151</v>
      </c>
      <c r="D2" s="31" t="s">
        <v>152</v>
      </c>
      <c r="E2" s="31" t="s">
        <v>153</v>
      </c>
      <c r="F2" s="60" t="s">
        <v>186</v>
      </c>
      <c r="G2" s="31" t="s">
        <v>154</v>
      </c>
      <c r="H2" s="31" t="s">
        <v>155</v>
      </c>
      <c r="I2" s="31" t="s">
        <v>162</v>
      </c>
      <c r="J2" s="31" t="s">
        <v>156</v>
      </c>
      <c r="K2" s="31" t="s">
        <v>157</v>
      </c>
      <c r="L2" s="31" t="s">
        <v>158</v>
      </c>
      <c r="M2" s="31" t="s">
        <v>159</v>
      </c>
      <c r="N2" s="31" t="s">
        <v>160</v>
      </c>
      <c r="O2" s="31" t="s">
        <v>161</v>
      </c>
      <c r="P2" s="104"/>
    </row>
    <row r="3" spans="1:19">
      <c r="A3" s="29" t="s">
        <v>88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P3" s="18">
        <f>SUM(B3:O3)</f>
        <v>0</v>
      </c>
    </row>
    <row r="4" spans="1:19">
      <c r="A4" s="29" t="s">
        <v>92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P4" s="18">
        <f t="shared" ref="P4:P49" si="0">SUM(B4:O4)</f>
        <v>0</v>
      </c>
    </row>
    <row r="5" spans="1:19">
      <c r="A5" s="29" t="s">
        <v>93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P5" s="18">
        <f t="shared" si="0"/>
        <v>0</v>
      </c>
    </row>
    <row r="6" spans="1:19">
      <c r="A6" s="29" t="s">
        <v>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P6" s="18">
        <f t="shared" si="0"/>
        <v>0</v>
      </c>
    </row>
    <row r="7" spans="1:19">
      <c r="A7" s="29" t="s">
        <v>103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P7" s="18">
        <f t="shared" si="0"/>
        <v>0</v>
      </c>
      <c r="R7" s="103" t="s">
        <v>163</v>
      </c>
      <c r="S7" s="103"/>
    </row>
    <row r="8" spans="1:19">
      <c r="A8" s="29" t="s">
        <v>104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P8" s="18">
        <f t="shared" si="0"/>
        <v>1</v>
      </c>
      <c r="R8" s="33">
        <v>0</v>
      </c>
      <c r="S8" s="33" t="s">
        <v>164</v>
      </c>
    </row>
    <row r="9" spans="1:19">
      <c r="A9" s="29" t="s">
        <v>106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P9" s="18">
        <f t="shared" si="0"/>
        <v>0</v>
      </c>
      <c r="R9" s="33">
        <v>1</v>
      </c>
      <c r="S9" s="33" t="s">
        <v>165</v>
      </c>
    </row>
    <row r="10" spans="1:19">
      <c r="A10" s="29" t="s">
        <v>107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P10" s="18">
        <f t="shared" si="0"/>
        <v>1</v>
      </c>
    </row>
    <row r="11" spans="1:19">
      <c r="A11" s="29" t="s">
        <v>108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P11" s="18">
        <f t="shared" si="0"/>
        <v>0</v>
      </c>
      <c r="R11" s="105" t="s">
        <v>187</v>
      </c>
      <c r="S11" s="105"/>
    </row>
    <row r="12" spans="1:19">
      <c r="A12" s="29" t="s">
        <v>111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P12" s="18">
        <f t="shared" si="0"/>
        <v>0</v>
      </c>
    </row>
    <row r="13" spans="1:19">
      <c r="A13" s="29" t="s">
        <v>115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P13" s="18">
        <f t="shared" si="0"/>
        <v>0</v>
      </c>
    </row>
    <row r="14" spans="1:19">
      <c r="A14" s="29" t="s">
        <v>119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P14" s="18">
        <f t="shared" si="0"/>
        <v>0</v>
      </c>
    </row>
    <row r="15" spans="1:19">
      <c r="A15" s="29" t="s">
        <v>122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P15" s="18">
        <f t="shared" si="0"/>
        <v>0</v>
      </c>
    </row>
    <row r="16" spans="1:19">
      <c r="A16" s="37" t="s">
        <v>123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/>
      <c r="K16" s="40"/>
      <c r="L16" s="40"/>
      <c r="M16" s="40"/>
      <c r="N16" s="40"/>
      <c r="O16" s="40"/>
      <c r="P16" s="39">
        <f t="shared" si="0"/>
        <v>0</v>
      </c>
    </row>
    <row r="17" spans="1:16">
      <c r="A17" s="36" t="s">
        <v>87</v>
      </c>
      <c r="B17">
        <v>1</v>
      </c>
      <c r="C17">
        <v>0</v>
      </c>
      <c r="D17" s="67">
        <v>0</v>
      </c>
      <c r="E17" s="67">
        <v>0</v>
      </c>
      <c r="F17" s="67">
        <v>0</v>
      </c>
      <c r="G17" s="67">
        <v>0</v>
      </c>
      <c r="H17">
        <v>1</v>
      </c>
      <c r="I17">
        <v>0</v>
      </c>
      <c r="P17" s="18">
        <f t="shared" si="0"/>
        <v>2</v>
      </c>
    </row>
    <row r="18" spans="1:16">
      <c r="A18" s="36" t="s">
        <v>90</v>
      </c>
      <c r="B18">
        <v>1</v>
      </c>
      <c r="C18">
        <v>1</v>
      </c>
      <c r="D18" s="67">
        <v>1</v>
      </c>
      <c r="E18" s="67">
        <v>0</v>
      </c>
      <c r="F18" s="67">
        <v>0</v>
      </c>
      <c r="G18" s="67">
        <v>0</v>
      </c>
      <c r="H18">
        <v>0</v>
      </c>
      <c r="I18">
        <v>0</v>
      </c>
      <c r="P18" s="18">
        <f t="shared" si="0"/>
        <v>3</v>
      </c>
    </row>
    <row r="19" spans="1:16">
      <c r="A19" s="36" t="s">
        <v>91</v>
      </c>
      <c r="B19">
        <v>0</v>
      </c>
      <c r="C19">
        <v>0</v>
      </c>
      <c r="D19" s="67">
        <v>0</v>
      </c>
      <c r="E19" s="67">
        <v>0</v>
      </c>
      <c r="F19" s="67">
        <v>0</v>
      </c>
      <c r="G19" s="67">
        <v>1</v>
      </c>
      <c r="H19">
        <v>0</v>
      </c>
      <c r="I19">
        <v>0</v>
      </c>
      <c r="P19" s="18">
        <f t="shared" si="0"/>
        <v>1</v>
      </c>
    </row>
    <row r="20" spans="1:16">
      <c r="A20" s="36" t="s">
        <v>94</v>
      </c>
      <c r="B20">
        <v>0</v>
      </c>
      <c r="C20">
        <v>0</v>
      </c>
      <c r="D20" s="67">
        <v>0</v>
      </c>
      <c r="E20" s="67">
        <v>1</v>
      </c>
      <c r="F20" s="67">
        <v>0</v>
      </c>
      <c r="G20" s="67">
        <v>0</v>
      </c>
      <c r="H20">
        <v>0</v>
      </c>
      <c r="I20">
        <v>0</v>
      </c>
      <c r="P20" s="18">
        <f t="shared" si="0"/>
        <v>1</v>
      </c>
    </row>
    <row r="21" spans="1:16">
      <c r="A21" s="36" t="s">
        <v>96</v>
      </c>
      <c r="B21">
        <v>0</v>
      </c>
      <c r="C21">
        <v>0</v>
      </c>
      <c r="D21" s="67">
        <v>0</v>
      </c>
      <c r="E21" s="67">
        <v>0</v>
      </c>
      <c r="F21" s="67">
        <v>0</v>
      </c>
      <c r="G21" s="67">
        <v>0</v>
      </c>
      <c r="H21">
        <v>1</v>
      </c>
      <c r="I21">
        <v>0</v>
      </c>
      <c r="P21" s="18">
        <f t="shared" si="0"/>
        <v>1</v>
      </c>
    </row>
    <row r="22" spans="1:16">
      <c r="A22" s="36" t="s">
        <v>97</v>
      </c>
      <c r="B22">
        <v>0</v>
      </c>
      <c r="C22">
        <v>0</v>
      </c>
      <c r="D22" s="67">
        <v>0</v>
      </c>
      <c r="E22" s="67">
        <v>0</v>
      </c>
      <c r="F22" s="67">
        <v>0</v>
      </c>
      <c r="G22" s="67">
        <v>0</v>
      </c>
      <c r="H22">
        <v>0</v>
      </c>
      <c r="I22">
        <v>0</v>
      </c>
      <c r="P22" s="18">
        <f t="shared" si="0"/>
        <v>0</v>
      </c>
    </row>
    <row r="23" spans="1:16">
      <c r="A23" s="36" t="s">
        <v>105</v>
      </c>
      <c r="B23">
        <v>0</v>
      </c>
      <c r="C23">
        <v>0</v>
      </c>
      <c r="D23" s="67">
        <v>0</v>
      </c>
      <c r="E23" s="67">
        <v>0</v>
      </c>
      <c r="F23" s="67">
        <v>0</v>
      </c>
      <c r="G23" s="67">
        <v>0</v>
      </c>
      <c r="H23">
        <v>0</v>
      </c>
      <c r="I23">
        <v>0</v>
      </c>
      <c r="P23" s="18">
        <f t="shared" si="0"/>
        <v>0</v>
      </c>
    </row>
    <row r="24" spans="1:16">
      <c r="A24" s="36" t="s">
        <v>110</v>
      </c>
      <c r="B24">
        <v>0</v>
      </c>
      <c r="C24">
        <v>0</v>
      </c>
      <c r="D24" s="67">
        <v>0</v>
      </c>
      <c r="E24" s="67">
        <v>0</v>
      </c>
      <c r="F24" s="67">
        <v>0</v>
      </c>
      <c r="G24" s="67">
        <v>0</v>
      </c>
      <c r="H24">
        <v>1</v>
      </c>
      <c r="I24">
        <v>0</v>
      </c>
      <c r="P24" s="18">
        <f t="shared" si="0"/>
        <v>1</v>
      </c>
    </row>
    <row r="25" spans="1:16">
      <c r="A25" s="36" t="s">
        <v>112</v>
      </c>
      <c r="B25">
        <v>0</v>
      </c>
      <c r="C25">
        <v>0</v>
      </c>
      <c r="D25" s="67">
        <v>1</v>
      </c>
      <c r="E25" s="67">
        <v>0</v>
      </c>
      <c r="F25" s="67">
        <v>0</v>
      </c>
      <c r="G25" s="67">
        <v>1</v>
      </c>
      <c r="H25">
        <v>0</v>
      </c>
      <c r="I25">
        <v>0</v>
      </c>
      <c r="P25" s="18">
        <f t="shared" si="0"/>
        <v>2</v>
      </c>
    </row>
    <row r="26" spans="1:16">
      <c r="A26" s="36" t="s">
        <v>118</v>
      </c>
      <c r="B26">
        <v>0</v>
      </c>
      <c r="C26">
        <v>0</v>
      </c>
      <c r="D26" s="67">
        <v>0</v>
      </c>
      <c r="E26" s="67">
        <v>0</v>
      </c>
      <c r="F26" s="67">
        <v>0</v>
      </c>
      <c r="G26" s="67">
        <v>0</v>
      </c>
      <c r="H26">
        <v>0</v>
      </c>
      <c r="I26">
        <v>0</v>
      </c>
      <c r="P26" s="18">
        <f t="shared" si="0"/>
        <v>0</v>
      </c>
    </row>
    <row r="27" spans="1:16">
      <c r="A27" s="36" t="s">
        <v>120</v>
      </c>
      <c r="B27">
        <v>0</v>
      </c>
      <c r="C27">
        <v>0</v>
      </c>
      <c r="D27" s="67">
        <v>0</v>
      </c>
      <c r="E27" s="67">
        <v>0</v>
      </c>
      <c r="F27" s="67">
        <v>0</v>
      </c>
      <c r="G27" s="67">
        <v>0</v>
      </c>
      <c r="H27">
        <v>0</v>
      </c>
      <c r="I27">
        <v>0</v>
      </c>
      <c r="P27" s="18">
        <f t="shared" si="0"/>
        <v>0</v>
      </c>
    </row>
    <row r="28" spans="1:16">
      <c r="A28" s="36" t="s">
        <v>121</v>
      </c>
      <c r="B28">
        <v>0</v>
      </c>
      <c r="C28">
        <v>0</v>
      </c>
      <c r="D28" s="67">
        <v>1</v>
      </c>
      <c r="E28" s="67">
        <v>0</v>
      </c>
      <c r="F28" s="67">
        <v>0</v>
      </c>
      <c r="G28" s="67">
        <v>0</v>
      </c>
      <c r="H28">
        <v>0</v>
      </c>
      <c r="I28">
        <v>0</v>
      </c>
      <c r="P28" s="18">
        <f t="shared" si="0"/>
        <v>1</v>
      </c>
    </row>
    <row r="29" spans="1:16">
      <c r="A29" s="36" t="s">
        <v>125</v>
      </c>
      <c r="B29">
        <v>0</v>
      </c>
      <c r="C29">
        <v>0</v>
      </c>
      <c r="D29" s="67">
        <v>0</v>
      </c>
      <c r="E29" s="67">
        <v>0</v>
      </c>
      <c r="F29" s="67">
        <v>0</v>
      </c>
      <c r="G29" s="67">
        <v>0</v>
      </c>
      <c r="H29">
        <v>0</v>
      </c>
      <c r="I29">
        <v>0</v>
      </c>
      <c r="P29" s="18">
        <f t="shared" si="0"/>
        <v>0</v>
      </c>
    </row>
    <row r="30" spans="1:16">
      <c r="A30" s="36" t="s">
        <v>126</v>
      </c>
      <c r="B30">
        <v>0</v>
      </c>
      <c r="C30">
        <v>0</v>
      </c>
      <c r="D30" s="67">
        <v>0</v>
      </c>
      <c r="E30" s="67">
        <v>0</v>
      </c>
      <c r="F30" s="67">
        <v>0</v>
      </c>
      <c r="G30" s="67">
        <v>1</v>
      </c>
      <c r="H30">
        <v>0</v>
      </c>
      <c r="I30">
        <v>0</v>
      </c>
      <c r="P30" s="18">
        <f t="shared" si="0"/>
        <v>1</v>
      </c>
    </row>
    <row r="31" spans="1:16">
      <c r="A31" s="36" t="s">
        <v>127</v>
      </c>
      <c r="B31">
        <v>0</v>
      </c>
      <c r="C31">
        <v>0</v>
      </c>
      <c r="D31" s="67">
        <v>0</v>
      </c>
      <c r="E31" s="67">
        <v>0</v>
      </c>
      <c r="F31" s="67">
        <v>0</v>
      </c>
      <c r="G31" s="67">
        <v>0</v>
      </c>
      <c r="H31">
        <v>1</v>
      </c>
      <c r="I31">
        <v>0</v>
      </c>
      <c r="P31" s="18">
        <f t="shared" si="0"/>
        <v>1</v>
      </c>
    </row>
    <row r="32" spans="1:16">
      <c r="A32" s="36" t="s">
        <v>129</v>
      </c>
      <c r="B32">
        <v>0</v>
      </c>
      <c r="C32">
        <v>0</v>
      </c>
      <c r="D32" s="67">
        <v>0</v>
      </c>
      <c r="E32" s="67">
        <v>1</v>
      </c>
      <c r="F32" s="67">
        <v>0</v>
      </c>
      <c r="G32" s="67">
        <v>0</v>
      </c>
      <c r="H32">
        <v>0</v>
      </c>
      <c r="I32">
        <v>0</v>
      </c>
      <c r="P32" s="18">
        <f t="shared" si="0"/>
        <v>1</v>
      </c>
    </row>
    <row r="33" spans="1:16">
      <c r="A33" s="36" t="s">
        <v>130</v>
      </c>
      <c r="B33">
        <v>0</v>
      </c>
      <c r="C33">
        <v>0</v>
      </c>
      <c r="D33" s="67">
        <v>0</v>
      </c>
      <c r="E33" s="67">
        <v>0</v>
      </c>
      <c r="F33" s="67">
        <v>0</v>
      </c>
      <c r="G33" s="67">
        <v>1</v>
      </c>
      <c r="H33">
        <v>0</v>
      </c>
      <c r="I33">
        <v>0</v>
      </c>
      <c r="P33" s="18">
        <f t="shared" si="0"/>
        <v>1</v>
      </c>
    </row>
    <row r="34" spans="1:16">
      <c r="A34" s="41" t="s">
        <v>131</v>
      </c>
      <c r="B34" s="40">
        <v>0</v>
      </c>
      <c r="C34" s="40">
        <v>0</v>
      </c>
      <c r="D34" s="40">
        <v>1</v>
      </c>
      <c r="E34" s="40">
        <v>0</v>
      </c>
      <c r="F34" s="40">
        <v>0</v>
      </c>
      <c r="G34" s="40">
        <v>0</v>
      </c>
      <c r="H34" s="40">
        <v>1</v>
      </c>
      <c r="I34" s="40">
        <v>0</v>
      </c>
      <c r="J34" s="40"/>
      <c r="K34" s="40"/>
      <c r="L34" s="40"/>
      <c r="M34" s="40"/>
      <c r="N34" s="40"/>
      <c r="O34" s="40"/>
      <c r="P34" s="39">
        <f t="shared" si="0"/>
        <v>2</v>
      </c>
    </row>
    <row r="35" spans="1:16">
      <c r="A35" s="29" t="s">
        <v>86</v>
      </c>
      <c r="B35">
        <v>0</v>
      </c>
      <c r="C35">
        <v>0</v>
      </c>
      <c r="D35" s="67">
        <v>0</v>
      </c>
      <c r="E35" s="67">
        <v>0</v>
      </c>
      <c r="F35" s="67">
        <v>0</v>
      </c>
      <c r="G35" s="67">
        <v>0</v>
      </c>
      <c r="H35" s="67">
        <v>1</v>
      </c>
      <c r="I35">
        <v>0</v>
      </c>
      <c r="P35" s="18">
        <f t="shared" si="0"/>
        <v>1</v>
      </c>
    </row>
    <row r="36" spans="1:16">
      <c r="A36" s="29" t="s">
        <v>95</v>
      </c>
      <c r="B36">
        <v>1</v>
      </c>
      <c r="C36">
        <v>0</v>
      </c>
      <c r="D36" s="67">
        <v>0</v>
      </c>
      <c r="E36" s="67">
        <v>0</v>
      </c>
      <c r="F36" s="67">
        <v>0</v>
      </c>
      <c r="G36" s="67">
        <v>0</v>
      </c>
      <c r="H36" s="67">
        <v>1</v>
      </c>
      <c r="I36">
        <v>0</v>
      </c>
      <c r="P36" s="18">
        <f t="shared" si="0"/>
        <v>2</v>
      </c>
    </row>
    <row r="37" spans="1:16">
      <c r="A37" s="29" t="s">
        <v>99</v>
      </c>
      <c r="B37">
        <v>0</v>
      </c>
      <c r="C37">
        <v>0</v>
      </c>
      <c r="D37" s="67">
        <v>0</v>
      </c>
      <c r="E37" s="67">
        <v>0</v>
      </c>
      <c r="F37" s="67">
        <v>0</v>
      </c>
      <c r="G37" s="67">
        <v>0</v>
      </c>
      <c r="H37">
        <v>0</v>
      </c>
      <c r="I37">
        <v>0</v>
      </c>
      <c r="P37" s="18">
        <f t="shared" si="0"/>
        <v>0</v>
      </c>
    </row>
    <row r="38" spans="1:16">
      <c r="A38" s="29" t="s">
        <v>100</v>
      </c>
      <c r="B38">
        <v>0</v>
      </c>
      <c r="C38">
        <v>0</v>
      </c>
      <c r="D38" s="67">
        <v>0</v>
      </c>
      <c r="E38" s="67">
        <v>0</v>
      </c>
      <c r="F38" s="67">
        <v>0</v>
      </c>
      <c r="G38" s="67">
        <v>1</v>
      </c>
      <c r="H38">
        <v>0</v>
      </c>
      <c r="I38">
        <v>0</v>
      </c>
      <c r="P38" s="18">
        <f t="shared" si="0"/>
        <v>1</v>
      </c>
    </row>
    <row r="39" spans="1:16">
      <c r="A39" s="29" t="s">
        <v>101</v>
      </c>
      <c r="B39">
        <v>0</v>
      </c>
      <c r="C39">
        <v>0</v>
      </c>
      <c r="D39" s="67">
        <v>0</v>
      </c>
      <c r="E39" s="67">
        <v>0</v>
      </c>
      <c r="F39" s="67">
        <v>0</v>
      </c>
      <c r="G39" s="67">
        <v>0</v>
      </c>
      <c r="H39">
        <v>1</v>
      </c>
      <c r="I39">
        <v>0</v>
      </c>
      <c r="P39" s="18">
        <f t="shared" si="0"/>
        <v>1</v>
      </c>
    </row>
    <row r="40" spans="1:16">
      <c r="A40" s="29" t="s">
        <v>102</v>
      </c>
      <c r="B40">
        <v>0</v>
      </c>
      <c r="C40">
        <v>0</v>
      </c>
      <c r="D40">
        <v>0</v>
      </c>
      <c r="E40" s="67">
        <v>0</v>
      </c>
      <c r="F40" s="67">
        <v>0</v>
      </c>
      <c r="G40" s="67">
        <v>0</v>
      </c>
      <c r="H40">
        <v>0</v>
      </c>
      <c r="I40">
        <v>0</v>
      </c>
      <c r="P40" s="18">
        <f t="shared" si="0"/>
        <v>0</v>
      </c>
    </row>
    <row r="41" spans="1:16">
      <c r="A41" s="29" t="s">
        <v>109</v>
      </c>
      <c r="B41">
        <v>0</v>
      </c>
      <c r="C41">
        <v>0</v>
      </c>
      <c r="D41">
        <v>0</v>
      </c>
      <c r="E41" s="67">
        <v>0</v>
      </c>
      <c r="F41" s="67">
        <v>0</v>
      </c>
      <c r="G41" s="67">
        <v>0</v>
      </c>
      <c r="H41">
        <v>0</v>
      </c>
      <c r="I41">
        <v>0</v>
      </c>
      <c r="P41" s="18">
        <f t="shared" si="0"/>
        <v>0</v>
      </c>
    </row>
    <row r="42" spans="1:16">
      <c r="A42" s="29" t="s">
        <v>113</v>
      </c>
      <c r="B42">
        <v>0</v>
      </c>
      <c r="C42">
        <v>0</v>
      </c>
      <c r="D42">
        <v>0</v>
      </c>
      <c r="E42" s="67">
        <v>0</v>
      </c>
      <c r="F42" s="67">
        <v>0</v>
      </c>
      <c r="G42" s="67">
        <v>0</v>
      </c>
      <c r="H42">
        <v>0</v>
      </c>
      <c r="I42">
        <v>0</v>
      </c>
      <c r="P42" s="18">
        <f t="shared" si="0"/>
        <v>0</v>
      </c>
    </row>
    <row r="43" spans="1:16">
      <c r="A43" s="29" t="s">
        <v>114</v>
      </c>
      <c r="B43">
        <v>0</v>
      </c>
      <c r="C43">
        <v>0</v>
      </c>
      <c r="D43">
        <v>0</v>
      </c>
      <c r="E43" s="67">
        <v>0</v>
      </c>
      <c r="F43" s="67">
        <v>0</v>
      </c>
      <c r="G43" s="67">
        <v>0</v>
      </c>
      <c r="H43">
        <v>0</v>
      </c>
      <c r="I43">
        <v>0</v>
      </c>
      <c r="P43" s="18">
        <f t="shared" si="0"/>
        <v>0</v>
      </c>
    </row>
    <row r="44" spans="1:16">
      <c r="A44" s="29" t="s">
        <v>116</v>
      </c>
      <c r="B44">
        <v>0</v>
      </c>
      <c r="C44">
        <v>0</v>
      </c>
      <c r="D44">
        <v>0</v>
      </c>
      <c r="E44" s="67">
        <v>0</v>
      </c>
      <c r="F44" s="67">
        <v>0</v>
      </c>
      <c r="G44" s="67">
        <v>0</v>
      </c>
      <c r="H44">
        <v>0</v>
      </c>
      <c r="I44">
        <v>0</v>
      </c>
      <c r="P44" s="18">
        <f t="shared" si="0"/>
        <v>0</v>
      </c>
    </row>
    <row r="45" spans="1:16">
      <c r="A45" s="29" t="s">
        <v>117</v>
      </c>
      <c r="B45">
        <v>0</v>
      </c>
      <c r="C45">
        <v>0</v>
      </c>
      <c r="D45">
        <v>0</v>
      </c>
      <c r="E45" s="67">
        <v>0</v>
      </c>
      <c r="F45" s="67">
        <v>0</v>
      </c>
      <c r="G45" s="67">
        <v>0</v>
      </c>
      <c r="H45">
        <v>0</v>
      </c>
      <c r="I45">
        <v>0</v>
      </c>
      <c r="P45" s="18">
        <f t="shared" si="0"/>
        <v>0</v>
      </c>
    </row>
    <row r="46" spans="1:16">
      <c r="A46" s="29" t="s">
        <v>124</v>
      </c>
      <c r="B46">
        <v>1</v>
      </c>
      <c r="C46">
        <v>1</v>
      </c>
      <c r="D46">
        <v>1</v>
      </c>
      <c r="E46" s="67">
        <v>1</v>
      </c>
      <c r="F46" s="67">
        <v>1</v>
      </c>
      <c r="G46" s="67">
        <v>1</v>
      </c>
      <c r="H46">
        <v>1</v>
      </c>
      <c r="I46">
        <v>1</v>
      </c>
      <c r="P46" s="18">
        <f t="shared" si="0"/>
        <v>8</v>
      </c>
    </row>
    <row r="47" spans="1:16">
      <c r="A47" s="29" t="s">
        <v>128</v>
      </c>
      <c r="B47">
        <v>0</v>
      </c>
      <c r="C47">
        <v>0</v>
      </c>
      <c r="D47">
        <v>1</v>
      </c>
      <c r="E47" s="67">
        <v>0</v>
      </c>
      <c r="F47" s="67">
        <v>0</v>
      </c>
      <c r="G47" s="67">
        <v>0</v>
      </c>
      <c r="H47">
        <v>0</v>
      </c>
      <c r="I47">
        <v>0</v>
      </c>
      <c r="P47" s="18">
        <f t="shared" si="0"/>
        <v>1</v>
      </c>
    </row>
    <row r="48" spans="1:16">
      <c r="A48" s="29" t="s">
        <v>133</v>
      </c>
      <c r="B48">
        <v>1</v>
      </c>
      <c r="C48">
        <v>1</v>
      </c>
      <c r="D48">
        <v>0</v>
      </c>
      <c r="E48" s="67">
        <v>0</v>
      </c>
      <c r="F48" s="67">
        <v>0</v>
      </c>
      <c r="G48" s="67">
        <v>0</v>
      </c>
      <c r="H48">
        <v>1</v>
      </c>
      <c r="I48">
        <v>0</v>
      </c>
      <c r="P48" s="18">
        <f t="shared" si="0"/>
        <v>3</v>
      </c>
    </row>
    <row r="49" spans="1:16">
      <c r="A49" s="29" t="s">
        <v>134</v>
      </c>
      <c r="B49">
        <v>0</v>
      </c>
      <c r="C49">
        <v>0</v>
      </c>
      <c r="D49">
        <v>0</v>
      </c>
      <c r="E49" s="67">
        <v>1</v>
      </c>
      <c r="F49" s="67">
        <v>0</v>
      </c>
      <c r="G49" s="67">
        <v>0</v>
      </c>
      <c r="H49">
        <v>0</v>
      </c>
      <c r="I49">
        <v>0</v>
      </c>
      <c r="P49" s="18">
        <f t="shared" si="0"/>
        <v>1</v>
      </c>
    </row>
  </sheetData>
  <mergeCells count="4">
    <mergeCell ref="A1:A2"/>
    <mergeCell ref="R7:S7"/>
    <mergeCell ref="P1:P2"/>
    <mergeCell ref="R11:S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9"/>
  <sheetViews>
    <sheetView workbookViewId="0">
      <pane xSplit="1" ySplit="2" topLeftCell="B18" activePane="bottomRight" state="frozen"/>
      <selection pane="topRight" activeCell="C1" sqref="C1"/>
      <selection pane="bottomLeft" activeCell="A3" sqref="A3"/>
      <selection pane="bottomRight" activeCell="B48" sqref="B48"/>
    </sheetView>
  </sheetViews>
  <sheetFormatPr defaultRowHeight="15"/>
  <cols>
    <col min="1" max="1" width="10.5703125" customWidth="1"/>
    <col min="2" max="9" width="12" bestFit="1" customWidth="1"/>
  </cols>
  <sheetData>
    <row r="1" spans="1:10" ht="21.75" customHeight="1">
      <c r="A1" s="93" t="s">
        <v>32</v>
      </c>
      <c r="B1" s="106" t="s">
        <v>206</v>
      </c>
      <c r="C1" s="68" t="s">
        <v>192</v>
      </c>
      <c r="D1" s="68" t="s">
        <v>193</v>
      </c>
      <c r="E1" s="68" t="s">
        <v>194</v>
      </c>
      <c r="F1" s="68" t="s">
        <v>195</v>
      </c>
      <c r="G1" s="68" t="s">
        <v>196</v>
      </c>
      <c r="H1" s="68" t="s">
        <v>197</v>
      </c>
      <c r="I1" s="69" t="s">
        <v>198</v>
      </c>
    </row>
    <row r="2" spans="1:10" ht="21" customHeight="1" thickBot="1">
      <c r="A2" s="94"/>
      <c r="B2" s="92"/>
      <c r="C2" s="70" t="s">
        <v>199</v>
      </c>
      <c r="D2" s="70" t="s">
        <v>200</v>
      </c>
      <c r="E2" s="70" t="s">
        <v>201</v>
      </c>
      <c r="F2" s="70" t="s">
        <v>202</v>
      </c>
      <c r="G2" s="70" t="s">
        <v>203</v>
      </c>
      <c r="H2" s="70" t="s">
        <v>204</v>
      </c>
      <c r="I2" s="71" t="s">
        <v>205</v>
      </c>
      <c r="J2" s="72" t="s">
        <v>207</v>
      </c>
    </row>
    <row r="3" spans="1:10">
      <c r="A3" s="29" t="s">
        <v>88</v>
      </c>
      <c r="B3" s="18">
        <f>SUM(C3:I3)</f>
        <v>38</v>
      </c>
      <c r="C3" s="18">
        <v>15</v>
      </c>
      <c r="D3" s="18">
        <v>6</v>
      </c>
      <c r="E3" s="18">
        <v>3</v>
      </c>
      <c r="F3" s="18">
        <v>4</v>
      </c>
      <c r="G3" s="18">
        <v>5</v>
      </c>
      <c r="H3" s="18">
        <v>0</v>
      </c>
      <c r="I3" s="18">
        <v>5</v>
      </c>
      <c r="J3" s="18" t="s">
        <v>208</v>
      </c>
    </row>
    <row r="4" spans="1:10">
      <c r="A4" s="29" t="s">
        <v>92</v>
      </c>
      <c r="B4" s="18">
        <f t="shared" ref="B4:B48" si="0">SUM(C4:I4)</f>
        <v>41.5</v>
      </c>
      <c r="C4" s="18">
        <v>15</v>
      </c>
      <c r="D4" s="18">
        <v>6</v>
      </c>
      <c r="E4" s="18">
        <v>3</v>
      </c>
      <c r="F4" s="18">
        <v>4</v>
      </c>
      <c r="G4" s="18">
        <v>2</v>
      </c>
      <c r="H4" s="18">
        <v>6</v>
      </c>
      <c r="I4" s="18">
        <v>5.5</v>
      </c>
      <c r="J4" s="18" t="s">
        <v>209</v>
      </c>
    </row>
    <row r="5" spans="1:10">
      <c r="A5" s="29" t="s">
        <v>93</v>
      </c>
      <c r="B5" s="18">
        <f t="shared" si="0"/>
        <v>43</v>
      </c>
      <c r="C5" s="18">
        <v>9</v>
      </c>
      <c r="D5" s="18">
        <v>6</v>
      </c>
      <c r="E5" s="18">
        <v>3</v>
      </c>
      <c r="F5" s="18">
        <v>4</v>
      </c>
      <c r="G5" s="18">
        <v>4</v>
      </c>
      <c r="H5" s="18">
        <v>8</v>
      </c>
      <c r="I5" s="18">
        <v>9</v>
      </c>
      <c r="J5" s="18" t="s">
        <v>208</v>
      </c>
    </row>
    <row r="6" spans="1:10">
      <c r="A6" s="29" t="s">
        <v>98</v>
      </c>
      <c r="B6" s="18">
        <f t="shared" si="0"/>
        <v>47</v>
      </c>
      <c r="C6" s="18">
        <v>15</v>
      </c>
      <c r="D6" s="18">
        <v>6</v>
      </c>
      <c r="E6" s="18">
        <v>3</v>
      </c>
      <c r="F6" s="18">
        <v>4</v>
      </c>
      <c r="G6" s="18">
        <v>5</v>
      </c>
      <c r="H6" s="18">
        <v>8</v>
      </c>
      <c r="I6" s="18">
        <v>6</v>
      </c>
      <c r="J6" s="18" t="s">
        <v>209</v>
      </c>
    </row>
    <row r="7" spans="1:10">
      <c r="A7" s="29" t="s">
        <v>103</v>
      </c>
      <c r="B7" s="18">
        <f t="shared" si="0"/>
        <v>44.5</v>
      </c>
      <c r="C7" s="18">
        <v>11</v>
      </c>
      <c r="D7" s="18">
        <v>6</v>
      </c>
      <c r="E7" s="18">
        <v>3</v>
      </c>
      <c r="F7" s="18">
        <v>4</v>
      </c>
      <c r="G7" s="18">
        <v>5</v>
      </c>
      <c r="H7" s="18">
        <v>7</v>
      </c>
      <c r="I7" s="18">
        <v>8.5</v>
      </c>
      <c r="J7" s="18" t="s">
        <v>208</v>
      </c>
    </row>
    <row r="8" spans="1:10">
      <c r="A8" s="29" t="s">
        <v>104</v>
      </c>
      <c r="B8" s="18">
        <f t="shared" si="0"/>
        <v>42.5</v>
      </c>
      <c r="C8" s="18">
        <v>14</v>
      </c>
      <c r="D8" s="18">
        <v>6</v>
      </c>
      <c r="E8" s="18">
        <v>3</v>
      </c>
      <c r="F8" s="18">
        <v>4</v>
      </c>
      <c r="G8" s="18">
        <v>5</v>
      </c>
      <c r="H8" s="18">
        <v>5</v>
      </c>
      <c r="I8" s="18">
        <v>5.5</v>
      </c>
      <c r="J8" s="18" t="s">
        <v>209</v>
      </c>
    </row>
    <row r="9" spans="1:10">
      <c r="A9" s="29" t="s">
        <v>106</v>
      </c>
      <c r="B9" s="18">
        <f t="shared" si="0"/>
        <v>44.5</v>
      </c>
      <c r="C9" s="18">
        <v>15</v>
      </c>
      <c r="D9" s="18">
        <v>4</v>
      </c>
      <c r="E9" s="18">
        <v>3</v>
      </c>
      <c r="F9" s="18">
        <v>4</v>
      </c>
      <c r="G9" s="18">
        <v>5</v>
      </c>
      <c r="H9" s="18">
        <v>8</v>
      </c>
      <c r="I9" s="18">
        <v>5.5</v>
      </c>
      <c r="J9" s="18" t="s">
        <v>209</v>
      </c>
    </row>
    <row r="10" spans="1:10">
      <c r="A10" s="29" t="s">
        <v>107</v>
      </c>
      <c r="B10" s="18">
        <f t="shared" si="0"/>
        <v>42</v>
      </c>
      <c r="C10" s="18">
        <v>15</v>
      </c>
      <c r="D10" s="18">
        <v>4</v>
      </c>
      <c r="E10" s="18">
        <v>3</v>
      </c>
      <c r="F10" s="18">
        <v>4</v>
      </c>
      <c r="G10" s="18">
        <v>5</v>
      </c>
      <c r="H10" s="18">
        <v>6</v>
      </c>
      <c r="I10" s="18">
        <v>5</v>
      </c>
      <c r="J10" s="18" t="s">
        <v>209</v>
      </c>
    </row>
    <row r="11" spans="1:10">
      <c r="A11" s="29" t="s">
        <v>108</v>
      </c>
      <c r="B11" s="18">
        <f t="shared" si="0"/>
        <v>47.5</v>
      </c>
      <c r="C11" s="18">
        <v>15</v>
      </c>
      <c r="D11" s="18">
        <v>4</v>
      </c>
      <c r="E11" s="18">
        <v>3</v>
      </c>
      <c r="F11" s="18">
        <v>4</v>
      </c>
      <c r="G11" s="18">
        <v>5</v>
      </c>
      <c r="H11" s="18">
        <v>8</v>
      </c>
      <c r="I11" s="18">
        <v>8.5</v>
      </c>
      <c r="J11" s="18" t="s">
        <v>209</v>
      </c>
    </row>
    <row r="12" spans="1:10">
      <c r="A12" s="29" t="s">
        <v>111</v>
      </c>
      <c r="B12" s="18">
        <f t="shared" si="0"/>
        <v>33.5</v>
      </c>
      <c r="C12" s="18">
        <v>10</v>
      </c>
      <c r="D12" s="18">
        <v>0</v>
      </c>
      <c r="E12" s="18">
        <v>3</v>
      </c>
      <c r="F12" s="18">
        <v>4</v>
      </c>
      <c r="G12" s="18">
        <v>3</v>
      </c>
      <c r="H12" s="18">
        <v>8</v>
      </c>
      <c r="I12" s="18">
        <v>5.5</v>
      </c>
      <c r="J12" s="18" t="s">
        <v>208</v>
      </c>
    </row>
    <row r="13" spans="1:10">
      <c r="A13" s="29" t="s">
        <v>115</v>
      </c>
      <c r="B13" s="18">
        <f t="shared" si="0"/>
        <v>34</v>
      </c>
      <c r="C13" s="18">
        <v>15</v>
      </c>
      <c r="D13" s="18">
        <v>4</v>
      </c>
      <c r="E13" s="18">
        <v>3</v>
      </c>
      <c r="F13" s="18">
        <v>0</v>
      </c>
      <c r="G13" s="18">
        <v>0</v>
      </c>
      <c r="H13" s="18">
        <v>6</v>
      </c>
      <c r="I13" s="18">
        <v>6</v>
      </c>
      <c r="J13" s="18" t="s">
        <v>208</v>
      </c>
    </row>
    <row r="14" spans="1:10">
      <c r="A14" s="29" t="s">
        <v>119</v>
      </c>
      <c r="B14" s="18">
        <f t="shared" si="0"/>
        <v>42</v>
      </c>
      <c r="C14" s="18">
        <v>12</v>
      </c>
      <c r="D14" s="18">
        <v>6</v>
      </c>
      <c r="E14" s="18">
        <v>3</v>
      </c>
      <c r="F14" s="18">
        <v>4</v>
      </c>
      <c r="G14" s="18">
        <v>5</v>
      </c>
      <c r="H14" s="18">
        <v>6</v>
      </c>
      <c r="I14" s="18">
        <v>6</v>
      </c>
      <c r="J14" s="18" t="s">
        <v>209</v>
      </c>
    </row>
    <row r="15" spans="1:10">
      <c r="A15" s="29" t="s">
        <v>122</v>
      </c>
      <c r="B15" s="18">
        <f t="shared" si="0"/>
        <v>36.5</v>
      </c>
      <c r="C15" s="18">
        <v>10</v>
      </c>
      <c r="D15" s="18">
        <v>4</v>
      </c>
      <c r="E15" s="18">
        <v>3</v>
      </c>
      <c r="F15" s="18">
        <v>4</v>
      </c>
      <c r="G15" s="18">
        <v>5</v>
      </c>
      <c r="H15" s="18">
        <v>6</v>
      </c>
      <c r="I15" s="18">
        <v>4.5</v>
      </c>
      <c r="J15" s="18" t="s">
        <v>208</v>
      </c>
    </row>
    <row r="16" spans="1:10">
      <c r="A16" s="37" t="s">
        <v>123</v>
      </c>
      <c r="B16" s="39">
        <f t="shared" si="0"/>
        <v>43</v>
      </c>
      <c r="C16" s="39">
        <v>15</v>
      </c>
      <c r="D16" s="39">
        <v>4</v>
      </c>
      <c r="E16" s="39">
        <v>3</v>
      </c>
      <c r="F16" s="39">
        <v>4</v>
      </c>
      <c r="G16" s="39">
        <v>5</v>
      </c>
      <c r="H16" s="39">
        <v>6</v>
      </c>
      <c r="I16" s="39">
        <v>6</v>
      </c>
      <c r="J16" s="39" t="s">
        <v>208</v>
      </c>
    </row>
    <row r="17" spans="1:10">
      <c r="A17" s="36" t="s">
        <v>87</v>
      </c>
      <c r="B17" s="18">
        <f t="shared" si="0"/>
        <v>43.5</v>
      </c>
      <c r="C17" s="18">
        <v>15</v>
      </c>
      <c r="D17" s="18">
        <v>4</v>
      </c>
      <c r="E17" s="18">
        <v>2.5</v>
      </c>
      <c r="F17" s="18">
        <v>4</v>
      </c>
      <c r="G17" s="18">
        <v>4.5</v>
      </c>
      <c r="H17" s="18">
        <v>8</v>
      </c>
      <c r="I17" s="18">
        <v>5.5</v>
      </c>
      <c r="J17" s="18" t="s">
        <v>211</v>
      </c>
    </row>
    <row r="18" spans="1:10">
      <c r="A18" s="36" t="s">
        <v>90</v>
      </c>
      <c r="B18" s="18">
        <f t="shared" si="0"/>
        <v>29.5</v>
      </c>
      <c r="C18" s="18">
        <v>6.5</v>
      </c>
      <c r="D18" s="18">
        <v>4</v>
      </c>
      <c r="E18" s="18">
        <v>2</v>
      </c>
      <c r="F18" s="18">
        <v>0</v>
      </c>
      <c r="G18" s="18">
        <v>3</v>
      </c>
      <c r="H18" s="18">
        <v>8</v>
      </c>
      <c r="I18" s="18">
        <v>6</v>
      </c>
      <c r="J18" s="18" t="s">
        <v>211</v>
      </c>
    </row>
    <row r="19" spans="1:10">
      <c r="A19" s="36" t="s">
        <v>91</v>
      </c>
      <c r="B19" s="18">
        <f t="shared" si="0"/>
        <v>37.5</v>
      </c>
      <c r="C19" s="18">
        <v>15</v>
      </c>
      <c r="D19" s="18">
        <v>4</v>
      </c>
      <c r="E19" s="18">
        <v>3</v>
      </c>
      <c r="F19" s="18">
        <v>0</v>
      </c>
      <c r="G19" s="18">
        <v>5</v>
      </c>
      <c r="H19" s="18">
        <v>6</v>
      </c>
      <c r="I19" s="18">
        <v>4.5</v>
      </c>
      <c r="J19" s="18" t="s">
        <v>210</v>
      </c>
    </row>
    <row r="20" spans="1:10">
      <c r="A20" s="36" t="s">
        <v>94</v>
      </c>
      <c r="B20" s="18">
        <f t="shared" si="0"/>
        <v>43.5</v>
      </c>
      <c r="C20" s="18">
        <v>15</v>
      </c>
      <c r="D20" s="18">
        <v>6</v>
      </c>
      <c r="E20" s="18">
        <v>0</v>
      </c>
      <c r="F20" s="18">
        <v>4</v>
      </c>
      <c r="G20" s="18">
        <v>2</v>
      </c>
      <c r="H20" s="18">
        <v>8</v>
      </c>
      <c r="I20" s="18">
        <v>8.5</v>
      </c>
      <c r="J20" s="18" t="s">
        <v>210</v>
      </c>
    </row>
    <row r="21" spans="1:10">
      <c r="A21" s="36" t="s">
        <v>96</v>
      </c>
      <c r="B21" s="18">
        <f t="shared" si="0"/>
        <v>41.5</v>
      </c>
      <c r="C21" s="18">
        <v>14.5</v>
      </c>
      <c r="D21" s="18">
        <v>6</v>
      </c>
      <c r="E21" s="18">
        <v>3</v>
      </c>
      <c r="F21" s="18">
        <v>4</v>
      </c>
      <c r="G21" s="18">
        <v>2</v>
      </c>
      <c r="H21" s="18">
        <v>4</v>
      </c>
      <c r="I21" s="18">
        <v>8</v>
      </c>
      <c r="J21" s="18" t="s">
        <v>211</v>
      </c>
    </row>
    <row r="22" spans="1:10">
      <c r="A22" s="36" t="s">
        <v>97</v>
      </c>
      <c r="B22" s="18">
        <f t="shared" si="0"/>
        <v>39</v>
      </c>
      <c r="C22" s="18">
        <v>15</v>
      </c>
      <c r="D22" s="18">
        <v>6</v>
      </c>
      <c r="E22" s="18">
        <v>3</v>
      </c>
      <c r="F22" s="18">
        <v>0</v>
      </c>
      <c r="G22" s="18">
        <v>3</v>
      </c>
      <c r="H22" s="18">
        <v>6</v>
      </c>
      <c r="I22" s="18">
        <v>6</v>
      </c>
      <c r="J22" s="18" t="s">
        <v>210</v>
      </c>
    </row>
    <row r="23" spans="1:10">
      <c r="A23" s="36" t="s">
        <v>105</v>
      </c>
      <c r="B23" s="18">
        <f t="shared" si="0"/>
        <v>46</v>
      </c>
      <c r="C23" s="18">
        <v>15</v>
      </c>
      <c r="D23" s="18">
        <v>4</v>
      </c>
      <c r="E23" s="18">
        <v>3</v>
      </c>
      <c r="F23" s="18">
        <v>4</v>
      </c>
      <c r="G23" s="18">
        <v>5</v>
      </c>
      <c r="H23" s="18">
        <v>7</v>
      </c>
      <c r="I23" s="18">
        <v>8</v>
      </c>
      <c r="J23" s="18" t="s">
        <v>210</v>
      </c>
    </row>
    <row r="24" spans="1:10">
      <c r="A24" s="36" t="s">
        <v>110</v>
      </c>
      <c r="B24" s="18">
        <f t="shared" si="0"/>
        <v>44.5</v>
      </c>
      <c r="C24" s="18">
        <v>14.5</v>
      </c>
      <c r="D24" s="18">
        <v>3</v>
      </c>
      <c r="E24" s="18">
        <v>3</v>
      </c>
      <c r="F24" s="18">
        <v>4</v>
      </c>
      <c r="G24" s="18">
        <v>5</v>
      </c>
      <c r="H24" s="18">
        <v>7</v>
      </c>
      <c r="I24" s="18">
        <v>8</v>
      </c>
      <c r="J24" s="18" t="s">
        <v>211</v>
      </c>
    </row>
    <row r="25" spans="1:10">
      <c r="A25" s="36" t="s">
        <v>112</v>
      </c>
      <c r="B25" s="18">
        <f t="shared" si="0"/>
        <v>42</v>
      </c>
      <c r="C25" s="18">
        <v>14</v>
      </c>
      <c r="D25" s="18">
        <v>6</v>
      </c>
      <c r="E25" s="18">
        <v>3</v>
      </c>
      <c r="F25" s="18">
        <v>0</v>
      </c>
      <c r="G25" s="18">
        <v>5</v>
      </c>
      <c r="H25" s="18">
        <v>6</v>
      </c>
      <c r="I25" s="18">
        <v>8</v>
      </c>
      <c r="J25" s="18" t="s">
        <v>211</v>
      </c>
    </row>
    <row r="26" spans="1:10">
      <c r="A26" s="36" t="s">
        <v>118</v>
      </c>
      <c r="B26" s="18">
        <f t="shared" si="0"/>
        <v>45</v>
      </c>
      <c r="C26" s="18">
        <v>14</v>
      </c>
      <c r="D26" s="18">
        <v>6</v>
      </c>
      <c r="E26" s="18">
        <v>3</v>
      </c>
      <c r="F26" s="18">
        <v>4</v>
      </c>
      <c r="G26" s="18">
        <v>4.5</v>
      </c>
      <c r="H26" s="18">
        <v>8</v>
      </c>
      <c r="I26" s="18">
        <v>5.5</v>
      </c>
      <c r="J26" s="18" t="s">
        <v>211</v>
      </c>
    </row>
    <row r="27" spans="1:10">
      <c r="A27" s="36" t="s">
        <v>120</v>
      </c>
      <c r="B27" s="18">
        <f t="shared" si="0"/>
        <v>49</v>
      </c>
      <c r="C27" s="18">
        <v>15</v>
      </c>
      <c r="D27" s="18">
        <v>6</v>
      </c>
      <c r="E27" s="18">
        <v>3</v>
      </c>
      <c r="F27" s="18">
        <v>4</v>
      </c>
      <c r="G27" s="18">
        <v>5</v>
      </c>
      <c r="H27" s="18">
        <v>8</v>
      </c>
      <c r="I27" s="18">
        <v>8</v>
      </c>
      <c r="J27" s="18" t="s">
        <v>210</v>
      </c>
    </row>
    <row r="28" spans="1:10">
      <c r="A28" s="36" t="s">
        <v>121</v>
      </c>
      <c r="B28" s="18">
        <f t="shared" si="0"/>
        <v>34.5</v>
      </c>
      <c r="C28" s="18">
        <v>10</v>
      </c>
      <c r="D28" s="18">
        <v>6</v>
      </c>
      <c r="E28" s="18">
        <v>1</v>
      </c>
      <c r="F28" s="18">
        <v>0</v>
      </c>
      <c r="G28" s="18">
        <v>5</v>
      </c>
      <c r="H28" s="18">
        <v>8</v>
      </c>
      <c r="I28" s="18">
        <v>4.5</v>
      </c>
      <c r="J28" s="18" t="s">
        <v>211</v>
      </c>
    </row>
    <row r="29" spans="1:10">
      <c r="A29" s="36" t="s">
        <v>125</v>
      </c>
      <c r="B29" s="18">
        <f t="shared" si="0"/>
        <v>34</v>
      </c>
      <c r="C29" s="18">
        <v>15</v>
      </c>
      <c r="D29" s="18">
        <v>0</v>
      </c>
      <c r="E29" s="18">
        <v>3</v>
      </c>
      <c r="F29" s="18">
        <v>0</v>
      </c>
      <c r="G29" s="18">
        <v>2</v>
      </c>
      <c r="H29" s="18">
        <v>8</v>
      </c>
      <c r="I29" s="18">
        <v>6</v>
      </c>
      <c r="J29" s="18" t="s">
        <v>210</v>
      </c>
    </row>
    <row r="30" spans="1:10">
      <c r="A30" s="36" t="s">
        <v>126</v>
      </c>
      <c r="B30" s="18">
        <f t="shared" si="0"/>
        <v>48</v>
      </c>
      <c r="C30" s="18">
        <v>14.5</v>
      </c>
      <c r="D30" s="18">
        <v>6</v>
      </c>
      <c r="E30" s="18">
        <v>3</v>
      </c>
      <c r="F30" s="18">
        <v>4</v>
      </c>
      <c r="G30" s="18">
        <v>5</v>
      </c>
      <c r="H30" s="18">
        <v>8</v>
      </c>
      <c r="I30" s="18">
        <v>7.5</v>
      </c>
      <c r="J30" s="18" t="s">
        <v>211</v>
      </c>
    </row>
    <row r="31" spans="1:10">
      <c r="A31" s="36" t="s">
        <v>127</v>
      </c>
      <c r="B31" s="18">
        <f t="shared" si="0"/>
        <v>40.5</v>
      </c>
      <c r="C31" s="18">
        <v>15</v>
      </c>
      <c r="D31" s="18">
        <v>2</v>
      </c>
      <c r="E31" s="18">
        <v>3</v>
      </c>
      <c r="F31" s="18">
        <v>4</v>
      </c>
      <c r="G31" s="18">
        <v>2</v>
      </c>
      <c r="H31" s="18">
        <v>8</v>
      </c>
      <c r="I31" s="18">
        <v>6.5</v>
      </c>
      <c r="J31" s="18" t="s">
        <v>210</v>
      </c>
    </row>
    <row r="32" spans="1:10">
      <c r="A32" s="36" t="s">
        <v>129</v>
      </c>
      <c r="B32" s="18">
        <f t="shared" si="0"/>
        <v>31</v>
      </c>
      <c r="C32" s="18">
        <v>8</v>
      </c>
      <c r="D32" s="18">
        <v>6</v>
      </c>
      <c r="E32" s="18">
        <v>0</v>
      </c>
      <c r="F32" s="18">
        <v>4</v>
      </c>
      <c r="G32" s="18">
        <v>2</v>
      </c>
      <c r="H32" s="18">
        <v>6</v>
      </c>
      <c r="I32" s="18">
        <v>5</v>
      </c>
      <c r="J32" s="18" t="s">
        <v>210</v>
      </c>
    </row>
    <row r="33" spans="1:10">
      <c r="A33" s="36" t="s">
        <v>130</v>
      </c>
      <c r="B33" s="18">
        <f t="shared" si="0"/>
        <v>46.5</v>
      </c>
      <c r="C33" s="18">
        <v>15</v>
      </c>
      <c r="D33" s="18">
        <v>4</v>
      </c>
      <c r="E33" s="18">
        <v>3</v>
      </c>
      <c r="F33" s="18">
        <v>4</v>
      </c>
      <c r="G33" s="18">
        <v>5</v>
      </c>
      <c r="H33" s="18">
        <v>8</v>
      </c>
      <c r="I33" s="18">
        <v>7.5</v>
      </c>
      <c r="J33" s="18" t="s">
        <v>211</v>
      </c>
    </row>
    <row r="34" spans="1:10">
      <c r="A34" s="41" t="s">
        <v>131</v>
      </c>
      <c r="B34" s="39">
        <f t="shared" si="0"/>
        <v>38.5</v>
      </c>
      <c r="C34" s="39">
        <v>15</v>
      </c>
      <c r="D34" s="39">
        <v>4</v>
      </c>
      <c r="E34" s="39">
        <v>3</v>
      </c>
      <c r="F34" s="39">
        <v>0</v>
      </c>
      <c r="G34" s="39">
        <v>5</v>
      </c>
      <c r="H34" s="39">
        <v>7</v>
      </c>
      <c r="I34" s="39">
        <v>4.5</v>
      </c>
      <c r="J34" s="39" t="s">
        <v>210</v>
      </c>
    </row>
    <row r="35" spans="1:10">
      <c r="A35" s="29" t="s">
        <v>86</v>
      </c>
      <c r="B35" s="18">
        <f t="shared" si="0"/>
        <v>30.5</v>
      </c>
      <c r="C35" s="18">
        <v>6</v>
      </c>
      <c r="D35" s="18">
        <v>2</v>
      </c>
      <c r="E35" s="18">
        <v>3</v>
      </c>
      <c r="F35" s="18">
        <v>4</v>
      </c>
      <c r="G35" s="18">
        <v>5</v>
      </c>
      <c r="H35" s="18">
        <v>3</v>
      </c>
      <c r="I35" s="18">
        <v>7.5</v>
      </c>
      <c r="J35" s="18" t="s">
        <v>213</v>
      </c>
    </row>
    <row r="36" spans="1:10">
      <c r="A36" s="29" t="s">
        <v>95</v>
      </c>
      <c r="B36" s="18">
        <f t="shared" si="0"/>
        <v>42.5</v>
      </c>
      <c r="C36" s="18">
        <v>15</v>
      </c>
      <c r="D36" s="18">
        <v>2</v>
      </c>
      <c r="E36" s="18">
        <v>3</v>
      </c>
      <c r="F36" s="18">
        <v>4</v>
      </c>
      <c r="G36" s="18">
        <v>5</v>
      </c>
      <c r="H36" s="18">
        <v>8</v>
      </c>
      <c r="I36" s="18">
        <v>5.5</v>
      </c>
      <c r="J36" s="18" t="s">
        <v>212</v>
      </c>
    </row>
    <row r="37" spans="1:10">
      <c r="A37" s="29" t="s">
        <v>99</v>
      </c>
      <c r="B37" s="18">
        <f t="shared" si="0"/>
        <v>41.5</v>
      </c>
      <c r="C37" s="18">
        <v>11.5</v>
      </c>
      <c r="D37" s="18">
        <v>4</v>
      </c>
      <c r="E37" s="18">
        <v>3</v>
      </c>
      <c r="F37" s="18">
        <v>4</v>
      </c>
      <c r="G37" s="18">
        <v>5</v>
      </c>
      <c r="H37" s="18">
        <v>6</v>
      </c>
      <c r="I37" s="18">
        <v>8</v>
      </c>
      <c r="J37" s="18" t="s">
        <v>213</v>
      </c>
    </row>
    <row r="38" spans="1:10">
      <c r="A38" s="29" t="s">
        <v>100</v>
      </c>
      <c r="B38" s="18">
        <f t="shared" si="0"/>
        <v>33.5</v>
      </c>
      <c r="C38" s="18">
        <v>14</v>
      </c>
      <c r="D38" s="18">
        <v>4</v>
      </c>
      <c r="E38" s="18">
        <v>3</v>
      </c>
      <c r="F38" s="18">
        <v>0</v>
      </c>
      <c r="G38" s="18">
        <v>3</v>
      </c>
      <c r="H38" s="18">
        <v>2</v>
      </c>
      <c r="I38" s="18">
        <v>7.5</v>
      </c>
      <c r="J38" s="18" t="s">
        <v>213</v>
      </c>
    </row>
    <row r="39" spans="1:10">
      <c r="A39" s="29" t="s">
        <v>101</v>
      </c>
      <c r="B39" s="18">
        <f t="shared" si="0"/>
        <v>35</v>
      </c>
      <c r="C39" s="18">
        <v>8</v>
      </c>
      <c r="D39" s="18">
        <v>6</v>
      </c>
      <c r="E39" s="18">
        <v>3</v>
      </c>
      <c r="F39" s="18">
        <v>4</v>
      </c>
      <c r="G39" s="18">
        <v>5</v>
      </c>
      <c r="H39" s="18">
        <v>2</v>
      </c>
      <c r="I39" s="18">
        <v>7</v>
      </c>
      <c r="J39" s="18" t="s">
        <v>212</v>
      </c>
    </row>
    <row r="40" spans="1:10">
      <c r="A40" s="29" t="s">
        <v>102</v>
      </c>
      <c r="B40" s="18">
        <f t="shared" si="0"/>
        <v>45</v>
      </c>
      <c r="C40" s="18">
        <v>12</v>
      </c>
      <c r="D40" s="18">
        <v>4</v>
      </c>
      <c r="E40" s="18">
        <v>3</v>
      </c>
      <c r="F40" s="18">
        <v>4</v>
      </c>
      <c r="G40" s="18">
        <v>5</v>
      </c>
      <c r="H40" s="18">
        <v>8</v>
      </c>
      <c r="I40" s="18">
        <v>9</v>
      </c>
      <c r="J40" s="18" t="s">
        <v>212</v>
      </c>
    </row>
    <row r="41" spans="1:10">
      <c r="A41" s="29" t="s">
        <v>109</v>
      </c>
      <c r="B41" s="18">
        <f t="shared" si="0"/>
        <v>41</v>
      </c>
      <c r="C41" s="18">
        <v>6</v>
      </c>
      <c r="D41" s="18">
        <v>6</v>
      </c>
      <c r="E41" s="18">
        <v>3</v>
      </c>
      <c r="F41" s="18">
        <v>4</v>
      </c>
      <c r="G41" s="18">
        <v>5</v>
      </c>
      <c r="H41" s="18">
        <v>8</v>
      </c>
      <c r="I41" s="18">
        <v>9</v>
      </c>
      <c r="J41" s="18" t="s">
        <v>212</v>
      </c>
    </row>
    <row r="42" spans="1:10">
      <c r="A42" s="29" t="s">
        <v>113</v>
      </c>
      <c r="B42" s="18">
        <f t="shared" si="0"/>
        <v>50</v>
      </c>
      <c r="C42" s="18">
        <v>15</v>
      </c>
      <c r="D42" s="18">
        <v>6</v>
      </c>
      <c r="E42" s="18">
        <v>3</v>
      </c>
      <c r="F42" s="18">
        <v>4</v>
      </c>
      <c r="G42" s="18">
        <v>5</v>
      </c>
      <c r="H42" s="18">
        <v>8</v>
      </c>
      <c r="I42" s="18">
        <v>9</v>
      </c>
      <c r="J42" s="18" t="s">
        <v>212</v>
      </c>
    </row>
    <row r="43" spans="1:10">
      <c r="A43" s="29" t="s">
        <v>114</v>
      </c>
      <c r="B43" s="18">
        <f t="shared" si="0"/>
        <v>45</v>
      </c>
      <c r="C43" s="18">
        <v>15</v>
      </c>
      <c r="D43" s="18">
        <v>4</v>
      </c>
      <c r="E43" s="18">
        <v>3</v>
      </c>
      <c r="F43" s="18">
        <v>4</v>
      </c>
      <c r="G43" s="18">
        <v>5</v>
      </c>
      <c r="H43" s="18">
        <v>8</v>
      </c>
      <c r="I43" s="18">
        <v>6</v>
      </c>
      <c r="J43" s="18" t="s">
        <v>212</v>
      </c>
    </row>
    <row r="44" spans="1:10">
      <c r="A44" s="29" t="s">
        <v>116</v>
      </c>
      <c r="B44" s="18">
        <f t="shared" si="0"/>
        <v>46.5</v>
      </c>
      <c r="C44" s="18">
        <v>15</v>
      </c>
      <c r="D44" s="18">
        <v>4</v>
      </c>
      <c r="E44" s="18">
        <v>3</v>
      </c>
      <c r="F44" s="18">
        <v>4</v>
      </c>
      <c r="G44" s="18">
        <v>4</v>
      </c>
      <c r="H44" s="18">
        <v>8</v>
      </c>
      <c r="I44" s="18">
        <v>8.5</v>
      </c>
      <c r="J44" s="18" t="s">
        <v>213</v>
      </c>
    </row>
    <row r="45" spans="1:10">
      <c r="A45" s="29" t="s">
        <v>117</v>
      </c>
      <c r="B45" s="18">
        <f t="shared" si="0"/>
        <v>32</v>
      </c>
      <c r="C45" s="18">
        <v>7</v>
      </c>
      <c r="D45" s="18">
        <v>4</v>
      </c>
      <c r="E45" s="18">
        <v>3</v>
      </c>
      <c r="F45" s="18">
        <v>4</v>
      </c>
      <c r="G45" s="18">
        <v>5</v>
      </c>
      <c r="H45" s="18">
        <v>4</v>
      </c>
      <c r="I45" s="18">
        <v>5</v>
      </c>
      <c r="J45" s="18" t="s">
        <v>212</v>
      </c>
    </row>
    <row r="46" spans="1:10">
      <c r="A46" s="29" t="s">
        <v>124</v>
      </c>
      <c r="B46" s="18"/>
      <c r="C46" s="18"/>
      <c r="D46" s="18"/>
      <c r="E46" s="18"/>
      <c r="F46" s="18"/>
      <c r="G46" s="18"/>
      <c r="H46" s="18"/>
      <c r="I46" s="18"/>
      <c r="J46" s="18"/>
    </row>
    <row r="47" spans="1:10">
      <c r="A47" s="29" t="s">
        <v>128</v>
      </c>
      <c r="B47" s="18">
        <f t="shared" si="0"/>
        <v>37.5</v>
      </c>
      <c r="C47" s="18">
        <v>14</v>
      </c>
      <c r="D47" s="18">
        <v>4</v>
      </c>
      <c r="E47" s="18">
        <v>2.5</v>
      </c>
      <c r="F47" s="18">
        <v>2</v>
      </c>
      <c r="G47" s="18">
        <v>3</v>
      </c>
      <c r="H47" s="18">
        <v>8</v>
      </c>
      <c r="I47" s="18">
        <v>4</v>
      </c>
      <c r="J47" s="18" t="s">
        <v>213</v>
      </c>
    </row>
    <row r="48" spans="1:10">
      <c r="A48" s="29" t="s">
        <v>133</v>
      </c>
      <c r="B48" s="18">
        <f t="shared" si="0"/>
        <v>39.5</v>
      </c>
      <c r="C48" s="18">
        <v>6.5</v>
      </c>
      <c r="D48" s="18">
        <v>6</v>
      </c>
      <c r="E48" s="18">
        <v>3</v>
      </c>
      <c r="F48" s="18">
        <v>4</v>
      </c>
      <c r="G48" s="18">
        <v>5</v>
      </c>
      <c r="H48" s="18">
        <v>8</v>
      </c>
      <c r="I48" s="18">
        <v>7</v>
      </c>
      <c r="J48" s="18" t="s">
        <v>213</v>
      </c>
    </row>
    <row r="49" spans="1:10">
      <c r="A49" s="29" t="s">
        <v>134</v>
      </c>
      <c r="B49" s="18">
        <f>SUM(C49:I49)</f>
        <v>37.5</v>
      </c>
      <c r="C49" s="18">
        <v>12</v>
      </c>
      <c r="D49" s="18">
        <v>6</v>
      </c>
      <c r="E49" s="18">
        <v>3</v>
      </c>
      <c r="F49" s="18">
        <v>0</v>
      </c>
      <c r="G49" s="18">
        <v>5</v>
      </c>
      <c r="H49" s="18">
        <v>8</v>
      </c>
      <c r="I49" s="18">
        <v>3.5</v>
      </c>
      <c r="J49" s="18" t="s">
        <v>213</v>
      </c>
    </row>
  </sheetData>
  <mergeCells count="2">
    <mergeCell ref="A1:A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Beosztás</vt:lpstr>
      <vt:lpstr>Értékelés</vt:lpstr>
      <vt:lpstr>Eredmények</vt:lpstr>
      <vt:lpstr>Hiányzások</vt:lpstr>
      <vt:lpstr>Zárthelyi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Zitu</dc:creator>
  <cp:lastModifiedBy>Zit</cp:lastModifiedBy>
  <cp:lastPrinted>2013-10-13T11:11:06Z</cp:lastPrinted>
  <dcterms:created xsi:type="dcterms:W3CDTF">2013-10-13T10:42:16Z</dcterms:created>
  <dcterms:modified xsi:type="dcterms:W3CDTF">2017-11-02T15:26:13Z</dcterms:modified>
</cp:coreProperties>
</file>