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Ranking!$A$1:$Q$29</definedName>
  </definedNames>
  <calcPr calcId="125725"/>
</workbook>
</file>

<file path=xl/calcChain.xml><?xml version="1.0" encoding="utf-8"?>
<calcChain xmlns="http://schemas.openxmlformats.org/spreadsheetml/2006/main">
  <c r="I11" i="14"/>
  <c r="I19"/>
  <c r="C11" i="13"/>
  <c r="C19"/>
  <c r="I11"/>
  <c r="I19"/>
  <c r="I27"/>
  <c r="C11" i="12"/>
  <c r="C19"/>
  <c r="I11" i="11"/>
  <c r="I19"/>
  <c r="C11" i="10"/>
  <c r="I11"/>
  <c r="I19"/>
  <c r="C19"/>
  <c r="C11" i="9"/>
  <c r="C19"/>
  <c r="I11"/>
  <c r="I19"/>
  <c r="C11" i="8"/>
  <c r="I11"/>
  <c r="I19"/>
  <c r="C19"/>
  <c r="C11" i="7"/>
  <c r="I11"/>
  <c r="I19"/>
  <c r="C19"/>
  <c r="C19" i="6" l="1"/>
  <c r="C11"/>
  <c r="I19" i="5"/>
  <c r="I11"/>
  <c r="C19" i="2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P54" s="1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S51"/>
  <c r="P51" s="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P49" s="1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P47" s="1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P43" s="1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P41" s="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P39" s="1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P37" s="1"/>
  <c r="Q37"/>
  <c r="O37"/>
  <c r="AD36"/>
  <c r="AC36"/>
  <c r="AB36"/>
  <c r="AA36"/>
  <c r="Z36"/>
  <c r="Y36"/>
  <c r="X36"/>
  <c r="V36"/>
  <c r="U36"/>
  <c r="T36"/>
  <c r="S36"/>
  <c r="P36" s="1"/>
  <c r="Q36"/>
  <c r="O36"/>
  <c r="AD35"/>
  <c r="AC35"/>
  <c r="AB35"/>
  <c r="AA35"/>
  <c r="Z35"/>
  <c r="Y35"/>
  <c r="X35"/>
  <c r="W35"/>
  <c r="U35"/>
  <c r="T35"/>
  <c r="S35"/>
  <c r="P35" s="1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P33" s="1"/>
  <c r="Q33"/>
  <c r="O33"/>
  <c r="AD32"/>
  <c r="AC32"/>
  <c r="AB32"/>
  <c r="AA32"/>
  <c r="Z32"/>
  <c r="Y32"/>
  <c r="X32"/>
  <c r="W32"/>
  <c r="V32"/>
  <c r="U32"/>
  <c r="T32"/>
  <c r="P32" s="1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3" l="1"/>
  <c r="P18"/>
  <c r="P20"/>
  <c r="P25"/>
  <c r="P27"/>
  <c r="P29"/>
  <c r="P14"/>
  <c r="P7"/>
  <c r="P10"/>
  <c r="P9"/>
  <c r="P13"/>
  <c r="P12"/>
  <c r="P6"/>
  <c r="P15"/>
  <c r="P5"/>
  <c r="P4"/>
  <c r="P24"/>
  <c r="P26"/>
  <c r="P28"/>
  <c r="P22"/>
  <c r="P40"/>
  <c r="P42"/>
  <c r="P46"/>
  <c r="P48"/>
  <c r="P50"/>
  <c r="P53"/>
  <c r="P55"/>
  <c r="P57"/>
  <c r="P8"/>
  <c r="P11"/>
  <c r="P19"/>
  <c r="P21"/>
  <c r="P34"/>
  <c r="Q12"/>
  <c r="O12"/>
  <c r="H3" l="1"/>
  <c r="O13"/>
  <c r="Q4"/>
  <c r="D3"/>
  <c r="Q13"/>
  <c r="O4"/>
  <c r="E3" l="1"/>
  <c r="I35" i="14"/>
  <c r="C35"/>
  <c r="I27"/>
  <c r="C27"/>
  <c r="C19"/>
  <c r="C11"/>
  <c r="I35" i="13"/>
  <c r="C35"/>
  <c r="C27"/>
  <c r="I35" i="12"/>
  <c r="C35"/>
  <c r="I27"/>
  <c r="C27"/>
  <c r="I19"/>
  <c r="I11"/>
  <c r="I35" i="11"/>
  <c r="C35"/>
  <c r="I27"/>
  <c r="C27"/>
  <c r="C19"/>
  <c r="C11"/>
  <c r="I35" i="10"/>
  <c r="C35"/>
  <c r="I27"/>
  <c r="C27"/>
  <c r="I35" i="9"/>
  <c r="C35"/>
  <c r="I27"/>
  <c r="C27"/>
  <c r="I35" i="8"/>
  <c r="C35"/>
  <c r="I27"/>
  <c r="C27"/>
  <c r="I35" i="7"/>
  <c r="C35"/>
  <c r="I27"/>
  <c r="C27"/>
  <c r="I35" i="6"/>
  <c r="C35"/>
  <c r="I27"/>
  <c r="C27"/>
  <c r="I19"/>
  <c r="I11"/>
  <c r="I35" i="5"/>
  <c r="C35"/>
  <c r="I27"/>
  <c r="C27"/>
  <c r="C19"/>
  <c r="C11"/>
  <c r="I35" i="2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<sst xmlns="http://schemas.openxmlformats.org/spreadsheetml/2006/main" count="1210" uniqueCount="166">
  <si>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</si>
  <si>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</si>
  <si>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</si>
  <si>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</si>
  <si>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</si>
  <si>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</si>
  <si>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</si>
  <si>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</si>
  <si>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</si>
  <si>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</si>
  <si>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</si>
  <si>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</si>
  <si>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</si>
  <si>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</si>
  <si>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</si>
  <si>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</si>
  <si>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</si>
  <si>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</si>
  <si>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</si>
  <si>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</si>
  <si>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</si>
  <si>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</si>
  <si>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</si>
  <si>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</si>
  <si>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</si>
  <si>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</si>
  <si>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</si>
  <si>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</si>
  <si>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</si>
  <si>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</si>
  <si>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</si>
  <si>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</si>
  <si>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</si>
  <si>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</si>
  <si>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</si>
  <si>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</si>
  <si>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</si>
  <si>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</si>
  <si>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</si>
  <si>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228 Dworp 1</t>
  </si>
  <si>
    <t>Lot Diederik</t>
  </si>
  <si>
    <t>Puttemans Patrick</t>
  </si>
  <si>
    <t>228 Dworp 2</t>
  </si>
  <si>
    <t>Maeckelbergh Mieke</t>
  </si>
  <si>
    <t>Mertens François</t>
  </si>
  <si>
    <t>Ertveldt Pieter</t>
  </si>
  <si>
    <t>Vanderwaeren Serge</t>
  </si>
  <si>
    <t>Debast Patrick</t>
  </si>
  <si>
    <t>Cornelis Eric</t>
  </si>
  <si>
    <t>Malfliet Bernard</t>
  </si>
  <si>
    <t>bron: het witte jaarverslag 2003-2004</t>
  </si>
  <si>
    <t>4D</t>
  </si>
  <si>
    <t>4E</t>
  </si>
  <si>
    <t>Dekoster Pascal</t>
  </si>
  <si>
    <t>Rakhmetov Ramil</t>
  </si>
  <si>
    <t>Carlens Bruno</t>
  </si>
  <si>
    <t>Duchateau Arnout</t>
  </si>
  <si>
    <t>Mattheys Eddy</t>
  </si>
  <si>
    <t>Atanasiu Nicolae</t>
  </si>
  <si>
    <t>Lambert Luc</t>
  </si>
  <si>
    <t>Petré Rudy</t>
  </si>
  <si>
    <t>Dony Richard</t>
  </si>
  <si>
    <t>Delvaux Jacques</t>
  </si>
  <si>
    <t>Roblet Fabrice</t>
  </si>
  <si>
    <t>Rando Manuel</t>
  </si>
  <si>
    <t>Bistiaux Thomas</t>
  </si>
  <si>
    <t>Wurman Philippe</t>
  </si>
  <si>
    <t>Tegenbosch Dirk</t>
  </si>
  <si>
    <t>Van Damme Remko</t>
  </si>
  <si>
    <t>van Duuren Louis</t>
  </si>
  <si>
    <t>Maarse Willy</t>
  </si>
  <si>
    <t>Bomans Arno</t>
  </si>
  <si>
    <t>De Block Gert</t>
  </si>
  <si>
    <t>ng</t>
  </si>
  <si>
    <t>De Bouver Guido</t>
  </si>
  <si>
    <t>Roels Louis</t>
  </si>
  <si>
    <t>Roosen Stefan</t>
  </si>
  <si>
    <t>Guffens Dieter</t>
  </si>
  <si>
    <t>Groenez Jean</t>
  </si>
  <si>
    <t>Banks Eddy</t>
  </si>
  <si>
    <t>Vandervurst Adriaan</t>
  </si>
  <si>
    <t>Rottier Pierre</t>
  </si>
  <si>
    <t>Jacques Robrecht</t>
  </si>
  <si>
    <t>Vanhaverbeke Johan</t>
  </si>
  <si>
    <t>Vandermeulen Boni</t>
  </si>
  <si>
    <t>Maes Louis</t>
  </si>
  <si>
    <t>Baete Julien</t>
  </si>
  <si>
    <t>Cauwenberg Cyriel</t>
  </si>
  <si>
    <t>De Smet Eugeen</t>
  </si>
  <si>
    <t>Matton Emiel</t>
  </si>
  <si>
    <t>Thiteca Thierry</t>
  </si>
  <si>
    <t>De Reymaeker Walter</t>
  </si>
  <si>
    <t>Van Den Bosch Franz</t>
  </si>
  <si>
    <t>Uylenbroeck Roland</t>
  </si>
  <si>
    <t>De Hert Robert</t>
  </si>
  <si>
    <t>Van Bunderen Gert</t>
  </si>
  <si>
    <t>Van Hoofstat Sam</t>
  </si>
  <si>
    <t>Benoy Jacobus</t>
  </si>
  <si>
    <t>Devriese Johan</t>
  </si>
  <si>
    <t>Nottebaert Peter</t>
  </si>
  <si>
    <t>Van Hauthem Erik</t>
  </si>
  <si>
    <t>Pappaert Wim</t>
  </si>
  <si>
    <t>Saligo Luc</t>
  </si>
  <si>
    <t>Courteyn Patrick</t>
  </si>
  <si>
    <t>De Moyer Karel</t>
  </si>
  <si>
    <t>Lallemand Paul</t>
  </si>
  <si>
    <t>Burger Stefaan</t>
  </si>
  <si>
    <t>Terryn Steven</t>
  </si>
  <si>
    <t>Goedhuys Jo</t>
  </si>
  <si>
    <t>Demiddele Kevin</t>
  </si>
  <si>
    <t>Hias Ludovic</t>
  </si>
  <si>
    <t>Marlier Gaetan</t>
  </si>
  <si>
    <t>Marlier Alain</t>
  </si>
  <si>
    <t>Delmotte Charles</t>
  </si>
  <si>
    <t>De Smet Karl</t>
  </si>
  <si>
    <t>Ravazian Lova</t>
  </si>
  <si>
    <t>Fonteyne Jacques</t>
  </si>
  <si>
    <t>Akhayan Hayk</t>
  </si>
  <si>
    <t>Zamparo Sergio</t>
  </si>
  <si>
    <t>Lipman Peter</t>
  </si>
  <si>
    <t>Sunnerberg Constantin</t>
  </si>
  <si>
    <t>Toth Laszlo</t>
  </si>
  <si>
    <t>De Bosscher Peter</t>
  </si>
  <si>
    <t>Pitropakis Anthony</t>
  </si>
  <si>
    <t>Pitropakis Kyriakos</t>
  </si>
  <si>
    <t>Console Joseph</t>
  </si>
  <si>
    <t>Samray Thomas</t>
  </si>
  <si>
    <t>Desinte David</t>
  </si>
  <si>
    <t>Baguet Frédéric</t>
  </si>
  <si>
    <t>Fostiez Pascal</t>
  </si>
  <si>
    <t>Nolf Stéphane</t>
  </si>
  <si>
    <t>Rauta Nicolas</t>
  </si>
  <si>
    <t>Couillard Marc</t>
  </si>
  <si>
    <t>Vanderhelstraete Luc</t>
  </si>
  <si>
    <t>Van Cauwenbergh Philippe</t>
  </si>
  <si>
    <t>Krasucki Youri</t>
  </si>
  <si>
    <t>Hanset Marc</t>
  </si>
  <si>
    <t>Verhasselt Kris</t>
  </si>
  <si>
    <t>Vanherck Jeroen</t>
  </si>
  <si>
    <t>De Wael Karel</t>
  </si>
  <si>
    <t>Michiels Koen</t>
  </si>
  <si>
    <t>204 Excelsior 1</t>
  </si>
  <si>
    <t>733 Sint-Truiden</t>
  </si>
  <si>
    <t>(forfait)</t>
  </si>
  <si>
    <t>109 Borgerhout 5</t>
  </si>
  <si>
    <t>209 Anderlecht 3</t>
  </si>
  <si>
    <t>260 Humbeek 2</t>
  </si>
  <si>
    <t>260 Humbeek 3</t>
  </si>
  <si>
    <t>Dubin Tim</t>
  </si>
  <si>
    <t>240 Machelen 1</t>
  </si>
  <si>
    <t>541 Leuze 1</t>
  </si>
  <si>
    <t>266 Desperado Leuven 3</t>
  </si>
  <si>
    <t>203 Fous du Roy 2</t>
  </si>
  <si>
    <t>174 Brasschaat 3</t>
  </si>
  <si>
    <t>244 Brussels 2</t>
  </si>
  <si>
    <t>249 Ruisbroek 1</t>
  </si>
  <si>
    <t>506 Mons 2</t>
  </si>
  <si>
    <t>Wery Benoît</t>
  </si>
  <si>
    <t>130 Hoboken 6</t>
  </si>
  <si>
    <t>533 Lessines 1</t>
  </si>
  <si>
    <t>269 Roosdaal 1</t>
  </si>
  <si>
    <t>272 Tibéchecs 1</t>
  </si>
  <si>
    <t>418 Geraardsbergen 2</t>
  </si>
  <si>
    <t>501 CRE Charleroi 3</t>
  </si>
  <si>
    <t>243 LV Leuven 3</t>
  </si>
  <si>
    <t>261 Opwijk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</si>
</sst>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7" ht="21">
      <c r="A1" s="22" t="s">
        <v>20</v>
      </c>
    </row>
    <row r="2" spans="1:7" ht="15.75" thickBot="1"/>
    <row r="3" spans="1:7">
      <c r="A3" s="23" t="s">
        <v>0</v>
      </c>
      <c r="B3" s="26">
        <v>2003</v>
      </c>
    </row>
    <row r="4" spans="1:7" ht="15.75" thickBot="1">
      <c r="A4" s="23" t="s">
        <v>38</v>
      </c>
      <c r="B4" s="27">
        <v>2004</v>
      </c>
    </row>
    <row r="5" spans="1:7">
      <c r="A5" s="24" t="s">
        <v>1</v>
      </c>
      <c r="B5" s="28" t="s">
        <v>51</v>
      </c>
    </row>
    <row r="6" spans="1:7">
      <c r="A6" s="24" t="s">
        <v>2</v>
      </c>
      <c r="B6" s="29" t="s">
        <v>52</v>
      </c>
    </row>
    <row r="7" spans="1:7">
      <c r="A7" s="24" t="s">
        <v>3</v>
      </c>
      <c r="B7" s="29"/>
    </row>
    <row r="8" spans="1:7" ht="15.75" thickBot="1">
      <c r="A8" s="24" t="s">
        <v>4</v>
      </c>
      <c r="B8" s="30"/>
    </row>
    <row r="12" spans="1:7">
      <c r="D12" s="68" t="s">
        <v>50</v>
      </c>
      <c r="E12" s="68"/>
      <c r="F12" s="68"/>
      <c r="G12" s="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38032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160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2303</v>
      </c>
      <c r="E5" s="10">
        <v>0</v>
      </c>
      <c r="F5" s="10" t="s">
        <v>10</v>
      </c>
      <c r="G5" s="10">
        <v>1</v>
      </c>
      <c r="H5" s="19">
        <v>45888</v>
      </c>
      <c r="I5" s="14" t="s">
        <v>98</v>
      </c>
      <c r="J5" s="18">
        <v>2049</v>
      </c>
    </row>
    <row r="6" spans="1:10">
      <c r="A6" s="5">
        <v>2</v>
      </c>
      <c r="B6" s="19">
        <v>76317</v>
      </c>
      <c r="C6" s="14" t="s">
        <v>48</v>
      </c>
      <c r="D6" s="18">
        <v>1818</v>
      </c>
      <c r="E6" s="10">
        <v>0.5</v>
      </c>
      <c r="F6" s="10" t="s">
        <v>10</v>
      </c>
      <c r="G6" s="10">
        <v>0.5</v>
      </c>
      <c r="H6" s="19">
        <v>26751</v>
      </c>
      <c r="I6" s="14" t="s">
        <v>99</v>
      </c>
      <c r="J6" s="18">
        <v>1802</v>
      </c>
    </row>
    <row r="7" spans="1:10">
      <c r="A7" s="5">
        <v>3</v>
      </c>
      <c r="B7" s="19">
        <v>48097</v>
      </c>
      <c r="C7" s="14" t="s">
        <v>45</v>
      </c>
      <c r="D7" s="18">
        <v>1900</v>
      </c>
      <c r="E7" s="10">
        <v>0</v>
      </c>
      <c r="F7" s="10" t="s">
        <v>10</v>
      </c>
      <c r="G7" s="10">
        <v>1</v>
      </c>
      <c r="H7" s="19">
        <v>26719</v>
      </c>
      <c r="I7" s="14" t="s">
        <v>100</v>
      </c>
      <c r="J7" s="18">
        <v>1845</v>
      </c>
    </row>
    <row r="8" spans="1:10">
      <c r="A8" s="5">
        <v>4</v>
      </c>
      <c r="B8" s="19">
        <v>9954</v>
      </c>
      <c r="C8" s="14" t="s">
        <v>40</v>
      </c>
      <c r="D8" s="18">
        <v>1884</v>
      </c>
      <c r="E8" s="10">
        <v>1</v>
      </c>
      <c r="F8" s="10" t="s">
        <v>10</v>
      </c>
      <c r="G8" s="10">
        <v>0</v>
      </c>
      <c r="H8" s="19">
        <v>4944</v>
      </c>
      <c r="I8" s="14" t="s">
        <v>101</v>
      </c>
      <c r="J8" s="18">
        <v>1818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1976.25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1878.5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161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47</v>
      </c>
      <c r="D15" s="18">
        <v>1828</v>
      </c>
      <c r="E15" s="10">
        <v>0</v>
      </c>
      <c r="F15" s="10" t="s">
        <v>10</v>
      </c>
      <c r="G15" s="10">
        <v>1</v>
      </c>
      <c r="H15" s="19">
        <v>81698</v>
      </c>
      <c r="I15" s="14" t="s">
        <v>130</v>
      </c>
      <c r="J15" s="18">
        <v>2038</v>
      </c>
    </row>
    <row r="16" spans="1:10">
      <c r="A16" s="5">
        <v>2</v>
      </c>
      <c r="B16" s="19">
        <v>353</v>
      </c>
      <c r="C16" s="14" t="s">
        <v>43</v>
      </c>
      <c r="D16" s="18">
        <v>1836</v>
      </c>
      <c r="E16" s="10">
        <v>0.5</v>
      </c>
      <c r="F16" s="10" t="s">
        <v>10</v>
      </c>
      <c r="G16" s="10">
        <v>0.5</v>
      </c>
      <c r="H16" s="19">
        <v>68497</v>
      </c>
      <c r="I16" s="14" t="s">
        <v>131</v>
      </c>
      <c r="J16" s="18">
        <v>1931</v>
      </c>
    </row>
    <row r="17" spans="1:10">
      <c r="A17" s="5">
        <v>3</v>
      </c>
      <c r="B17" s="19">
        <v>26816</v>
      </c>
      <c r="C17" s="14" t="s">
        <v>69</v>
      </c>
      <c r="D17" s="18">
        <v>1735</v>
      </c>
      <c r="E17" s="10">
        <v>0</v>
      </c>
      <c r="F17" s="10" t="s">
        <v>10</v>
      </c>
      <c r="G17" s="10">
        <v>1</v>
      </c>
      <c r="H17" s="19">
        <v>42307</v>
      </c>
      <c r="I17" s="14" t="s">
        <v>132</v>
      </c>
      <c r="J17" s="18">
        <v>1955</v>
      </c>
    </row>
    <row r="18" spans="1:10" ht="15.75" thickBot="1">
      <c r="A18" s="5">
        <v>4</v>
      </c>
      <c r="B18" s="19">
        <v>28681</v>
      </c>
      <c r="C18" s="14" t="s">
        <v>41</v>
      </c>
      <c r="D18" s="18">
        <v>1402</v>
      </c>
      <c r="E18" s="12">
        <v>0</v>
      </c>
      <c r="F18" s="10" t="s">
        <v>10</v>
      </c>
      <c r="G18" s="12">
        <v>1</v>
      </c>
      <c r="H18" s="19">
        <v>65293</v>
      </c>
      <c r="I18" s="14" t="s">
        <v>133</v>
      </c>
      <c r="J18" s="18">
        <v>1861</v>
      </c>
    </row>
    <row r="19" spans="1:10" ht="16.5" thickTop="1" thickBot="1">
      <c r="A19" s="6"/>
      <c r="B19" s="3"/>
      <c r="C19" s="16">
        <f>IFERROR(AVERAGE(D15:D18),"")</f>
        <v>1700.25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1946.25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38053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162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2303</v>
      </c>
      <c r="E5" s="10">
        <v>1</v>
      </c>
      <c r="F5" s="10" t="s">
        <v>10</v>
      </c>
      <c r="G5" s="10">
        <v>0</v>
      </c>
      <c r="H5" s="19">
        <v>19267</v>
      </c>
      <c r="I5" s="14" t="s">
        <v>102</v>
      </c>
      <c r="J5" s="18">
        <v>2184</v>
      </c>
    </row>
    <row r="6" spans="1:10">
      <c r="A6" s="5">
        <v>2</v>
      </c>
      <c r="B6" s="19">
        <v>76317</v>
      </c>
      <c r="C6" s="14" t="s">
        <v>48</v>
      </c>
      <c r="D6" s="18">
        <v>1818</v>
      </c>
      <c r="E6" s="10">
        <v>0</v>
      </c>
      <c r="F6" s="10" t="s">
        <v>10</v>
      </c>
      <c r="G6" s="10">
        <v>1</v>
      </c>
      <c r="H6" s="19">
        <v>42161</v>
      </c>
      <c r="I6" s="14" t="s">
        <v>103</v>
      </c>
      <c r="J6" s="18">
        <v>2067</v>
      </c>
    </row>
    <row r="7" spans="1:10">
      <c r="A7" s="5">
        <v>3</v>
      </c>
      <c r="B7" s="19">
        <v>48097</v>
      </c>
      <c r="C7" s="14" t="s">
        <v>45</v>
      </c>
      <c r="D7" s="18">
        <v>1900</v>
      </c>
      <c r="E7" s="10">
        <v>0</v>
      </c>
      <c r="F7" s="10" t="s">
        <v>10</v>
      </c>
      <c r="G7" s="10">
        <v>1</v>
      </c>
      <c r="H7" s="19">
        <v>56782</v>
      </c>
      <c r="I7" s="14" t="s">
        <v>104</v>
      </c>
      <c r="J7" s="18">
        <v>1922</v>
      </c>
    </row>
    <row r="8" spans="1:10">
      <c r="A8" s="5">
        <v>4</v>
      </c>
      <c r="B8" s="19">
        <v>9954</v>
      </c>
      <c r="C8" s="14" t="s">
        <v>40</v>
      </c>
      <c r="D8" s="18">
        <v>1884</v>
      </c>
      <c r="E8" s="10">
        <v>1</v>
      </c>
      <c r="F8" s="10" t="s">
        <v>10</v>
      </c>
      <c r="G8" s="10">
        <v>0</v>
      </c>
      <c r="H8" s="19">
        <v>61476</v>
      </c>
      <c r="I8" s="14" t="s">
        <v>105</v>
      </c>
      <c r="J8" s="18">
        <v>1869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1976.25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2010.5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163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143</v>
      </c>
      <c r="D15" s="18"/>
      <c r="E15" s="10">
        <v>1</v>
      </c>
      <c r="F15" s="10" t="s">
        <v>10</v>
      </c>
      <c r="G15" s="10">
        <v>0</v>
      </c>
      <c r="H15" s="19"/>
      <c r="I15" s="14" t="s">
        <v>143</v>
      </c>
      <c r="J15" s="18"/>
    </row>
    <row r="16" spans="1:10">
      <c r="A16" s="5">
        <v>2</v>
      </c>
      <c r="B16" s="19">
        <v>353</v>
      </c>
      <c r="C16" s="14" t="s">
        <v>43</v>
      </c>
      <c r="D16" s="18">
        <v>1836</v>
      </c>
      <c r="E16" s="10">
        <v>0.5</v>
      </c>
      <c r="F16" s="10" t="s">
        <v>10</v>
      </c>
      <c r="G16" s="10">
        <v>0.5</v>
      </c>
      <c r="H16" s="19">
        <v>60569</v>
      </c>
      <c r="I16" s="14" t="s">
        <v>134</v>
      </c>
      <c r="J16" s="18">
        <v>1753</v>
      </c>
    </row>
    <row r="17" spans="1:10">
      <c r="A17" s="5">
        <v>3</v>
      </c>
      <c r="B17" s="19">
        <v>26816</v>
      </c>
      <c r="C17" s="14" t="s">
        <v>69</v>
      </c>
      <c r="D17" s="18">
        <v>1735</v>
      </c>
      <c r="E17" s="10">
        <v>1</v>
      </c>
      <c r="F17" s="10" t="s">
        <v>10</v>
      </c>
      <c r="G17" s="10">
        <v>0</v>
      </c>
      <c r="H17" s="19">
        <v>88323</v>
      </c>
      <c r="I17" s="14" t="s">
        <v>135</v>
      </c>
      <c r="J17" s="18">
        <v>1846</v>
      </c>
    </row>
    <row r="18" spans="1:10" ht="15.75" thickBot="1">
      <c r="A18" s="5">
        <v>4</v>
      </c>
      <c r="B18" s="19">
        <v>28681</v>
      </c>
      <c r="C18" s="14" t="s">
        <v>41</v>
      </c>
      <c r="D18" s="18">
        <v>1402</v>
      </c>
      <c r="E18" s="12">
        <v>0.5</v>
      </c>
      <c r="F18" s="10" t="s">
        <v>10</v>
      </c>
      <c r="G18" s="12">
        <v>0.5</v>
      </c>
      <c r="H18" s="19">
        <v>66311</v>
      </c>
      <c r="I18" s="14" t="s">
        <v>136</v>
      </c>
      <c r="J18" s="18">
        <v>1810</v>
      </c>
    </row>
    <row r="19" spans="1:10" ht="16.5" thickTop="1" thickBot="1">
      <c r="A19" s="6"/>
      <c r="B19" s="3"/>
      <c r="C19" s="16">
        <f>IFERROR(AVERAGE(D15:D18),"")</f>
        <v>1657.6666666666667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1803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38067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164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30856</v>
      </c>
      <c r="C5" s="14" t="s">
        <v>106</v>
      </c>
      <c r="D5" s="18">
        <v>1884</v>
      </c>
      <c r="E5" s="10">
        <v>0</v>
      </c>
      <c r="F5" s="10" t="s">
        <v>10</v>
      </c>
      <c r="G5" s="10">
        <v>1</v>
      </c>
      <c r="H5" s="19">
        <v>20621</v>
      </c>
      <c r="I5" s="14" t="s">
        <v>46</v>
      </c>
      <c r="J5" s="18">
        <v>2303</v>
      </c>
    </row>
    <row r="6" spans="1:10">
      <c r="A6" s="5">
        <v>2</v>
      </c>
      <c r="B6" s="19">
        <v>19887</v>
      </c>
      <c r="C6" s="14" t="s">
        <v>107</v>
      </c>
      <c r="D6" s="18">
        <v>1780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48</v>
      </c>
      <c r="J6" s="18">
        <v>1818</v>
      </c>
    </row>
    <row r="7" spans="1:10">
      <c r="A7" s="5">
        <v>3</v>
      </c>
      <c r="B7" s="19">
        <v>25313</v>
      </c>
      <c r="C7" s="14" t="s">
        <v>108</v>
      </c>
      <c r="D7" s="18">
        <v>1678</v>
      </c>
      <c r="E7" s="10">
        <v>0.5</v>
      </c>
      <c r="F7" s="10" t="s">
        <v>10</v>
      </c>
      <c r="G7" s="10">
        <v>0.5</v>
      </c>
      <c r="H7" s="19">
        <v>48097</v>
      </c>
      <c r="I7" s="14" t="s">
        <v>45</v>
      </c>
      <c r="J7" s="18">
        <v>1900</v>
      </c>
    </row>
    <row r="8" spans="1:10">
      <c r="A8" s="5">
        <v>4</v>
      </c>
      <c r="B8" s="19">
        <v>21440</v>
      </c>
      <c r="C8" s="14" t="s">
        <v>109</v>
      </c>
      <c r="D8" s="18">
        <v>1608</v>
      </c>
      <c r="E8" s="10">
        <v>0</v>
      </c>
      <c r="F8" s="10" t="s">
        <v>10</v>
      </c>
      <c r="G8" s="10">
        <v>1</v>
      </c>
      <c r="H8" s="19">
        <v>9954</v>
      </c>
      <c r="I8" s="14" t="s">
        <v>40</v>
      </c>
      <c r="J8" s="18">
        <v>1884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1737.5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1976.25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165</v>
      </c>
      <c r="D13" s="1"/>
      <c r="E13" s="1"/>
      <c r="F13" s="1"/>
      <c r="G13" s="1"/>
      <c r="H13" s="2" t="s">
        <v>12</v>
      </c>
      <c r="I13" s="15" t="s">
        <v>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34151</v>
      </c>
      <c r="C15" s="14" t="s">
        <v>137</v>
      </c>
      <c r="D15" s="18">
        <v>1856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47</v>
      </c>
      <c r="J15" s="18">
        <v>1828</v>
      </c>
    </row>
    <row r="16" spans="1:10">
      <c r="A16" s="5">
        <v>2</v>
      </c>
      <c r="B16" s="19">
        <v>36005</v>
      </c>
      <c r="C16" s="14" t="s">
        <v>138</v>
      </c>
      <c r="D16" s="18">
        <v>1759</v>
      </c>
      <c r="E16" s="10">
        <v>0</v>
      </c>
      <c r="F16" s="10" t="s">
        <v>10</v>
      </c>
      <c r="G16" s="10">
        <v>1</v>
      </c>
      <c r="H16" s="19">
        <v>353</v>
      </c>
      <c r="I16" s="14" t="s">
        <v>43</v>
      </c>
      <c r="J16" s="18">
        <v>1836</v>
      </c>
    </row>
    <row r="17" spans="1:10">
      <c r="A17" s="5">
        <v>3</v>
      </c>
      <c r="B17" s="19">
        <v>6203</v>
      </c>
      <c r="C17" s="14" t="s">
        <v>139</v>
      </c>
      <c r="D17" s="18">
        <v>1699</v>
      </c>
      <c r="E17" s="10">
        <v>1</v>
      </c>
      <c r="F17" s="10" t="s">
        <v>10</v>
      </c>
      <c r="G17" s="10">
        <v>0</v>
      </c>
      <c r="H17" s="19">
        <v>26816</v>
      </c>
      <c r="I17" s="14" t="s">
        <v>69</v>
      </c>
      <c r="J17" s="18">
        <v>1735</v>
      </c>
    </row>
    <row r="18" spans="1:10" ht="15.75" thickBot="1">
      <c r="A18" s="5">
        <v>4</v>
      </c>
      <c r="B18" s="19">
        <v>17175</v>
      </c>
      <c r="C18" s="14" t="s">
        <v>140</v>
      </c>
      <c r="D18" s="18">
        <v>1601</v>
      </c>
      <c r="E18" s="12">
        <v>0.5</v>
      </c>
      <c r="F18" s="10" t="s">
        <v>10</v>
      </c>
      <c r="G18" s="12">
        <v>0.5</v>
      </c>
      <c r="H18" s="19">
        <v>28681</v>
      </c>
      <c r="I18" s="14" t="s">
        <v>41</v>
      </c>
      <c r="J18" s="18">
        <v>1402</v>
      </c>
    </row>
    <row r="19" spans="1:10" ht="16.5" thickTop="1" thickBot="1">
      <c r="A19" s="6"/>
      <c r="B19" s="3"/>
      <c r="C19" s="16">
        <f>IFERROR(AVERAGE(D15:D18),"")</f>
        <v>1728.75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1700.25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zoomScaleNormal="100" workbookViewId="0"/>
  </sheetViews>
  <sheetFormatPr defaultRowHeight="15"/>
  <cols>
    <col min="1" max="1" width="3" style="31" bestFit="1" customWidth="1"/>
    <col min="2" max="2" width="20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39</v>
      </c>
      <c r="C4" s="40" t="s">
        <v>37</v>
      </c>
      <c r="D4" s="41">
        <v>2</v>
      </c>
      <c r="E4" s="41">
        <v>3</v>
      </c>
      <c r="F4" s="41">
        <v>3.5</v>
      </c>
      <c r="G4" s="41">
        <v>3</v>
      </c>
      <c r="H4" s="41">
        <v>1.5</v>
      </c>
      <c r="I4" s="41">
        <v>3.5</v>
      </c>
      <c r="J4" s="41">
        <v>3</v>
      </c>
      <c r="K4" s="41">
        <v>3</v>
      </c>
      <c r="L4" s="41">
        <v>2.5</v>
      </c>
      <c r="M4" s="41">
        <v>3.5</v>
      </c>
      <c r="N4" s="41">
        <v>3</v>
      </c>
      <c r="O4" s="42">
        <f t="shared" ref="O4:O15" si="1">SUM(C4:N4)</f>
        <v>31.5</v>
      </c>
      <c r="P4" s="43">
        <f>SUM(S4:AD4)</f>
        <v>9.5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0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162</v>
      </c>
      <c r="C5" s="41">
        <v>2</v>
      </c>
      <c r="D5" s="40" t="s">
        <v>37</v>
      </c>
      <c r="E5" s="41">
        <v>2.5</v>
      </c>
      <c r="F5" s="41">
        <v>1.5</v>
      </c>
      <c r="G5" s="41">
        <v>1.5</v>
      </c>
      <c r="H5" s="41">
        <v>3.5</v>
      </c>
      <c r="I5" s="41">
        <v>3.5</v>
      </c>
      <c r="J5" s="41">
        <v>2.5</v>
      </c>
      <c r="K5" s="41">
        <v>2</v>
      </c>
      <c r="L5" s="41">
        <v>4</v>
      </c>
      <c r="M5" s="41">
        <v>4</v>
      </c>
      <c r="N5" s="41">
        <v>3.5</v>
      </c>
      <c r="O5" s="42">
        <f t="shared" si="1"/>
        <v>30.5</v>
      </c>
      <c r="P5" s="43">
        <f t="shared" ref="P5:P15" si="3">SUM(S5:AD5)</f>
        <v>8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</v>
      </c>
      <c r="W5" s="54">
        <f>IF(G5="","",IF(G5&gt;$D8,1,IF(G5=$D8,0.5,0)))</f>
        <v>0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0.5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144</v>
      </c>
      <c r="C6" s="41">
        <v>1</v>
      </c>
      <c r="D6" s="41">
        <v>1.5</v>
      </c>
      <c r="E6" s="40" t="s">
        <v>37</v>
      </c>
      <c r="F6" s="41">
        <v>3</v>
      </c>
      <c r="G6" s="41">
        <v>1.5</v>
      </c>
      <c r="H6" s="41">
        <v>2</v>
      </c>
      <c r="I6" s="41">
        <v>1</v>
      </c>
      <c r="J6" s="41">
        <v>3</v>
      </c>
      <c r="K6" s="41">
        <v>2.5</v>
      </c>
      <c r="L6" s="41">
        <v>3.5</v>
      </c>
      <c r="M6" s="41">
        <v>3.5</v>
      </c>
      <c r="N6" s="41">
        <v>3.5</v>
      </c>
      <c r="O6" s="42">
        <f t="shared" si="1"/>
        <v>26</v>
      </c>
      <c r="P6" s="43">
        <f t="shared" si="3"/>
        <v>6.5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</v>
      </c>
      <c r="X6" s="54">
        <f>IF(H6="","",IF(H6&gt;$E9,1,IF(H6=$E9,0.5,0)))</f>
        <v>0.5</v>
      </c>
      <c r="Y6" s="54">
        <f>IF(I6="","",IF(I6&gt;$E10,1,IF(I6=$E10,0.5,0)))</f>
        <v>0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155</v>
      </c>
      <c r="C7" s="41">
        <v>0.5</v>
      </c>
      <c r="D7" s="41">
        <v>2.5</v>
      </c>
      <c r="E7" s="41">
        <v>1</v>
      </c>
      <c r="F7" s="40" t="s">
        <v>37</v>
      </c>
      <c r="G7" s="41">
        <v>3</v>
      </c>
      <c r="H7" s="41">
        <v>2</v>
      </c>
      <c r="I7" s="41">
        <v>1.5</v>
      </c>
      <c r="J7" s="41">
        <v>2</v>
      </c>
      <c r="K7" s="41">
        <v>2.5</v>
      </c>
      <c r="L7" s="41">
        <v>3.5</v>
      </c>
      <c r="M7" s="41">
        <v>3.5</v>
      </c>
      <c r="N7" s="41">
        <v>2.5</v>
      </c>
      <c r="O7" s="42">
        <f t="shared" si="1"/>
        <v>24.5</v>
      </c>
      <c r="P7" s="43">
        <f t="shared" si="3"/>
        <v>7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0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164</v>
      </c>
      <c r="C8" s="41">
        <v>1</v>
      </c>
      <c r="D8" s="41">
        <v>2.5</v>
      </c>
      <c r="E8" s="41">
        <v>2.5</v>
      </c>
      <c r="F8" s="41">
        <v>1</v>
      </c>
      <c r="G8" s="40" t="s">
        <v>37</v>
      </c>
      <c r="H8" s="41">
        <v>2</v>
      </c>
      <c r="I8" s="41">
        <v>3</v>
      </c>
      <c r="J8" s="41">
        <v>3</v>
      </c>
      <c r="K8" s="41">
        <v>2</v>
      </c>
      <c r="L8" s="41">
        <v>4</v>
      </c>
      <c r="M8" s="41">
        <v>2</v>
      </c>
      <c r="N8" s="41">
        <v>1.5</v>
      </c>
      <c r="O8" s="42">
        <f t="shared" si="1"/>
        <v>24.5</v>
      </c>
      <c r="P8" s="43">
        <f t="shared" si="3"/>
        <v>6.5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1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0.5</v>
      </c>
      <c r="AB8" s="54">
        <f>IF(L8="","",IF(L8&gt;$G13,1,IF(L8=$G13,0.5,0)))</f>
        <v>1</v>
      </c>
      <c r="AC8" s="54">
        <f>IF(M8="","",IF(M8&gt;$G14,1,IF(M8=$G14,0.5,0)))</f>
        <v>0.5</v>
      </c>
      <c r="AD8" s="59">
        <f>IF(N8="","",IF(N8&gt;$G15,1,IF(N8=$G15,0.5,0)))</f>
        <v>0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160</v>
      </c>
      <c r="C9" s="41">
        <v>2.5</v>
      </c>
      <c r="D9" s="41">
        <v>0.5</v>
      </c>
      <c r="E9" s="41">
        <v>2</v>
      </c>
      <c r="F9" s="41">
        <v>2</v>
      </c>
      <c r="G9" s="41">
        <v>2</v>
      </c>
      <c r="H9" s="40" t="s">
        <v>37</v>
      </c>
      <c r="I9" s="41">
        <v>1.5</v>
      </c>
      <c r="J9" s="41">
        <v>2</v>
      </c>
      <c r="K9" s="41">
        <v>2.5</v>
      </c>
      <c r="L9" s="41">
        <v>1.5</v>
      </c>
      <c r="M9" s="41">
        <v>3.5</v>
      </c>
      <c r="N9" s="41">
        <v>3</v>
      </c>
      <c r="O9" s="42">
        <f t="shared" si="1"/>
        <v>23</v>
      </c>
      <c r="P9" s="43">
        <f t="shared" si="3"/>
        <v>6</v>
      </c>
      <c r="Q9" s="43">
        <f t="shared" si="2"/>
        <v>11</v>
      </c>
      <c r="R9" s="52"/>
      <c r="S9" s="54">
        <f>IF(C9="","",IF(C9&gt;$H4,1,IF(C9=$H4,0.5,0)))</f>
        <v>1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0.5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0.5</v>
      </c>
      <c r="AA9" s="54">
        <f>IF(K9="","",IF(K9&gt;$H12,1,IF(K9=$H12,0.5,0)))</f>
        <v>1</v>
      </c>
      <c r="AB9" s="54">
        <f>IF(L9="","",IF(L9&gt;$H13,1,IF(L9=$H13,0.5,0)))</f>
        <v>0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151</v>
      </c>
      <c r="C10" s="41">
        <v>0.5</v>
      </c>
      <c r="D10" s="41">
        <v>0.5</v>
      </c>
      <c r="E10" s="41">
        <v>3</v>
      </c>
      <c r="F10" s="41">
        <v>2.5</v>
      </c>
      <c r="G10" s="41">
        <v>1</v>
      </c>
      <c r="H10" s="41">
        <v>2.5</v>
      </c>
      <c r="I10" s="40" t="s">
        <v>37</v>
      </c>
      <c r="J10" s="41">
        <v>1.5</v>
      </c>
      <c r="K10" s="41">
        <v>3</v>
      </c>
      <c r="L10" s="41">
        <v>0</v>
      </c>
      <c r="M10" s="41">
        <v>2.5</v>
      </c>
      <c r="N10" s="41">
        <v>2.5</v>
      </c>
      <c r="O10" s="42">
        <f t="shared" si="1"/>
        <v>19.5</v>
      </c>
      <c r="P10" s="43">
        <f t="shared" si="3"/>
        <v>6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1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146</v>
      </c>
      <c r="C11" s="41">
        <v>1</v>
      </c>
      <c r="D11" s="41">
        <v>1.5</v>
      </c>
      <c r="E11" s="41">
        <v>1</v>
      </c>
      <c r="F11" s="41">
        <v>2</v>
      </c>
      <c r="G11" s="41">
        <v>1</v>
      </c>
      <c r="H11" s="41">
        <v>2</v>
      </c>
      <c r="I11" s="41">
        <v>2.5</v>
      </c>
      <c r="J11" s="40" t="s">
        <v>37</v>
      </c>
      <c r="K11" s="41">
        <v>1.5</v>
      </c>
      <c r="L11" s="41">
        <v>1</v>
      </c>
      <c r="M11" s="41">
        <v>2.5</v>
      </c>
      <c r="N11" s="41">
        <v>3.5</v>
      </c>
      <c r="O11" s="42">
        <f t="shared" si="1"/>
        <v>19.5</v>
      </c>
      <c r="P11" s="43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0</v>
      </c>
      <c r="X11" s="54">
        <f>IF(H11="","",IF(H11&gt;$J9,1,IF(H11=$J9,0.5,0)))</f>
        <v>0.5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149</v>
      </c>
      <c r="C12" s="41">
        <v>1</v>
      </c>
      <c r="D12" s="41">
        <v>2</v>
      </c>
      <c r="E12" s="41">
        <v>1.5</v>
      </c>
      <c r="F12" s="41">
        <v>1.5</v>
      </c>
      <c r="G12" s="41">
        <v>2</v>
      </c>
      <c r="H12" s="41">
        <v>1.5</v>
      </c>
      <c r="I12" s="41">
        <v>1</v>
      </c>
      <c r="J12" s="41">
        <v>2.5</v>
      </c>
      <c r="K12" s="40" t="s">
        <v>37</v>
      </c>
      <c r="L12" s="41">
        <v>1.5</v>
      </c>
      <c r="M12" s="41">
        <v>2</v>
      </c>
      <c r="N12" s="41">
        <v>3</v>
      </c>
      <c r="O12" s="42">
        <f t="shared" si="1"/>
        <v>19.5</v>
      </c>
      <c r="P12" s="43">
        <f t="shared" si="3"/>
        <v>3.5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0.5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0.5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0.5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158</v>
      </c>
      <c r="C13" s="41">
        <v>1.5</v>
      </c>
      <c r="D13" s="41">
        <v>0</v>
      </c>
      <c r="E13" s="41">
        <v>0.5</v>
      </c>
      <c r="F13" s="41">
        <v>0.5</v>
      </c>
      <c r="G13" s="41">
        <v>0</v>
      </c>
      <c r="H13" s="41">
        <v>2.5</v>
      </c>
      <c r="I13" s="41">
        <v>4</v>
      </c>
      <c r="J13" s="41">
        <v>3</v>
      </c>
      <c r="K13" s="41">
        <v>2.5</v>
      </c>
      <c r="L13" s="40" t="s">
        <v>37</v>
      </c>
      <c r="M13" s="41">
        <v>2.5</v>
      </c>
      <c r="N13" s="41">
        <v>1.5</v>
      </c>
      <c r="O13" s="42">
        <f t="shared" si="1"/>
        <v>18.5</v>
      </c>
      <c r="P13" s="43">
        <f t="shared" si="3"/>
        <v>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1</v>
      </c>
      <c r="Z13" s="54">
        <f>IF(J13="","",IF(J13&gt;$L11,1,IF(J13=$L11,0.5,0)))</f>
        <v>1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0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153</v>
      </c>
      <c r="C14" s="41">
        <v>0.5</v>
      </c>
      <c r="D14" s="41">
        <v>0</v>
      </c>
      <c r="E14" s="41">
        <v>0.5</v>
      </c>
      <c r="F14" s="41">
        <v>0.5</v>
      </c>
      <c r="G14" s="41">
        <v>2</v>
      </c>
      <c r="H14" s="41">
        <v>0.5</v>
      </c>
      <c r="I14" s="41">
        <v>1.5</v>
      </c>
      <c r="J14" s="41">
        <v>1.5</v>
      </c>
      <c r="K14" s="41">
        <v>2</v>
      </c>
      <c r="L14" s="41">
        <v>1.5</v>
      </c>
      <c r="M14" s="40" t="s">
        <v>37</v>
      </c>
      <c r="N14" s="41">
        <v>3</v>
      </c>
      <c r="O14" s="42">
        <f t="shared" si="1"/>
        <v>13.5</v>
      </c>
      <c r="P14" s="43">
        <f t="shared" si="3"/>
        <v>2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0.5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142</v>
      </c>
      <c r="C15" s="46">
        <v>1</v>
      </c>
      <c r="D15" s="46">
        <v>0.5</v>
      </c>
      <c r="E15" s="46">
        <v>0.5</v>
      </c>
      <c r="F15" s="46">
        <v>1.5</v>
      </c>
      <c r="G15" s="46">
        <v>2.5</v>
      </c>
      <c r="H15" s="46">
        <v>1</v>
      </c>
      <c r="I15" s="46">
        <v>1.5</v>
      </c>
      <c r="J15" s="46">
        <v>0.5</v>
      </c>
      <c r="K15" s="46">
        <v>1</v>
      </c>
      <c r="L15" s="46">
        <v>2.5</v>
      </c>
      <c r="M15" s="46">
        <v>1</v>
      </c>
      <c r="N15" s="47" t="s">
        <v>37</v>
      </c>
      <c r="O15" s="48">
        <f t="shared" si="1"/>
        <v>13.5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1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1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154</v>
      </c>
      <c r="C18" s="40" t="s">
        <v>37</v>
      </c>
      <c r="D18" s="41">
        <v>3</v>
      </c>
      <c r="E18" s="41">
        <v>2</v>
      </c>
      <c r="F18" s="41">
        <v>3</v>
      </c>
      <c r="G18" s="41">
        <v>3.5</v>
      </c>
      <c r="H18" s="41">
        <v>2</v>
      </c>
      <c r="I18" s="41">
        <v>3.5</v>
      </c>
      <c r="J18" s="41">
        <v>3.5</v>
      </c>
      <c r="K18" s="41">
        <v>3.5</v>
      </c>
      <c r="L18" s="41">
        <v>3.5</v>
      </c>
      <c r="M18" s="41">
        <v>1.5</v>
      </c>
      <c r="N18" s="41">
        <v>3.5</v>
      </c>
      <c r="O18" s="42">
        <f t="shared" ref="O18:O29" si="16">SUM(C18:N18)</f>
        <v>32.5</v>
      </c>
      <c r="P18" s="43">
        <f>SUM(S18:AD18)</f>
        <v>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0.5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0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161</v>
      </c>
      <c r="C19" s="41">
        <v>1</v>
      </c>
      <c r="D19" s="40" t="s">
        <v>37</v>
      </c>
      <c r="E19" s="41">
        <v>3</v>
      </c>
      <c r="F19" s="41">
        <v>2</v>
      </c>
      <c r="G19" s="41">
        <v>2</v>
      </c>
      <c r="H19" s="41">
        <v>2.5</v>
      </c>
      <c r="I19" s="41">
        <v>3.5</v>
      </c>
      <c r="J19" s="41">
        <v>2.5</v>
      </c>
      <c r="K19" s="41">
        <v>0.5</v>
      </c>
      <c r="L19" s="41">
        <v>3.5</v>
      </c>
      <c r="M19" s="41">
        <v>3.5</v>
      </c>
      <c r="N19" s="41">
        <v>2.5</v>
      </c>
      <c r="O19" s="42">
        <f t="shared" si="16"/>
        <v>26.5</v>
      </c>
      <c r="P19" s="43">
        <f t="shared" ref="P19:P29" si="18">SUM(S19:AD19)</f>
        <v>8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0.5</v>
      </c>
      <c r="W19" s="54">
        <f>IF(G19="","",IF(G19&gt;$D22,1,IF(G19=$D22,0.5,0)))</f>
        <v>0.5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141</v>
      </c>
      <c r="C20" s="41">
        <v>2</v>
      </c>
      <c r="D20" s="41">
        <v>1</v>
      </c>
      <c r="E20" s="40" t="s">
        <v>37</v>
      </c>
      <c r="F20" s="41">
        <v>3.5</v>
      </c>
      <c r="G20" s="41">
        <v>2.5</v>
      </c>
      <c r="H20" s="41">
        <v>1</v>
      </c>
      <c r="I20" s="41">
        <v>2</v>
      </c>
      <c r="J20" s="41">
        <v>1</v>
      </c>
      <c r="K20" s="41">
        <v>3</v>
      </c>
      <c r="L20" s="41">
        <v>2</v>
      </c>
      <c r="M20" s="41">
        <v>4</v>
      </c>
      <c r="N20" s="41">
        <v>3.5</v>
      </c>
      <c r="O20" s="42">
        <f t="shared" si="16"/>
        <v>25.5</v>
      </c>
      <c r="P20" s="43">
        <f t="shared" si="18"/>
        <v>6.5</v>
      </c>
      <c r="Q20" s="43">
        <f t="shared" si="17"/>
        <v>11</v>
      </c>
      <c r="R20" s="52"/>
      <c r="S20" s="54">
        <f>IF(C20="","",IF(C20&gt;E18,1,IF(C20=E18,0.5,0)))</f>
        <v>0.5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0.5</v>
      </c>
      <c r="Z20" s="54">
        <f>IF(J20="","",IF(J20&gt;$E25,1,IF(J20=$E25,0.5,0)))</f>
        <v>0</v>
      </c>
      <c r="AA20" s="54">
        <f>IF(K20="","",IF(K20&gt;$E26,1,IF(K20=$E26,0.5,0)))</f>
        <v>1</v>
      </c>
      <c r="AB20" s="54">
        <f>IF(L20="","",IF(L20&gt;$E27,1,IF(L20=$E27,0.5,0)))</f>
        <v>0.5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159</v>
      </c>
      <c r="C21" s="41">
        <v>1</v>
      </c>
      <c r="D21" s="41">
        <v>2</v>
      </c>
      <c r="E21" s="41">
        <v>0.5</v>
      </c>
      <c r="F21" s="40" t="s">
        <v>37</v>
      </c>
      <c r="G21" s="41">
        <v>1.5</v>
      </c>
      <c r="H21" s="41">
        <v>4</v>
      </c>
      <c r="I21" s="41">
        <v>1</v>
      </c>
      <c r="J21" s="41">
        <v>2.5</v>
      </c>
      <c r="K21" s="41">
        <v>4</v>
      </c>
      <c r="L21" s="41">
        <v>4</v>
      </c>
      <c r="M21" s="41">
        <v>2</v>
      </c>
      <c r="N21" s="41">
        <v>2</v>
      </c>
      <c r="O21" s="42">
        <f t="shared" si="16"/>
        <v>24.5</v>
      </c>
      <c r="P21" s="43">
        <f t="shared" si="18"/>
        <v>5.5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0.5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0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0.5</v>
      </c>
      <c r="AD21" s="59">
        <f>IF(N21="","",IF(N21&gt;$F29,1,IF(N21=$F29,0.5,0)))</f>
        <v>0.5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156</v>
      </c>
      <c r="C22" s="41">
        <v>0.5</v>
      </c>
      <c r="D22" s="41">
        <v>2</v>
      </c>
      <c r="E22" s="41">
        <v>1.5</v>
      </c>
      <c r="F22" s="41">
        <v>2.5</v>
      </c>
      <c r="G22" s="40" t="s">
        <v>37</v>
      </c>
      <c r="H22" s="41">
        <v>0</v>
      </c>
      <c r="I22" s="41">
        <v>1.5</v>
      </c>
      <c r="J22" s="41">
        <v>2.5</v>
      </c>
      <c r="K22" s="41">
        <v>2.5</v>
      </c>
      <c r="L22" s="41">
        <v>3</v>
      </c>
      <c r="M22" s="41">
        <v>3</v>
      </c>
      <c r="N22" s="41">
        <v>3</v>
      </c>
      <c r="O22" s="42">
        <f t="shared" si="16"/>
        <v>22</v>
      </c>
      <c r="P22" s="43">
        <f t="shared" si="18"/>
        <v>6.5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0.5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145</v>
      </c>
      <c r="C23" s="41">
        <v>2</v>
      </c>
      <c r="D23" s="41">
        <v>1.5</v>
      </c>
      <c r="E23" s="41">
        <v>3</v>
      </c>
      <c r="F23" s="41">
        <v>0</v>
      </c>
      <c r="G23" s="41">
        <v>4</v>
      </c>
      <c r="H23" s="40" t="s">
        <v>37</v>
      </c>
      <c r="I23" s="41">
        <v>1.5</v>
      </c>
      <c r="J23" s="41">
        <v>1.5</v>
      </c>
      <c r="K23" s="41">
        <v>0.5</v>
      </c>
      <c r="L23" s="41">
        <v>3</v>
      </c>
      <c r="M23" s="41">
        <v>2</v>
      </c>
      <c r="N23" s="41">
        <v>2.5</v>
      </c>
      <c r="O23" s="42">
        <f t="shared" si="16"/>
        <v>21.5</v>
      </c>
      <c r="P23" s="43">
        <f t="shared" si="18"/>
        <v>5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1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0</v>
      </c>
      <c r="AA23" s="54">
        <f>IF(K23="","",IF(K23&gt;$H26,1,IF(K23=$H26,0.5,0)))</f>
        <v>0</v>
      </c>
      <c r="AB23" s="54">
        <f>IF(L23="","",IF(L23&gt;$H27,1,IF(L23=$H27,0.5,0)))</f>
        <v>1</v>
      </c>
      <c r="AC23" s="54">
        <f>IF(M23="","",IF(M23&gt;$H28,1,IF(M23=$H28,0.5,0)))</f>
        <v>0.5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165</v>
      </c>
      <c r="C24" s="41">
        <v>0.5</v>
      </c>
      <c r="D24" s="41">
        <v>0.5</v>
      </c>
      <c r="E24" s="41">
        <v>2</v>
      </c>
      <c r="F24" s="41">
        <v>3</v>
      </c>
      <c r="G24" s="41">
        <v>2.5</v>
      </c>
      <c r="H24" s="41">
        <v>2.5</v>
      </c>
      <c r="I24" s="40" t="s">
        <v>37</v>
      </c>
      <c r="J24" s="41">
        <v>3</v>
      </c>
      <c r="K24" s="41">
        <v>1</v>
      </c>
      <c r="L24" s="41">
        <v>2</v>
      </c>
      <c r="M24" s="41">
        <v>2</v>
      </c>
      <c r="N24" s="41">
        <v>2</v>
      </c>
      <c r="O24" s="42">
        <f t="shared" si="16"/>
        <v>21</v>
      </c>
      <c r="P24" s="43">
        <f t="shared" si="18"/>
        <v>6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1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</v>
      </c>
      <c r="AB24" s="54">
        <f>IF(L24="","",IF(L24&gt;$I27,1,IF(L24=$I27,0.5,0)))</f>
        <v>0.5</v>
      </c>
      <c r="AC24" s="54">
        <f>IF(M24="","",IF(M24&gt;$I28,1,IF(M24=$I28,0.5,0)))</f>
        <v>0.5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152</v>
      </c>
      <c r="C25" s="41">
        <v>0.5</v>
      </c>
      <c r="D25" s="41">
        <v>1.5</v>
      </c>
      <c r="E25" s="41">
        <v>3</v>
      </c>
      <c r="F25" s="41">
        <v>1.5</v>
      </c>
      <c r="G25" s="41">
        <v>1.5</v>
      </c>
      <c r="H25" s="41">
        <v>2.5</v>
      </c>
      <c r="I25" s="41">
        <v>1</v>
      </c>
      <c r="J25" s="40" t="s">
        <v>37</v>
      </c>
      <c r="K25" s="41">
        <v>2</v>
      </c>
      <c r="L25" s="41">
        <v>2</v>
      </c>
      <c r="M25" s="41">
        <v>3</v>
      </c>
      <c r="N25" s="41">
        <v>2</v>
      </c>
      <c r="O25" s="42">
        <f t="shared" si="16"/>
        <v>20.5</v>
      </c>
      <c r="P25" s="43">
        <f t="shared" si="18"/>
        <v>4.5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163</v>
      </c>
      <c r="C26" s="41">
        <v>0.5</v>
      </c>
      <c r="D26" s="41">
        <v>3.5</v>
      </c>
      <c r="E26" s="41">
        <v>1</v>
      </c>
      <c r="F26" s="41">
        <v>0</v>
      </c>
      <c r="G26" s="41">
        <v>1.5</v>
      </c>
      <c r="H26" s="41">
        <v>3.5</v>
      </c>
      <c r="I26" s="41">
        <v>3</v>
      </c>
      <c r="J26" s="41">
        <v>2</v>
      </c>
      <c r="K26" s="40" t="s">
        <v>37</v>
      </c>
      <c r="L26" s="41">
        <v>1</v>
      </c>
      <c r="M26" s="41">
        <v>1</v>
      </c>
      <c r="N26" s="41">
        <v>3</v>
      </c>
      <c r="O26" s="42">
        <f t="shared" si="16"/>
        <v>20</v>
      </c>
      <c r="P26" s="43">
        <f t="shared" si="18"/>
        <v>4.5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1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42</v>
      </c>
      <c r="C27" s="41">
        <v>0.5</v>
      </c>
      <c r="D27" s="41">
        <v>0.5</v>
      </c>
      <c r="E27" s="41">
        <v>2</v>
      </c>
      <c r="F27" s="41">
        <v>0</v>
      </c>
      <c r="G27" s="41">
        <v>1</v>
      </c>
      <c r="H27" s="41">
        <v>1</v>
      </c>
      <c r="I27" s="41">
        <v>2</v>
      </c>
      <c r="J27" s="41">
        <v>2</v>
      </c>
      <c r="K27" s="41">
        <v>3</v>
      </c>
      <c r="L27" s="40" t="s">
        <v>37</v>
      </c>
      <c r="M27" s="41">
        <v>3</v>
      </c>
      <c r="N27" s="41">
        <v>2.5</v>
      </c>
      <c r="O27" s="42">
        <f t="shared" si="16"/>
        <v>17.5</v>
      </c>
      <c r="P27" s="43">
        <f t="shared" si="18"/>
        <v>4.5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0.5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147</v>
      </c>
      <c r="C28" s="41">
        <v>2.5</v>
      </c>
      <c r="D28" s="41">
        <v>0.5</v>
      </c>
      <c r="E28" s="41">
        <v>0</v>
      </c>
      <c r="F28" s="41">
        <v>2</v>
      </c>
      <c r="G28" s="41">
        <v>1</v>
      </c>
      <c r="H28" s="41">
        <v>2</v>
      </c>
      <c r="I28" s="41">
        <v>2</v>
      </c>
      <c r="J28" s="41">
        <v>1</v>
      </c>
      <c r="K28" s="41">
        <v>3</v>
      </c>
      <c r="L28" s="41">
        <v>1</v>
      </c>
      <c r="M28" s="40" t="s">
        <v>37</v>
      </c>
      <c r="N28" s="41">
        <v>2.5</v>
      </c>
      <c r="O28" s="42">
        <f t="shared" si="16"/>
        <v>17.5</v>
      </c>
      <c r="P28" s="43">
        <f t="shared" si="18"/>
        <v>4.5</v>
      </c>
      <c r="Q28" s="43">
        <f t="shared" si="17"/>
        <v>11</v>
      </c>
      <c r="R28" s="52"/>
      <c r="S28" s="54">
        <f>IF(C28="","",IF(C28&gt;$M18,1,IF(C28=$M18,0.5,0)))</f>
        <v>1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0</v>
      </c>
      <c r="X28" s="54">
        <f>IF(H28="","",IF(H28&gt;$M23,1,IF(H28=$M23,0.5,0)))</f>
        <v>0.5</v>
      </c>
      <c r="Y28" s="54">
        <f>IF(I28="","",IF(I28&gt;$M24,1,IF(I28=$M24,0.5,0)))</f>
        <v>0.5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150</v>
      </c>
      <c r="C29" s="46">
        <v>0.5</v>
      </c>
      <c r="D29" s="46">
        <v>1.5</v>
      </c>
      <c r="E29" s="46">
        <v>0.5</v>
      </c>
      <c r="F29" s="46">
        <v>2</v>
      </c>
      <c r="G29" s="46">
        <v>1</v>
      </c>
      <c r="H29" s="46">
        <v>1.5</v>
      </c>
      <c r="I29" s="46">
        <v>2</v>
      </c>
      <c r="J29" s="46">
        <v>2</v>
      </c>
      <c r="K29" s="46">
        <v>1</v>
      </c>
      <c r="L29" s="46">
        <v>1.5</v>
      </c>
      <c r="M29" s="46">
        <v>1.5</v>
      </c>
      <c r="N29" s="47" t="s">
        <v>37</v>
      </c>
      <c r="O29" s="48">
        <f t="shared" si="16"/>
        <v>15</v>
      </c>
      <c r="P29" s="49">
        <f t="shared" si="18"/>
        <v>1.5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0.5</v>
      </c>
      <c r="W29" s="62">
        <f>IF(G29="","",IF(G29&gt;$N22,1,IF(G29=$N22,0.5,0)))</f>
        <v>0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37899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2297</v>
      </c>
      <c r="E5" s="10">
        <v>1</v>
      </c>
      <c r="F5" s="10" t="s">
        <v>10</v>
      </c>
      <c r="G5" s="10">
        <v>0</v>
      </c>
      <c r="H5" s="19">
        <v>12254</v>
      </c>
      <c r="I5" s="14" t="s">
        <v>54</v>
      </c>
      <c r="J5" s="18">
        <v>1881</v>
      </c>
    </row>
    <row r="6" spans="1:10">
      <c r="A6" s="5">
        <v>2</v>
      </c>
      <c r="B6" s="19">
        <v>76317</v>
      </c>
      <c r="C6" s="14" t="s">
        <v>48</v>
      </c>
      <c r="D6" s="18">
        <v>1824</v>
      </c>
      <c r="E6" s="10">
        <v>0.5</v>
      </c>
      <c r="F6" s="10" t="s">
        <v>10</v>
      </c>
      <c r="G6" s="10">
        <v>0.5</v>
      </c>
      <c r="H6" s="19">
        <v>55689</v>
      </c>
      <c r="I6" s="14" t="s">
        <v>55</v>
      </c>
      <c r="J6" s="18">
        <v>1792</v>
      </c>
    </row>
    <row r="7" spans="1:10">
      <c r="A7" s="5">
        <v>3</v>
      </c>
      <c r="B7" s="19"/>
      <c r="C7" s="14" t="s">
        <v>143</v>
      </c>
      <c r="D7" s="18"/>
      <c r="E7" s="10">
        <v>1</v>
      </c>
      <c r="F7" s="10" t="s">
        <v>10</v>
      </c>
      <c r="G7" s="10">
        <v>0</v>
      </c>
      <c r="H7" s="19"/>
      <c r="I7" s="14" t="s">
        <v>143</v>
      </c>
      <c r="J7" s="18"/>
    </row>
    <row r="8" spans="1:10">
      <c r="A8" s="5">
        <v>4</v>
      </c>
      <c r="B8" s="19">
        <v>9954</v>
      </c>
      <c r="C8" s="14" t="s">
        <v>40</v>
      </c>
      <c r="D8" s="18">
        <v>1855</v>
      </c>
      <c r="E8" s="10">
        <v>0.5</v>
      </c>
      <c r="F8" s="10" t="s">
        <v>10</v>
      </c>
      <c r="G8" s="10">
        <v>0.5</v>
      </c>
      <c r="H8" s="19">
        <v>19143</v>
      </c>
      <c r="I8" s="14" t="s">
        <v>56</v>
      </c>
      <c r="J8" s="18">
        <v>1679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1992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1784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47</v>
      </c>
      <c r="D15" s="18">
        <v>1862</v>
      </c>
      <c r="E15" s="10">
        <v>0</v>
      </c>
      <c r="F15" s="10" t="s">
        <v>10</v>
      </c>
      <c r="G15" s="10">
        <v>1</v>
      </c>
      <c r="H15" s="19">
        <v>87912</v>
      </c>
      <c r="I15" s="14" t="s">
        <v>57</v>
      </c>
      <c r="J15" s="18">
        <v>2048</v>
      </c>
    </row>
    <row r="16" spans="1:10">
      <c r="A16" s="5">
        <v>2</v>
      </c>
      <c r="B16" s="19">
        <v>31348</v>
      </c>
      <c r="C16" s="14" t="s">
        <v>49</v>
      </c>
      <c r="D16" s="18">
        <v>1715</v>
      </c>
      <c r="E16" s="10">
        <v>0</v>
      </c>
      <c r="F16" s="10" t="s">
        <v>10</v>
      </c>
      <c r="G16" s="10">
        <v>1</v>
      </c>
      <c r="H16" s="19">
        <v>24856</v>
      </c>
      <c r="I16" s="14" t="s">
        <v>58</v>
      </c>
      <c r="J16" s="18">
        <v>1987</v>
      </c>
    </row>
    <row r="17" spans="1:10">
      <c r="A17" s="5">
        <v>3</v>
      </c>
      <c r="B17" s="19">
        <v>54658</v>
      </c>
      <c r="C17" s="14" t="s">
        <v>53</v>
      </c>
      <c r="D17" s="18">
        <v>1650</v>
      </c>
      <c r="E17" s="10">
        <v>1</v>
      </c>
      <c r="F17" s="10" t="s">
        <v>10</v>
      </c>
      <c r="G17" s="10">
        <v>0</v>
      </c>
      <c r="H17" s="19">
        <v>61794</v>
      </c>
      <c r="I17" s="14" t="s">
        <v>59</v>
      </c>
      <c r="J17" s="18">
        <v>1987</v>
      </c>
    </row>
    <row r="18" spans="1:10" ht="15.75" thickBot="1">
      <c r="A18" s="5">
        <v>4</v>
      </c>
      <c r="B18" s="19">
        <v>28681</v>
      </c>
      <c r="C18" s="14" t="s">
        <v>41</v>
      </c>
      <c r="D18" s="18">
        <v>1390</v>
      </c>
      <c r="E18" s="12">
        <v>1</v>
      </c>
      <c r="F18" s="10" t="s">
        <v>10</v>
      </c>
      <c r="G18" s="12">
        <v>0</v>
      </c>
      <c r="H18" s="19">
        <v>12068</v>
      </c>
      <c r="I18" s="14" t="s">
        <v>60</v>
      </c>
      <c r="J18" s="18">
        <v>1573</v>
      </c>
    </row>
    <row r="19" spans="1:10" ht="16.5" thickTop="1" thickBot="1">
      <c r="A19" s="6"/>
      <c r="B19" s="3"/>
      <c r="C19" s="16">
        <f>IFERROR(AVERAGE(D15:D18),"")</f>
        <v>1654.25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1898.75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/>
      <c r="C22" s="8"/>
      <c r="D22" s="9"/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/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/>
      <c r="C30" s="8"/>
      <c r="D30" s="9"/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/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37913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144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3531</v>
      </c>
      <c r="C5" s="14" t="s">
        <v>65</v>
      </c>
      <c r="D5" s="18">
        <v>1823</v>
      </c>
      <c r="E5" s="10">
        <v>0</v>
      </c>
      <c r="F5" s="10" t="s">
        <v>10</v>
      </c>
      <c r="G5" s="10">
        <v>1</v>
      </c>
      <c r="H5" s="19">
        <v>20621</v>
      </c>
      <c r="I5" s="14" t="s">
        <v>46</v>
      </c>
      <c r="J5" s="18">
        <v>2297</v>
      </c>
    </row>
    <row r="6" spans="1:10">
      <c r="A6" s="5">
        <v>2</v>
      </c>
      <c r="B6" s="19">
        <v>12696</v>
      </c>
      <c r="C6" s="14" t="s">
        <v>66</v>
      </c>
      <c r="D6" s="18">
        <v>1822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48</v>
      </c>
      <c r="J6" s="18">
        <v>1824</v>
      </c>
    </row>
    <row r="7" spans="1:10">
      <c r="A7" s="5">
        <v>3</v>
      </c>
      <c r="B7" s="19">
        <v>5525</v>
      </c>
      <c r="C7" s="14" t="s">
        <v>67</v>
      </c>
      <c r="D7" s="18">
        <v>1805</v>
      </c>
      <c r="E7" s="10">
        <v>0.5</v>
      </c>
      <c r="F7" s="10" t="s">
        <v>10</v>
      </c>
      <c r="G7" s="10">
        <v>0.5</v>
      </c>
      <c r="H7" s="19">
        <v>48097</v>
      </c>
      <c r="I7" s="14" t="s">
        <v>45</v>
      </c>
      <c r="J7" s="18">
        <v>1861</v>
      </c>
    </row>
    <row r="8" spans="1:10">
      <c r="A8" s="5">
        <v>4</v>
      </c>
      <c r="B8" s="19">
        <v>50873</v>
      </c>
      <c r="C8" s="14" t="s">
        <v>68</v>
      </c>
      <c r="D8" s="18">
        <v>1786</v>
      </c>
      <c r="E8" s="10">
        <v>0</v>
      </c>
      <c r="F8" s="10" t="s">
        <v>10</v>
      </c>
      <c r="G8" s="10">
        <v>1</v>
      </c>
      <c r="H8" s="19">
        <v>9954</v>
      </c>
      <c r="I8" s="14" t="s">
        <v>40</v>
      </c>
      <c r="J8" s="18">
        <v>1855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1809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1959.25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145</v>
      </c>
      <c r="D13" s="1"/>
      <c r="E13" s="1"/>
      <c r="F13" s="1"/>
      <c r="G13" s="1"/>
      <c r="H13" s="2" t="s">
        <v>12</v>
      </c>
      <c r="I13" s="15" t="s">
        <v>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523</v>
      </c>
      <c r="C15" s="14" t="s">
        <v>61</v>
      </c>
      <c r="D15" s="18">
        <v>1864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47</v>
      </c>
      <c r="J15" s="18">
        <v>1862</v>
      </c>
    </row>
    <row r="16" spans="1:10">
      <c r="A16" s="5">
        <v>2</v>
      </c>
      <c r="B16" s="19">
        <v>18538</v>
      </c>
      <c r="C16" s="14" t="s">
        <v>62</v>
      </c>
      <c r="D16" s="18">
        <v>1717</v>
      </c>
      <c r="E16" s="10">
        <v>0.5</v>
      </c>
      <c r="F16" s="10" t="s">
        <v>10</v>
      </c>
      <c r="G16" s="10">
        <v>0.5</v>
      </c>
      <c r="H16" s="19">
        <v>353</v>
      </c>
      <c r="I16" s="14" t="s">
        <v>43</v>
      </c>
      <c r="J16" s="18">
        <v>1849</v>
      </c>
    </row>
    <row r="17" spans="1:10">
      <c r="A17" s="5">
        <v>3</v>
      </c>
      <c r="B17" s="19">
        <v>71013</v>
      </c>
      <c r="C17" s="14" t="s">
        <v>63</v>
      </c>
      <c r="D17" s="18">
        <v>1680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69</v>
      </c>
      <c r="J17" s="18">
        <v>1758</v>
      </c>
    </row>
    <row r="18" spans="1:10" ht="15.75" thickBot="1">
      <c r="A18" s="5">
        <v>4</v>
      </c>
      <c r="B18" s="19">
        <v>67164</v>
      </c>
      <c r="C18" s="14" t="s">
        <v>64</v>
      </c>
      <c r="D18" s="18">
        <v>1648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41</v>
      </c>
      <c r="J18" s="18">
        <v>1390</v>
      </c>
    </row>
    <row r="19" spans="1:10" ht="16.5" thickTop="1" thickBot="1">
      <c r="A19" s="6"/>
      <c r="B19" s="3"/>
      <c r="C19" s="16">
        <f>IFERROR(AVERAGE(D15:D18),"")</f>
        <v>1727.25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1714.75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37927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146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2297</v>
      </c>
      <c r="E5" s="10">
        <v>1</v>
      </c>
      <c r="F5" s="10" t="s">
        <v>10</v>
      </c>
      <c r="G5" s="10">
        <v>0</v>
      </c>
      <c r="H5" s="19">
        <v>9342</v>
      </c>
      <c r="I5" s="14" t="s">
        <v>74</v>
      </c>
      <c r="J5" s="18">
        <v>1839</v>
      </c>
    </row>
    <row r="6" spans="1:10">
      <c r="A6" s="5">
        <v>2</v>
      </c>
      <c r="B6" s="19">
        <v>76317</v>
      </c>
      <c r="C6" s="14" t="s">
        <v>48</v>
      </c>
      <c r="D6" s="18">
        <v>1824</v>
      </c>
      <c r="E6" s="10">
        <v>0</v>
      </c>
      <c r="F6" s="10" t="s">
        <v>10</v>
      </c>
      <c r="G6" s="10">
        <v>1</v>
      </c>
      <c r="H6" s="19">
        <v>21733</v>
      </c>
      <c r="I6" s="14" t="s">
        <v>75</v>
      </c>
      <c r="J6" s="18">
        <v>1838</v>
      </c>
    </row>
    <row r="7" spans="1:10">
      <c r="A7" s="5">
        <v>3</v>
      </c>
      <c r="B7" s="19">
        <v>48097</v>
      </c>
      <c r="C7" s="14" t="s">
        <v>45</v>
      </c>
      <c r="D7" s="18">
        <v>1861</v>
      </c>
      <c r="E7" s="10">
        <v>1</v>
      </c>
      <c r="F7" s="10" t="s">
        <v>10</v>
      </c>
      <c r="G7" s="10">
        <v>0</v>
      </c>
      <c r="H7" s="19">
        <v>21997</v>
      </c>
      <c r="I7" s="14" t="s">
        <v>76</v>
      </c>
      <c r="J7" s="18">
        <v>1724</v>
      </c>
    </row>
    <row r="8" spans="1:10">
      <c r="A8" s="5">
        <v>4</v>
      </c>
      <c r="B8" s="19">
        <v>9954</v>
      </c>
      <c r="C8" s="14" t="s">
        <v>40</v>
      </c>
      <c r="D8" s="18">
        <v>1855</v>
      </c>
      <c r="E8" s="10">
        <v>1</v>
      </c>
      <c r="F8" s="10" t="s">
        <v>10</v>
      </c>
      <c r="G8" s="10">
        <v>0</v>
      </c>
      <c r="H8" s="19">
        <v>12301</v>
      </c>
      <c r="I8" s="14" t="s">
        <v>77</v>
      </c>
      <c r="J8" s="18">
        <v>1679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1770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47</v>
      </c>
      <c r="D15" s="18">
        <v>1862</v>
      </c>
      <c r="E15" s="10">
        <v>0.5</v>
      </c>
      <c r="F15" s="10" t="s">
        <v>10</v>
      </c>
      <c r="G15" s="10">
        <v>0.5</v>
      </c>
      <c r="H15" s="19">
        <v>12670</v>
      </c>
      <c r="I15" s="14" t="s">
        <v>72</v>
      </c>
      <c r="J15" s="18">
        <v>1610</v>
      </c>
    </row>
    <row r="16" spans="1:10">
      <c r="A16" s="5">
        <v>2</v>
      </c>
      <c r="B16" s="19">
        <v>31526</v>
      </c>
      <c r="C16" s="14" t="s">
        <v>44</v>
      </c>
      <c r="D16" s="18">
        <v>1857</v>
      </c>
      <c r="E16" s="10">
        <v>1</v>
      </c>
      <c r="F16" s="10" t="s">
        <v>10</v>
      </c>
      <c r="G16" s="10">
        <v>0</v>
      </c>
      <c r="H16" s="19">
        <v>12271</v>
      </c>
      <c r="I16" s="14" t="s">
        <v>70</v>
      </c>
      <c r="J16" s="18">
        <v>1517</v>
      </c>
    </row>
    <row r="17" spans="1:10">
      <c r="A17" s="5">
        <v>3</v>
      </c>
      <c r="B17" s="19">
        <v>54658</v>
      </c>
      <c r="C17" s="14" t="s">
        <v>53</v>
      </c>
      <c r="D17" s="18">
        <v>1650</v>
      </c>
      <c r="E17" s="10">
        <v>0.5</v>
      </c>
      <c r="F17" s="10" t="s">
        <v>10</v>
      </c>
      <c r="G17" s="10">
        <v>0.5</v>
      </c>
      <c r="H17" s="19">
        <v>4812</v>
      </c>
      <c r="I17" s="14" t="s">
        <v>148</v>
      </c>
      <c r="J17" s="18">
        <v>1472</v>
      </c>
    </row>
    <row r="18" spans="1:10" ht="15.75" thickBot="1">
      <c r="A18" s="5">
        <v>4</v>
      </c>
      <c r="B18" s="19">
        <v>28681</v>
      </c>
      <c r="C18" s="14" t="s">
        <v>41</v>
      </c>
      <c r="D18" s="18">
        <v>1390</v>
      </c>
      <c r="E18" s="12">
        <v>1</v>
      </c>
      <c r="F18" s="10" t="s">
        <v>10</v>
      </c>
      <c r="G18" s="12">
        <v>0</v>
      </c>
      <c r="H18" s="19">
        <v>50482</v>
      </c>
      <c r="I18" s="14" t="s">
        <v>71</v>
      </c>
      <c r="J18" s="18" t="s">
        <v>73</v>
      </c>
    </row>
    <row r="19" spans="1:10" ht="16.5" thickTop="1" thickBot="1">
      <c r="A19" s="6"/>
      <c r="B19" s="3"/>
      <c r="C19" s="16">
        <f>IFERROR(AVERAGE(D15:D18),"")</f>
        <v>1689.75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1533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37941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149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37044</v>
      </c>
      <c r="C5" s="14" t="s">
        <v>78</v>
      </c>
      <c r="D5" s="18">
        <v>2007</v>
      </c>
      <c r="E5" s="10">
        <v>0</v>
      </c>
      <c r="F5" s="10" t="s">
        <v>10</v>
      </c>
      <c r="G5" s="10">
        <v>1</v>
      </c>
      <c r="H5" s="19">
        <v>20621</v>
      </c>
      <c r="I5" s="14" t="s">
        <v>46</v>
      </c>
      <c r="J5" s="18">
        <v>2297</v>
      </c>
    </row>
    <row r="6" spans="1:10">
      <c r="A6" s="5">
        <v>2</v>
      </c>
      <c r="B6" s="19">
        <v>2330</v>
      </c>
      <c r="C6" s="14" t="s">
        <v>79</v>
      </c>
      <c r="D6" s="18">
        <v>1883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48</v>
      </c>
      <c r="J6" s="18">
        <v>1824</v>
      </c>
    </row>
    <row r="7" spans="1:10">
      <c r="A7" s="5">
        <v>3</v>
      </c>
      <c r="B7" s="19">
        <v>36447</v>
      </c>
      <c r="C7" s="14" t="s">
        <v>80</v>
      </c>
      <c r="D7" s="18">
        <v>1857</v>
      </c>
      <c r="E7" s="10">
        <v>0.5</v>
      </c>
      <c r="F7" s="10" t="s">
        <v>10</v>
      </c>
      <c r="G7" s="10">
        <v>0.5</v>
      </c>
      <c r="H7" s="19">
        <v>9954</v>
      </c>
      <c r="I7" s="14" t="s">
        <v>40</v>
      </c>
      <c r="J7" s="18">
        <v>1855</v>
      </c>
    </row>
    <row r="8" spans="1:10">
      <c r="A8" s="5">
        <v>4</v>
      </c>
      <c r="B8" s="19">
        <v>28258</v>
      </c>
      <c r="C8" s="14" t="s">
        <v>81</v>
      </c>
      <c r="D8" s="18">
        <v>1580</v>
      </c>
      <c r="E8" s="10">
        <v>0</v>
      </c>
      <c r="F8" s="10" t="s">
        <v>10</v>
      </c>
      <c r="G8" s="10">
        <v>1</v>
      </c>
      <c r="H8" s="19">
        <v>26816</v>
      </c>
      <c r="I8" s="14" t="s">
        <v>69</v>
      </c>
      <c r="J8" s="18">
        <v>1758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1831.75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1933.5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150</v>
      </c>
      <c r="D13" s="1"/>
      <c r="E13" s="1"/>
      <c r="F13" s="1"/>
      <c r="G13" s="1"/>
      <c r="H13" s="2" t="s">
        <v>12</v>
      </c>
      <c r="I13" s="15" t="s">
        <v>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79316</v>
      </c>
      <c r="C15" s="14" t="s">
        <v>110</v>
      </c>
      <c r="D15" s="18">
        <v>1778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47</v>
      </c>
      <c r="J15" s="18">
        <v>1862</v>
      </c>
    </row>
    <row r="16" spans="1:10">
      <c r="A16" s="5">
        <v>2</v>
      </c>
      <c r="B16" s="19">
        <v>84841</v>
      </c>
      <c r="C16" s="14" t="s">
        <v>111</v>
      </c>
      <c r="D16" s="18">
        <v>1484</v>
      </c>
      <c r="E16" s="10">
        <v>0.5</v>
      </c>
      <c r="F16" s="10" t="s">
        <v>10</v>
      </c>
      <c r="G16" s="10">
        <v>0.5</v>
      </c>
      <c r="H16" s="19">
        <v>31526</v>
      </c>
      <c r="I16" s="14" t="s">
        <v>44</v>
      </c>
      <c r="J16" s="18">
        <v>1857</v>
      </c>
    </row>
    <row r="17" spans="1:10">
      <c r="A17" s="5">
        <v>3</v>
      </c>
      <c r="B17" s="19">
        <v>64963</v>
      </c>
      <c r="C17" s="14" t="s">
        <v>112</v>
      </c>
      <c r="D17" s="18">
        <v>1321</v>
      </c>
      <c r="E17" s="10">
        <v>0</v>
      </c>
      <c r="F17" s="10" t="s">
        <v>10</v>
      </c>
      <c r="G17" s="10">
        <v>1</v>
      </c>
      <c r="H17" s="19">
        <v>353</v>
      </c>
      <c r="I17" s="14" t="s">
        <v>43</v>
      </c>
      <c r="J17" s="18">
        <v>1849</v>
      </c>
    </row>
    <row r="18" spans="1:10" ht="15.75" thickBot="1">
      <c r="A18" s="5">
        <v>4</v>
      </c>
      <c r="B18" s="19">
        <v>91413</v>
      </c>
      <c r="C18" s="14" t="s">
        <v>113</v>
      </c>
      <c r="D18" s="18">
        <v>1173</v>
      </c>
      <c r="E18" s="12">
        <v>0</v>
      </c>
      <c r="F18" s="10" t="s">
        <v>10</v>
      </c>
      <c r="G18" s="12">
        <v>1</v>
      </c>
      <c r="H18" s="19">
        <v>28681</v>
      </c>
      <c r="I18" s="14" t="s">
        <v>41</v>
      </c>
      <c r="J18" s="18">
        <v>1390</v>
      </c>
    </row>
    <row r="19" spans="1:10" ht="16.5" thickTop="1" thickBot="1">
      <c r="A19" s="6"/>
      <c r="B19" s="3"/>
      <c r="C19" s="16">
        <f>IFERROR(AVERAGE(D15:D18),"")</f>
        <v>1439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37955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2297</v>
      </c>
      <c r="E5" s="10">
        <v>1</v>
      </c>
      <c r="F5" s="10" t="s">
        <v>10</v>
      </c>
      <c r="G5" s="10">
        <v>0</v>
      </c>
      <c r="H5" s="19">
        <v>51136</v>
      </c>
      <c r="I5" s="14" t="s">
        <v>82</v>
      </c>
      <c r="J5" s="18">
        <v>1879</v>
      </c>
    </row>
    <row r="6" spans="1:10">
      <c r="A6" s="5">
        <v>2</v>
      </c>
      <c r="B6" s="19">
        <v>76317</v>
      </c>
      <c r="C6" s="14" t="s">
        <v>48</v>
      </c>
      <c r="D6" s="18">
        <v>1824</v>
      </c>
      <c r="E6" s="10">
        <v>0.5</v>
      </c>
      <c r="F6" s="10" t="s">
        <v>10</v>
      </c>
      <c r="G6" s="10">
        <v>0.5</v>
      </c>
      <c r="H6" s="19">
        <v>20664</v>
      </c>
      <c r="I6" s="14" t="s">
        <v>83</v>
      </c>
      <c r="J6" s="18">
        <v>1809</v>
      </c>
    </row>
    <row r="7" spans="1:10">
      <c r="A7" s="5">
        <v>3</v>
      </c>
      <c r="B7" s="19">
        <v>48097</v>
      </c>
      <c r="C7" s="14" t="s">
        <v>45</v>
      </c>
      <c r="D7" s="18">
        <v>1861</v>
      </c>
      <c r="E7" s="10">
        <v>1</v>
      </c>
      <c r="F7" s="10" t="s">
        <v>10</v>
      </c>
      <c r="G7" s="10">
        <v>0</v>
      </c>
      <c r="H7" s="19">
        <v>45292</v>
      </c>
      <c r="I7" s="14" t="s">
        <v>84</v>
      </c>
      <c r="J7" s="18">
        <v>1736</v>
      </c>
    </row>
    <row r="8" spans="1:10">
      <c r="A8" s="5">
        <v>4</v>
      </c>
      <c r="B8" s="19">
        <v>9954</v>
      </c>
      <c r="C8" s="14" t="s">
        <v>40</v>
      </c>
      <c r="D8" s="18">
        <v>1855</v>
      </c>
      <c r="E8" s="10">
        <v>1</v>
      </c>
      <c r="F8" s="10" t="s">
        <v>10</v>
      </c>
      <c r="G8" s="10">
        <v>0</v>
      </c>
      <c r="H8" s="19">
        <v>27286</v>
      </c>
      <c r="I8" s="14" t="s">
        <v>85</v>
      </c>
      <c r="J8" s="18">
        <v>1668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1959.25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1773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152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44</v>
      </c>
      <c r="D15" s="18">
        <v>1857</v>
      </c>
      <c r="E15" s="10">
        <v>1</v>
      </c>
      <c r="F15" s="10" t="s">
        <v>10</v>
      </c>
      <c r="G15" s="10">
        <v>0</v>
      </c>
      <c r="H15" s="19">
        <v>15261</v>
      </c>
      <c r="I15" s="14" t="s">
        <v>114</v>
      </c>
      <c r="J15" s="18">
        <v>1800</v>
      </c>
    </row>
    <row r="16" spans="1:10">
      <c r="A16" s="5">
        <v>2</v>
      </c>
      <c r="B16" s="19">
        <v>353</v>
      </c>
      <c r="C16" s="14" t="s">
        <v>43</v>
      </c>
      <c r="D16" s="18">
        <v>1849</v>
      </c>
      <c r="E16" s="10">
        <v>1</v>
      </c>
      <c r="F16" s="10" t="s">
        <v>10</v>
      </c>
      <c r="G16" s="10">
        <v>0</v>
      </c>
      <c r="H16" s="19">
        <v>87751</v>
      </c>
      <c r="I16" s="14" t="s">
        <v>115</v>
      </c>
      <c r="J16" s="18">
        <v>1686</v>
      </c>
    </row>
    <row r="17" spans="1:10">
      <c r="A17" s="5">
        <v>3</v>
      </c>
      <c r="B17" s="19">
        <v>26816</v>
      </c>
      <c r="C17" s="14" t="s">
        <v>69</v>
      </c>
      <c r="D17" s="18">
        <v>1758</v>
      </c>
      <c r="E17" s="10">
        <v>0</v>
      </c>
      <c r="F17" s="10" t="s">
        <v>10</v>
      </c>
      <c r="G17" s="10">
        <v>1</v>
      </c>
      <c r="H17" s="19">
        <v>86002</v>
      </c>
      <c r="I17" s="14" t="s">
        <v>116</v>
      </c>
      <c r="J17" s="18">
        <v>1625</v>
      </c>
    </row>
    <row r="18" spans="1:10" ht="15.75" thickBot="1">
      <c r="A18" s="5">
        <v>4</v>
      </c>
      <c r="B18" s="19">
        <v>28681</v>
      </c>
      <c r="C18" s="14" t="s">
        <v>41</v>
      </c>
      <c r="D18" s="18">
        <v>1390</v>
      </c>
      <c r="E18" s="12">
        <v>0</v>
      </c>
      <c r="F18" s="10" t="s">
        <v>10</v>
      </c>
      <c r="G18" s="12">
        <v>1</v>
      </c>
      <c r="H18" s="19">
        <v>75191</v>
      </c>
      <c r="I18" s="14" t="s">
        <v>117</v>
      </c>
      <c r="J18" s="18">
        <v>1341</v>
      </c>
    </row>
    <row r="19" spans="1:10" ht="16.5" thickTop="1" thickBot="1">
      <c r="A19" s="6"/>
      <c r="B19" s="3"/>
      <c r="C19" s="16">
        <f>IFERROR(AVERAGE(D15:D18),"")</f>
        <v>1713.5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1613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37997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153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59153</v>
      </c>
      <c r="C5" s="14" t="s">
        <v>86</v>
      </c>
      <c r="D5" s="18">
        <v>1755</v>
      </c>
      <c r="E5" s="10">
        <v>0</v>
      </c>
      <c r="F5" s="10" t="s">
        <v>10</v>
      </c>
      <c r="G5" s="10">
        <v>1</v>
      </c>
      <c r="H5" s="19">
        <v>20621</v>
      </c>
      <c r="I5" s="14" t="s">
        <v>46</v>
      </c>
      <c r="J5" s="18">
        <v>2297</v>
      </c>
    </row>
    <row r="6" spans="1:10">
      <c r="A6" s="5">
        <v>2</v>
      </c>
      <c r="B6" s="19">
        <v>54984</v>
      </c>
      <c r="C6" s="14" t="s">
        <v>87</v>
      </c>
      <c r="D6" s="18">
        <v>1698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48</v>
      </c>
      <c r="J6" s="18">
        <v>1824</v>
      </c>
    </row>
    <row r="7" spans="1:10">
      <c r="A7" s="5">
        <v>3</v>
      </c>
      <c r="B7" s="19">
        <v>27944</v>
      </c>
      <c r="C7" s="14" t="s">
        <v>88</v>
      </c>
      <c r="D7" s="18">
        <v>1603</v>
      </c>
      <c r="E7" s="10">
        <v>0</v>
      </c>
      <c r="F7" s="10" t="s">
        <v>10</v>
      </c>
      <c r="G7" s="10">
        <v>1</v>
      </c>
      <c r="H7" s="19">
        <v>48097</v>
      </c>
      <c r="I7" s="14" t="s">
        <v>45</v>
      </c>
      <c r="J7" s="18">
        <v>1861</v>
      </c>
    </row>
    <row r="8" spans="1:10">
      <c r="A8" s="5">
        <v>4</v>
      </c>
      <c r="B8" s="19">
        <v>32581</v>
      </c>
      <c r="C8" s="14" t="s">
        <v>89</v>
      </c>
      <c r="D8" s="18">
        <v>1456</v>
      </c>
      <c r="E8" s="10">
        <v>0</v>
      </c>
      <c r="F8" s="10" t="s">
        <v>10</v>
      </c>
      <c r="G8" s="10">
        <v>1</v>
      </c>
      <c r="H8" s="19">
        <v>9954</v>
      </c>
      <c r="I8" s="14" t="s">
        <v>40</v>
      </c>
      <c r="J8" s="18">
        <v>1855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1628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1959.25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154</v>
      </c>
      <c r="D13" s="1"/>
      <c r="E13" s="1"/>
      <c r="F13" s="1"/>
      <c r="G13" s="1"/>
      <c r="H13" s="2" t="s">
        <v>12</v>
      </c>
      <c r="I13" s="15" t="s">
        <v>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95052</v>
      </c>
      <c r="C15" s="14" t="s">
        <v>118</v>
      </c>
      <c r="D15" s="18">
        <v>2119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44</v>
      </c>
      <c r="J15" s="18">
        <v>1857</v>
      </c>
    </row>
    <row r="16" spans="1:10">
      <c r="A16" s="5">
        <v>2</v>
      </c>
      <c r="B16" s="19">
        <v>95702</v>
      </c>
      <c r="C16" s="14" t="s">
        <v>119</v>
      </c>
      <c r="D16" s="18">
        <v>2028</v>
      </c>
      <c r="E16" s="10">
        <v>1</v>
      </c>
      <c r="F16" s="10" t="s">
        <v>10</v>
      </c>
      <c r="G16" s="10">
        <v>0</v>
      </c>
      <c r="H16" s="19">
        <v>353</v>
      </c>
      <c r="I16" s="14" t="s">
        <v>43</v>
      </c>
      <c r="J16" s="18">
        <v>1849</v>
      </c>
    </row>
    <row r="17" spans="1:10">
      <c r="A17" s="5">
        <v>3</v>
      </c>
      <c r="B17" s="19">
        <v>74349</v>
      </c>
      <c r="C17" s="14" t="s">
        <v>120</v>
      </c>
      <c r="D17" s="18">
        <v>2079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69</v>
      </c>
      <c r="J17" s="18">
        <v>1758</v>
      </c>
    </row>
    <row r="18" spans="1:10" ht="15.75" thickBot="1">
      <c r="A18" s="5">
        <v>4</v>
      </c>
      <c r="B18" s="19">
        <v>72508</v>
      </c>
      <c r="C18" s="14" t="s">
        <v>121</v>
      </c>
      <c r="D18" s="18">
        <v>2049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41</v>
      </c>
      <c r="J18" s="18">
        <v>1390</v>
      </c>
    </row>
    <row r="19" spans="1:10" ht="16.5" thickTop="1" thickBot="1">
      <c r="A19" s="6"/>
      <c r="B19" s="3"/>
      <c r="C19" s="16">
        <f>IFERROR(AVERAGE(D15:D18),"")</f>
        <v>2068.75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1713.5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38004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46</v>
      </c>
      <c r="D5" s="18">
        <v>2297</v>
      </c>
      <c r="E5" s="10">
        <v>1</v>
      </c>
      <c r="F5" s="10" t="s">
        <v>10</v>
      </c>
      <c r="G5" s="10">
        <v>0</v>
      </c>
      <c r="H5" s="19">
        <v>25196</v>
      </c>
      <c r="I5" s="14" t="s">
        <v>90</v>
      </c>
      <c r="J5" s="18">
        <v>2084</v>
      </c>
    </row>
    <row r="6" spans="1:10">
      <c r="A6" s="5">
        <v>2</v>
      </c>
      <c r="B6" s="19">
        <v>76317</v>
      </c>
      <c r="C6" s="14" t="s">
        <v>48</v>
      </c>
      <c r="D6" s="18">
        <v>1824</v>
      </c>
      <c r="E6" s="10">
        <v>0.5</v>
      </c>
      <c r="F6" s="10" t="s">
        <v>10</v>
      </c>
      <c r="G6" s="10">
        <v>0.5</v>
      </c>
      <c r="H6" s="19">
        <v>34584</v>
      </c>
      <c r="I6" s="14" t="s">
        <v>91</v>
      </c>
      <c r="J6" s="18">
        <v>2047</v>
      </c>
    </row>
    <row r="7" spans="1:10">
      <c r="A7" s="5">
        <v>3</v>
      </c>
      <c r="B7" s="19">
        <v>48097</v>
      </c>
      <c r="C7" s="14" t="s">
        <v>45</v>
      </c>
      <c r="D7" s="18">
        <v>1861</v>
      </c>
      <c r="E7" s="10">
        <v>1</v>
      </c>
      <c r="F7" s="10" t="s">
        <v>10</v>
      </c>
      <c r="G7" s="10">
        <v>0</v>
      </c>
      <c r="H7" s="19">
        <v>3026</v>
      </c>
      <c r="I7" s="14" t="s">
        <v>92</v>
      </c>
      <c r="J7" s="18">
        <v>1840</v>
      </c>
    </row>
    <row r="8" spans="1:10">
      <c r="A8" s="5">
        <v>4</v>
      </c>
      <c r="B8" s="19">
        <v>9954</v>
      </c>
      <c r="C8" s="14" t="s">
        <v>40</v>
      </c>
      <c r="D8" s="18">
        <v>1855</v>
      </c>
      <c r="E8" s="10">
        <v>1</v>
      </c>
      <c r="F8" s="10" t="s">
        <v>10</v>
      </c>
      <c r="G8" s="10">
        <v>0</v>
      </c>
      <c r="H8" s="19">
        <v>65935</v>
      </c>
      <c r="I8" s="14" t="s">
        <v>93</v>
      </c>
      <c r="J8" s="18">
        <v>1755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1959.25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1931.5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42</v>
      </c>
      <c r="D13" s="1"/>
      <c r="E13" s="1"/>
      <c r="F13" s="1"/>
      <c r="G13" s="1"/>
      <c r="H13" s="2" t="s">
        <v>12</v>
      </c>
      <c r="I13" s="15" t="s">
        <v>156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47</v>
      </c>
      <c r="D15" s="18">
        <v>1862</v>
      </c>
      <c r="E15" s="10">
        <v>0</v>
      </c>
      <c r="F15" s="10" t="s">
        <v>10</v>
      </c>
      <c r="G15" s="10">
        <v>1</v>
      </c>
      <c r="H15" s="19">
        <v>68012</v>
      </c>
      <c r="I15" s="14" t="s">
        <v>157</v>
      </c>
      <c r="J15" s="18">
        <v>1912</v>
      </c>
    </row>
    <row r="16" spans="1:10">
      <c r="A16" s="5">
        <v>2</v>
      </c>
      <c r="B16" s="19">
        <v>353</v>
      </c>
      <c r="C16" s="14" t="s">
        <v>43</v>
      </c>
      <c r="D16" s="18">
        <v>1849</v>
      </c>
      <c r="E16" s="10">
        <v>0</v>
      </c>
      <c r="F16" s="10" t="s">
        <v>10</v>
      </c>
      <c r="G16" s="10">
        <v>1</v>
      </c>
      <c r="H16" s="19">
        <v>65871</v>
      </c>
      <c r="I16" s="14" t="s">
        <v>123</v>
      </c>
      <c r="J16" s="18">
        <v>1641</v>
      </c>
    </row>
    <row r="17" spans="1:10">
      <c r="A17" s="5">
        <v>3</v>
      </c>
      <c r="B17" s="19">
        <v>655</v>
      </c>
      <c r="C17" s="14" t="s">
        <v>122</v>
      </c>
      <c r="D17" s="18">
        <v>1811</v>
      </c>
      <c r="E17" s="10">
        <v>1</v>
      </c>
      <c r="F17" s="10" t="s">
        <v>10</v>
      </c>
      <c r="G17" s="10">
        <v>0</v>
      </c>
      <c r="H17" s="19">
        <v>43605</v>
      </c>
      <c r="I17" s="14" t="s">
        <v>124</v>
      </c>
      <c r="J17" s="18">
        <v>1609</v>
      </c>
    </row>
    <row r="18" spans="1:10" ht="15.75" thickBot="1">
      <c r="A18" s="5">
        <v>4</v>
      </c>
      <c r="B18" s="19">
        <v>26816</v>
      </c>
      <c r="C18" s="14" t="s">
        <v>69</v>
      </c>
      <c r="D18" s="18">
        <v>1758</v>
      </c>
      <c r="E18" s="12">
        <v>0</v>
      </c>
      <c r="F18" s="10" t="s">
        <v>10</v>
      </c>
      <c r="G18" s="12">
        <v>1</v>
      </c>
      <c r="H18" s="19">
        <v>66281</v>
      </c>
      <c r="I18" s="14" t="s">
        <v>125</v>
      </c>
      <c r="J18" s="18">
        <v>1476</v>
      </c>
    </row>
    <row r="19" spans="1:10" ht="16.5" thickTop="1" thickBot="1">
      <c r="A19" s="6"/>
      <c r="B19" s="3"/>
      <c r="C19" s="16">
        <f>IFERROR(AVERAGE(D15:D18),"")</f>
        <v>1820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1659.5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38018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158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4626</v>
      </c>
      <c r="C5" s="14" t="s">
        <v>94</v>
      </c>
      <c r="D5" s="18">
        <v>2006</v>
      </c>
      <c r="E5" s="10">
        <v>0</v>
      </c>
      <c r="F5" s="10" t="s">
        <v>10</v>
      </c>
      <c r="G5" s="10">
        <v>1</v>
      </c>
      <c r="H5" s="19">
        <v>20621</v>
      </c>
      <c r="I5" s="14" t="s">
        <v>46</v>
      </c>
      <c r="J5" s="18">
        <v>2303</v>
      </c>
    </row>
    <row r="6" spans="1:10">
      <c r="A6" s="5">
        <v>2</v>
      </c>
      <c r="B6" s="19">
        <v>18686</v>
      </c>
      <c r="C6" s="14" t="s">
        <v>95</v>
      </c>
      <c r="D6" s="18">
        <v>1959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48</v>
      </c>
      <c r="J6" s="18">
        <v>1818</v>
      </c>
    </row>
    <row r="7" spans="1:10">
      <c r="A7" s="5">
        <v>3</v>
      </c>
      <c r="B7" s="19">
        <v>39101</v>
      </c>
      <c r="C7" s="14" t="s">
        <v>96</v>
      </c>
      <c r="D7" s="18">
        <v>1902</v>
      </c>
      <c r="E7" s="10">
        <v>1</v>
      </c>
      <c r="F7" s="10" t="s">
        <v>10</v>
      </c>
      <c r="G7" s="10">
        <v>0</v>
      </c>
      <c r="H7" s="19">
        <v>48097</v>
      </c>
      <c r="I7" s="14" t="s">
        <v>45</v>
      </c>
      <c r="J7" s="18">
        <v>1900</v>
      </c>
    </row>
    <row r="8" spans="1:10">
      <c r="A8" s="5">
        <v>4</v>
      </c>
      <c r="B8" s="19">
        <v>7471</v>
      </c>
      <c r="C8" s="14" t="s">
        <v>97</v>
      </c>
      <c r="D8" s="18">
        <v>1791</v>
      </c>
      <c r="E8" s="10">
        <v>0</v>
      </c>
      <c r="F8" s="10" t="s">
        <v>10</v>
      </c>
      <c r="G8" s="10">
        <v>1</v>
      </c>
      <c r="H8" s="19">
        <v>9954</v>
      </c>
      <c r="I8" s="14" t="s">
        <v>40</v>
      </c>
      <c r="J8" s="18">
        <v>1884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1914.5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1976.25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159</v>
      </c>
      <c r="D13" s="1"/>
      <c r="E13" s="1"/>
      <c r="F13" s="1"/>
      <c r="G13" s="1"/>
      <c r="H13" s="2" t="s">
        <v>12</v>
      </c>
      <c r="I13" s="15" t="s">
        <v>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89681</v>
      </c>
      <c r="C15" s="14" t="s">
        <v>126</v>
      </c>
      <c r="D15" s="18">
        <v>1942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47</v>
      </c>
      <c r="J15" s="18">
        <v>1828</v>
      </c>
    </row>
    <row r="16" spans="1:10">
      <c r="A16" s="5">
        <v>2</v>
      </c>
      <c r="B16" s="19">
        <v>66800</v>
      </c>
      <c r="C16" s="14" t="s">
        <v>127</v>
      </c>
      <c r="D16" s="18">
        <v>1858</v>
      </c>
      <c r="E16" s="10">
        <v>1</v>
      </c>
      <c r="F16" s="10" t="s">
        <v>10</v>
      </c>
      <c r="G16" s="10">
        <v>0</v>
      </c>
      <c r="H16" s="19">
        <v>31526</v>
      </c>
      <c r="I16" s="14" t="s">
        <v>44</v>
      </c>
      <c r="J16" s="18">
        <v>1858</v>
      </c>
    </row>
    <row r="17" spans="1:10">
      <c r="A17" s="5">
        <v>3</v>
      </c>
      <c r="B17" s="19">
        <v>93335</v>
      </c>
      <c r="C17" s="14" t="s">
        <v>128</v>
      </c>
      <c r="D17" s="18">
        <v>1860</v>
      </c>
      <c r="E17" s="10">
        <v>1</v>
      </c>
      <c r="F17" s="10" t="s">
        <v>10</v>
      </c>
      <c r="G17" s="10">
        <v>0</v>
      </c>
      <c r="H17" s="19">
        <v>26816</v>
      </c>
      <c r="I17" s="14" t="s">
        <v>69</v>
      </c>
      <c r="J17" s="18">
        <v>1735</v>
      </c>
    </row>
    <row r="18" spans="1:10" ht="15.75" thickBot="1">
      <c r="A18" s="5">
        <v>4</v>
      </c>
      <c r="B18" s="19">
        <v>93360</v>
      </c>
      <c r="C18" s="14" t="s">
        <v>129</v>
      </c>
      <c r="D18" s="18">
        <v>1798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41</v>
      </c>
      <c r="J18" s="18">
        <v>1402</v>
      </c>
    </row>
    <row r="19" spans="1:10" ht="16.5" thickTop="1" thickBot="1">
      <c r="A19" s="6"/>
      <c r="B19" s="3"/>
      <c r="C19" s="16">
        <f>IFERROR(AVERAGE(D15:D18),"")</f>
        <v>1864.5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1705.75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2017-05-08T10:06:16Z</cp:lastPrinted>
  <dcterms:created xsi:type="dcterms:W3CDTF">2016-12-25T22:17:42Z</dcterms:created>
  <dcterms:modified xsi:type="dcterms:W3CDTF">2017-05-12T14:24:56Z</dcterms:modified>
</cp:coreProperties>
</file>