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meneer\Desktop\"/>
    </mc:Choice>
  </mc:AlternateContent>
  <xr:revisionPtr revIDLastSave="0" documentId="10_ncr:8100000_{0AF86B15-ACF3-43FA-AFDA-246D1E612A92}" xr6:coauthVersionLast="34" xr6:coauthVersionMax="34" xr10:uidLastSave="{00000000-0000-0000-0000-000000000000}"/>
  <bookViews>
    <workbookView xWindow="0" yWindow="0" windowWidth="11508" windowHeight="7812" xr2:uid="{00000000-000D-0000-FFFF-FFFF00000000}"/>
  </bookViews>
  <sheets>
    <sheet name="Info" sheetId="1" r:id="rId1"/>
    <sheet name="zoek de bye" sheetId="18" r:id="rId2"/>
    <sheet name="R1" sheetId="14" r:id="rId3"/>
    <sheet name="R2" sheetId="2" r:id="rId4"/>
    <sheet name="R3" sheetId="5" r:id="rId5"/>
    <sheet name="R4" sheetId="6" r:id="rId6"/>
    <sheet name="R5" sheetId="7" r:id="rId7"/>
    <sheet name="R6" sheetId="8" r:id="rId8"/>
    <sheet name="R7" sheetId="9" r:id="rId9"/>
    <sheet name="R8" sheetId="10" r:id="rId10"/>
    <sheet name="R9" sheetId="11" r:id="rId11"/>
    <sheet name="R10" sheetId="12" r:id="rId12"/>
    <sheet name="R11" sheetId="13" r:id="rId13"/>
    <sheet name="Ranking" sheetId="17" r:id="rId14"/>
  </sheets>
  <calcPr calcId="162913"/>
</workbook>
</file>

<file path=xl/calcChain.xml><?xml version="1.0" encoding="utf-8"?>
<calcChain xmlns="http://schemas.openxmlformats.org/spreadsheetml/2006/main">
  <c r="AG4" i="17" l="1"/>
  <c r="AH4" i="17"/>
  <c r="AI4" i="17"/>
  <c r="AJ4" i="17"/>
  <c r="AK4" i="17"/>
  <c r="AL4" i="17"/>
  <c r="AM4" i="17"/>
  <c r="AN4" i="17"/>
  <c r="AO4" i="17"/>
  <c r="AP4" i="17"/>
  <c r="AQ4" i="17"/>
  <c r="AF5" i="17"/>
  <c r="AH5" i="17"/>
  <c r="AI5" i="17"/>
  <c r="AJ5" i="17"/>
  <c r="AK5" i="17"/>
  <c r="AL5" i="17"/>
  <c r="AM5" i="17"/>
  <c r="AN5" i="17"/>
  <c r="AO5" i="17"/>
  <c r="AP5" i="17"/>
  <c r="AQ5" i="17"/>
  <c r="AF6" i="17"/>
  <c r="AG6" i="17"/>
  <c r="AI6" i="17"/>
  <c r="AJ6" i="17"/>
  <c r="AK6" i="17"/>
  <c r="AL6" i="17"/>
  <c r="AM6" i="17"/>
  <c r="AN6" i="17"/>
  <c r="AO6" i="17"/>
  <c r="AP6" i="17"/>
  <c r="AQ6" i="17"/>
  <c r="AF7" i="17"/>
  <c r="AG7" i="17"/>
  <c r="AH7" i="17"/>
  <c r="AJ7" i="17"/>
  <c r="AK7" i="17"/>
  <c r="AL7" i="17"/>
  <c r="AM7" i="17"/>
  <c r="AN7" i="17"/>
  <c r="AO7" i="17"/>
  <c r="AP7" i="17"/>
  <c r="AQ7" i="17"/>
  <c r="AF8" i="17"/>
  <c r="AG8" i="17"/>
  <c r="AH8" i="17"/>
  <c r="AI8" i="17"/>
  <c r="AK8" i="17"/>
  <c r="AL8" i="17"/>
  <c r="AM8" i="17"/>
  <c r="AN8" i="17"/>
  <c r="AO8" i="17"/>
  <c r="AP8" i="17"/>
  <c r="AQ8" i="17"/>
  <c r="AF9" i="17"/>
  <c r="AG9" i="17"/>
  <c r="AH9" i="17"/>
  <c r="AI9" i="17"/>
  <c r="AJ9" i="17"/>
  <c r="AL9" i="17"/>
  <c r="AM9" i="17"/>
  <c r="AN9" i="17"/>
  <c r="AO9" i="17"/>
  <c r="AP9" i="17"/>
  <c r="AQ9" i="17"/>
  <c r="AF10" i="17"/>
  <c r="AG10" i="17"/>
  <c r="AH10" i="17"/>
  <c r="AI10" i="17"/>
  <c r="AJ10" i="17"/>
  <c r="AK10" i="17"/>
  <c r="AM10" i="17"/>
  <c r="AN10" i="17"/>
  <c r="AO10" i="17"/>
  <c r="AP10" i="17"/>
  <c r="AQ10" i="17"/>
  <c r="AF11" i="17"/>
  <c r="AG11" i="17"/>
  <c r="AH11" i="17"/>
  <c r="AI11" i="17"/>
  <c r="AJ11" i="17"/>
  <c r="AK11" i="17"/>
  <c r="AL11" i="17"/>
  <c r="AN11" i="17"/>
  <c r="AO11" i="17"/>
  <c r="AP11" i="17"/>
  <c r="AQ11" i="17"/>
  <c r="AF12" i="17"/>
  <c r="AG12" i="17"/>
  <c r="AH12" i="17"/>
  <c r="AI12" i="17"/>
  <c r="AJ12" i="17"/>
  <c r="AK12" i="17"/>
  <c r="AL12" i="17"/>
  <c r="AM12" i="17"/>
  <c r="AO12" i="17"/>
  <c r="AP12" i="17"/>
  <c r="AQ12" i="17"/>
  <c r="AF13" i="17"/>
  <c r="AG13" i="17"/>
  <c r="AH13" i="17"/>
  <c r="AI13" i="17"/>
  <c r="AJ13" i="17"/>
  <c r="AK13" i="17"/>
  <c r="AL13" i="17"/>
  <c r="AM13" i="17"/>
  <c r="AN13" i="17"/>
  <c r="AP13" i="17"/>
  <c r="AQ13" i="17"/>
  <c r="AF14" i="17"/>
  <c r="AG14" i="17"/>
  <c r="AH14" i="17"/>
  <c r="AI14" i="17"/>
  <c r="AJ14" i="17"/>
  <c r="AK14" i="17"/>
  <c r="AL14" i="17"/>
  <c r="AM14" i="17"/>
  <c r="AN14" i="17"/>
  <c r="AO14" i="17"/>
  <c r="AQ14" i="17"/>
  <c r="AF15" i="17"/>
  <c r="AG15" i="17"/>
  <c r="AH15" i="17"/>
  <c r="AI15" i="17"/>
  <c r="AJ15" i="17"/>
  <c r="AK15" i="17"/>
  <c r="AL15" i="17"/>
  <c r="AM15" i="17"/>
  <c r="AN15" i="17"/>
  <c r="AO15" i="17"/>
  <c r="AP15" i="17"/>
  <c r="AG18" i="17"/>
  <c r="AH18" i="17"/>
  <c r="AI18" i="17"/>
  <c r="AJ18" i="17"/>
  <c r="AK18" i="17"/>
  <c r="AL18" i="17"/>
  <c r="AM18" i="17"/>
  <c r="AN18" i="17"/>
  <c r="AO18" i="17"/>
  <c r="AP18" i="17"/>
  <c r="AQ18" i="17"/>
  <c r="AF19" i="17"/>
  <c r="AH19" i="17"/>
  <c r="AI19" i="17"/>
  <c r="AJ19" i="17"/>
  <c r="AK19" i="17"/>
  <c r="AL19" i="17"/>
  <c r="AM19" i="17"/>
  <c r="AN19" i="17"/>
  <c r="AO19" i="17"/>
  <c r="AP19" i="17"/>
  <c r="AQ19" i="17"/>
  <c r="AF20" i="17"/>
  <c r="AG20" i="17"/>
  <c r="AI20" i="17"/>
  <c r="AJ20" i="17"/>
  <c r="AK20" i="17"/>
  <c r="AL20" i="17"/>
  <c r="AM20" i="17"/>
  <c r="AN20" i="17"/>
  <c r="AO20" i="17"/>
  <c r="AP20" i="17"/>
  <c r="AQ20" i="17"/>
  <c r="AF21" i="17"/>
  <c r="AG21" i="17"/>
  <c r="AH21" i="17"/>
  <c r="AJ21" i="17"/>
  <c r="AK21" i="17"/>
  <c r="AL21" i="17"/>
  <c r="AM21" i="17"/>
  <c r="AN21" i="17"/>
  <c r="AO21" i="17"/>
  <c r="AP21" i="17"/>
  <c r="AQ21" i="17"/>
  <c r="AF22" i="17"/>
  <c r="AG22" i="17"/>
  <c r="AH22" i="17"/>
  <c r="AI22" i="17"/>
  <c r="AK22" i="17"/>
  <c r="AL22" i="17"/>
  <c r="AM22" i="17"/>
  <c r="AN22" i="17"/>
  <c r="AO22" i="17"/>
  <c r="AP22" i="17"/>
  <c r="AQ22" i="17"/>
  <c r="AF23" i="17"/>
  <c r="AG23" i="17"/>
  <c r="AH23" i="17"/>
  <c r="AI23" i="17"/>
  <c r="AJ23" i="17"/>
  <c r="AL23" i="17"/>
  <c r="AM23" i="17"/>
  <c r="AN23" i="17"/>
  <c r="AO23" i="17"/>
  <c r="AP23" i="17"/>
  <c r="AQ23" i="17"/>
  <c r="AF24" i="17"/>
  <c r="AG24" i="17"/>
  <c r="AH24" i="17"/>
  <c r="AI24" i="17"/>
  <c r="AJ24" i="17"/>
  <c r="AK24" i="17"/>
  <c r="AM24" i="17"/>
  <c r="AN24" i="17"/>
  <c r="AO24" i="17"/>
  <c r="AP24" i="17"/>
  <c r="AQ24" i="17"/>
  <c r="AF25" i="17"/>
  <c r="AG25" i="17"/>
  <c r="AH25" i="17"/>
  <c r="AI25" i="17"/>
  <c r="AJ25" i="17"/>
  <c r="AK25" i="17"/>
  <c r="AL25" i="17"/>
  <c r="AN25" i="17"/>
  <c r="AO25" i="17"/>
  <c r="AP25" i="17"/>
  <c r="AQ25" i="17"/>
  <c r="AF26" i="17"/>
  <c r="AG26" i="17"/>
  <c r="AH26" i="17"/>
  <c r="AI26" i="17"/>
  <c r="AJ26" i="17"/>
  <c r="AK26" i="17"/>
  <c r="AL26" i="17"/>
  <c r="AM26" i="17"/>
  <c r="AO26" i="17"/>
  <c r="AP26" i="17"/>
  <c r="AQ26" i="17"/>
  <c r="AF27" i="17"/>
  <c r="AG27" i="17"/>
  <c r="AH27" i="17"/>
  <c r="AI27" i="17"/>
  <c r="AJ27" i="17"/>
  <c r="AK27" i="17"/>
  <c r="AL27" i="17"/>
  <c r="AM27" i="17"/>
  <c r="AN27" i="17"/>
  <c r="AP27" i="17"/>
  <c r="AQ27" i="17"/>
  <c r="AF28" i="17"/>
  <c r="AG28" i="17"/>
  <c r="AH28" i="17"/>
  <c r="AI28" i="17"/>
  <c r="AJ28" i="17"/>
  <c r="AK28" i="17"/>
  <c r="AL28" i="17"/>
  <c r="AM28" i="17"/>
  <c r="AN28" i="17"/>
  <c r="AO28" i="17"/>
  <c r="AQ28" i="17"/>
  <c r="AF29" i="17"/>
  <c r="AG29" i="17"/>
  <c r="AH29" i="17"/>
  <c r="AI29" i="17"/>
  <c r="AJ29" i="17"/>
  <c r="AK29" i="17"/>
  <c r="AL29" i="17"/>
  <c r="AM29" i="17"/>
  <c r="AN29" i="17"/>
  <c r="AO29" i="17"/>
  <c r="AP29" i="17"/>
  <c r="T4" i="17"/>
  <c r="U4" i="17"/>
  <c r="V4" i="17"/>
  <c r="AV4" i="17" s="1"/>
  <c r="W4" i="17"/>
  <c r="X4" i="17"/>
  <c r="Y4" i="17"/>
  <c r="Z4" i="17"/>
  <c r="AZ4" i="17" s="1"/>
  <c r="AA4" i="17"/>
  <c r="AB4" i="17"/>
  <c r="AC4" i="17"/>
  <c r="AD4" i="17"/>
  <c r="BD4" i="17" s="1"/>
  <c r="S5" i="17"/>
  <c r="U5" i="17"/>
  <c r="V5" i="17"/>
  <c r="W5" i="17"/>
  <c r="X5" i="17"/>
  <c r="Y5" i="17"/>
  <c r="Z5" i="17"/>
  <c r="AA5" i="17"/>
  <c r="BA5" i="17" s="1"/>
  <c r="AB5" i="17"/>
  <c r="AC5" i="17"/>
  <c r="AD5" i="17"/>
  <c r="S6" i="17"/>
  <c r="AS6" i="17" s="1"/>
  <c r="T6" i="17"/>
  <c r="V6" i="17"/>
  <c r="W6" i="17"/>
  <c r="X6" i="17"/>
  <c r="AX6" i="17" s="1"/>
  <c r="Y6" i="17"/>
  <c r="Z6" i="17"/>
  <c r="AA6" i="17"/>
  <c r="AB6" i="17"/>
  <c r="BB6" i="17" s="1"/>
  <c r="AC6" i="17"/>
  <c r="AD6" i="17"/>
  <c r="S7" i="17"/>
  <c r="T7" i="17"/>
  <c r="AT7" i="17" s="1"/>
  <c r="U7" i="17"/>
  <c r="W7" i="17"/>
  <c r="AW7" i="17" s="1"/>
  <c r="X7" i="17"/>
  <c r="Y7" i="17"/>
  <c r="AY7" i="17" s="1"/>
  <c r="Z7" i="17"/>
  <c r="AA7" i="17"/>
  <c r="BA7" i="17" s="1"/>
  <c r="AB7" i="17"/>
  <c r="AC7" i="17"/>
  <c r="BC7" i="17" s="1"/>
  <c r="AD7" i="17"/>
  <c r="S8" i="17"/>
  <c r="AS8" i="17" s="1"/>
  <c r="T8" i="17"/>
  <c r="U8" i="17"/>
  <c r="V8" i="17"/>
  <c r="X8" i="17"/>
  <c r="AX8" i="17" s="1"/>
  <c r="Y8" i="17"/>
  <c r="Z8" i="17"/>
  <c r="AA8" i="17"/>
  <c r="AB8" i="17"/>
  <c r="BB8" i="17" s="1"/>
  <c r="AC8" i="17"/>
  <c r="AD8" i="17"/>
  <c r="S9" i="17"/>
  <c r="T9" i="17"/>
  <c r="AT9" i="17" s="1"/>
  <c r="U9" i="17"/>
  <c r="V9" i="17"/>
  <c r="AV9" i="17" s="1"/>
  <c r="W9" i="17"/>
  <c r="Y9" i="17"/>
  <c r="AY9" i="17" s="1"/>
  <c r="Z9" i="17"/>
  <c r="AA9" i="17"/>
  <c r="AB9" i="17"/>
  <c r="AC9" i="17"/>
  <c r="BC9" i="17" s="1"/>
  <c r="AD9" i="17"/>
  <c r="S10" i="17"/>
  <c r="T10" i="17"/>
  <c r="U10" i="17"/>
  <c r="AU10" i="17" s="1"/>
  <c r="V10" i="17"/>
  <c r="W10" i="17"/>
  <c r="X10" i="17"/>
  <c r="Z10" i="17"/>
  <c r="AZ10" i="17" s="1"/>
  <c r="AA10" i="17"/>
  <c r="AB10" i="17"/>
  <c r="AC10" i="17"/>
  <c r="AD10" i="17"/>
  <c r="BD10" i="17" s="1"/>
  <c r="S11" i="17"/>
  <c r="T11" i="17"/>
  <c r="U11" i="17"/>
  <c r="V11" i="17"/>
  <c r="W11" i="17"/>
  <c r="X11" i="17"/>
  <c r="Y11" i="17"/>
  <c r="AA11" i="17"/>
  <c r="AB11" i="17"/>
  <c r="AC11" i="17"/>
  <c r="AD11" i="17"/>
  <c r="S12" i="17"/>
  <c r="T12" i="17"/>
  <c r="U12" i="17"/>
  <c r="AU12" i="17" s="1"/>
  <c r="V12" i="17"/>
  <c r="W12" i="17"/>
  <c r="X12" i="17"/>
  <c r="Y12" i="17"/>
  <c r="AY12" i="17" s="1"/>
  <c r="Z12" i="17"/>
  <c r="AB12" i="17"/>
  <c r="AC12" i="17"/>
  <c r="AD12" i="17"/>
  <c r="BD12" i="17" s="1"/>
  <c r="S13" i="17"/>
  <c r="T13" i="17"/>
  <c r="U13" i="17"/>
  <c r="V13" i="17"/>
  <c r="W13" i="17"/>
  <c r="X13" i="17"/>
  <c r="Y13" i="17"/>
  <c r="Z13" i="17"/>
  <c r="AZ13" i="17" s="1"/>
  <c r="AA13" i="17"/>
  <c r="AC13" i="17"/>
  <c r="AD13" i="17"/>
  <c r="S14" i="17"/>
  <c r="AS14" i="17" s="1"/>
  <c r="T14" i="17"/>
  <c r="U14" i="17"/>
  <c r="V14" i="17"/>
  <c r="W14" i="17"/>
  <c r="AW14" i="17" s="1"/>
  <c r="X14" i="17"/>
  <c r="Y14" i="17"/>
  <c r="Z14" i="17"/>
  <c r="AA14" i="17"/>
  <c r="BA14" i="17" s="1"/>
  <c r="AB14" i="17"/>
  <c r="AD14" i="17"/>
  <c r="S15" i="17"/>
  <c r="T15" i="17"/>
  <c r="AT15" i="17" s="1"/>
  <c r="U15" i="17"/>
  <c r="V15" i="17"/>
  <c r="W15" i="17"/>
  <c r="X15" i="17"/>
  <c r="AX15" i="17" s="1"/>
  <c r="Y15" i="17"/>
  <c r="Z15" i="17"/>
  <c r="AA15" i="17"/>
  <c r="AB15" i="17"/>
  <c r="AC15" i="17"/>
  <c r="T18" i="17"/>
  <c r="AT18" i="17" s="1"/>
  <c r="U18" i="17"/>
  <c r="V18" i="17"/>
  <c r="W18" i="17"/>
  <c r="X18" i="17"/>
  <c r="AX18" i="17" s="1"/>
  <c r="Y18" i="17"/>
  <c r="Z18" i="17"/>
  <c r="AA18" i="17"/>
  <c r="AB18" i="17"/>
  <c r="BB18" i="17" s="1"/>
  <c r="AC18" i="17"/>
  <c r="AD18" i="17"/>
  <c r="S19" i="17"/>
  <c r="U19" i="17"/>
  <c r="AU19" i="17" s="1"/>
  <c r="V19" i="17"/>
  <c r="W19" i="17"/>
  <c r="AW19" i="17" s="1"/>
  <c r="X19" i="17"/>
  <c r="Y19" i="17"/>
  <c r="AY19" i="17" s="1"/>
  <c r="Z19" i="17"/>
  <c r="AA19" i="17"/>
  <c r="BA19" i="17" s="1"/>
  <c r="AB19" i="17"/>
  <c r="AC19" i="17"/>
  <c r="BC19" i="17" s="1"/>
  <c r="AD19" i="17"/>
  <c r="S20" i="17"/>
  <c r="AS20" i="17" s="1"/>
  <c r="T20" i="17"/>
  <c r="V20" i="17"/>
  <c r="W20" i="17"/>
  <c r="X20" i="17"/>
  <c r="AX20" i="17" s="1"/>
  <c r="Y20" i="17"/>
  <c r="Z20" i="17"/>
  <c r="AA20" i="17"/>
  <c r="AB20" i="17"/>
  <c r="BB20" i="17" s="1"/>
  <c r="AC20" i="17"/>
  <c r="AD20" i="17"/>
  <c r="S21" i="17"/>
  <c r="T21" i="17"/>
  <c r="AT21" i="17" s="1"/>
  <c r="U21" i="17"/>
  <c r="W21" i="17"/>
  <c r="AW21" i="17" s="1"/>
  <c r="X21" i="17"/>
  <c r="Y21" i="17"/>
  <c r="AY21" i="17" s="1"/>
  <c r="Z21" i="17"/>
  <c r="AA21" i="17"/>
  <c r="AB21" i="17"/>
  <c r="AC21" i="17"/>
  <c r="BC21" i="17" s="1"/>
  <c r="AD21" i="17"/>
  <c r="S22" i="17"/>
  <c r="T22" i="17"/>
  <c r="U22" i="17"/>
  <c r="AU22" i="17" s="1"/>
  <c r="V22" i="17"/>
  <c r="X22" i="17"/>
  <c r="Y22" i="17"/>
  <c r="Z22" i="17"/>
  <c r="AZ22" i="17" s="1"/>
  <c r="AA22" i="17"/>
  <c r="AB22" i="17"/>
  <c r="AC22" i="17"/>
  <c r="AD22" i="17"/>
  <c r="BD22" i="17" s="1"/>
  <c r="S23" i="17"/>
  <c r="T23" i="17"/>
  <c r="U23" i="17"/>
  <c r="V23" i="17"/>
  <c r="W23" i="17"/>
  <c r="Y23" i="17"/>
  <c r="Z23" i="17"/>
  <c r="AA23" i="17"/>
  <c r="AB23" i="17"/>
  <c r="AC23" i="17"/>
  <c r="AD23" i="17"/>
  <c r="S24" i="17"/>
  <c r="T24" i="17"/>
  <c r="U24" i="17"/>
  <c r="AU24" i="17" s="1"/>
  <c r="V24" i="17"/>
  <c r="W24" i="17"/>
  <c r="X24" i="17"/>
  <c r="Z24" i="17"/>
  <c r="AZ24" i="17" s="1"/>
  <c r="AA24" i="17"/>
  <c r="AB24" i="17"/>
  <c r="AC24" i="17"/>
  <c r="AD24" i="17"/>
  <c r="BD24" i="17" s="1"/>
  <c r="S25" i="17"/>
  <c r="T25" i="17"/>
  <c r="U25" i="17"/>
  <c r="V25" i="17"/>
  <c r="W25" i="17"/>
  <c r="X25" i="17"/>
  <c r="Y25" i="17"/>
  <c r="AA25" i="17"/>
  <c r="BA25" i="17" s="1"/>
  <c r="AB25" i="17"/>
  <c r="AC25" i="17"/>
  <c r="AD25" i="17"/>
  <c r="S26" i="17"/>
  <c r="AS26" i="17" s="1"/>
  <c r="T26" i="17"/>
  <c r="U26" i="17"/>
  <c r="V26" i="17"/>
  <c r="W26" i="17"/>
  <c r="AW26" i="17" s="1"/>
  <c r="X26" i="17"/>
  <c r="Y26" i="17"/>
  <c r="Z26" i="17"/>
  <c r="AB26" i="17"/>
  <c r="BB26" i="17" s="1"/>
  <c r="AC26" i="17"/>
  <c r="AD26" i="17"/>
  <c r="S27" i="17"/>
  <c r="T27" i="17"/>
  <c r="AT27" i="17" s="1"/>
  <c r="U27" i="17"/>
  <c r="V27" i="17"/>
  <c r="AV27" i="17" s="1"/>
  <c r="W27" i="17"/>
  <c r="X27" i="17"/>
  <c r="AX27" i="17" s="1"/>
  <c r="Y27" i="17"/>
  <c r="Z27" i="17"/>
  <c r="AZ27" i="17" s="1"/>
  <c r="AA27" i="17"/>
  <c r="AC27" i="17"/>
  <c r="BC27" i="17" s="1"/>
  <c r="AD27" i="17"/>
  <c r="S28" i="17"/>
  <c r="AS28" i="17" s="1"/>
  <c r="T28" i="17"/>
  <c r="U28" i="17"/>
  <c r="V28" i="17"/>
  <c r="W28" i="17"/>
  <c r="AW28" i="17" s="1"/>
  <c r="X28" i="17"/>
  <c r="Y28" i="17"/>
  <c r="Z28" i="17"/>
  <c r="AA28" i="17"/>
  <c r="BA28" i="17" s="1"/>
  <c r="AB28" i="17"/>
  <c r="AD28" i="17"/>
  <c r="S29" i="17"/>
  <c r="T29" i="17"/>
  <c r="AT29" i="17" s="1"/>
  <c r="U29" i="17"/>
  <c r="V29" i="17"/>
  <c r="W29" i="17"/>
  <c r="X29" i="17"/>
  <c r="AX29" i="17" s="1"/>
  <c r="Y29" i="17"/>
  <c r="Z29" i="17"/>
  <c r="AA29" i="17"/>
  <c r="AB29" i="17"/>
  <c r="AC29" i="17"/>
  <c r="BC29" i="17"/>
  <c r="AW29" i="17"/>
  <c r="AU29" i="17"/>
  <c r="BB28" i="17"/>
  <c r="AZ28" i="17"/>
  <c r="AX28" i="17"/>
  <c r="AV28" i="17"/>
  <c r="AT28" i="17"/>
  <c r="BD27" i="17"/>
  <c r="BC26" i="17"/>
  <c r="AZ26" i="17"/>
  <c r="AX26" i="17"/>
  <c r="AV26" i="17"/>
  <c r="AT26" i="17"/>
  <c r="BD25" i="17"/>
  <c r="BB25" i="17"/>
  <c r="BC24" i="17"/>
  <c r="BA24" i="17"/>
  <c r="AX24" i="17"/>
  <c r="AV24" i="17"/>
  <c r="AT24" i="17"/>
  <c r="BD23" i="17"/>
  <c r="BC22" i="17"/>
  <c r="BA22" i="17"/>
  <c r="AY22" i="17"/>
  <c r="AV22" i="17"/>
  <c r="AT22" i="17"/>
  <c r="BD21" i="17"/>
  <c r="BB21" i="17"/>
  <c r="BC20" i="17"/>
  <c r="BA20" i="17"/>
  <c r="AY20" i="17"/>
  <c r="AW20" i="17"/>
  <c r="AT20" i="17"/>
  <c r="BD19" i="17"/>
  <c r="BC18" i="17"/>
  <c r="BA18" i="17"/>
  <c r="AY18" i="17"/>
  <c r="AW18" i="17"/>
  <c r="AU18" i="17"/>
  <c r="BC15" i="17"/>
  <c r="AW15" i="17"/>
  <c r="AU15" i="17"/>
  <c r="BB14" i="17"/>
  <c r="AZ14" i="17"/>
  <c r="AX14" i="17"/>
  <c r="AV14" i="17"/>
  <c r="AT14" i="17"/>
  <c r="BD13" i="17"/>
  <c r="BA13" i="17"/>
  <c r="BC12" i="17"/>
  <c r="AZ12" i="17"/>
  <c r="AX12" i="17"/>
  <c r="AV12" i="17"/>
  <c r="AT12" i="17"/>
  <c r="BD11" i="17"/>
  <c r="BC10" i="17"/>
  <c r="BA10" i="17"/>
  <c r="AX10" i="17"/>
  <c r="AV10" i="17"/>
  <c r="AT10" i="17"/>
  <c r="BD9" i="17"/>
  <c r="BB9" i="17"/>
  <c r="BC8" i="17"/>
  <c r="BA8" i="17"/>
  <c r="AY8" i="17"/>
  <c r="AV8" i="17"/>
  <c r="AT8" i="17"/>
  <c r="BD7" i="17"/>
  <c r="BC6" i="17"/>
  <c r="BA6" i="17"/>
  <c r="AY6" i="17"/>
  <c r="AW6" i="17"/>
  <c r="AT6" i="17"/>
  <c r="BD5" i="17"/>
  <c r="BB5" i="17"/>
  <c r="BC4" i="17"/>
  <c r="BA4" i="17"/>
  <c r="AY4" i="17"/>
  <c r="AW4" i="17"/>
  <c r="AU4" i="17"/>
  <c r="AP57" i="17"/>
  <c r="AO57" i="17"/>
  <c r="AN57" i="17"/>
  <c r="AM57" i="17"/>
  <c r="AL57" i="17"/>
  <c r="AK57" i="17"/>
  <c r="AJ57" i="17"/>
  <c r="AI57" i="17"/>
  <c r="AH57" i="17"/>
  <c r="AG57" i="17"/>
  <c r="AF57" i="17"/>
  <c r="AC57" i="17"/>
  <c r="BC57" i="17" s="1"/>
  <c r="AB57" i="17"/>
  <c r="BB57" i="17" s="1"/>
  <c r="AA57" i="17"/>
  <c r="BA57" i="17" s="1"/>
  <c r="Z57" i="17"/>
  <c r="AZ57" i="17" s="1"/>
  <c r="Y57" i="17"/>
  <c r="AY57" i="17" s="1"/>
  <c r="X57" i="17"/>
  <c r="AX57" i="17" s="1"/>
  <c r="W57" i="17"/>
  <c r="AW57" i="17" s="1"/>
  <c r="V57" i="17"/>
  <c r="AV57" i="17" s="1"/>
  <c r="U57" i="17"/>
  <c r="AU57" i="17" s="1"/>
  <c r="T57" i="17"/>
  <c r="AT57" i="17" s="1"/>
  <c r="S57" i="17"/>
  <c r="AS57" i="17" s="1"/>
  <c r="P57" i="17" s="1"/>
  <c r="Q57" i="17"/>
  <c r="O57" i="17"/>
  <c r="AQ56" i="17"/>
  <c r="AO56" i="17"/>
  <c r="AN56" i="17"/>
  <c r="AM56" i="17"/>
  <c r="AL56" i="17"/>
  <c r="AK56" i="17"/>
  <c r="AJ56" i="17"/>
  <c r="AI56" i="17"/>
  <c r="AH56" i="17"/>
  <c r="AG56" i="17"/>
  <c r="AF56" i="17"/>
  <c r="AD56" i="17"/>
  <c r="BD56" i="17" s="1"/>
  <c r="AB56" i="17"/>
  <c r="BB56" i="17" s="1"/>
  <c r="AA56" i="17"/>
  <c r="BA56" i="17" s="1"/>
  <c r="Z56" i="17"/>
  <c r="AZ56" i="17" s="1"/>
  <c r="Y56" i="17"/>
  <c r="AY56" i="17" s="1"/>
  <c r="X56" i="17"/>
  <c r="AX56" i="17" s="1"/>
  <c r="W56" i="17"/>
  <c r="AW56" i="17" s="1"/>
  <c r="V56" i="17"/>
  <c r="AV56" i="17" s="1"/>
  <c r="U56" i="17"/>
  <c r="AU56" i="17" s="1"/>
  <c r="T56" i="17"/>
  <c r="AT56" i="17" s="1"/>
  <c r="S56" i="17"/>
  <c r="AS56" i="17" s="1"/>
  <c r="P56" i="17" s="1"/>
  <c r="Q56" i="17"/>
  <c r="O56" i="17"/>
  <c r="AQ55" i="17"/>
  <c r="AP55" i="17"/>
  <c r="AN55" i="17"/>
  <c r="AM55" i="17"/>
  <c r="AL55" i="17"/>
  <c r="AK55" i="17"/>
  <c r="AJ55" i="17"/>
  <c r="AI55" i="17"/>
  <c r="AH55" i="17"/>
  <c r="AG55" i="17"/>
  <c r="AF55" i="17"/>
  <c r="AD55" i="17"/>
  <c r="BD55" i="17" s="1"/>
  <c r="AC55" i="17"/>
  <c r="BC55" i="17" s="1"/>
  <c r="AA55" i="17"/>
  <c r="BA55" i="17" s="1"/>
  <c r="Z55" i="17"/>
  <c r="AZ55" i="17" s="1"/>
  <c r="Y55" i="17"/>
  <c r="AY55" i="17" s="1"/>
  <c r="X55" i="17"/>
  <c r="AX55" i="17" s="1"/>
  <c r="W55" i="17"/>
  <c r="AW55" i="17" s="1"/>
  <c r="V55" i="17"/>
  <c r="AV55" i="17" s="1"/>
  <c r="U55" i="17"/>
  <c r="AU55" i="17" s="1"/>
  <c r="T55" i="17"/>
  <c r="AT55" i="17" s="1"/>
  <c r="S55" i="17"/>
  <c r="AS55" i="17" s="1"/>
  <c r="P55" i="17" s="1"/>
  <c r="Q55" i="17"/>
  <c r="O55" i="17"/>
  <c r="AQ54" i="17"/>
  <c r="AP54" i="17"/>
  <c r="AO54" i="17"/>
  <c r="AM54" i="17"/>
  <c r="AL54" i="17"/>
  <c r="AK54" i="17"/>
  <c r="AJ54" i="17"/>
  <c r="AI54" i="17"/>
  <c r="AH54" i="17"/>
  <c r="AG54" i="17"/>
  <c r="AF54" i="17"/>
  <c r="AD54" i="17"/>
  <c r="BD54" i="17" s="1"/>
  <c r="AC54" i="17"/>
  <c r="BC54" i="17" s="1"/>
  <c r="AB54" i="17"/>
  <c r="BB54" i="17" s="1"/>
  <c r="Z54" i="17"/>
  <c r="AZ54" i="17" s="1"/>
  <c r="Y54" i="17"/>
  <c r="AY54" i="17" s="1"/>
  <c r="X54" i="17"/>
  <c r="AX54" i="17" s="1"/>
  <c r="W54" i="17"/>
  <c r="AW54" i="17" s="1"/>
  <c r="V54" i="17"/>
  <c r="AV54" i="17" s="1"/>
  <c r="U54" i="17"/>
  <c r="AU54" i="17" s="1"/>
  <c r="T54" i="17"/>
  <c r="AT54" i="17" s="1"/>
  <c r="S54" i="17"/>
  <c r="AS54" i="17" s="1"/>
  <c r="P54" i="17" s="1"/>
  <c r="Q54" i="17"/>
  <c r="O54" i="17"/>
  <c r="AQ53" i="17"/>
  <c r="AP53" i="17"/>
  <c r="AO53" i="17"/>
  <c r="AN53" i="17"/>
  <c r="AL53" i="17"/>
  <c r="AK53" i="17"/>
  <c r="AJ53" i="17"/>
  <c r="AI53" i="17"/>
  <c r="AH53" i="17"/>
  <c r="AG53" i="17"/>
  <c r="AF53" i="17"/>
  <c r="AD53" i="17"/>
  <c r="BD53" i="17" s="1"/>
  <c r="AC53" i="17"/>
  <c r="BC53" i="17" s="1"/>
  <c r="AB53" i="17"/>
  <c r="BB53" i="17" s="1"/>
  <c r="AA53" i="17"/>
  <c r="BA53" i="17" s="1"/>
  <c r="Y53" i="17"/>
  <c r="AY53" i="17" s="1"/>
  <c r="X53" i="17"/>
  <c r="AX53" i="17" s="1"/>
  <c r="W53" i="17"/>
  <c r="AW53" i="17" s="1"/>
  <c r="V53" i="17"/>
  <c r="AV53" i="17" s="1"/>
  <c r="U53" i="17"/>
  <c r="AU53" i="17" s="1"/>
  <c r="T53" i="17"/>
  <c r="AT53" i="17" s="1"/>
  <c r="S53" i="17"/>
  <c r="AS53" i="17" s="1"/>
  <c r="P53" i="17" s="1"/>
  <c r="Q53" i="17"/>
  <c r="O53" i="17"/>
  <c r="AQ52" i="17"/>
  <c r="AP52" i="17"/>
  <c r="AO52" i="17"/>
  <c r="AN52" i="17"/>
  <c r="AM52" i="17"/>
  <c r="AK52" i="17"/>
  <c r="AJ52" i="17"/>
  <c r="AI52" i="17"/>
  <c r="AH52" i="17"/>
  <c r="AG52" i="17"/>
  <c r="AF52" i="17"/>
  <c r="AD52" i="17"/>
  <c r="BD52" i="17" s="1"/>
  <c r="AC52" i="17"/>
  <c r="BC52" i="17" s="1"/>
  <c r="AB52" i="17"/>
  <c r="BB52" i="17" s="1"/>
  <c r="AA52" i="17"/>
  <c r="BA52" i="17" s="1"/>
  <c r="Z52" i="17"/>
  <c r="AZ52" i="17" s="1"/>
  <c r="X52" i="17"/>
  <c r="AX52" i="17" s="1"/>
  <c r="W52" i="17"/>
  <c r="AW52" i="17" s="1"/>
  <c r="V52" i="17"/>
  <c r="AV52" i="17" s="1"/>
  <c r="U52" i="17"/>
  <c r="AU52" i="17" s="1"/>
  <c r="T52" i="17"/>
  <c r="AT52" i="17" s="1"/>
  <c r="S52" i="17"/>
  <c r="AS52" i="17" s="1"/>
  <c r="P52" i="17" s="1"/>
  <c r="Q52" i="17"/>
  <c r="O52" i="17"/>
  <c r="AQ51" i="17"/>
  <c r="AP51" i="17"/>
  <c r="AO51" i="17"/>
  <c r="AN51" i="17"/>
  <c r="AM51" i="17"/>
  <c r="AL51" i="17"/>
  <c r="AJ51" i="17"/>
  <c r="AI51" i="17"/>
  <c r="AH51" i="17"/>
  <c r="AG51" i="17"/>
  <c r="AF51" i="17"/>
  <c r="AD51" i="17"/>
  <c r="BD51" i="17" s="1"/>
  <c r="AC51" i="17"/>
  <c r="BC51" i="17" s="1"/>
  <c r="AB51" i="17"/>
  <c r="BB51" i="17" s="1"/>
  <c r="AA51" i="17"/>
  <c r="BA51" i="17" s="1"/>
  <c r="Z51" i="17"/>
  <c r="AZ51" i="17" s="1"/>
  <c r="Y51" i="17"/>
  <c r="AY51" i="17" s="1"/>
  <c r="W51" i="17"/>
  <c r="AW51" i="17" s="1"/>
  <c r="V51" i="17"/>
  <c r="AV51" i="17" s="1"/>
  <c r="U51" i="17"/>
  <c r="AU51" i="17" s="1"/>
  <c r="T51" i="17"/>
  <c r="AT51" i="17" s="1"/>
  <c r="S51" i="17"/>
  <c r="AS51" i="17" s="1"/>
  <c r="P51" i="17" s="1"/>
  <c r="Q51" i="17"/>
  <c r="O51" i="17"/>
  <c r="AQ50" i="17"/>
  <c r="AP50" i="17"/>
  <c r="AO50" i="17"/>
  <c r="AN50" i="17"/>
  <c r="AM50" i="17"/>
  <c r="AL50" i="17"/>
  <c r="AK50" i="17"/>
  <c r="AI50" i="17"/>
  <c r="AH50" i="17"/>
  <c r="AG50" i="17"/>
  <c r="AF50" i="17"/>
  <c r="AD50" i="17"/>
  <c r="BD50" i="17" s="1"/>
  <c r="AC50" i="17"/>
  <c r="BC50" i="17" s="1"/>
  <c r="AB50" i="17"/>
  <c r="BB50" i="17" s="1"/>
  <c r="AA50" i="17"/>
  <c r="BA50" i="17" s="1"/>
  <c r="Z50" i="17"/>
  <c r="AZ50" i="17" s="1"/>
  <c r="Y50" i="17"/>
  <c r="AY50" i="17" s="1"/>
  <c r="X50" i="17"/>
  <c r="AX50" i="17" s="1"/>
  <c r="V50" i="17"/>
  <c r="AV50" i="17" s="1"/>
  <c r="U50" i="17"/>
  <c r="AU50" i="17" s="1"/>
  <c r="T50" i="17"/>
  <c r="AT50" i="17" s="1"/>
  <c r="S50" i="17"/>
  <c r="AS50" i="17" s="1"/>
  <c r="P50" i="17" s="1"/>
  <c r="Q50" i="17"/>
  <c r="O50" i="17"/>
  <c r="AQ49" i="17"/>
  <c r="AP49" i="17"/>
  <c r="AO49" i="17"/>
  <c r="AN49" i="17"/>
  <c r="AM49" i="17"/>
  <c r="AL49" i="17"/>
  <c r="AK49" i="17"/>
  <c r="AJ49" i="17"/>
  <c r="AH49" i="17"/>
  <c r="AG49" i="17"/>
  <c r="AF49" i="17"/>
  <c r="AD49" i="17"/>
  <c r="BD49" i="17" s="1"/>
  <c r="AC49" i="17"/>
  <c r="BC49" i="17" s="1"/>
  <c r="AB49" i="17"/>
  <c r="BB49" i="17" s="1"/>
  <c r="AA49" i="17"/>
  <c r="BA49" i="17" s="1"/>
  <c r="Z49" i="17"/>
  <c r="AZ49" i="17" s="1"/>
  <c r="Y49" i="17"/>
  <c r="AY49" i="17" s="1"/>
  <c r="X49" i="17"/>
  <c r="AX49" i="17" s="1"/>
  <c r="W49" i="17"/>
  <c r="AW49" i="17" s="1"/>
  <c r="U49" i="17"/>
  <c r="AU49" i="17" s="1"/>
  <c r="T49" i="17"/>
  <c r="AT49" i="17" s="1"/>
  <c r="S49" i="17"/>
  <c r="AS49" i="17" s="1"/>
  <c r="P49" i="17" s="1"/>
  <c r="Q49" i="17"/>
  <c r="O49" i="17"/>
  <c r="AQ48" i="17"/>
  <c r="AP48" i="17"/>
  <c r="AO48" i="17"/>
  <c r="AN48" i="17"/>
  <c r="AM48" i="17"/>
  <c r="AL48" i="17"/>
  <c r="AK48" i="17"/>
  <c r="AJ48" i="17"/>
  <c r="AI48" i="17"/>
  <c r="AG48" i="17"/>
  <c r="AF48" i="17"/>
  <c r="AD48" i="17"/>
  <c r="BD48" i="17" s="1"/>
  <c r="AC48" i="17"/>
  <c r="BC48" i="17" s="1"/>
  <c r="AB48" i="17"/>
  <c r="BB48" i="17" s="1"/>
  <c r="AA48" i="17"/>
  <c r="BA48" i="17" s="1"/>
  <c r="Z48" i="17"/>
  <c r="AZ48" i="17" s="1"/>
  <c r="Y48" i="17"/>
  <c r="AY48" i="17" s="1"/>
  <c r="X48" i="17"/>
  <c r="AX48" i="17" s="1"/>
  <c r="W48" i="17"/>
  <c r="AW48" i="17" s="1"/>
  <c r="V48" i="17"/>
  <c r="AV48" i="17" s="1"/>
  <c r="T48" i="17"/>
  <c r="AT48" i="17" s="1"/>
  <c r="S48" i="17"/>
  <c r="AS48" i="17" s="1"/>
  <c r="P48" i="17" s="1"/>
  <c r="Q48" i="17"/>
  <c r="O48" i="17"/>
  <c r="AQ47" i="17"/>
  <c r="AP47" i="17"/>
  <c r="AO47" i="17"/>
  <c r="AN47" i="17"/>
  <c r="AM47" i="17"/>
  <c r="AL47" i="17"/>
  <c r="AK47" i="17"/>
  <c r="AJ47" i="17"/>
  <c r="AI47" i="17"/>
  <c r="AH47" i="17"/>
  <c r="AF47" i="17"/>
  <c r="AD47" i="17"/>
  <c r="BD47" i="17" s="1"/>
  <c r="AC47" i="17"/>
  <c r="BC47" i="17" s="1"/>
  <c r="AB47" i="17"/>
  <c r="BB47" i="17" s="1"/>
  <c r="AA47" i="17"/>
  <c r="BA47" i="17" s="1"/>
  <c r="Z47" i="17"/>
  <c r="AZ47" i="17" s="1"/>
  <c r="Y47" i="17"/>
  <c r="AY47" i="17" s="1"/>
  <c r="X47" i="17"/>
  <c r="AX47" i="17" s="1"/>
  <c r="W47" i="17"/>
  <c r="AW47" i="17" s="1"/>
  <c r="V47" i="17"/>
  <c r="AV47" i="17" s="1"/>
  <c r="U47" i="17"/>
  <c r="AU47" i="17" s="1"/>
  <c r="S47" i="17"/>
  <c r="AS47" i="17" s="1"/>
  <c r="P47" i="17" s="1"/>
  <c r="Q47" i="17"/>
  <c r="O47" i="17"/>
  <c r="AQ46" i="17"/>
  <c r="AP46" i="17"/>
  <c r="AO46" i="17"/>
  <c r="AN46" i="17"/>
  <c r="AM46" i="17"/>
  <c r="AL46" i="17"/>
  <c r="AK46" i="17"/>
  <c r="AJ46" i="17"/>
  <c r="AI46" i="17"/>
  <c r="AH46" i="17"/>
  <c r="AG46" i="17"/>
  <c r="AD46" i="17"/>
  <c r="BD46" i="17" s="1"/>
  <c r="AC46" i="17"/>
  <c r="BC46" i="17" s="1"/>
  <c r="AB46" i="17"/>
  <c r="BB46" i="17" s="1"/>
  <c r="AA46" i="17"/>
  <c r="BA46" i="17" s="1"/>
  <c r="Z46" i="17"/>
  <c r="AZ46" i="17" s="1"/>
  <c r="Y46" i="17"/>
  <c r="AY46" i="17" s="1"/>
  <c r="X46" i="17"/>
  <c r="AX46" i="17" s="1"/>
  <c r="W46" i="17"/>
  <c r="AW46" i="17" s="1"/>
  <c r="V46" i="17"/>
  <c r="AV46" i="17" s="1"/>
  <c r="U46" i="17"/>
  <c r="AU46" i="17" s="1"/>
  <c r="T46" i="17"/>
  <c r="AT46" i="17" s="1"/>
  <c r="P46" i="17" s="1"/>
  <c r="Q46" i="17"/>
  <c r="O46" i="17"/>
  <c r="N45" i="17"/>
  <c r="M45" i="17"/>
  <c r="L45" i="17"/>
  <c r="K45" i="17"/>
  <c r="J45" i="17"/>
  <c r="I45" i="17"/>
  <c r="H45" i="17"/>
  <c r="G45" i="17"/>
  <c r="F45" i="17"/>
  <c r="E45" i="17"/>
  <c r="D45" i="17"/>
  <c r="C45" i="17"/>
  <c r="AP43" i="17"/>
  <c r="AO43" i="17"/>
  <c r="AN43" i="17"/>
  <c r="AM43" i="17"/>
  <c r="AL43" i="17"/>
  <c r="AK43" i="17"/>
  <c r="AJ43" i="17"/>
  <c r="AI43" i="17"/>
  <c r="AH43" i="17"/>
  <c r="AG43" i="17"/>
  <c r="AF43" i="17"/>
  <c r="AC43" i="17"/>
  <c r="BC43" i="17" s="1"/>
  <c r="AB43" i="17"/>
  <c r="BB43" i="17" s="1"/>
  <c r="AA43" i="17"/>
  <c r="BA43" i="17" s="1"/>
  <c r="Z43" i="17"/>
  <c r="AZ43" i="17" s="1"/>
  <c r="Y43" i="17"/>
  <c r="AY43" i="17" s="1"/>
  <c r="X43" i="17"/>
  <c r="AX43" i="17" s="1"/>
  <c r="W43" i="17"/>
  <c r="AW43" i="17" s="1"/>
  <c r="V43" i="17"/>
  <c r="AV43" i="17" s="1"/>
  <c r="U43" i="17"/>
  <c r="AU43" i="17" s="1"/>
  <c r="T43" i="17"/>
  <c r="AT43" i="17" s="1"/>
  <c r="S43" i="17"/>
  <c r="AS43" i="17" s="1"/>
  <c r="P43" i="17" s="1"/>
  <c r="Q43" i="17"/>
  <c r="O43" i="17"/>
  <c r="AQ42" i="17"/>
  <c r="AO42" i="17"/>
  <c r="AN42" i="17"/>
  <c r="AM42" i="17"/>
  <c r="AL42" i="17"/>
  <c r="AK42" i="17"/>
  <c r="AJ42" i="17"/>
  <c r="AI42" i="17"/>
  <c r="AH42" i="17"/>
  <c r="AG42" i="17"/>
  <c r="AF42" i="17"/>
  <c r="AD42" i="17"/>
  <c r="BD42" i="17" s="1"/>
  <c r="AB42" i="17"/>
  <c r="BB42" i="17" s="1"/>
  <c r="AA42" i="17"/>
  <c r="BA42" i="17" s="1"/>
  <c r="Z42" i="17"/>
  <c r="AZ42" i="17" s="1"/>
  <c r="Y42" i="17"/>
  <c r="AY42" i="17" s="1"/>
  <c r="X42" i="17"/>
  <c r="AX42" i="17" s="1"/>
  <c r="W42" i="17"/>
  <c r="AW42" i="17" s="1"/>
  <c r="V42" i="17"/>
  <c r="AV42" i="17" s="1"/>
  <c r="U42" i="17"/>
  <c r="AU42" i="17" s="1"/>
  <c r="T42" i="17"/>
  <c r="AT42" i="17" s="1"/>
  <c r="S42" i="17"/>
  <c r="AS42" i="17" s="1"/>
  <c r="P42" i="17" s="1"/>
  <c r="Q42" i="17"/>
  <c r="O42" i="17"/>
  <c r="AQ41" i="17"/>
  <c r="AP41" i="17"/>
  <c r="AN41" i="17"/>
  <c r="AM41" i="17"/>
  <c r="AL41" i="17"/>
  <c r="AK41" i="17"/>
  <c r="AJ41" i="17"/>
  <c r="AI41" i="17"/>
  <c r="AH41" i="17"/>
  <c r="AG41" i="17"/>
  <c r="AF41" i="17"/>
  <c r="AD41" i="17"/>
  <c r="BD41" i="17" s="1"/>
  <c r="AC41" i="17"/>
  <c r="BC41" i="17" s="1"/>
  <c r="AA41" i="17"/>
  <c r="BA41" i="17" s="1"/>
  <c r="Z41" i="17"/>
  <c r="AZ41" i="17" s="1"/>
  <c r="Y41" i="17"/>
  <c r="AY41" i="17" s="1"/>
  <c r="X41" i="17"/>
  <c r="AX41" i="17" s="1"/>
  <c r="W41" i="17"/>
  <c r="AW41" i="17" s="1"/>
  <c r="V41" i="17"/>
  <c r="AV41" i="17" s="1"/>
  <c r="U41" i="17"/>
  <c r="AU41" i="17" s="1"/>
  <c r="T41" i="17"/>
  <c r="AT41" i="17" s="1"/>
  <c r="S41" i="17"/>
  <c r="AS41" i="17" s="1"/>
  <c r="P41" i="17" s="1"/>
  <c r="Q41" i="17"/>
  <c r="O41" i="17"/>
  <c r="AQ40" i="17"/>
  <c r="AP40" i="17"/>
  <c r="AO40" i="17"/>
  <c r="AM40" i="17"/>
  <c r="AL40" i="17"/>
  <c r="AK40" i="17"/>
  <c r="AJ40" i="17"/>
  <c r="AI40" i="17"/>
  <c r="AH40" i="17"/>
  <c r="AG40" i="17"/>
  <c r="AF40" i="17"/>
  <c r="AD40" i="17"/>
  <c r="BD40" i="17" s="1"/>
  <c r="AC40" i="17"/>
  <c r="BC40" i="17" s="1"/>
  <c r="AB40" i="17"/>
  <c r="BB40" i="17" s="1"/>
  <c r="Z40" i="17"/>
  <c r="AZ40" i="17" s="1"/>
  <c r="Y40" i="17"/>
  <c r="AY40" i="17" s="1"/>
  <c r="X40" i="17"/>
  <c r="AX40" i="17" s="1"/>
  <c r="W40" i="17"/>
  <c r="AW40" i="17" s="1"/>
  <c r="V40" i="17"/>
  <c r="AV40" i="17" s="1"/>
  <c r="U40" i="17"/>
  <c r="AU40" i="17" s="1"/>
  <c r="T40" i="17"/>
  <c r="AT40" i="17" s="1"/>
  <c r="S40" i="17"/>
  <c r="AS40" i="17" s="1"/>
  <c r="P40" i="17" s="1"/>
  <c r="Q40" i="17"/>
  <c r="O40" i="17"/>
  <c r="AQ39" i="17"/>
  <c r="AP39" i="17"/>
  <c r="AO39" i="17"/>
  <c r="AN39" i="17"/>
  <c r="AL39" i="17"/>
  <c r="AK39" i="17"/>
  <c r="AJ39" i="17"/>
  <c r="AI39" i="17"/>
  <c r="AH39" i="17"/>
  <c r="AG39" i="17"/>
  <c r="AF39" i="17"/>
  <c r="AD39" i="17"/>
  <c r="BD39" i="17" s="1"/>
  <c r="AC39" i="17"/>
  <c r="BC39" i="17" s="1"/>
  <c r="AB39" i="17"/>
  <c r="BB39" i="17" s="1"/>
  <c r="AA39" i="17"/>
  <c r="BA39" i="17" s="1"/>
  <c r="Y39" i="17"/>
  <c r="AY39" i="17" s="1"/>
  <c r="X39" i="17"/>
  <c r="AX39" i="17" s="1"/>
  <c r="W39" i="17"/>
  <c r="AW39" i="17" s="1"/>
  <c r="V39" i="17"/>
  <c r="AV39" i="17" s="1"/>
  <c r="U39" i="17"/>
  <c r="AU39" i="17" s="1"/>
  <c r="T39" i="17"/>
  <c r="AT39" i="17" s="1"/>
  <c r="S39" i="17"/>
  <c r="AS39" i="17" s="1"/>
  <c r="P39" i="17" s="1"/>
  <c r="Q39" i="17"/>
  <c r="O39" i="17"/>
  <c r="AQ38" i="17"/>
  <c r="AP38" i="17"/>
  <c r="AO38" i="17"/>
  <c r="AN38" i="17"/>
  <c r="AM38" i="17"/>
  <c r="AK38" i="17"/>
  <c r="AJ38" i="17"/>
  <c r="AI38" i="17"/>
  <c r="AH38" i="17"/>
  <c r="AG38" i="17"/>
  <c r="AF38" i="17"/>
  <c r="AD38" i="17"/>
  <c r="BD38" i="17" s="1"/>
  <c r="AC38" i="17"/>
  <c r="BC38" i="17" s="1"/>
  <c r="AB38" i="17"/>
  <c r="BB38" i="17" s="1"/>
  <c r="AA38" i="17"/>
  <c r="BA38" i="17" s="1"/>
  <c r="Z38" i="17"/>
  <c r="AZ38" i="17" s="1"/>
  <c r="X38" i="17"/>
  <c r="AX38" i="17" s="1"/>
  <c r="W38" i="17"/>
  <c r="AW38" i="17" s="1"/>
  <c r="V38" i="17"/>
  <c r="AV38" i="17" s="1"/>
  <c r="U38" i="17"/>
  <c r="AU38" i="17" s="1"/>
  <c r="T38" i="17"/>
  <c r="AT38" i="17" s="1"/>
  <c r="S38" i="17"/>
  <c r="AS38" i="17" s="1"/>
  <c r="P38" i="17" s="1"/>
  <c r="Q38" i="17"/>
  <c r="O38" i="17"/>
  <c r="AQ37" i="17"/>
  <c r="AP37" i="17"/>
  <c r="AO37" i="17"/>
  <c r="AN37" i="17"/>
  <c r="AM37" i="17"/>
  <c r="AL37" i="17"/>
  <c r="AJ37" i="17"/>
  <c r="AI37" i="17"/>
  <c r="AH37" i="17"/>
  <c r="AG37" i="17"/>
  <c r="AF37" i="17"/>
  <c r="AD37" i="17"/>
  <c r="BD37" i="17" s="1"/>
  <c r="AC37" i="17"/>
  <c r="BC37" i="17" s="1"/>
  <c r="AB37" i="17"/>
  <c r="BB37" i="17" s="1"/>
  <c r="AA37" i="17"/>
  <c r="BA37" i="17" s="1"/>
  <c r="Z37" i="17"/>
  <c r="AZ37" i="17" s="1"/>
  <c r="Y37" i="17"/>
  <c r="AY37" i="17" s="1"/>
  <c r="W37" i="17"/>
  <c r="AW37" i="17" s="1"/>
  <c r="V37" i="17"/>
  <c r="AV37" i="17" s="1"/>
  <c r="U37" i="17"/>
  <c r="AU37" i="17" s="1"/>
  <c r="T37" i="17"/>
  <c r="AT37" i="17" s="1"/>
  <c r="S37" i="17"/>
  <c r="AS37" i="17" s="1"/>
  <c r="P37" i="17" s="1"/>
  <c r="Q37" i="17"/>
  <c r="O37" i="17"/>
  <c r="AQ36" i="17"/>
  <c r="AP36" i="17"/>
  <c r="AO36" i="17"/>
  <c r="AN36" i="17"/>
  <c r="AM36" i="17"/>
  <c r="AL36" i="17"/>
  <c r="AK36" i="17"/>
  <c r="AI36" i="17"/>
  <c r="AH36" i="17"/>
  <c r="AG36" i="17"/>
  <c r="AF36" i="17"/>
  <c r="AD36" i="17"/>
  <c r="BD36" i="17" s="1"/>
  <c r="AC36" i="17"/>
  <c r="BC36" i="17" s="1"/>
  <c r="AB36" i="17"/>
  <c r="BB36" i="17" s="1"/>
  <c r="AA36" i="17"/>
  <c r="BA36" i="17" s="1"/>
  <c r="Z36" i="17"/>
  <c r="AZ36" i="17" s="1"/>
  <c r="Y36" i="17"/>
  <c r="AY36" i="17" s="1"/>
  <c r="X36" i="17"/>
  <c r="AX36" i="17" s="1"/>
  <c r="V36" i="17"/>
  <c r="AV36" i="17" s="1"/>
  <c r="U36" i="17"/>
  <c r="AU36" i="17" s="1"/>
  <c r="T36" i="17"/>
  <c r="AT36" i="17" s="1"/>
  <c r="S36" i="17"/>
  <c r="AS36" i="17" s="1"/>
  <c r="P36" i="17" s="1"/>
  <c r="Q36" i="17"/>
  <c r="O36" i="17"/>
  <c r="AQ35" i="17"/>
  <c r="AP35" i="17"/>
  <c r="AO35" i="17"/>
  <c r="AN35" i="17"/>
  <c r="AM35" i="17"/>
  <c r="AL35" i="17"/>
  <c r="AK35" i="17"/>
  <c r="AJ35" i="17"/>
  <c r="AH35" i="17"/>
  <c r="AG35" i="17"/>
  <c r="AF35" i="17"/>
  <c r="AD35" i="17"/>
  <c r="BD35" i="17" s="1"/>
  <c r="AC35" i="17"/>
  <c r="BC35" i="17" s="1"/>
  <c r="AB35" i="17"/>
  <c r="BB35" i="17" s="1"/>
  <c r="AA35" i="17"/>
  <c r="BA35" i="17" s="1"/>
  <c r="Z35" i="17"/>
  <c r="AZ35" i="17" s="1"/>
  <c r="Y35" i="17"/>
  <c r="AY35" i="17" s="1"/>
  <c r="X35" i="17"/>
  <c r="AX35" i="17" s="1"/>
  <c r="W35" i="17"/>
  <c r="AW35" i="17" s="1"/>
  <c r="U35" i="17"/>
  <c r="AU35" i="17" s="1"/>
  <c r="T35" i="17"/>
  <c r="AT35" i="17" s="1"/>
  <c r="S35" i="17"/>
  <c r="AS35" i="17" s="1"/>
  <c r="P35" i="17" s="1"/>
  <c r="Q35" i="17"/>
  <c r="O35" i="17"/>
  <c r="AQ34" i="17"/>
  <c r="AP34" i="17"/>
  <c r="AO34" i="17"/>
  <c r="AN34" i="17"/>
  <c r="AM34" i="17"/>
  <c r="AL34" i="17"/>
  <c r="AK34" i="17"/>
  <c r="AJ34" i="17"/>
  <c r="AI34" i="17"/>
  <c r="AG34" i="17"/>
  <c r="AF34" i="17"/>
  <c r="AD34" i="17"/>
  <c r="BD34" i="17" s="1"/>
  <c r="AC34" i="17"/>
  <c r="BC34" i="17" s="1"/>
  <c r="AB34" i="17"/>
  <c r="BB34" i="17" s="1"/>
  <c r="AA34" i="17"/>
  <c r="BA34" i="17" s="1"/>
  <c r="Z34" i="17"/>
  <c r="AZ34" i="17" s="1"/>
  <c r="Y34" i="17"/>
  <c r="AY34" i="17" s="1"/>
  <c r="X34" i="17"/>
  <c r="AX34" i="17" s="1"/>
  <c r="W34" i="17"/>
  <c r="AW34" i="17" s="1"/>
  <c r="V34" i="17"/>
  <c r="AV34" i="17" s="1"/>
  <c r="T34" i="17"/>
  <c r="AT34" i="17" s="1"/>
  <c r="S34" i="17"/>
  <c r="AS34" i="17" s="1"/>
  <c r="P34" i="17" s="1"/>
  <c r="Q34" i="17"/>
  <c r="O34" i="17"/>
  <c r="AQ33" i="17"/>
  <c r="AP33" i="17"/>
  <c r="AO33" i="17"/>
  <c r="AN33" i="17"/>
  <c r="AM33" i="17"/>
  <c r="AL33" i="17"/>
  <c r="AK33" i="17"/>
  <c r="AJ33" i="17"/>
  <c r="AI33" i="17"/>
  <c r="AH33" i="17"/>
  <c r="AF33" i="17"/>
  <c r="AD33" i="17"/>
  <c r="BD33" i="17" s="1"/>
  <c r="AC33" i="17"/>
  <c r="BC33" i="17" s="1"/>
  <c r="AB33" i="17"/>
  <c r="BB33" i="17" s="1"/>
  <c r="AA33" i="17"/>
  <c r="BA33" i="17" s="1"/>
  <c r="Z33" i="17"/>
  <c r="AZ33" i="17" s="1"/>
  <c r="Y33" i="17"/>
  <c r="AY33" i="17" s="1"/>
  <c r="X33" i="17"/>
  <c r="AX33" i="17" s="1"/>
  <c r="W33" i="17"/>
  <c r="AW33" i="17" s="1"/>
  <c r="V33" i="17"/>
  <c r="AV33" i="17" s="1"/>
  <c r="U33" i="17"/>
  <c r="AU33" i="17" s="1"/>
  <c r="S33" i="17"/>
  <c r="AS33" i="17" s="1"/>
  <c r="P33" i="17" s="1"/>
  <c r="Q33" i="17"/>
  <c r="O33" i="17"/>
  <c r="AQ32" i="17"/>
  <c r="AP32" i="17"/>
  <c r="AO32" i="17"/>
  <c r="AN32" i="17"/>
  <c r="AM32" i="17"/>
  <c r="AL32" i="17"/>
  <c r="AK32" i="17"/>
  <c r="AJ32" i="17"/>
  <c r="AI32" i="17"/>
  <c r="AH32" i="17"/>
  <c r="AG32" i="17"/>
  <c r="AD32" i="17"/>
  <c r="BD32" i="17" s="1"/>
  <c r="AC32" i="17"/>
  <c r="BC32" i="17" s="1"/>
  <c r="AB32" i="17"/>
  <c r="BB32" i="17" s="1"/>
  <c r="AA32" i="17"/>
  <c r="BA32" i="17" s="1"/>
  <c r="Z32" i="17"/>
  <c r="AZ32" i="17" s="1"/>
  <c r="Y32" i="17"/>
  <c r="AY32" i="17" s="1"/>
  <c r="X32" i="17"/>
  <c r="AX32" i="17" s="1"/>
  <c r="W32" i="17"/>
  <c r="AW32" i="17" s="1"/>
  <c r="V32" i="17"/>
  <c r="AV32" i="17" s="1"/>
  <c r="U32" i="17"/>
  <c r="AU32" i="17" s="1"/>
  <c r="T32" i="17"/>
  <c r="AT32" i="17" s="1"/>
  <c r="P32" i="17" s="1"/>
  <c r="Q32" i="17"/>
  <c r="O32" i="17"/>
  <c r="N31" i="17"/>
  <c r="M31" i="17"/>
  <c r="L31" i="17"/>
  <c r="K31" i="17"/>
  <c r="J31" i="17"/>
  <c r="I31" i="17"/>
  <c r="H31" i="17"/>
  <c r="G31" i="17"/>
  <c r="F31" i="17"/>
  <c r="E31" i="17"/>
  <c r="D31" i="17"/>
  <c r="C31" i="17"/>
  <c r="AY29" i="17"/>
  <c r="BB29" i="17"/>
  <c r="BA29" i="17"/>
  <c r="AZ29" i="17"/>
  <c r="AV29" i="17"/>
  <c r="AS29" i="17"/>
  <c r="Q29" i="17"/>
  <c r="O29" i="17"/>
  <c r="BD28" i="17"/>
  <c r="AY28" i="17"/>
  <c r="AU28" i="17"/>
  <c r="Q28" i="17"/>
  <c r="O28" i="17"/>
  <c r="BA27" i="17"/>
  <c r="AY27" i="17"/>
  <c r="AW27" i="17"/>
  <c r="AU27" i="17"/>
  <c r="AS27" i="17"/>
  <c r="Q27" i="17"/>
  <c r="O27" i="17"/>
  <c r="BD26" i="17"/>
  <c r="AY26" i="17"/>
  <c r="AU26" i="17"/>
  <c r="Q26" i="17"/>
  <c r="O26" i="17"/>
  <c r="AY25" i="17"/>
  <c r="BC25" i="17"/>
  <c r="AX25" i="17"/>
  <c r="AW25" i="17"/>
  <c r="AV25" i="17"/>
  <c r="AU25" i="17"/>
  <c r="AT25" i="17"/>
  <c r="AS25" i="17"/>
  <c r="Q25" i="17"/>
  <c r="BB24" i="17"/>
  <c r="AW24" i="17"/>
  <c r="AS24" i="17"/>
  <c r="Q24" i="17"/>
  <c r="O24" i="17"/>
  <c r="BC23" i="17"/>
  <c r="BB23" i="17"/>
  <c r="BA23" i="17"/>
  <c r="AZ23" i="17"/>
  <c r="AY23" i="17"/>
  <c r="AW23" i="17"/>
  <c r="AV23" i="17"/>
  <c r="AU23" i="17"/>
  <c r="AT23" i="17"/>
  <c r="AS23" i="17"/>
  <c r="Q23" i="17"/>
  <c r="BB22" i="17"/>
  <c r="AX22" i="17"/>
  <c r="AS22" i="17"/>
  <c r="Q22" i="17"/>
  <c r="O22" i="17"/>
  <c r="AZ21" i="17"/>
  <c r="BA21" i="17"/>
  <c r="AX21" i="17"/>
  <c r="AU21" i="17"/>
  <c r="AS21" i="17"/>
  <c r="Q21" i="17"/>
  <c r="O21" i="17"/>
  <c r="BD20" i="17"/>
  <c r="AZ20" i="17"/>
  <c r="AV20" i="17"/>
  <c r="Q20" i="17"/>
  <c r="O20" i="17"/>
  <c r="BB19" i="17"/>
  <c r="AZ19" i="17"/>
  <c r="AX19" i="17"/>
  <c r="AV19" i="17"/>
  <c r="AS19" i="17"/>
  <c r="Q19" i="17"/>
  <c r="O19" i="17"/>
  <c r="BD18" i="17"/>
  <c r="AZ18" i="17"/>
  <c r="AV18" i="17"/>
  <c r="Q18" i="17"/>
  <c r="O18" i="17"/>
  <c r="N17" i="17"/>
  <c r="M17" i="17"/>
  <c r="L17" i="17"/>
  <c r="K17" i="17"/>
  <c r="J17" i="17"/>
  <c r="I17" i="17"/>
  <c r="H17" i="17"/>
  <c r="G17" i="17"/>
  <c r="F17" i="17"/>
  <c r="E17" i="17"/>
  <c r="D17" i="17"/>
  <c r="C17" i="17"/>
  <c r="AY15" i="17"/>
  <c r="BB15" i="17"/>
  <c r="BA15" i="17"/>
  <c r="AZ15" i="17"/>
  <c r="AV15" i="17"/>
  <c r="AS15" i="17"/>
  <c r="Q15" i="17"/>
  <c r="O15" i="17"/>
  <c r="BD14" i="17"/>
  <c r="AY14" i="17"/>
  <c r="AU14" i="17"/>
  <c r="Q14" i="17"/>
  <c r="O14" i="17"/>
  <c r="AY13" i="17"/>
  <c r="BC13" i="17"/>
  <c r="AX13" i="17"/>
  <c r="AW13" i="17"/>
  <c r="AV13" i="17"/>
  <c r="AU13" i="17"/>
  <c r="AT13" i="17"/>
  <c r="AS13" i="17"/>
  <c r="Q13" i="17"/>
  <c r="O13" i="17"/>
  <c r="BB12" i="17"/>
  <c r="AW12" i="17"/>
  <c r="AS12" i="17"/>
  <c r="Q12" i="17"/>
  <c r="O12" i="17"/>
  <c r="BC11" i="17"/>
  <c r="BB11" i="17"/>
  <c r="BA11" i="17"/>
  <c r="AY11" i="17"/>
  <c r="AX11" i="17"/>
  <c r="AW11" i="17"/>
  <c r="AV11" i="17"/>
  <c r="AU11" i="17"/>
  <c r="AT11" i="17"/>
  <c r="AS11" i="17"/>
  <c r="Q11" i="17"/>
  <c r="O11" i="17"/>
  <c r="BB10" i="17"/>
  <c r="AW10" i="17"/>
  <c r="AS10" i="17"/>
  <c r="Q10" i="17"/>
  <c r="O10" i="17"/>
  <c r="AZ9" i="17"/>
  <c r="BA9" i="17"/>
  <c r="AW9" i="17"/>
  <c r="AU9" i="17"/>
  <c r="AS9" i="17"/>
  <c r="Q9" i="17"/>
  <c r="O9" i="17"/>
  <c r="BD8" i="17"/>
  <c r="AZ8" i="17"/>
  <c r="AU8" i="17"/>
  <c r="Q8" i="17"/>
  <c r="O8" i="17"/>
  <c r="BB7" i="17"/>
  <c r="AZ7" i="17"/>
  <c r="AX7" i="17"/>
  <c r="AU7" i="17"/>
  <c r="AS7" i="17"/>
  <c r="Q7" i="17"/>
  <c r="O7" i="17"/>
  <c r="BD6" i="17"/>
  <c r="AZ6" i="17"/>
  <c r="AV6" i="17"/>
  <c r="Q6" i="17"/>
  <c r="O6" i="17"/>
  <c r="AZ5" i="17"/>
  <c r="BC5" i="17"/>
  <c r="AY5" i="17"/>
  <c r="AX5" i="17"/>
  <c r="AW5" i="17"/>
  <c r="AV5" i="17"/>
  <c r="AU5" i="17"/>
  <c r="AS5" i="17"/>
  <c r="Q5" i="17"/>
  <c r="O5" i="17"/>
  <c r="BB4" i="17"/>
  <c r="AX4" i="17"/>
  <c r="AT4" i="17"/>
  <c r="Q4" i="17"/>
  <c r="O4" i="17"/>
  <c r="N3" i="17"/>
  <c r="M3" i="17"/>
  <c r="L3" i="17"/>
  <c r="K3" i="17"/>
  <c r="J3" i="17"/>
  <c r="I3" i="17"/>
  <c r="H3" i="17"/>
  <c r="G3" i="17"/>
  <c r="F3" i="17"/>
  <c r="E3" i="17"/>
  <c r="D3" i="17"/>
  <c r="C3" i="17"/>
  <c r="P28" i="17" l="1"/>
  <c r="P20" i="17"/>
  <c r="P18" i="17"/>
  <c r="P14" i="17"/>
  <c r="P6" i="17"/>
  <c r="P7" i="17"/>
  <c r="P9" i="17"/>
  <c r="P10" i="17"/>
  <c r="P15" i="17"/>
  <c r="P19" i="17"/>
  <c r="P22" i="17"/>
  <c r="P29" i="17"/>
  <c r="P4" i="17"/>
  <c r="P12" i="17"/>
  <c r="P5" i="17"/>
  <c r="P11" i="17"/>
  <c r="P13" i="17"/>
  <c r="P23" i="17"/>
  <c r="P8" i="17"/>
  <c r="P25" i="17"/>
  <c r="P21" i="17"/>
  <c r="I35" i="14" l="1"/>
  <c r="C35" i="14"/>
  <c r="I27" i="14"/>
  <c r="C27" i="14"/>
  <c r="I19" i="14"/>
  <c r="C19" i="14"/>
  <c r="I11" i="14"/>
  <c r="C11" i="14"/>
  <c r="I35" i="13"/>
  <c r="C35" i="13"/>
  <c r="I27" i="13"/>
  <c r="C27" i="13"/>
  <c r="I19" i="13"/>
  <c r="C19" i="13"/>
  <c r="I11" i="13"/>
  <c r="C11" i="13"/>
  <c r="I35" i="12"/>
  <c r="C35" i="12"/>
  <c r="I27" i="12"/>
  <c r="C27" i="12"/>
  <c r="I19" i="12"/>
  <c r="C19" i="12"/>
  <c r="I11" i="12"/>
  <c r="C11" i="12"/>
  <c r="I35" i="11"/>
  <c r="C35" i="11"/>
  <c r="I27" i="11"/>
  <c r="C27" i="11"/>
  <c r="I19" i="11"/>
  <c r="C19" i="11"/>
  <c r="I11" i="11"/>
  <c r="C11" i="11"/>
  <c r="I35" i="10"/>
  <c r="C35" i="10"/>
  <c r="I27" i="10"/>
  <c r="C27" i="10"/>
  <c r="I19" i="10"/>
  <c r="C19" i="10"/>
  <c r="I11" i="10"/>
  <c r="C11" i="10"/>
  <c r="I35" i="9"/>
  <c r="C35" i="9"/>
  <c r="I27" i="9"/>
  <c r="C27" i="9"/>
  <c r="I19" i="9"/>
  <c r="C19" i="9"/>
  <c r="I11" i="9"/>
  <c r="C11" i="9"/>
  <c r="I35" i="8"/>
  <c r="C35" i="8"/>
  <c r="I27" i="8"/>
  <c r="C27" i="8"/>
  <c r="I19" i="8"/>
  <c r="C19" i="8"/>
  <c r="I11" i="8"/>
  <c r="C11" i="8"/>
  <c r="I35" i="7"/>
  <c r="C35" i="7"/>
  <c r="I27" i="7"/>
  <c r="C27" i="7"/>
  <c r="I19" i="7"/>
  <c r="C19" i="7"/>
  <c r="I11" i="7"/>
  <c r="C11" i="7"/>
  <c r="I35" i="6"/>
  <c r="C35" i="6"/>
  <c r="I27" i="6"/>
  <c r="C27" i="6"/>
  <c r="I19" i="6"/>
  <c r="C19" i="6"/>
  <c r="I11" i="6"/>
  <c r="C11" i="6"/>
  <c r="I35" i="5"/>
  <c r="C35" i="5"/>
  <c r="I27" i="5"/>
  <c r="C27" i="5"/>
  <c r="I19" i="5"/>
  <c r="C19" i="5"/>
  <c r="I11" i="5"/>
  <c r="C11" i="5"/>
  <c r="I35" i="2"/>
  <c r="C35" i="2"/>
  <c r="I27" i="2"/>
  <c r="C27" i="2"/>
  <c r="I19" i="2"/>
  <c r="C19" i="2"/>
  <c r="C11" i="2"/>
  <c r="I11" i="2"/>
</calcChain>
</file>

<file path=xl/sharedStrings.xml><?xml version="1.0" encoding="utf-8"?>
<sst xmlns="http://schemas.openxmlformats.org/spreadsheetml/2006/main" count="1412" uniqueCount="272">
  <si>
    <t>Jaar 1</t>
  </si>
  <si>
    <t>afdeling Dworp 1</t>
  </si>
  <si>
    <t>afdeling Dworp 2</t>
  </si>
  <si>
    <t>afdeling Dworp 3</t>
  </si>
  <si>
    <t>afdeling Dworp 4</t>
  </si>
  <si>
    <t>bord</t>
  </si>
  <si>
    <t>elo</t>
  </si>
  <si>
    <t>thuis</t>
  </si>
  <si>
    <t>uit</t>
  </si>
  <si>
    <t>naam</t>
  </si>
  <si>
    <t>-</t>
  </si>
  <si>
    <t>tploeg:</t>
  </si>
  <si>
    <t>uploeg:</t>
  </si>
  <si>
    <t>stamnr</t>
  </si>
  <si>
    <t>Dworp 1</t>
  </si>
  <si>
    <t>Dworp 2</t>
  </si>
  <si>
    <t>Dworp 3</t>
  </si>
  <si>
    <t>Dworp 4</t>
  </si>
  <si>
    <t>R1</t>
  </si>
  <si>
    <t>datum:</t>
  </si>
  <si>
    <t>Individuele uitslagen Nationale Interclubs</t>
  </si>
  <si>
    <t>R2</t>
  </si>
  <si>
    <t>R3</t>
  </si>
  <si>
    <t>R4</t>
  </si>
  <si>
    <t>R5</t>
  </si>
  <si>
    <t>R6</t>
  </si>
  <si>
    <t>R7</t>
  </si>
  <si>
    <t>R8</t>
  </si>
  <si>
    <t>R9</t>
  </si>
  <si>
    <t>R10</t>
  </si>
  <si>
    <t>R11</t>
  </si>
  <si>
    <t>Ranking</t>
  </si>
  <si>
    <t>R</t>
  </si>
  <si>
    <t>TEAM</t>
  </si>
  <si>
    <t>BP</t>
  </si>
  <si>
    <t>MP</t>
  </si>
  <si>
    <t>#</t>
  </si>
  <si>
    <t>XX</t>
  </si>
  <si>
    <t>Jaar 2</t>
  </si>
  <si>
    <t>Post Gent 1</t>
  </si>
  <si>
    <t>Budts R</t>
  </si>
  <si>
    <t>Proost P</t>
  </si>
  <si>
    <t>Beeckmans Peter</t>
  </si>
  <si>
    <t>Van der Meulen L</t>
  </si>
  <si>
    <t>Van de Pontseele Luc</t>
  </si>
  <si>
    <t>Van Cauwenberghe M</t>
  </si>
  <si>
    <t>Vercleyen J</t>
  </si>
  <si>
    <t>Leurs M</t>
  </si>
  <si>
    <t>228 Dworp 1</t>
  </si>
  <si>
    <t>Djuh Wasile</t>
  </si>
  <si>
    <t>Lemmens Pierre</t>
  </si>
  <si>
    <t>Cornelis Eric</t>
  </si>
  <si>
    <t>nm</t>
  </si>
  <si>
    <t>228 Dworp 2</t>
  </si>
  <si>
    <t>Rosseel Gilbert</t>
  </si>
  <si>
    <t>Brancart Marc</t>
  </si>
  <si>
    <t>Pletinckx Eddy</t>
  </si>
  <si>
    <t>Mertens François</t>
  </si>
  <si>
    <t>Debast Patrick</t>
  </si>
  <si>
    <t>124 Deurne 3</t>
  </si>
  <si>
    <t>Geens J</t>
  </si>
  <si>
    <t>Van den Bempt Paul</t>
  </si>
  <si>
    <t>Vandersmissen L</t>
  </si>
  <si>
    <t>Custers</t>
  </si>
  <si>
    <t>Baekeland Pieter</t>
  </si>
  <si>
    <t>waarschijnlijk was er een speeldag waarop Dworp 1 en 2 bye waren</t>
  </si>
  <si>
    <t>volgens de paringstabellen zou dat tussen ronde 4 en 5 of tussen ronde 8 en 9 moeten geweest zijn</t>
  </si>
  <si>
    <t>Raar…</t>
  </si>
  <si>
    <t>maar dat kan niet volgens de kalender, er zijn geen vrije zondagen op die plaatsen.</t>
  </si>
  <si>
    <t>401 KGSRL Gent 5</t>
  </si>
  <si>
    <t>Van Mol R</t>
  </si>
  <si>
    <t>Bruynooghe</t>
  </si>
  <si>
    <t>Pollez A</t>
  </si>
  <si>
    <t>Van Ryckeghem F</t>
  </si>
  <si>
    <t>Buchinger E</t>
  </si>
  <si>
    <t>Ninane C</t>
  </si>
  <si>
    <t>Taiman</t>
  </si>
  <si>
    <t>Hage J</t>
  </si>
  <si>
    <t>Clayssens J</t>
  </si>
  <si>
    <t>De Corte L</t>
  </si>
  <si>
    <t>Daese R</t>
  </si>
  <si>
    <t>Tackels A</t>
  </si>
  <si>
    <t>Freson Jan</t>
  </si>
  <si>
    <t>Vandermeersch Luc</t>
  </si>
  <si>
    <t>410 Sint-Niklaas 2</t>
  </si>
  <si>
    <t>Wilssens F</t>
  </si>
  <si>
    <t>De Corte Geo</t>
  </si>
  <si>
    <t>Gpoeman K</t>
  </si>
  <si>
    <t>Vanderkelen R</t>
  </si>
  <si>
    <t>Casteleyn Dirk</t>
  </si>
  <si>
    <t>Maes E</t>
  </si>
  <si>
    <t>Coorevits Y</t>
  </si>
  <si>
    <t>inhaalwedstrijd gespeeld op 21 januari 1979</t>
  </si>
  <si>
    <t>Maton Gedeon</t>
  </si>
  <si>
    <t>243 Zaventem 1</t>
  </si>
  <si>
    <t>Van Damme</t>
  </si>
  <si>
    <t>Groenez Jean</t>
  </si>
  <si>
    <t>Groenez Pierre</t>
  </si>
  <si>
    <t>De Hondt Paul</t>
  </si>
  <si>
    <t>Den Doncker J</t>
  </si>
  <si>
    <t>Verniers E</t>
  </si>
  <si>
    <t>Franckaert P</t>
  </si>
  <si>
    <t>Van Bellingen P</t>
  </si>
  <si>
    <t>425 Dendermonde 3</t>
  </si>
  <si>
    <t>Vandendriessche A</t>
  </si>
  <si>
    <t>Raats W</t>
  </si>
  <si>
    <t>Van Vlaenderen K</t>
  </si>
  <si>
    <t>Vanden Driessche W</t>
  </si>
  <si>
    <t>Devos H</t>
  </si>
  <si>
    <t>Van de Leen R</t>
  </si>
  <si>
    <t>Bavinje</t>
  </si>
  <si>
    <t>ff</t>
  </si>
  <si>
    <t>stamnummer n.m.</t>
  </si>
  <si>
    <t>Janssens Fritz</t>
  </si>
  <si>
    <t>Malfliet Koen</t>
  </si>
  <si>
    <t>240 Machelen 1</t>
  </si>
  <si>
    <t>Geerts Wilfried</t>
  </si>
  <si>
    <t>Verbist Albert</t>
  </si>
  <si>
    <t>De Geest J</t>
  </si>
  <si>
    <t>Verstreken Florent</t>
  </si>
  <si>
    <t>240 Machelen 2</t>
  </si>
  <si>
    <t>Van Laere Etienne</t>
  </si>
  <si>
    <t>Vandevelde J</t>
  </si>
  <si>
    <t>108 Merksem 2</t>
  </si>
  <si>
    <t>Daponte</t>
  </si>
  <si>
    <t>Gelens J</t>
  </si>
  <si>
    <t>De Wachter L</t>
  </si>
  <si>
    <t>Vanden Berghe E</t>
  </si>
  <si>
    <t>Uylenbroeck Roland</t>
  </si>
  <si>
    <t>Baesberg A</t>
  </si>
  <si>
    <t>Stiens Kris</t>
  </si>
  <si>
    <t>Mattheys</t>
  </si>
  <si>
    <t>Mattheys:  zeker niet Eddy; was er een Chris misschien?</t>
  </si>
  <si>
    <t>Torreele R</t>
  </si>
  <si>
    <t>Verbruggen J</t>
  </si>
  <si>
    <t>Adams Marcel</t>
  </si>
  <si>
    <t>Delafontaine J</t>
  </si>
  <si>
    <t>417 Aalst 2</t>
  </si>
  <si>
    <t>Van den Houte O</t>
  </si>
  <si>
    <t>Van Tittelboom F</t>
  </si>
  <si>
    <t>Cherrette F</t>
  </si>
  <si>
    <t>Meyts J</t>
  </si>
  <si>
    <t>707 Tessenderlo 1</t>
  </si>
  <si>
    <t>De Wel Herman</t>
  </si>
  <si>
    <t>Claes J</t>
  </si>
  <si>
    <t>Kiebooms</t>
  </si>
  <si>
    <t>Rabijns H</t>
  </si>
  <si>
    <t>436 Lokeren 2</t>
  </si>
  <si>
    <t>Defré W</t>
  </si>
  <si>
    <t>Deprez F</t>
  </si>
  <si>
    <t>Vernimmen F</t>
  </si>
  <si>
    <t>Zaman R</t>
  </si>
  <si>
    <t>&amp; promotie naar 3de afdeling</t>
  </si>
  <si>
    <t>418 Geraardsbergen 2</t>
  </si>
  <si>
    <t>244 Thibaut 3</t>
  </si>
  <si>
    <t>438 Deinze 1</t>
  </si>
  <si>
    <t>144 Wilrijk 1</t>
  </si>
  <si>
    <t>249 Ruisbroek 1</t>
  </si>
  <si>
    <t>132 Oude God Mortsel 3</t>
  </si>
  <si>
    <t>systeem matchpunten</t>
  </si>
  <si>
    <t>w 1 - g 0,5 - v 0</t>
  </si>
  <si>
    <t>w 2 - g 1 - v 0</t>
  </si>
  <si>
    <t>w 3 - g 2 - v 1 - vf 0</t>
  </si>
  <si>
    <t>matchpunten: w 1 - g 0,5 - v 0</t>
  </si>
  <si>
    <t>hulp controle kruistabel</t>
  </si>
  <si>
    <t>matchpunten: w 3 - g 2 - v 1 - vf 0</t>
  </si>
  <si>
    <t>402 Jean Jaurès Gent 5</t>
  </si>
  <si>
    <t>4D</t>
  </si>
  <si>
    <t>4E</t>
  </si>
  <si>
    <t>Van den Heede A</t>
  </si>
  <si>
    <t>15?</t>
  </si>
  <si>
    <t>12?</t>
  </si>
  <si>
    <t>19?</t>
  </si>
  <si>
    <r>
      <t xml:space="preserve">Dworp 2 - </t>
    </r>
    <r>
      <rPr>
        <sz val="11"/>
        <rFont val="Calibri"/>
        <family val="2"/>
        <scheme val="minor"/>
      </rPr>
      <t>rooster identiek aan Eddy zijn notities</t>
    </r>
  </si>
  <si>
    <t>5? of 81?</t>
  </si>
  <si>
    <t>11? of 77?</t>
  </si>
  <si>
    <t>243 LV Leuven 2</t>
  </si>
  <si>
    <t>za 29 jul. 2017 21:02</t>
  </si>
  <si>
    <t>Eddy</t>
  </si>
  <si>
    <t>zo 30 jul. 2017 21:39</t>
  </si>
  <si>
    <t>Pieter</t>
  </si>
  <si>
    <t>Ronde 4: Dworp 2: fout: score tegen '438 deinze 1' niet identiek aan score in kruistabel</t>
  </si>
  <si>
    <t>Voorts bij 3 tegenstanders van Dworp 2 problemen met de matchpunten: ze komen niet overeen met de berekeningen van excel.</t>
  </si>
  <si>
    <t>do 3 aug. 2017 07:31</t>
  </si>
  <si>
    <t>Deze opmerking begrijp ik niet; de uitslag is 6-10 zowel in de individuele resultaten als in de optelling als in de kruistabel.</t>
  </si>
  <si>
    <t xml:space="preserve">
Terloops zie ik wel dat Maton speelde tegen Van den Heede A. Schrap je die laatste letter -n?</t>
  </si>
  <si>
    <t>Pieter, hier gaan we niet uit geraken zonder hulp of een natte vinger. Ik heb de uitslagen in het rooster nagezien, die stemmen overeen met mijn nota’s. Dat is mijn enige bron, ik heb ze voor jou ingescand.</t>
  </si>
  <si>
    <t>(Kan pion f je verder helpen??)</t>
  </si>
  <si>
    <t>Het probleem is nog groter dan je dacht want de optelling van de bordpunten klopt al evenmin, ook niet in mijn nota’s. Hier moeten we concessies doen en er het beste van zien te maken.</t>
  </si>
  <si>
    <t>Ik stel voor de eindrangschikking te behouden, omdat iedereen daar meer belangstelling voor heeft dan voor de details van de ploeguitslagen.</t>
  </si>
  <si>
    <t>Concreet, als je Ruy Lopez – Jean Jaurès 10-6 verandert in 11-5, klopt de optelling; Ruy Lopez heeft nu 80 punten en Jean Jaurès 78 punten.</t>
  </si>
  <si>
    <t>En dan komen we tot het probleem van de matchpunten. Idealiter zouden we vier MP moeten kwijt geraken (2 bij Gera  en 2 bij Dmonde) en 1 voor Post Gent bijwinnen.</t>
  </si>
  <si>
    <t>Dat zie ik niet goed gebeuren. Gelukkig zijn dat weer details waar niemand zal over struikelen. Laat het gewoon zo…</t>
  </si>
  <si>
    <t>Heb jij betere ideeën na het puzzelen met de bijlage? Laat het mij gerust weten.</t>
  </si>
  <si>
    <t>do 3 aug. 2017 14:18</t>
  </si>
  <si>
    <t>Som individueel: Deinze - Dworp: 6-10</t>
  </si>
  <si>
    <t>Kruistabel: Deinze - Dworp: 10-6</t>
  </si>
  <si>
    <t>Van Den Heede: zal ik aanpasen</t>
  </si>
  <si>
    <t>Le Pion F start pas vanaf 83-84.</t>
  </si>
  <si>
    <t>Ik heb de tabel van Dworp 2 volledig identiek gemaakt aan jouw oude notities, elk getal waar twijfel over bestaat in het geel gezet en de alternatieve cijfers met vraagtekens rechts naast het rooster gezet.</t>
  </si>
  <si>
    <t>Lijkt me ook het verstandigste.</t>
  </si>
  <si>
    <t>do 3 aug. 2017 18:49</t>
  </si>
  <si>
    <t>Ha ja, nu zie zelfs ik het probleem.  Wij hebben verloren. Wil je de twee kolommen van plaats verwisselen zoals hieronder?</t>
  </si>
  <si>
    <t>Ons verstandig vonnis zal nog eens te pas komen. Ik heb in het seizoen 83-84 de grootste moeite om aanvaardbare cijfers te publiceren.</t>
  </si>
  <si>
    <t>in mijn nota's staan tien speeldagen; eigenlijk waren er elf speeldagen waarvan één speeldag waarop Dworp 1 en 2 bye waren</t>
  </si>
  <si>
    <t>volgens mijn studie op het volgende TAB-blad, is het onmogelijk een correct paringsnummer voor Dworp te bepalen.</t>
  </si>
  <si>
    <t>01/12/2018: Herman Van de Wynkele suggereert dat Dworp 1 en 2 bye waren in ronde 1</t>
  </si>
  <si>
    <t>Hij bezorgde mij een interclubpartij van 22 oktober 1978, gepubliceerd in het clubblad van KGSRL, die dat bewijst.</t>
  </si>
  <si>
    <t>volgens mijn studie op het volgende TAB-blad, blijft het onmogelijk een correct paringsnummer voor Dworp te bepalen.</t>
  </si>
  <si>
    <t>Het probleem is dat Dworp vier maal verkeerdelijk uit of thuis zou hebben gespeeld , wat niemand zal geloven, maar ook daarvoor heb ik een uitleg klaar</t>
  </si>
  <si>
    <t>Dankzij die overwinning  mocht hij het in 1983 in de A-klasse proberen (zie google; Belgian chess history).</t>
  </si>
  <si>
    <t>In de open categorie, Zwitsers, startte hij met twee aangekondigde forfaits en won de reeks met zeven punten op negen.</t>
  </si>
  <si>
    <t>En die bezoeker, dat was Philippe Vandewegen (S.K. Deurne) die waarschijnlijk in 1982 deelnam aan het Belgisch kampioenschap.</t>
  </si>
  <si>
    <t>Ze hebben nooit meer met mij willen schaken.</t>
  </si>
  <si>
    <t>Ja mannen, ik moet jullie iets vertellen. Ik speel al enkele jaren in een schaakkring en deze bezoeker is nog veel sterker dan ik.</t>
  </si>
  <si>
    <t>(slik!)</t>
  </si>
  <si>
    <t>1900.</t>
  </si>
  <si>
    <t>Hoeveel?</t>
  </si>
  <si>
    <t>Ja.</t>
  </si>
  <si>
    <t>Ik zeg ja, maar ik blijf op de vlakte met de vraag: heb jij elo?</t>
  </si>
  <si>
    <t>s Avonds zat ik weer met iemand te schaken toen op de deur werd geklopt. Is het hier dat ze een schaakspeler zoeken?</t>
  </si>
  <si>
    <t>Die 1300 elo moest de meeste keukenschakers afschrikken en de waarde stelt ook meer voor dan later want die elopunten werden na enkele jaren ernstig gerevalueerd.</t>
  </si>
  <si>
    <t>Omdat altijd winnen gauw gaat vervelen, vroeg ik na een week de toelating om een annonce op het bord aan de ingang te schrijven. Schaakspeler gezocht, min. 1300 elo, kamer nummer zoveel …</t>
  </si>
  <si>
    <t>Ik speelde de idiootste openingen en dagenlang begreep niemand waarom die beginneling al zijn partijen won.</t>
  </si>
  <si>
    <t>De soldaten op mijn kamer drumden om eens tegen mij te kunnen spelen. Ik was één van de zeven op de tien die de reglementen kende; da's toch veel??</t>
  </si>
  <si>
    <t xml:space="preserve">Met drie jaar clubervaring op zak heb ik in Arolsen het boekje "c7, sufferd" van Bouwmeester gelezen. Belachelijk gemakkelijk maar wel goed om voor eventjes in cognito te blijven. </t>
  </si>
  <si>
    <t>DEEL 4 epiloog:</t>
  </si>
  <si>
    <t>Dat is in de loop der seizoenen meer dan eens gebeurd. Bij deze beseffen we wat de oorzaak van de onoplosbaarheid moet zijn geweest.</t>
  </si>
  <si>
    <t>Kortom, het was dus een strenge winter. Mijn hypothese is nu heel eenvoudig dat de ronden niet in de numerieke volgorde werden betwist.</t>
  </si>
  <si>
    <t>Het wapenplein lag totaal ondergesneewd, de vlaggengroet moest noodgedwongen enkele weken worden afgelast.</t>
  </si>
  <si>
    <t xml:space="preserve">Op 1 maart werd ik overgeplaatst naar Arolsen aan de grens tussen Oost- en West-Duitsland. Met bulldozers had men de sneeuw meters hoog opgehoopt om de straat vrij te maken. </t>
  </si>
  <si>
    <t>Op het tweede adres waagde ik wel mijn kans, ze lieten mij in hun badkamer en een kwartier later stond ik als soldaat weer in de schaakkring. François Mertens heeft mij die dag naar Peutie gevoerd.</t>
  </si>
  <si>
    <t>Daarom vroeg ik of ze wisten waar Johan Lingier, de voorzitter van Reti Machelen, daar ergens woonde. Natuurlijk niet.</t>
  </si>
  <si>
    <t>Toen een bejaard koppel open deed, bedacht ik dat ik met mijn vreemd plan niet aan het juiste adres was.</t>
  </si>
  <si>
    <t>Na de partij ben ik met mijn valies vol soldatenkleren ergens gaan aanbellen om me te verkleden want we mochten niet in burgerkledij terugkeren.</t>
  </si>
  <si>
    <t>Op 25 februari speelde Dworp met twee ploegen in Machelen. Ik mocht dat weekend naar huis maar moest zondagavond terug in Peutie zijn</t>
  </si>
  <si>
    <t>Mensen die het konden weten, vertelden ons dat we geluk hadden. Gewoonlijk is het nat en drassig en moeten de soldaten in de modder ploeteren.</t>
  </si>
  <si>
    <t>In februari 1979 kreeg ik in Peutie de opleiding van mijn legerdienst. Er lag en viel toen behoorlijk veel sneeuw in België. Wij moesten al onze oefeningen afwerken in de koude en in de sneeuw.</t>
  </si>
  <si>
    <t>De ontmoeting Deinze - Dworp 2 werd verplaatst van 7 januari naar 21 januari. Klassieke oorzaak: slechte weersomstandigheden.</t>
  </si>
  <si>
    <t>DEEL 3 commentaar:</t>
  </si>
  <si>
    <t>Het probleem is nu dat Dworp vier maal verkeerdelijk uit of thuis zou gespeeld hebben (wat niemand zal geloven)</t>
  </si>
  <si>
    <t>OK in deze ronde</t>
  </si>
  <si>
    <t>blijft een probleem</t>
  </si>
  <si>
    <t>bye</t>
  </si>
  <si>
    <t>of bye</t>
  </si>
  <si>
    <t xml:space="preserve">ronde </t>
  </si>
  <si>
    <t>de toepassing</t>
  </si>
  <si>
    <t>lotingsnummer</t>
  </si>
  <si>
    <t>ter vergelijking</t>
  </si>
  <si>
    <t>Berger-tabellen</t>
  </si>
  <si>
    <t>Dat vereenvoudigt het speurwerk maar zal fundamenteel (nog) niets oplossen want als het voorgaande faalt, moet het vervolg ook ergens falen…</t>
  </si>
  <si>
    <t>Hij bezorgde mij vervolgens een interclubpartij van 22 oktober 1978, gepubliceerd in het clubblad van KGSRL, die dat voldoende bewijst.</t>
  </si>
  <si>
    <t>DEEL 2</t>
  </si>
  <si>
    <t xml:space="preserve">De meest waarschijnlijke oplossing is dat Dworp bye was in de eerste ronde op 22 oktober 1978, zoals hierna aangegeven door Herman Van de Wynkele. </t>
  </si>
  <si>
    <t>De NIC start jaarlijks na half oktober; in mijn nota's is de eerste speeldag op 5 november 1978. Dat is uitzonderlijk laat en dus weinig geloofwaardig.</t>
  </si>
  <si>
    <t>ter informatie in cyaan en paars fluo: er bestaat zelfs geen lotingsnummer dat strookt met deze voorstellen</t>
  </si>
  <si>
    <t>Dworp kan niet tegelijkertijd lotingsnummer 5 en 9 hebben gehad. Dit is onoplosbaar.</t>
  </si>
  <si>
    <t>conclusie: geen enkele van de 11 mogelijkheden voldoet aan de gestelde voorwaarden.</t>
  </si>
  <si>
    <t>in bruine fluo: lotingsnummer 9 heeft in de ronden 5 en 6 telkens zwart; door bye te zijn in de ronden 1 tot 4 kan Dworp lotingsnummer 9 hebben gehad.</t>
  </si>
  <si>
    <t>in gele fluo: lotingsnummer 5 heeft in de ronden 9 en 10 telkens wit; door bye te zijn in de ronden 1 tot 8 kan Dworp lotingsnummer 5 hebben gehad.</t>
  </si>
  <si>
    <t>lotingsnummers</t>
  </si>
  <si>
    <t>we vervangen voor de duidelijkheid enkele zwarte velden door bruin of paars</t>
  </si>
  <si>
    <t xml:space="preserve">we vervangen voor de duidelijkheid enkele witte velden door geel of cyaan; </t>
  </si>
  <si>
    <t>in het diagram links gaan we op zoek naar een situatie die identiek is aan de situatie rechts</t>
  </si>
  <si>
    <t>Dworp kan op elf momenten bye geweest zijn, dus bestaan er elf mogelijkheden</t>
  </si>
  <si>
    <t>paringen van Dworp 1 en 2, seizoen 1978-1979</t>
  </si>
  <si>
    <t>kleurtoewijzing volgens de Bergertabellen</t>
  </si>
  <si>
    <t>DEEL 1</t>
  </si>
  <si>
    <t>zo 6 jan. 2018</t>
  </si>
  <si>
    <t>ng</t>
  </si>
  <si>
    <t>1 punt per ontmoeting+2 per ploegoverwinning+1 per ploegdrawn</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</si>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</sst>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yyyy;@"/>
    <numFmt numFmtId="165"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i/>
      <sz val="10"/>
      <color theme="1"/>
      <name val="Calibri"/>
      <family val="2"/>
      <scheme val="minor"/>
    </font>
    <font>
      <b/>
      <sz val="14"/>
      <color theme="5" tint="-0.499984740745262"/>
      <name val="Calibri"/>
      <family val="2"/>
      <scheme val="minor"/>
    </font>
    <font>
      <b/>
      <sz val="16"/>
      <color theme="1"/>
      <name val="Calibri"/>
      <family val="2"/>
      <scheme val="minor"/>
    </font>
    <font>
      <sz val="10"/>
      <name val="Arial"/>
      <family val="2"/>
    </font>
    <font>
      <sz val="10"/>
      <name val="Times New Roman"/>
      <family val="1"/>
    </font>
    <font>
      <sz val="11"/>
      <color theme="1"/>
      <name val="Calibri"/>
      <family val="2"/>
      <scheme val="minor"/>
    </font>
    <font>
      <b/>
      <sz val="11"/>
      <name val="Calibri"/>
      <family val="2"/>
      <scheme val="minor"/>
    </font>
    <font>
      <sz val="11"/>
      <name val="Calibri"/>
      <family val="2"/>
      <scheme val="minor"/>
    </font>
    <font>
      <b/>
      <sz val="11"/>
      <color theme="5" tint="-0.499984740745262"/>
      <name val="Calibri"/>
      <family val="2"/>
      <scheme val="minor"/>
    </font>
    <font>
      <i/>
      <sz val="9"/>
      <color theme="1"/>
      <name val="Calibri"/>
      <family val="2"/>
      <scheme val="minor"/>
    </font>
    <font>
      <sz val="12"/>
      <name val="Arial"/>
      <family val="2"/>
    </font>
    <font>
      <b/>
      <u/>
      <sz val="12"/>
      <name val="Arial"/>
      <family val="2"/>
    </font>
    <font>
      <sz val="12"/>
      <color theme="1"/>
      <name val="Arial"/>
      <family val="2"/>
    </font>
  </fonts>
  <fills count="18">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
      <patternFill patternType="solid">
        <fgColor theme="5" tint="-0.499984740745262"/>
        <bgColor indexed="64"/>
      </patternFill>
    </fill>
    <fill>
      <patternFill patternType="solid">
        <fgColor rgb="FF7030A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thick">
        <color indexed="64"/>
      </right>
      <top style="thin">
        <color indexed="64"/>
      </top>
      <bottom/>
      <diagonal/>
    </border>
    <border>
      <left style="thick">
        <color indexed="64"/>
      </left>
      <right style="medium">
        <color indexed="64"/>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ck">
        <color indexed="64"/>
      </left>
      <right style="thin">
        <color indexed="64"/>
      </right>
      <top/>
      <bottom/>
      <diagonal/>
    </border>
    <border>
      <left style="medium">
        <color auto="1"/>
      </left>
      <right style="medium">
        <color indexed="64"/>
      </right>
      <top style="medium">
        <color auto="1"/>
      </top>
      <bottom style="dashed">
        <color auto="1"/>
      </bottom>
      <diagonal/>
    </border>
    <border>
      <left style="medium">
        <color auto="1"/>
      </left>
      <right style="medium">
        <color indexed="64"/>
      </right>
      <top style="dashed">
        <color auto="1"/>
      </top>
      <bottom style="medium">
        <color indexed="64"/>
      </bottom>
      <diagonal/>
    </border>
    <border>
      <left style="medium">
        <color auto="1"/>
      </left>
      <right style="medium">
        <color indexed="64"/>
      </right>
      <top style="dashed">
        <color auto="1"/>
      </top>
      <bottom style="dashed">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7" fillId="0" borderId="0"/>
  </cellStyleXfs>
  <cellXfs count="124">
    <xf numFmtId="0" fontId="0" fillId="0" borderId="0" xfId="0"/>
    <xf numFmtId="0" fontId="0" fillId="0" borderId="2" xfId="0" applyBorder="1"/>
    <xf numFmtId="0" fontId="1" fillId="0" borderId="2" xfId="0" applyFont="1" applyBorder="1" applyAlignment="1">
      <alignment horizontal="right"/>
    </xf>
    <xf numFmtId="0" fontId="0" fillId="0" borderId="3" xfId="0" applyBorder="1"/>
    <xf numFmtId="0" fontId="0" fillId="0" borderId="4" xfId="0" applyBorder="1"/>
    <xf numFmtId="0" fontId="1" fillId="0" borderId="5" xfId="0" applyFont="1" applyBorder="1" applyAlignment="1">
      <alignment horizontal="center"/>
    </xf>
    <xf numFmtId="0" fontId="0" fillId="0" borderId="6" xfId="0" applyBorder="1"/>
    <xf numFmtId="0" fontId="1" fillId="2" borderId="1" xfId="0" applyFont="1" applyFill="1" applyBorder="1" applyAlignment="1">
      <alignment horizontal="right"/>
    </xf>
    <xf numFmtId="0" fontId="1" fillId="3" borderId="1" xfId="0" applyFont="1"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6" borderId="1" xfId="0" applyFont="1" applyFill="1" applyBorder="1" applyAlignment="1">
      <alignment horizontal="center"/>
    </xf>
    <xf numFmtId="0" fontId="0" fillId="6" borderId="7" xfId="0" applyFill="1" applyBorder="1" applyAlignment="1">
      <alignment horizontal="center"/>
    </xf>
    <xf numFmtId="0" fontId="1" fillId="6" borderId="8" xfId="0" applyFont="1" applyFill="1" applyBorder="1" applyAlignment="1">
      <alignment horizontal="center"/>
    </xf>
    <xf numFmtId="0" fontId="0" fillId="3" borderId="1" xfId="0" applyFill="1" applyBorder="1" applyAlignment="1">
      <alignment horizontal="left"/>
    </xf>
    <xf numFmtId="0" fontId="2" fillId="4" borderId="2" xfId="0" applyFont="1" applyFill="1" applyBorder="1" applyAlignment="1">
      <alignment horizontal="center"/>
    </xf>
    <xf numFmtId="1" fontId="3" fillId="5" borderId="3" xfId="0" applyNumberFormat="1" applyFont="1" applyFill="1" applyBorder="1" applyAlignment="1">
      <alignment horizontal="center"/>
    </xf>
    <xf numFmtId="0" fontId="4" fillId="0" borderId="0" xfId="0" applyFont="1"/>
    <xf numFmtId="0" fontId="0" fillId="5" borderId="1" xfId="0" applyFill="1" applyBorder="1" applyAlignment="1">
      <alignment horizontal="right"/>
    </xf>
    <xf numFmtId="0" fontId="0" fillId="2" borderId="1" xfId="0" applyFill="1" applyBorder="1" applyAlignment="1">
      <alignment horizontal="right"/>
    </xf>
    <xf numFmtId="164" fontId="2" fillId="4" borderId="2" xfId="0" applyNumberFormat="1" applyFont="1" applyFill="1" applyBorder="1" applyAlignment="1">
      <alignment horizontal="right"/>
    </xf>
    <xf numFmtId="0" fontId="2" fillId="0" borderId="0" xfId="0" applyFont="1" applyAlignment="1">
      <alignment horizontal="right"/>
    </xf>
    <xf numFmtId="0" fontId="5" fillId="0" borderId="0" xfId="0" applyFont="1"/>
    <xf numFmtId="0" fontId="5" fillId="0" borderId="0" xfId="0" applyFont="1" applyAlignment="1">
      <alignment horizontal="left"/>
    </xf>
    <xf numFmtId="0" fontId="0" fillId="0" borderId="0" xfId="0" applyFont="1"/>
    <xf numFmtId="0" fontId="0" fillId="0" borderId="0" xfId="0" applyFont="1" applyAlignment="1">
      <alignment horizontal="center"/>
    </xf>
    <xf numFmtId="0" fontId="9" fillId="0" borderId="9" xfId="2" applyFont="1" applyFill="1" applyBorder="1" applyAlignment="1">
      <alignment horizontal="center" vertical="center"/>
    </xf>
    <xf numFmtId="0" fontId="9" fillId="0" borderId="10" xfId="2" applyFont="1" applyFill="1" applyBorder="1" applyAlignment="1">
      <alignment horizontal="left" vertical="center"/>
    </xf>
    <xf numFmtId="0" fontId="9" fillId="0" borderId="11" xfId="2" applyNumberFormat="1" applyFont="1" applyFill="1" applyBorder="1" applyAlignment="1">
      <alignment horizontal="center" vertical="center"/>
    </xf>
    <xf numFmtId="165" fontId="9" fillId="0" borderId="12" xfId="2" applyNumberFormat="1" applyFont="1" applyFill="1" applyBorder="1" applyAlignment="1">
      <alignment horizontal="center" vertical="center"/>
    </xf>
    <xf numFmtId="0" fontId="9" fillId="0" borderId="13" xfId="2" applyFont="1" applyFill="1" applyBorder="1" applyAlignment="1">
      <alignment horizontal="center" vertical="center"/>
    </xf>
    <xf numFmtId="0" fontId="10" fillId="0" borderId="14" xfId="2" applyFont="1" applyFill="1" applyBorder="1" applyAlignment="1">
      <alignment horizontal="right" vertical="center"/>
    </xf>
    <xf numFmtId="0" fontId="10" fillId="0" borderId="15" xfId="2" applyFont="1" applyFill="1" applyBorder="1" applyAlignment="1">
      <alignment vertical="center"/>
    </xf>
    <xf numFmtId="0" fontId="10" fillId="7" borderId="16" xfId="2" applyNumberFormat="1" applyFont="1" applyFill="1" applyBorder="1" applyAlignment="1">
      <alignment horizontal="center" vertical="center"/>
    </xf>
    <xf numFmtId="0" fontId="10" fillId="0" borderId="16" xfId="2" applyNumberFormat="1" applyFont="1" applyFill="1" applyBorder="1" applyAlignment="1">
      <alignment horizontal="center" vertical="center"/>
    </xf>
    <xf numFmtId="165" fontId="10" fillId="0" borderId="17" xfId="2" applyNumberFormat="1" applyFont="1" applyFill="1" applyBorder="1" applyAlignment="1">
      <alignment horizontal="center" vertical="center"/>
    </xf>
    <xf numFmtId="0" fontId="10" fillId="0" borderId="18" xfId="2" applyFont="1" applyFill="1" applyBorder="1" applyAlignment="1">
      <alignment horizontal="center" vertical="center"/>
    </xf>
    <xf numFmtId="0" fontId="10" fillId="0" borderId="19" xfId="2" applyFont="1" applyFill="1" applyBorder="1" applyAlignment="1">
      <alignment horizontal="right" vertical="center"/>
    </xf>
    <xf numFmtId="0" fontId="10" fillId="0" borderId="20" xfId="2" applyFont="1" applyFill="1" applyBorder="1" applyAlignment="1">
      <alignment vertical="center"/>
    </xf>
    <xf numFmtId="0" fontId="10" fillId="0" borderId="21" xfId="2" applyNumberFormat="1" applyFont="1" applyFill="1" applyBorder="1" applyAlignment="1">
      <alignment horizontal="center" vertical="center"/>
    </xf>
    <xf numFmtId="0" fontId="10" fillId="7" borderId="21" xfId="2" applyNumberFormat="1" applyFont="1" applyFill="1" applyBorder="1" applyAlignment="1">
      <alignment horizontal="center" vertical="center"/>
    </xf>
    <xf numFmtId="165" fontId="10" fillId="0" borderId="22" xfId="2" applyNumberFormat="1" applyFont="1" applyFill="1" applyBorder="1" applyAlignment="1">
      <alignment horizontal="center" vertical="center"/>
    </xf>
    <xf numFmtId="0" fontId="10" fillId="0" borderId="23" xfId="2" applyFont="1" applyFill="1" applyBorder="1" applyAlignment="1">
      <alignment horizontal="center" vertical="center"/>
    </xf>
    <xf numFmtId="0" fontId="8" fillId="0" borderId="0" xfId="0" applyFont="1"/>
    <xf numFmtId="0" fontId="8" fillId="0" borderId="25" xfId="0" applyFont="1" applyBorder="1" applyAlignment="1">
      <alignment horizontal="center"/>
    </xf>
    <xf numFmtId="0" fontId="8" fillId="0" borderId="31"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10" fillId="0" borderId="1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8" fillId="0" borderId="16" xfId="0" applyFont="1" applyBorder="1" applyAlignment="1">
      <alignment horizontal="center"/>
    </xf>
    <xf numFmtId="0" fontId="10" fillId="0" borderId="26" xfId="0" applyFont="1" applyBorder="1" applyAlignment="1">
      <alignment horizontal="center"/>
    </xf>
    <xf numFmtId="0" fontId="8" fillId="0" borderId="29" xfId="0" applyFont="1" applyBorder="1" applyAlignment="1">
      <alignment horizontal="center"/>
    </xf>
    <xf numFmtId="0" fontId="8" fillId="0" borderId="26" xfId="0" applyFont="1" applyBorder="1" applyAlignment="1">
      <alignment horizontal="center"/>
    </xf>
    <xf numFmtId="0" fontId="10" fillId="0" borderId="25" xfId="0" applyFont="1" applyBorder="1" applyAlignment="1">
      <alignment horizontal="center"/>
    </xf>
    <xf numFmtId="0" fontId="10" fillId="0" borderId="24" xfId="0" applyFont="1" applyBorder="1" applyAlignment="1">
      <alignment horizontal="center"/>
    </xf>
    <xf numFmtId="0" fontId="8" fillId="0" borderId="30" xfId="0" applyFont="1" applyBorder="1" applyAlignment="1">
      <alignment horizontal="center"/>
    </xf>
    <xf numFmtId="0" fontId="8" fillId="0" borderId="24" xfId="0" applyFont="1" applyBorder="1" applyAlignment="1">
      <alignment horizontal="center"/>
    </xf>
    <xf numFmtId="0" fontId="11" fillId="0" borderId="0" xfId="0" applyFont="1"/>
    <xf numFmtId="0" fontId="8" fillId="0" borderId="0" xfId="0" applyFont="1" applyAlignment="1">
      <alignment horizontal="center"/>
    </xf>
    <xf numFmtId="0" fontId="8" fillId="8" borderId="0" xfId="0" applyFont="1" applyFill="1" applyBorder="1" applyAlignment="1">
      <alignment horizontal="center"/>
    </xf>
    <xf numFmtId="0" fontId="8" fillId="8" borderId="28" xfId="0" applyFont="1" applyFill="1" applyBorder="1" applyAlignment="1">
      <alignment horizontal="center"/>
    </xf>
    <xf numFmtId="0" fontId="0" fillId="8" borderId="0" xfId="0" applyFill="1"/>
    <xf numFmtId="0" fontId="0" fillId="9" borderId="0" xfId="0" applyFill="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1" borderId="0" xfId="0" applyFill="1" applyAlignment="1">
      <alignment horizontal="center"/>
    </xf>
    <xf numFmtId="0" fontId="0" fillId="5" borderId="32" xfId="0" applyFill="1" applyBorder="1" applyAlignment="1">
      <alignment horizontal="center"/>
    </xf>
    <xf numFmtId="0" fontId="0" fillId="5" borderId="34" xfId="0" applyFill="1" applyBorder="1" applyAlignment="1">
      <alignment horizontal="center"/>
    </xf>
    <xf numFmtId="0" fontId="0" fillId="5" borderId="33" xfId="0" applyFill="1" applyBorder="1" applyAlignment="1">
      <alignment horizontal="center"/>
    </xf>
    <xf numFmtId="0" fontId="0" fillId="12" borderId="0" xfId="0" applyFill="1" applyAlignment="1">
      <alignment horizontal="center"/>
    </xf>
    <xf numFmtId="0" fontId="0" fillId="12" borderId="0" xfId="0" applyFill="1"/>
    <xf numFmtId="0" fontId="0" fillId="12" borderId="0" xfId="0" applyFill="1" applyBorder="1" applyAlignment="1">
      <alignment horizontal="center"/>
    </xf>
    <xf numFmtId="0" fontId="0" fillId="4" borderId="32" xfId="0" applyFill="1" applyBorder="1"/>
    <xf numFmtId="0" fontId="0" fillId="4" borderId="34" xfId="0" applyFill="1" applyBorder="1"/>
    <xf numFmtId="0" fontId="0" fillId="4" borderId="33" xfId="0" applyFill="1" applyBorder="1"/>
    <xf numFmtId="0" fontId="1" fillId="0" borderId="0" xfId="0" applyFont="1" applyAlignment="1">
      <alignment horizontal="left"/>
    </xf>
    <xf numFmtId="0" fontId="1" fillId="0" borderId="0" xfId="0" applyFont="1"/>
    <xf numFmtId="0" fontId="0" fillId="0" borderId="27" xfId="0" applyBorder="1" applyAlignment="1">
      <alignment horizontal="center"/>
    </xf>
    <xf numFmtId="0" fontId="0" fillId="0" borderId="28" xfId="0" applyBorder="1" applyAlignment="1">
      <alignment horizontal="center"/>
    </xf>
    <xf numFmtId="0" fontId="0" fillId="0" borderId="16"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10" fillId="13" borderId="18" xfId="2" applyFont="1" applyFill="1" applyBorder="1" applyAlignment="1">
      <alignment horizontal="center" vertical="center"/>
    </xf>
    <xf numFmtId="0" fontId="0" fillId="0" borderId="31" xfId="0" applyBorder="1" applyAlignment="1">
      <alignment horizontal="center"/>
    </xf>
    <xf numFmtId="165" fontId="10" fillId="13" borderId="17" xfId="2" applyNumberFormat="1" applyFont="1" applyFill="1" applyBorder="1" applyAlignment="1">
      <alignment horizontal="center" vertical="center"/>
    </xf>
    <xf numFmtId="0" fontId="10" fillId="13" borderId="16" xfId="2" applyNumberFormat="1" applyFont="1" applyFill="1" applyBorder="1" applyAlignment="1">
      <alignment horizontal="center" vertical="center"/>
    </xf>
    <xf numFmtId="0" fontId="12" fillId="0" borderId="0" xfId="0" applyFont="1"/>
    <xf numFmtId="0" fontId="13" fillId="0" borderId="0" xfId="0" applyFont="1" applyBorder="1"/>
    <xf numFmtId="0" fontId="13" fillId="0" borderId="0" xfId="0" quotePrefix="1" applyFont="1" applyBorder="1"/>
    <xf numFmtId="0" fontId="14" fillId="0" borderId="0" xfId="0" applyFont="1" applyBorder="1"/>
    <xf numFmtId="0" fontId="13" fillId="0" borderId="0" xfId="0" applyFont="1" applyFill="1" applyBorder="1"/>
    <xf numFmtId="0" fontId="0" fillId="0" borderId="0" xfId="0" applyFill="1"/>
    <xf numFmtId="0" fontId="13" fillId="14" borderId="35" xfId="0" applyFont="1" applyFill="1" applyBorder="1"/>
    <xf numFmtId="0" fontId="13" fillId="14" borderId="35" xfId="0" applyFont="1" applyFill="1" applyBorder="1" applyAlignment="1">
      <alignment horizontal="center"/>
    </xf>
    <xf numFmtId="0" fontId="13" fillId="0" borderId="0" xfId="0" applyFont="1" applyBorder="1" applyAlignment="1">
      <alignment horizontal="center"/>
    </xf>
    <xf numFmtId="0" fontId="13" fillId="0" borderId="36" xfId="0" applyFont="1" applyBorder="1"/>
    <xf numFmtId="9" fontId="13" fillId="0" borderId="36" xfId="0" applyNumberFormat="1" applyFont="1" applyBorder="1" applyAlignment="1">
      <alignment horizontal="center"/>
    </xf>
    <xf numFmtId="0" fontId="13" fillId="13" borderId="0" xfId="0" applyFont="1" applyFill="1" applyBorder="1"/>
    <xf numFmtId="0" fontId="13" fillId="14" borderId="36" xfId="0" applyFont="1" applyFill="1" applyBorder="1" applyAlignment="1">
      <alignment horizontal="center"/>
    </xf>
    <xf numFmtId="0" fontId="13" fillId="14" borderId="36" xfId="0" applyFont="1" applyFill="1" applyBorder="1"/>
    <xf numFmtId="0" fontId="13" fillId="0" borderId="37" xfId="0" applyFont="1" applyBorder="1"/>
    <xf numFmtId="0" fontId="15" fillId="0" borderId="0" xfId="0" applyFont="1"/>
    <xf numFmtId="0" fontId="13" fillId="0" borderId="24" xfId="0" applyFont="1" applyBorder="1"/>
    <xf numFmtId="0" fontId="13" fillId="0" borderId="25" xfId="0" applyFont="1" applyBorder="1"/>
    <xf numFmtId="0" fontId="13" fillId="0" borderId="30" xfId="0" applyFont="1" applyBorder="1"/>
    <xf numFmtId="0" fontId="13" fillId="0" borderId="16" xfId="0" applyFont="1" applyBorder="1"/>
    <xf numFmtId="0" fontId="13" fillId="0" borderId="28" xfId="0" applyFont="1" applyBorder="1"/>
    <xf numFmtId="0" fontId="13" fillId="0" borderId="27" xfId="0" applyFont="1" applyBorder="1"/>
    <xf numFmtId="0" fontId="13" fillId="0" borderId="35" xfId="0" applyFont="1" applyBorder="1"/>
    <xf numFmtId="0" fontId="13" fillId="14" borderId="0" xfId="0" applyFont="1" applyFill="1" applyBorder="1" applyAlignment="1">
      <alignment horizontal="center"/>
    </xf>
    <xf numFmtId="0" fontId="13" fillId="0" borderId="36" xfId="0" applyFont="1" applyFill="1" applyBorder="1"/>
    <xf numFmtId="0" fontId="13" fillId="13" borderId="36" xfId="0" applyFont="1" applyFill="1" applyBorder="1"/>
    <xf numFmtId="9" fontId="13" fillId="0" borderId="0" xfId="0" applyNumberFormat="1" applyFont="1" applyBorder="1" applyAlignment="1">
      <alignment horizontal="center"/>
    </xf>
    <xf numFmtId="0" fontId="13" fillId="15" borderId="36" xfId="0" applyFont="1" applyFill="1" applyBorder="1"/>
    <xf numFmtId="0" fontId="13" fillId="16" borderId="0" xfId="0" applyFont="1" applyFill="1" applyBorder="1" applyAlignment="1">
      <alignment horizontal="center"/>
    </xf>
    <xf numFmtId="0" fontId="13" fillId="17" borderId="36" xfId="0" applyFont="1" applyFill="1" applyBorder="1"/>
    <xf numFmtId="0" fontId="13" fillId="0" borderId="37" xfId="0" applyFont="1" applyFill="1" applyBorder="1"/>
    <xf numFmtId="0" fontId="0" fillId="8" borderId="0" xfId="0" applyFill="1" applyAlignment="1">
      <alignment horizontal="center"/>
    </xf>
  </cellXfs>
  <cellStyles count="3">
    <cellStyle name="Standaard" xfId="0" builtinId="0"/>
    <cellStyle name="Standaard 2" xfId="1" xr:uid="{00000000-0005-0000-0000-000001000000}"/>
    <cellStyle name="Standaard_Blad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workbookViewId="0"/>
  </sheetViews>
  <sheetFormatPr defaultRowHeight="14.4" x14ac:dyDescent="0.3"/>
  <cols>
    <col min="1" max="1" width="21.109375" customWidth="1"/>
    <col min="2" max="2" width="9.5546875" customWidth="1"/>
    <col min="3" max="3" width="9.109375" customWidth="1"/>
  </cols>
  <sheetData>
    <row r="1" spans="1:7" ht="21" x14ac:dyDescent="0.4">
      <c r="A1" s="22" t="s">
        <v>20</v>
      </c>
    </row>
    <row r="2" spans="1:7" ht="15" thickBot="1" x14ac:dyDescent="0.35"/>
    <row r="3" spans="1:7" x14ac:dyDescent="0.3">
      <c r="A3" s="64" t="s">
        <v>0</v>
      </c>
      <c r="B3" s="65">
        <v>1978</v>
      </c>
    </row>
    <row r="4" spans="1:7" ht="15" thickBot="1" x14ac:dyDescent="0.35">
      <c r="A4" s="64" t="s">
        <v>38</v>
      </c>
      <c r="B4" s="66">
        <v>1979</v>
      </c>
    </row>
    <row r="5" spans="1:7" x14ac:dyDescent="0.3">
      <c r="A5" s="67" t="s">
        <v>1</v>
      </c>
      <c r="B5" s="68" t="s">
        <v>167</v>
      </c>
      <c r="C5" s="63"/>
      <c r="D5" s="63" t="s">
        <v>152</v>
      </c>
      <c r="E5" s="63"/>
      <c r="F5" s="63"/>
      <c r="G5" s="63"/>
    </row>
    <row r="6" spans="1:7" x14ac:dyDescent="0.3">
      <c r="A6" s="67" t="s">
        <v>2</v>
      </c>
      <c r="B6" s="69" t="s">
        <v>168</v>
      </c>
    </row>
    <row r="7" spans="1:7" x14ac:dyDescent="0.3">
      <c r="A7" s="67" t="s">
        <v>3</v>
      </c>
      <c r="B7" s="69"/>
    </row>
    <row r="8" spans="1:7" ht="15" thickBot="1" x14ac:dyDescent="0.35">
      <c r="A8" s="67" t="s">
        <v>4</v>
      </c>
      <c r="B8" s="70"/>
    </row>
    <row r="9" spans="1:7" ht="15" thickBot="1" x14ac:dyDescent="0.35">
      <c r="A9" s="71" t="s">
        <v>159</v>
      </c>
      <c r="B9" s="72"/>
    </row>
    <row r="10" spans="1:7" x14ac:dyDescent="0.3">
      <c r="A10" s="73" t="s">
        <v>160</v>
      </c>
      <c r="B10" s="74">
        <v>0</v>
      </c>
    </row>
    <row r="11" spans="1:7" x14ac:dyDescent="0.3">
      <c r="A11" s="73" t="s">
        <v>161</v>
      </c>
      <c r="B11" s="75">
        <v>0</v>
      </c>
    </row>
    <row r="12" spans="1:7" ht="15" thickBot="1" x14ac:dyDescent="0.35">
      <c r="A12" s="73" t="s">
        <v>162</v>
      </c>
      <c r="B12" s="76">
        <v>1</v>
      </c>
    </row>
    <row r="15" spans="1:7" x14ac:dyDescent="0.3">
      <c r="A15" t="s">
        <v>177</v>
      </c>
      <c r="B15" t="s">
        <v>178</v>
      </c>
      <c r="C15" t="s">
        <v>65</v>
      </c>
    </row>
    <row r="16" spans="1:7" x14ac:dyDescent="0.3">
      <c r="C16" t="s">
        <v>66</v>
      </c>
    </row>
    <row r="17" spans="1:3" x14ac:dyDescent="0.3">
      <c r="C17" t="s">
        <v>68</v>
      </c>
    </row>
    <row r="18" spans="1:3" x14ac:dyDescent="0.3">
      <c r="C18" t="s">
        <v>67</v>
      </c>
    </row>
    <row r="19" spans="1:3" x14ac:dyDescent="0.3">
      <c r="A19" t="s">
        <v>179</v>
      </c>
      <c r="B19" t="s">
        <v>180</v>
      </c>
      <c r="C19" t="s">
        <v>181</v>
      </c>
    </row>
    <row r="20" spans="1:3" x14ac:dyDescent="0.3">
      <c r="C20" t="s">
        <v>182</v>
      </c>
    </row>
    <row r="21" spans="1:3" x14ac:dyDescent="0.3">
      <c r="A21" t="s">
        <v>183</v>
      </c>
      <c r="B21" t="s">
        <v>178</v>
      </c>
      <c r="C21" s="92" t="s">
        <v>181</v>
      </c>
    </row>
    <row r="22" spans="1:3" x14ac:dyDescent="0.3">
      <c r="C22" t="s">
        <v>184</v>
      </c>
    </row>
    <row r="23" spans="1:3" x14ac:dyDescent="0.3">
      <c r="C23" t="s">
        <v>185</v>
      </c>
    </row>
    <row r="24" spans="1:3" x14ac:dyDescent="0.3">
      <c r="C24" s="92" t="s">
        <v>182</v>
      </c>
    </row>
    <row r="25" spans="1:3" x14ac:dyDescent="0.3">
      <c r="C25" t="s">
        <v>186</v>
      </c>
    </row>
    <row r="26" spans="1:3" x14ac:dyDescent="0.3">
      <c r="C26" t="s">
        <v>187</v>
      </c>
    </row>
    <row r="27" spans="1:3" x14ac:dyDescent="0.3">
      <c r="C27" t="s">
        <v>188</v>
      </c>
    </row>
    <row r="28" spans="1:3" x14ac:dyDescent="0.3">
      <c r="C28" t="s">
        <v>189</v>
      </c>
    </row>
    <row r="29" spans="1:3" x14ac:dyDescent="0.3">
      <c r="C29" t="s">
        <v>190</v>
      </c>
    </row>
    <row r="30" spans="1:3" x14ac:dyDescent="0.3">
      <c r="C30" t="s">
        <v>191</v>
      </c>
    </row>
    <row r="31" spans="1:3" x14ac:dyDescent="0.3">
      <c r="C31" t="s">
        <v>192</v>
      </c>
    </row>
    <row r="32" spans="1:3" x14ac:dyDescent="0.3">
      <c r="C32" t="s">
        <v>193</v>
      </c>
    </row>
    <row r="33" spans="1:3" x14ac:dyDescent="0.3">
      <c r="A33" t="s">
        <v>194</v>
      </c>
      <c r="B33" t="s">
        <v>180</v>
      </c>
      <c r="C33" t="s">
        <v>195</v>
      </c>
    </row>
    <row r="34" spans="1:3" x14ac:dyDescent="0.3">
      <c r="C34" t="s">
        <v>196</v>
      </c>
    </row>
    <row r="35" spans="1:3" x14ac:dyDescent="0.3">
      <c r="C35" t="s">
        <v>197</v>
      </c>
    </row>
    <row r="36" spans="1:3" x14ac:dyDescent="0.3">
      <c r="C36" t="s">
        <v>198</v>
      </c>
    </row>
    <row r="37" spans="1:3" x14ac:dyDescent="0.3">
      <c r="C37" t="s">
        <v>199</v>
      </c>
    </row>
    <row r="38" spans="1:3" x14ac:dyDescent="0.3">
      <c r="C38" t="s">
        <v>200</v>
      </c>
    </row>
    <row r="39" spans="1:3" x14ac:dyDescent="0.3">
      <c r="A39" t="s">
        <v>201</v>
      </c>
      <c r="B39" t="s">
        <v>178</v>
      </c>
      <c r="C39" t="s">
        <v>202</v>
      </c>
    </row>
    <row r="40" spans="1:3" x14ac:dyDescent="0.3">
      <c r="C40" t="s">
        <v>203</v>
      </c>
    </row>
    <row r="41" spans="1:3" x14ac:dyDescent="0.3">
      <c r="A41" t="s">
        <v>268</v>
      </c>
      <c r="B41" t="s">
        <v>178</v>
      </c>
      <c r="C41" t="s">
        <v>204</v>
      </c>
    </row>
    <row r="42" spans="1:3" x14ac:dyDescent="0.3">
      <c r="C42" t="s">
        <v>205</v>
      </c>
    </row>
    <row r="43" spans="1:3" x14ac:dyDescent="0.3">
      <c r="C43" t="s">
        <v>206</v>
      </c>
    </row>
    <row r="44" spans="1:3" x14ac:dyDescent="0.3">
      <c r="C44" t="s">
        <v>207</v>
      </c>
    </row>
    <row r="45" spans="1:3" x14ac:dyDescent="0.3">
      <c r="C45" t="s">
        <v>208</v>
      </c>
    </row>
    <row r="46" spans="1:3" x14ac:dyDescent="0.3">
      <c r="C46" t="s">
        <v>209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27</v>
      </c>
      <c r="B1" s="21" t="s">
        <v>19</v>
      </c>
      <c r="C1" s="20">
        <v>28911</v>
      </c>
    </row>
    <row r="2" spans="1:10" ht="18.600000000000001" thickBot="1" x14ac:dyDescent="0.4">
      <c r="A2" s="17" t="s">
        <v>14</v>
      </c>
    </row>
    <row r="3" spans="1:10" ht="15.6" x14ac:dyDescent="0.3">
      <c r="A3" s="4"/>
      <c r="B3" s="2" t="s">
        <v>12</v>
      </c>
      <c r="C3" s="15" t="s">
        <v>115</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116</v>
      </c>
      <c r="D5" s="18"/>
      <c r="E5" s="10">
        <v>3</v>
      </c>
      <c r="F5" s="10" t="s">
        <v>10</v>
      </c>
      <c r="G5" s="10">
        <v>1</v>
      </c>
      <c r="H5" s="19">
        <v>19372</v>
      </c>
      <c r="I5" s="14" t="s">
        <v>54</v>
      </c>
      <c r="J5" s="18">
        <v>1612</v>
      </c>
    </row>
    <row r="6" spans="1:10" x14ac:dyDescent="0.3">
      <c r="A6" s="5">
        <v>2</v>
      </c>
      <c r="B6" s="19"/>
      <c r="C6" s="14" t="s">
        <v>117</v>
      </c>
      <c r="D6" s="18"/>
      <c r="E6" s="10">
        <v>1</v>
      </c>
      <c r="F6" s="10" t="s">
        <v>10</v>
      </c>
      <c r="G6" s="10">
        <v>3</v>
      </c>
      <c r="H6" s="19">
        <v>19313</v>
      </c>
      <c r="I6" s="14" t="s">
        <v>50</v>
      </c>
      <c r="J6" s="18">
        <v>1597</v>
      </c>
    </row>
    <row r="7" spans="1:10" x14ac:dyDescent="0.3">
      <c r="A7" s="5">
        <v>3</v>
      </c>
      <c r="B7" s="19"/>
      <c r="C7" s="14" t="s">
        <v>118</v>
      </c>
      <c r="D7" s="18"/>
      <c r="E7" s="10">
        <v>1</v>
      </c>
      <c r="F7" s="10" t="s">
        <v>10</v>
      </c>
      <c r="G7" s="10">
        <v>3</v>
      </c>
      <c r="H7" s="19">
        <v>19402</v>
      </c>
      <c r="I7" s="14" t="s">
        <v>49</v>
      </c>
      <c r="J7" s="18">
        <v>1548</v>
      </c>
    </row>
    <row r="8" spans="1:10" x14ac:dyDescent="0.3">
      <c r="A8" s="5">
        <v>4</v>
      </c>
      <c r="B8" s="19"/>
      <c r="C8" s="14" t="s">
        <v>119</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6</v>
      </c>
      <c r="F11" s="10" t="s">
        <v>10</v>
      </c>
      <c r="G11" s="13">
        <v>10</v>
      </c>
      <c r="H11" s="3"/>
      <c r="I11" s="16">
        <f>IFERROR(AVERAGE(J5:J10),"")</f>
        <v>1555</v>
      </c>
      <c r="J11" s="3"/>
    </row>
    <row r="12" spans="1:10" ht="18.600000000000001" thickBot="1" x14ac:dyDescent="0.4">
      <c r="A12" s="17" t="s">
        <v>15</v>
      </c>
    </row>
    <row r="13" spans="1:10" ht="15.6" x14ac:dyDescent="0.3">
      <c r="A13" s="4"/>
      <c r="B13" s="2" t="s">
        <v>11</v>
      </c>
      <c r="C13" s="15" t="s">
        <v>120</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121</v>
      </c>
      <c r="D15" s="18"/>
      <c r="E15" s="10">
        <v>1</v>
      </c>
      <c r="F15" s="10" t="s">
        <v>10</v>
      </c>
      <c r="G15" s="10">
        <v>3</v>
      </c>
      <c r="H15" s="19" t="s">
        <v>52</v>
      </c>
      <c r="I15" s="14" t="s">
        <v>55</v>
      </c>
      <c r="J15" s="18">
        <v>1328</v>
      </c>
    </row>
    <row r="16" spans="1:10" x14ac:dyDescent="0.3">
      <c r="A16" s="5">
        <v>2</v>
      </c>
      <c r="B16" s="19"/>
      <c r="C16" s="14" t="s">
        <v>122</v>
      </c>
      <c r="D16" s="18"/>
      <c r="E16" s="10">
        <v>1</v>
      </c>
      <c r="F16" s="10" t="s">
        <v>10</v>
      </c>
      <c r="G16" s="10">
        <v>3</v>
      </c>
      <c r="H16" s="19">
        <v>76325</v>
      </c>
      <c r="I16" s="14" t="s">
        <v>56</v>
      </c>
      <c r="J16" s="18">
        <v>1317</v>
      </c>
    </row>
    <row r="17" spans="1:10" x14ac:dyDescent="0.3">
      <c r="A17" s="5">
        <v>3</v>
      </c>
      <c r="B17" s="19"/>
      <c r="C17" s="14" t="s">
        <v>111</v>
      </c>
      <c r="D17" s="18"/>
      <c r="E17" s="10">
        <v>0</v>
      </c>
      <c r="F17" s="10" t="s">
        <v>10</v>
      </c>
      <c r="G17" s="10">
        <v>3</v>
      </c>
      <c r="H17" s="19">
        <v>76333</v>
      </c>
      <c r="I17" s="14" t="s">
        <v>58</v>
      </c>
      <c r="J17" s="18">
        <v>1177</v>
      </c>
    </row>
    <row r="18" spans="1:10" ht="15" thickBot="1" x14ac:dyDescent="0.35">
      <c r="A18" s="5">
        <v>4</v>
      </c>
      <c r="B18" s="19"/>
      <c r="C18" s="14" t="s">
        <v>111</v>
      </c>
      <c r="D18" s="18"/>
      <c r="E18" s="12">
        <v>0</v>
      </c>
      <c r="F18" s="10" t="s">
        <v>10</v>
      </c>
      <c r="G18" s="12">
        <v>3</v>
      </c>
      <c r="H18" s="19">
        <v>76317</v>
      </c>
      <c r="I18" s="14" t="s">
        <v>51</v>
      </c>
      <c r="J18" s="18">
        <v>1136</v>
      </c>
    </row>
    <row r="19" spans="1:10" ht="15.6" thickTop="1" thickBot="1" x14ac:dyDescent="0.35">
      <c r="A19" s="6"/>
      <c r="B19" s="3"/>
      <c r="C19" s="16" t="str">
        <f>IFERROR(AVERAGE(D15:D18),"")</f>
        <v/>
      </c>
      <c r="D19" s="3"/>
      <c r="E19" s="13">
        <v>2</v>
      </c>
      <c r="F19" s="10" t="s">
        <v>10</v>
      </c>
      <c r="G19" s="13">
        <v>12</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28</v>
      </c>
      <c r="B1" s="21" t="s">
        <v>19</v>
      </c>
      <c r="C1" s="20">
        <v>28918</v>
      </c>
    </row>
    <row r="2" spans="1:10" ht="18.600000000000001" thickBot="1" x14ac:dyDescent="0.4">
      <c r="A2" s="17" t="s">
        <v>14</v>
      </c>
    </row>
    <row r="3" spans="1:10" ht="15.6" x14ac:dyDescent="0.3">
      <c r="A3" s="4"/>
      <c r="B3" s="2" t="s">
        <v>12</v>
      </c>
      <c r="C3" s="15" t="s">
        <v>48</v>
      </c>
      <c r="D3" s="1"/>
      <c r="E3" s="1"/>
      <c r="F3" s="1"/>
      <c r="G3" s="1"/>
      <c r="H3" s="2" t="s">
        <v>12</v>
      </c>
      <c r="I3" s="15" t="s">
        <v>123</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124</v>
      </c>
      <c r="J5" s="18"/>
    </row>
    <row r="6" spans="1:10" x14ac:dyDescent="0.3">
      <c r="A6" s="5">
        <v>2</v>
      </c>
      <c r="B6" s="19">
        <v>19313</v>
      </c>
      <c r="C6" s="14" t="s">
        <v>50</v>
      </c>
      <c r="D6" s="18">
        <v>1597</v>
      </c>
      <c r="E6" s="10">
        <v>1</v>
      </c>
      <c r="F6" s="10" t="s">
        <v>10</v>
      </c>
      <c r="G6" s="10">
        <v>3</v>
      </c>
      <c r="H6" s="19"/>
      <c r="I6" s="14" t="s">
        <v>125</v>
      </c>
      <c r="J6" s="18"/>
    </row>
    <row r="7" spans="1:10" x14ac:dyDescent="0.3">
      <c r="A7" s="5">
        <v>3</v>
      </c>
      <c r="B7" s="19">
        <v>19402</v>
      </c>
      <c r="C7" s="14" t="s">
        <v>49</v>
      </c>
      <c r="D7" s="18">
        <v>1548</v>
      </c>
      <c r="E7" s="10">
        <v>3</v>
      </c>
      <c r="F7" s="10" t="s">
        <v>10</v>
      </c>
      <c r="G7" s="10">
        <v>1</v>
      </c>
      <c r="H7" s="19"/>
      <c r="I7" s="14" t="s">
        <v>126</v>
      </c>
      <c r="J7" s="18"/>
    </row>
    <row r="8" spans="1:10" x14ac:dyDescent="0.3">
      <c r="A8" s="5">
        <v>4</v>
      </c>
      <c r="B8" s="19">
        <v>31526</v>
      </c>
      <c r="C8" s="14" t="s">
        <v>57</v>
      </c>
      <c r="D8" s="18">
        <v>1463</v>
      </c>
      <c r="E8" s="10">
        <v>3</v>
      </c>
      <c r="F8" s="10" t="s">
        <v>10</v>
      </c>
      <c r="G8" s="10">
        <v>1</v>
      </c>
      <c r="H8" s="19"/>
      <c r="I8" s="14" t="s">
        <v>127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128</v>
      </c>
      <c r="J15" s="18"/>
    </row>
    <row r="16" spans="1:10" x14ac:dyDescent="0.3">
      <c r="A16" s="5">
        <v>2</v>
      </c>
      <c r="B16" s="19">
        <v>76325</v>
      </c>
      <c r="C16" s="14" t="s">
        <v>56</v>
      </c>
      <c r="D16" s="18">
        <v>1317</v>
      </c>
      <c r="E16" s="10">
        <v>1</v>
      </c>
      <c r="F16" s="10" t="s">
        <v>10</v>
      </c>
      <c r="G16" s="10">
        <v>3</v>
      </c>
      <c r="H16" s="19"/>
      <c r="I16" s="14" t="s">
        <v>129</v>
      </c>
      <c r="J16" s="18"/>
    </row>
    <row r="17" spans="1:17" x14ac:dyDescent="0.3">
      <c r="A17" s="5">
        <v>3</v>
      </c>
      <c r="B17" s="19">
        <v>76333</v>
      </c>
      <c r="C17" s="14" t="s">
        <v>58</v>
      </c>
      <c r="D17" s="18">
        <v>1177</v>
      </c>
      <c r="E17" s="10">
        <v>1</v>
      </c>
      <c r="F17" s="10" t="s">
        <v>10</v>
      </c>
      <c r="G17" s="10">
        <v>3</v>
      </c>
      <c r="H17" s="19"/>
      <c r="I17" s="14" t="s">
        <v>131</v>
      </c>
      <c r="J17" s="18"/>
      <c r="L17" s="63" t="s">
        <v>132</v>
      </c>
      <c r="M17" s="63"/>
      <c r="N17" s="63"/>
      <c r="O17" s="63"/>
      <c r="P17" s="63"/>
      <c r="Q17" s="63"/>
    </row>
    <row r="18" spans="1:17" ht="15" thickBot="1" x14ac:dyDescent="0.35">
      <c r="A18" s="5">
        <v>4</v>
      </c>
      <c r="B18" s="19">
        <v>76317</v>
      </c>
      <c r="C18" s="14" t="s">
        <v>51</v>
      </c>
      <c r="D18" s="18">
        <v>1136</v>
      </c>
      <c r="E18" s="12">
        <v>1</v>
      </c>
      <c r="F18" s="10" t="s">
        <v>10</v>
      </c>
      <c r="G18" s="12">
        <v>3</v>
      </c>
      <c r="H18" s="19"/>
      <c r="I18" s="14" t="s">
        <v>130</v>
      </c>
      <c r="J18" s="18"/>
    </row>
    <row r="19" spans="1:17" ht="15.6" thickTop="1" thickBot="1" x14ac:dyDescent="0.35">
      <c r="A19" s="6"/>
      <c r="B19" s="3"/>
      <c r="C19" s="16">
        <f>IFERROR(AVERAGE(D15:D18),"")</f>
        <v>1239.5</v>
      </c>
      <c r="D19" s="3"/>
      <c r="E19" s="13">
        <v>6</v>
      </c>
      <c r="F19" s="10" t="s">
        <v>10</v>
      </c>
      <c r="G19" s="13">
        <v>10</v>
      </c>
      <c r="H19" s="3"/>
      <c r="I19" s="16" t="str">
        <f>IFERROR(AVERAGE(J15:J18),"")</f>
        <v/>
      </c>
      <c r="J19" s="3"/>
    </row>
    <row r="20" spans="1:17" ht="18.600000000000001" thickBot="1" x14ac:dyDescent="0.4">
      <c r="A20" s="17" t="s">
        <v>16</v>
      </c>
    </row>
    <row r="21" spans="1:17" ht="15.6" x14ac:dyDescent="0.3">
      <c r="A21" s="4"/>
      <c r="B21" s="2" t="s">
        <v>11</v>
      </c>
      <c r="C21" s="15"/>
      <c r="D21" s="1"/>
      <c r="E21" s="1"/>
      <c r="F21" s="1"/>
      <c r="G21" s="1"/>
      <c r="H21" s="2" t="s">
        <v>12</v>
      </c>
      <c r="I21" s="15"/>
      <c r="J21" s="1"/>
    </row>
    <row r="22" spans="1:17" x14ac:dyDescent="0.3">
      <c r="A22" s="5" t="s">
        <v>5</v>
      </c>
      <c r="B22" s="7" t="s">
        <v>13</v>
      </c>
      <c r="C22" s="8" t="s">
        <v>9</v>
      </c>
      <c r="D22" s="9" t="s">
        <v>6</v>
      </c>
      <c r="E22" s="11" t="s">
        <v>7</v>
      </c>
      <c r="F22" s="11"/>
      <c r="G22" s="11" t="s">
        <v>8</v>
      </c>
      <c r="H22" s="7" t="s">
        <v>13</v>
      </c>
      <c r="I22" s="8" t="s">
        <v>9</v>
      </c>
      <c r="J22" s="9" t="s">
        <v>6</v>
      </c>
    </row>
    <row r="23" spans="1:17" x14ac:dyDescent="0.3">
      <c r="A23" s="5">
        <v>1</v>
      </c>
      <c r="B23" s="19"/>
      <c r="C23" s="14"/>
      <c r="D23" s="18"/>
      <c r="E23" s="10"/>
      <c r="F23" s="10" t="s">
        <v>10</v>
      </c>
      <c r="G23" s="10"/>
      <c r="H23" s="19"/>
      <c r="I23" s="14"/>
      <c r="J23" s="18"/>
    </row>
    <row r="24" spans="1:17" x14ac:dyDescent="0.3">
      <c r="A24" s="5">
        <v>2</v>
      </c>
      <c r="B24" s="19"/>
      <c r="C24" s="14"/>
      <c r="D24" s="18"/>
      <c r="E24" s="10"/>
      <c r="F24" s="10" t="s">
        <v>10</v>
      </c>
      <c r="G24" s="10"/>
      <c r="H24" s="19"/>
      <c r="I24" s="14"/>
      <c r="J24" s="18"/>
    </row>
    <row r="25" spans="1:17" x14ac:dyDescent="0.3">
      <c r="A25" s="5">
        <v>3</v>
      </c>
      <c r="B25" s="19"/>
      <c r="C25" s="14"/>
      <c r="D25" s="18"/>
      <c r="E25" s="10"/>
      <c r="F25" s="10" t="s">
        <v>10</v>
      </c>
      <c r="G25" s="10"/>
      <c r="H25" s="19"/>
      <c r="I25" s="14"/>
      <c r="J25" s="18"/>
    </row>
    <row r="26" spans="1:17" ht="15" thickBot="1" x14ac:dyDescent="0.35">
      <c r="A26" s="5">
        <v>4</v>
      </c>
      <c r="B26" s="19"/>
      <c r="C26" s="14"/>
      <c r="D26" s="18"/>
      <c r="E26" s="12"/>
      <c r="F26" s="10" t="s">
        <v>10</v>
      </c>
      <c r="G26" s="12"/>
      <c r="H26" s="19"/>
      <c r="I26" s="14"/>
      <c r="J26" s="18"/>
    </row>
    <row r="27" spans="1:17" ht="15.6" thickTop="1" thickBot="1" x14ac:dyDescent="0.35">
      <c r="A27" s="6"/>
      <c r="B27" s="3"/>
      <c r="C27" s="16" t="str">
        <f>IFERROR(AVERAGE(D23:D26),"")</f>
        <v/>
      </c>
      <c r="D27" s="3"/>
      <c r="E27" s="13"/>
      <c r="F27" s="10" t="s">
        <v>10</v>
      </c>
      <c r="G27" s="13"/>
      <c r="H27" s="3"/>
      <c r="I27" s="16" t="str">
        <f>IFERROR(AVERAGE(J23:J26),"")</f>
        <v/>
      </c>
      <c r="J27" s="3"/>
    </row>
    <row r="28" spans="1:17" ht="18.600000000000001" thickBot="1" x14ac:dyDescent="0.4">
      <c r="A28" s="17" t="s">
        <v>17</v>
      </c>
    </row>
    <row r="29" spans="1:17" ht="15.6" x14ac:dyDescent="0.3">
      <c r="A29" s="4"/>
      <c r="B29" s="2" t="s">
        <v>11</v>
      </c>
      <c r="C29" s="15"/>
      <c r="D29" s="1"/>
      <c r="E29" s="1"/>
      <c r="F29" s="1"/>
      <c r="G29" s="1"/>
      <c r="H29" s="2" t="s">
        <v>12</v>
      </c>
      <c r="I29" s="15"/>
      <c r="J29" s="1"/>
    </row>
    <row r="30" spans="1:17" x14ac:dyDescent="0.3">
      <c r="A30" s="5" t="s">
        <v>5</v>
      </c>
      <c r="B30" s="7" t="s">
        <v>13</v>
      </c>
      <c r="C30" s="8" t="s">
        <v>9</v>
      </c>
      <c r="D30" s="9" t="s">
        <v>6</v>
      </c>
      <c r="E30" s="11" t="s">
        <v>7</v>
      </c>
      <c r="F30" s="11"/>
      <c r="G30" s="11" t="s">
        <v>8</v>
      </c>
      <c r="H30" s="7" t="s">
        <v>13</v>
      </c>
      <c r="I30" s="8" t="s">
        <v>9</v>
      </c>
      <c r="J30" s="9" t="s">
        <v>6</v>
      </c>
    </row>
    <row r="31" spans="1:17" x14ac:dyDescent="0.3">
      <c r="A31" s="5">
        <v>1</v>
      </c>
      <c r="B31" s="19"/>
      <c r="C31" s="14"/>
      <c r="D31" s="18"/>
      <c r="E31" s="10"/>
      <c r="F31" s="10" t="s">
        <v>10</v>
      </c>
      <c r="G31" s="10"/>
      <c r="H31" s="19"/>
      <c r="I31" s="14"/>
      <c r="J31" s="18"/>
    </row>
    <row r="32" spans="1:17"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29</v>
      </c>
      <c r="B1" s="21" t="s">
        <v>19</v>
      </c>
      <c r="C1" s="20">
        <v>28925</v>
      </c>
    </row>
    <row r="2" spans="1:10" ht="18.600000000000001" thickBot="1" x14ac:dyDescent="0.4">
      <c r="A2" s="17" t="s">
        <v>14</v>
      </c>
    </row>
    <row r="3" spans="1:10" ht="15.6" x14ac:dyDescent="0.3">
      <c r="A3" s="4"/>
      <c r="B3" s="2" t="s">
        <v>12</v>
      </c>
      <c r="C3" s="15" t="s">
        <v>48</v>
      </c>
      <c r="D3" s="1"/>
      <c r="E3" s="1"/>
      <c r="F3" s="1"/>
      <c r="G3" s="1"/>
      <c r="H3" s="2" t="s">
        <v>12</v>
      </c>
      <c r="I3" s="15" t="s">
        <v>158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133</v>
      </c>
      <c r="J5" s="18"/>
    </row>
    <row r="6" spans="1:10" x14ac:dyDescent="0.3">
      <c r="A6" s="5">
        <v>2</v>
      </c>
      <c r="B6" s="19">
        <v>19313</v>
      </c>
      <c r="C6" s="14" t="s">
        <v>50</v>
      </c>
      <c r="D6" s="18">
        <v>1597</v>
      </c>
      <c r="E6" s="10">
        <v>3</v>
      </c>
      <c r="F6" s="10" t="s">
        <v>10</v>
      </c>
      <c r="G6" s="10">
        <v>1</v>
      </c>
      <c r="H6" s="19"/>
      <c r="I6" s="14" t="s">
        <v>134</v>
      </c>
      <c r="J6" s="18"/>
    </row>
    <row r="7" spans="1:10" x14ac:dyDescent="0.3">
      <c r="A7" s="5">
        <v>3</v>
      </c>
      <c r="B7" s="19">
        <v>19402</v>
      </c>
      <c r="C7" s="14" t="s">
        <v>49</v>
      </c>
      <c r="D7" s="18">
        <v>1548</v>
      </c>
      <c r="E7" s="10">
        <v>3</v>
      </c>
      <c r="F7" s="10" t="s">
        <v>10</v>
      </c>
      <c r="G7" s="10">
        <v>1</v>
      </c>
      <c r="H7" s="19"/>
      <c r="I7" s="14" t="s">
        <v>136</v>
      </c>
      <c r="J7" s="18"/>
    </row>
    <row r="8" spans="1:10" x14ac:dyDescent="0.3">
      <c r="A8" s="5">
        <v>4</v>
      </c>
      <c r="B8" s="19">
        <v>31526</v>
      </c>
      <c r="C8" s="14" t="s">
        <v>57</v>
      </c>
      <c r="D8" s="18">
        <v>1463</v>
      </c>
      <c r="E8" s="10">
        <v>3</v>
      </c>
      <c r="F8" s="10" t="s">
        <v>10</v>
      </c>
      <c r="G8" s="10">
        <v>1</v>
      </c>
      <c r="H8" s="19"/>
      <c r="I8" s="14" t="s">
        <v>135</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12</v>
      </c>
      <c r="F11" s="10" t="s">
        <v>10</v>
      </c>
      <c r="G11" s="13">
        <v>4</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11</v>
      </c>
      <c r="I13" s="15" t="s">
        <v>137</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138</v>
      </c>
      <c r="J15" s="18"/>
    </row>
    <row r="16" spans="1:10" x14ac:dyDescent="0.3">
      <c r="A16" s="5">
        <v>2</v>
      </c>
      <c r="B16" s="19">
        <v>76325</v>
      </c>
      <c r="C16" s="14" t="s">
        <v>56</v>
      </c>
      <c r="D16" s="18">
        <v>1317</v>
      </c>
      <c r="E16" s="10">
        <v>3</v>
      </c>
      <c r="F16" s="10" t="s">
        <v>10</v>
      </c>
      <c r="G16" s="10">
        <v>3</v>
      </c>
      <c r="H16" s="19"/>
      <c r="I16" s="14" t="s">
        <v>139</v>
      </c>
      <c r="J16" s="18"/>
    </row>
    <row r="17" spans="1:10" x14ac:dyDescent="0.3">
      <c r="A17" s="5">
        <v>3</v>
      </c>
      <c r="B17" s="19" t="s">
        <v>52</v>
      </c>
      <c r="C17" s="14" t="s">
        <v>93</v>
      </c>
      <c r="D17" s="18">
        <v>1173</v>
      </c>
      <c r="E17" s="10">
        <v>1</v>
      </c>
      <c r="F17" s="10" t="s">
        <v>10</v>
      </c>
      <c r="G17" s="10">
        <v>1</v>
      </c>
      <c r="H17" s="19"/>
      <c r="I17" s="14" t="s">
        <v>140</v>
      </c>
      <c r="J17" s="18"/>
    </row>
    <row r="18" spans="1:10" ht="15" thickBot="1" x14ac:dyDescent="0.35">
      <c r="A18" s="5">
        <v>4</v>
      </c>
      <c r="B18" s="19">
        <v>76333</v>
      </c>
      <c r="C18" s="14" t="s">
        <v>58</v>
      </c>
      <c r="D18" s="18">
        <v>1177</v>
      </c>
      <c r="E18" s="12">
        <v>3</v>
      </c>
      <c r="F18" s="10" t="s">
        <v>10</v>
      </c>
      <c r="G18" s="12">
        <v>1</v>
      </c>
      <c r="H18" s="19"/>
      <c r="I18" s="14" t="s">
        <v>141</v>
      </c>
      <c r="J18" s="18"/>
    </row>
    <row r="19" spans="1:10" ht="15.6" thickTop="1" thickBot="1" x14ac:dyDescent="0.35">
      <c r="A19" s="6"/>
      <c r="B19" s="3"/>
      <c r="C19" s="16">
        <f>IFERROR(AVERAGE(D15:D18),"")</f>
        <v>1248.75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30</v>
      </c>
      <c r="B1" s="21" t="s">
        <v>19</v>
      </c>
      <c r="C1" s="20">
        <v>28939</v>
      </c>
    </row>
    <row r="2" spans="1:10" ht="18.600000000000001" thickBot="1" x14ac:dyDescent="0.4">
      <c r="A2" s="17" t="s">
        <v>14</v>
      </c>
    </row>
    <row r="3" spans="1:10" ht="15.6" x14ac:dyDescent="0.3">
      <c r="A3" s="4"/>
      <c r="B3" s="2" t="s">
        <v>12</v>
      </c>
      <c r="C3" s="15" t="s">
        <v>142</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143</v>
      </c>
      <c r="D5" s="18"/>
      <c r="E5" s="10">
        <v>2</v>
      </c>
      <c r="F5" s="10" t="s">
        <v>10</v>
      </c>
      <c r="G5" s="10">
        <v>2</v>
      </c>
      <c r="H5" s="19">
        <v>19372</v>
      </c>
      <c r="I5" s="14" t="s">
        <v>54</v>
      </c>
      <c r="J5" s="18">
        <v>1612</v>
      </c>
    </row>
    <row r="6" spans="1:10" x14ac:dyDescent="0.3">
      <c r="A6" s="5">
        <v>2</v>
      </c>
      <c r="B6" s="19"/>
      <c r="C6" s="14" t="s">
        <v>144</v>
      </c>
      <c r="D6" s="18"/>
      <c r="E6" s="10">
        <v>1</v>
      </c>
      <c r="F6" s="10" t="s">
        <v>10</v>
      </c>
      <c r="G6" s="10">
        <v>3</v>
      </c>
      <c r="H6" s="19">
        <v>19313</v>
      </c>
      <c r="I6" s="14" t="s">
        <v>50</v>
      </c>
      <c r="J6" s="18">
        <v>1597</v>
      </c>
    </row>
    <row r="7" spans="1:10" x14ac:dyDescent="0.3">
      <c r="A7" s="5">
        <v>3</v>
      </c>
      <c r="B7" s="19"/>
      <c r="C7" s="14" t="s">
        <v>145</v>
      </c>
      <c r="D7" s="18"/>
      <c r="E7" s="10">
        <v>3</v>
      </c>
      <c r="F7" s="10" t="s">
        <v>10</v>
      </c>
      <c r="G7" s="10">
        <v>1</v>
      </c>
      <c r="H7" s="19">
        <v>19402</v>
      </c>
      <c r="I7" s="14" t="s">
        <v>49</v>
      </c>
      <c r="J7" s="18">
        <v>1548</v>
      </c>
    </row>
    <row r="8" spans="1:10" x14ac:dyDescent="0.3">
      <c r="A8" s="5">
        <v>4</v>
      </c>
      <c r="B8" s="19"/>
      <c r="C8" s="14" t="s">
        <v>146</v>
      </c>
      <c r="D8" s="18"/>
      <c r="E8" s="10">
        <v>1</v>
      </c>
      <c r="F8" s="10" t="s">
        <v>10</v>
      </c>
      <c r="G8" s="10">
        <v>3</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7</v>
      </c>
      <c r="F11" s="10" t="s">
        <v>10</v>
      </c>
      <c r="G11" s="13">
        <v>9</v>
      </c>
      <c r="H11" s="3"/>
      <c r="I11" s="16">
        <f>IFERROR(AVERAGE(J5:J10),"")</f>
        <v>1555</v>
      </c>
      <c r="J11" s="3"/>
    </row>
    <row r="12" spans="1:10" ht="18.600000000000001" thickBot="1" x14ac:dyDescent="0.4">
      <c r="A12" s="17" t="s">
        <v>15</v>
      </c>
    </row>
    <row r="13" spans="1:10" ht="15.6" x14ac:dyDescent="0.3">
      <c r="A13" s="4"/>
      <c r="B13" s="2" t="s">
        <v>11</v>
      </c>
      <c r="C13" s="15" t="s">
        <v>147</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148</v>
      </c>
      <c r="D15" s="18"/>
      <c r="E15" s="10">
        <v>2</v>
      </c>
      <c r="F15" s="10" t="s">
        <v>10</v>
      </c>
      <c r="G15" s="10">
        <v>2</v>
      </c>
      <c r="H15" s="19" t="s">
        <v>52</v>
      </c>
      <c r="I15" s="14" t="s">
        <v>55</v>
      </c>
      <c r="J15" s="18">
        <v>1328</v>
      </c>
    </row>
    <row r="16" spans="1:10" x14ac:dyDescent="0.3">
      <c r="A16" s="5">
        <v>2</v>
      </c>
      <c r="B16" s="19"/>
      <c r="C16" s="14" t="s">
        <v>149</v>
      </c>
      <c r="D16" s="18"/>
      <c r="E16" s="10">
        <v>3</v>
      </c>
      <c r="F16" s="10" t="s">
        <v>10</v>
      </c>
      <c r="G16" s="10">
        <v>1</v>
      </c>
      <c r="H16" s="19" t="s">
        <v>52</v>
      </c>
      <c r="I16" s="14" t="s">
        <v>93</v>
      </c>
      <c r="J16" s="18">
        <v>1173</v>
      </c>
    </row>
    <row r="17" spans="1:10" x14ac:dyDescent="0.3">
      <c r="A17" s="5">
        <v>3</v>
      </c>
      <c r="B17" s="19"/>
      <c r="C17" s="14" t="s">
        <v>150</v>
      </c>
      <c r="D17" s="18"/>
      <c r="E17" s="10">
        <v>3</v>
      </c>
      <c r="F17" s="10" t="s">
        <v>10</v>
      </c>
      <c r="G17" s="10">
        <v>1</v>
      </c>
      <c r="H17" s="19">
        <v>76317</v>
      </c>
      <c r="I17" s="14" t="s">
        <v>51</v>
      </c>
      <c r="J17" s="18">
        <v>1136</v>
      </c>
    </row>
    <row r="18" spans="1:10" ht="15" thickBot="1" x14ac:dyDescent="0.35">
      <c r="A18" s="5">
        <v>4</v>
      </c>
      <c r="B18" s="19"/>
      <c r="C18" s="14" t="s">
        <v>151</v>
      </c>
      <c r="D18" s="18"/>
      <c r="E18" s="12">
        <v>3</v>
      </c>
      <c r="F18" s="10" t="s">
        <v>10</v>
      </c>
      <c r="G18" s="12">
        <v>1</v>
      </c>
      <c r="H18" s="19">
        <v>93073</v>
      </c>
      <c r="I18" s="14" t="s">
        <v>83</v>
      </c>
      <c r="J18" s="18" t="s">
        <v>269</v>
      </c>
    </row>
    <row r="19" spans="1:10" ht="15.6" thickTop="1" thickBot="1" x14ac:dyDescent="0.35">
      <c r="A19" s="6"/>
      <c r="B19" s="3"/>
      <c r="C19" s="16" t="str">
        <f>IFERROR(AVERAGE(D15:D18),"")</f>
        <v/>
      </c>
      <c r="D19" s="3"/>
      <c r="E19" s="13">
        <v>11</v>
      </c>
      <c r="F19" s="10" t="s">
        <v>10</v>
      </c>
      <c r="G19" s="13">
        <v>5</v>
      </c>
      <c r="H19" s="3"/>
      <c r="I19" s="16">
        <f>IFERROR(AVERAGE(J15:J18),"")</f>
        <v>1212.3333333333333</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280"/>
  <sheetViews>
    <sheetView topLeftCell="H7" workbookViewId="0">
      <selection activeCell="O23" sqref="O23"/>
    </sheetView>
  </sheetViews>
  <sheetFormatPr defaultColWidth="9.109375" defaultRowHeight="14.4" x14ac:dyDescent="0.3"/>
  <cols>
    <col min="1" max="1" width="3" style="24" bestFit="1" customWidth="1"/>
    <col min="2" max="2" width="32.33203125" style="24" customWidth="1"/>
    <col min="3" max="14" width="4" style="24" bestFit="1" customWidth="1"/>
    <col min="15" max="15" width="5.44140625" style="24" bestFit="1" customWidth="1"/>
    <col min="16" max="16" width="5.44140625" style="24" customWidth="1"/>
    <col min="17" max="17" width="4.33203125" style="24" customWidth="1"/>
    <col min="18" max="18" width="9.109375" style="24"/>
    <col min="19" max="30" width="4" style="25" customWidth="1"/>
    <col min="31" max="31" width="9.109375" style="24" customWidth="1"/>
    <col min="32" max="43" width="4" style="24" customWidth="1"/>
    <col min="44" max="44" width="9.109375" style="24"/>
    <col min="45" max="56" width="3.33203125" style="24" bestFit="1" customWidth="1"/>
    <col min="57" max="16384" width="9.109375" style="24"/>
  </cols>
  <sheetData>
    <row r="1" spans="1:56" ht="21" x14ac:dyDescent="0.4">
      <c r="A1" s="23" t="s">
        <v>31</v>
      </c>
      <c r="P1" s="63" t="s">
        <v>270</v>
      </c>
      <c r="Q1" s="63"/>
      <c r="R1" s="63"/>
      <c r="S1" s="63"/>
      <c r="T1" s="63"/>
      <c r="U1" s="63"/>
      <c r="V1" s="63"/>
      <c r="W1" s="63"/>
      <c r="X1" s="63"/>
      <c r="Y1" s="63"/>
      <c r="Z1" s="63"/>
      <c r="AA1" s="63"/>
    </row>
    <row r="2" spans="1:56" ht="18.600000000000001" thickBot="1" x14ac:dyDescent="0.4">
      <c r="A2" s="17" t="s">
        <v>14</v>
      </c>
      <c r="P2" s="123" t="s">
        <v>271</v>
      </c>
      <c r="S2" s="77" t="s">
        <v>163</v>
      </c>
      <c r="AF2" s="78" t="s">
        <v>164</v>
      </c>
      <c r="AS2" s="77" t="s">
        <v>165</v>
      </c>
    </row>
    <row r="3" spans="1:56" s="43" customFormat="1" ht="15.6" thickTop="1" thickBot="1" x14ac:dyDescent="0.35">
      <c r="A3" s="26" t="s">
        <v>32</v>
      </c>
      <c r="B3" s="27" t="s">
        <v>33</v>
      </c>
      <c r="C3" s="28">
        <f t="shared" ref="C3:N3" si="0">MATCH("XX",C4:C15,0)</f>
        <v>1</v>
      </c>
      <c r="D3" s="28">
        <f t="shared" si="0"/>
        <v>2</v>
      </c>
      <c r="E3" s="28">
        <f t="shared" si="0"/>
        <v>3</v>
      </c>
      <c r="F3" s="28">
        <f t="shared" si="0"/>
        <v>4</v>
      </c>
      <c r="G3" s="28">
        <f t="shared" si="0"/>
        <v>5</v>
      </c>
      <c r="H3" s="28">
        <f t="shared" si="0"/>
        <v>6</v>
      </c>
      <c r="I3" s="28">
        <f t="shared" si="0"/>
        <v>7</v>
      </c>
      <c r="J3" s="28">
        <f t="shared" si="0"/>
        <v>8</v>
      </c>
      <c r="K3" s="28">
        <f t="shared" si="0"/>
        <v>9</v>
      </c>
      <c r="L3" s="28">
        <f t="shared" si="0"/>
        <v>10</v>
      </c>
      <c r="M3" s="28">
        <f t="shared" si="0"/>
        <v>11</v>
      </c>
      <c r="N3" s="28">
        <f t="shared" si="0"/>
        <v>12</v>
      </c>
      <c r="O3" s="29" t="s">
        <v>34</v>
      </c>
      <c r="P3" s="30" t="s">
        <v>35</v>
      </c>
      <c r="Q3" s="30" t="s">
        <v>36</v>
      </c>
      <c r="S3" s="44"/>
      <c r="T3" s="44"/>
      <c r="U3" s="44"/>
      <c r="V3" s="44"/>
      <c r="W3" s="44"/>
      <c r="X3" s="44"/>
      <c r="Y3" s="44"/>
      <c r="Z3" s="44"/>
      <c r="AA3" s="44"/>
      <c r="AB3" s="44"/>
      <c r="AC3" s="44"/>
      <c r="AD3" s="44"/>
    </row>
    <row r="4" spans="1:56" s="43" customFormat="1" x14ac:dyDescent="0.3">
      <c r="A4" s="31">
        <v>1</v>
      </c>
      <c r="B4" s="32" t="s">
        <v>48</v>
      </c>
      <c r="C4" s="33" t="s">
        <v>37</v>
      </c>
      <c r="D4" s="34">
        <v>9</v>
      </c>
      <c r="E4" s="34">
        <v>10</v>
      </c>
      <c r="F4" s="34">
        <v>7</v>
      </c>
      <c r="G4" s="34">
        <v>12</v>
      </c>
      <c r="H4" s="34">
        <v>12</v>
      </c>
      <c r="I4" s="34">
        <v>10</v>
      </c>
      <c r="J4" s="34">
        <v>10</v>
      </c>
      <c r="K4" s="34">
        <v>10</v>
      </c>
      <c r="L4" s="34">
        <v>10</v>
      </c>
      <c r="M4" s="34">
        <v>10</v>
      </c>
      <c r="N4" s="34"/>
      <c r="O4" s="35">
        <f t="shared" ref="O4:O15" si="1">SUM(C4:N4)</f>
        <v>100</v>
      </c>
      <c r="P4" s="36">
        <f>IF(Info!B$10=0,0,SUM(S4:AD4))+IF(Info!B$11=0,0,2*SUM(S4:AD4))+IF(Info!B$12=0,0,SUM(AS4:BD4))</f>
        <v>28</v>
      </c>
      <c r="Q4" s="36">
        <f t="shared" ref="Q4:Q15" si="2">COUNT(C4:N4)</f>
        <v>10</v>
      </c>
      <c r="R4" s="45"/>
      <c r="S4" s="46" t="s">
        <v>37</v>
      </c>
      <c r="T4" s="47">
        <f>IF(D4="","",IF(D4&gt;$C5,1,IF(D4=$C5,0.5,0)))</f>
        <v>1</v>
      </c>
      <c r="U4" s="47">
        <f>IF(E4="","",IF(E4&gt;$C6,1,IF(E4=$C6,0.5,0)))</f>
        <v>1</v>
      </c>
      <c r="V4" s="47">
        <f>IF(F4="","",IF(F4&gt;$C7,1,IF(F4=$C7,0.5,0)))</f>
        <v>0</v>
      </c>
      <c r="W4" s="47">
        <f>IF(G4="","",IF(G4&gt;$C8,1,IF(G4=$C8,0.5,0)))</f>
        <v>1</v>
      </c>
      <c r="X4" s="47">
        <f>IF(H4="","",IF(H4&gt;$C9,1,IF(H4=$C9,0.5,0)))</f>
        <v>1</v>
      </c>
      <c r="Y4" s="47">
        <f>IF(I4="","",IF(I4&gt;$C10,1,IF(I4=$C10,0.5,0)))</f>
        <v>1</v>
      </c>
      <c r="Z4" s="47">
        <f>IF(J4="","",IF(J4&gt;$C11,1,IF(J4=$C11,0.5,0)))</f>
        <v>1</v>
      </c>
      <c r="AA4" s="47">
        <f>IF(K4="","",IF(K4&gt;$C12,1,IF(K4=$C12,0.5,0)))</f>
        <v>1</v>
      </c>
      <c r="AB4" s="47">
        <f>IF(L4="","",IF(L4&gt;$C13,1,IF(L4=$C13,0.5,0)))</f>
        <v>1</v>
      </c>
      <c r="AC4" s="47">
        <f>IF(M4="","",IF(M4&gt;$C14,1,IF(M4=$C14,0.5,0)))</f>
        <v>1</v>
      </c>
      <c r="AD4" s="48" t="str">
        <f>IF(N4="","",IF(N4&gt;$C15,1,IF(N4=$C15,0.5,0)))</f>
        <v/>
      </c>
      <c r="AF4" s="49" t="s">
        <v>37</v>
      </c>
      <c r="AG4" s="50">
        <f>D4+C5</f>
        <v>16</v>
      </c>
      <c r="AH4" s="50">
        <f>E4+C6</f>
        <v>16</v>
      </c>
      <c r="AI4" s="50">
        <f>F4+C7</f>
        <v>16</v>
      </c>
      <c r="AJ4" s="50">
        <f>G4+C8</f>
        <v>16</v>
      </c>
      <c r="AK4" s="50">
        <f>H4+C9</f>
        <v>16</v>
      </c>
      <c r="AL4" s="50">
        <f>I4+C10</f>
        <v>16</v>
      </c>
      <c r="AM4" s="50">
        <f>J4+C11</f>
        <v>16</v>
      </c>
      <c r="AN4" s="50">
        <f>K4+C12</f>
        <v>16</v>
      </c>
      <c r="AO4" s="50">
        <f>L4+C13</f>
        <v>16</v>
      </c>
      <c r="AP4" s="50">
        <f>M4+C14</f>
        <v>16</v>
      </c>
      <c r="AQ4" s="51">
        <f>N4+C15</f>
        <v>0</v>
      </c>
      <c r="AS4" s="79" t="s">
        <v>37</v>
      </c>
      <c r="AT4" s="80">
        <f t="shared" ref="AT4:BD9" si="3">IF(T4="","",IF(D4=0,0,1+2*T4))</f>
        <v>3</v>
      </c>
      <c r="AU4" s="80">
        <f t="shared" si="3"/>
        <v>3</v>
      </c>
      <c r="AV4" s="80">
        <f t="shared" si="3"/>
        <v>1</v>
      </c>
      <c r="AW4" s="80">
        <f t="shared" si="3"/>
        <v>3</v>
      </c>
      <c r="AX4" s="80">
        <f t="shared" si="3"/>
        <v>3</v>
      </c>
      <c r="AY4" s="80">
        <f t="shared" si="3"/>
        <v>3</v>
      </c>
      <c r="AZ4" s="80">
        <f t="shared" si="3"/>
        <v>3</v>
      </c>
      <c r="BA4" s="80">
        <f t="shared" si="3"/>
        <v>3</v>
      </c>
      <c r="BB4" s="80">
        <f t="shared" si="3"/>
        <v>3</v>
      </c>
      <c r="BC4" s="80">
        <f t="shared" si="3"/>
        <v>3</v>
      </c>
      <c r="BD4" s="81" t="str">
        <f t="shared" si="3"/>
        <v/>
      </c>
    </row>
    <row r="5" spans="1:56" s="43" customFormat="1" x14ac:dyDescent="0.3">
      <c r="A5" s="31">
        <v>2</v>
      </c>
      <c r="B5" s="32" t="s">
        <v>142</v>
      </c>
      <c r="C5" s="34">
        <v>7</v>
      </c>
      <c r="D5" s="33" t="s">
        <v>37</v>
      </c>
      <c r="E5" s="34">
        <v>9</v>
      </c>
      <c r="F5" s="34">
        <v>10</v>
      </c>
      <c r="G5" s="34">
        <v>6</v>
      </c>
      <c r="H5" s="34">
        <v>12</v>
      </c>
      <c r="I5" s="34">
        <v>10</v>
      </c>
      <c r="J5" s="34">
        <v>12</v>
      </c>
      <c r="K5" s="34">
        <v>8</v>
      </c>
      <c r="L5" s="34">
        <v>11</v>
      </c>
      <c r="M5" s="34">
        <v>10</v>
      </c>
      <c r="N5" s="34"/>
      <c r="O5" s="35">
        <f t="shared" si="1"/>
        <v>95</v>
      </c>
      <c r="P5" s="36">
        <f>IF(Info!B$10=0,0,SUM(S5:AD5))+IF(Info!B$11=0,0,2*SUM(S5:AD5))+IF(Info!B$12=0,0,SUM(AS5:BD5))</f>
        <v>25</v>
      </c>
      <c r="Q5" s="36">
        <f t="shared" si="2"/>
        <v>10</v>
      </c>
      <c r="R5" s="45"/>
      <c r="S5" s="47">
        <f>IF(C5="","",IF(C5&gt;D4,1,IF(C5=D4,0.5,0)))</f>
        <v>0</v>
      </c>
      <c r="T5" s="46" t="s">
        <v>37</v>
      </c>
      <c r="U5" s="47">
        <f>IF(E5="","",IF(E5&gt;$D6,1,IF(E5=$D6,0.5,0)))</f>
        <v>1</v>
      </c>
      <c r="V5" s="47">
        <f>IF(F5="","",IF(F5&gt;$D7,1,IF(F5=$D7,0.5,0)))</f>
        <v>1</v>
      </c>
      <c r="W5" s="47">
        <f>IF(G5="","",IF(G5&gt;$D8,1,IF(G5=$D8,0.5,0)))</f>
        <v>0</v>
      </c>
      <c r="X5" s="47">
        <f>IF(H5="","",IF(H5&gt;$D9,1,IF(H5=$D9,0.5,0)))</f>
        <v>1</v>
      </c>
      <c r="Y5" s="47">
        <f>IF(I5="","",IF(I5&gt;$D10,1,IF(I5=$D10,0.5,0)))</f>
        <v>1</v>
      </c>
      <c r="Z5" s="47">
        <f>IF(J5="","",IF(J5&gt;$D11,1,IF(J5=$D11,0.5,0)))</f>
        <v>1</v>
      </c>
      <c r="AA5" s="47">
        <f>IF(K5="","",IF(K5&gt;$D12,1,IF(K5=$D12,0.5,0)))</f>
        <v>0.5</v>
      </c>
      <c r="AB5" s="47">
        <f>IF(L5="","",IF(L5&gt;$D13,1,IF(L5=$D13,0.5,0)))</f>
        <v>1</v>
      </c>
      <c r="AC5" s="47">
        <f>IF(M5="","",IF(M5&gt;$D14,1,IF(M5=$D14,0.5,0)))</f>
        <v>1</v>
      </c>
      <c r="AD5" s="52" t="str">
        <f>IF(N5="","",IF(N5&gt;$D15,1,IF(N5=$D15,0.5,0)))</f>
        <v/>
      </c>
      <c r="AF5" s="53">
        <f>C5+D4</f>
        <v>16</v>
      </c>
      <c r="AG5" s="46" t="s">
        <v>37</v>
      </c>
      <c r="AH5" s="46">
        <f>E5+D6</f>
        <v>16</v>
      </c>
      <c r="AI5" s="61">
        <f>F5+D7</f>
        <v>10</v>
      </c>
      <c r="AJ5" s="46">
        <f>G5+D8</f>
        <v>16</v>
      </c>
      <c r="AK5" s="46">
        <f>H5+D9</f>
        <v>16</v>
      </c>
      <c r="AL5" s="46">
        <f>I5+D10</f>
        <v>16</v>
      </c>
      <c r="AM5" s="46">
        <f>J5+D11</f>
        <v>16</v>
      </c>
      <c r="AN5" s="46">
        <f>K5+D12</f>
        <v>16</v>
      </c>
      <c r="AO5" s="46">
        <f>L5+D13</f>
        <v>16</v>
      </c>
      <c r="AP5" s="61">
        <f>M5+D14</f>
        <v>10</v>
      </c>
      <c r="AQ5" s="54">
        <f>N5+D15</f>
        <v>0</v>
      </c>
      <c r="AS5" s="82">
        <f t="shared" ref="AS5:AX15" si="4">IF(S5="","",IF(C5=0,0,1+2*S5))</f>
        <v>1</v>
      </c>
      <c r="AT5" s="83" t="s">
        <v>37</v>
      </c>
      <c r="AU5" s="83">
        <f t="shared" si="3"/>
        <v>3</v>
      </c>
      <c r="AV5" s="83">
        <f t="shared" si="3"/>
        <v>3</v>
      </c>
      <c r="AW5" s="83">
        <f t="shared" si="3"/>
        <v>1</v>
      </c>
      <c r="AX5" s="83">
        <f t="shared" si="3"/>
        <v>3</v>
      </c>
      <c r="AY5" s="83">
        <f t="shared" si="3"/>
        <v>3</v>
      </c>
      <c r="AZ5" s="83">
        <f t="shared" si="3"/>
        <v>3</v>
      </c>
      <c r="BA5" s="83">
        <f t="shared" si="3"/>
        <v>2</v>
      </c>
      <c r="BB5" s="83">
        <f t="shared" si="3"/>
        <v>3</v>
      </c>
      <c r="BC5" s="83">
        <f t="shared" si="3"/>
        <v>3</v>
      </c>
      <c r="BD5" s="84" t="str">
        <f t="shared" si="3"/>
        <v/>
      </c>
    </row>
    <row r="6" spans="1:56" s="43" customFormat="1" x14ac:dyDescent="0.3">
      <c r="A6" s="31">
        <v>3</v>
      </c>
      <c r="B6" s="32" t="s">
        <v>156</v>
      </c>
      <c r="C6" s="34">
        <v>6</v>
      </c>
      <c r="D6" s="34">
        <v>7</v>
      </c>
      <c r="E6" s="33" t="s">
        <v>37</v>
      </c>
      <c r="F6" s="34">
        <v>6</v>
      </c>
      <c r="G6" s="34">
        <v>12</v>
      </c>
      <c r="H6" s="34">
        <v>7</v>
      </c>
      <c r="I6" s="34">
        <v>9</v>
      </c>
      <c r="J6" s="34">
        <v>10</v>
      </c>
      <c r="K6" s="34">
        <v>12</v>
      </c>
      <c r="L6" s="34">
        <v>10</v>
      </c>
      <c r="M6" s="34">
        <v>11</v>
      </c>
      <c r="N6" s="34"/>
      <c r="O6" s="35">
        <f t="shared" si="1"/>
        <v>90</v>
      </c>
      <c r="P6" s="36">
        <f>IF(Info!B$10=0,0,SUM(S6:AD6))+IF(Info!B$11=0,0,2*SUM(S6:AD6))+IF(Info!B$12=0,0,SUM(AS6:BD6))</f>
        <v>22</v>
      </c>
      <c r="Q6" s="36">
        <f t="shared" si="2"/>
        <v>10</v>
      </c>
      <c r="R6" s="45"/>
      <c r="S6" s="47">
        <f>IF(C6="","",IF(C6&gt;E4,1,IF(C6=E4,0.5,0)))</f>
        <v>0</v>
      </c>
      <c r="T6" s="47">
        <f>IF(D6="","",IF(D6&gt;E5,1,IF(D6=E5,0.5,0)))</f>
        <v>0</v>
      </c>
      <c r="U6" s="46" t="s">
        <v>37</v>
      </c>
      <c r="V6" s="47">
        <f>IF(F6="","",IF(F6&gt;$E7,1,IF(F6=$E7,0.5,0)))</f>
        <v>0</v>
      </c>
      <c r="W6" s="47">
        <f>IF(G6="","",IF(G6&gt;$E8,1,IF(G6=$E8,0.5,0)))</f>
        <v>1</v>
      </c>
      <c r="X6" s="47">
        <f>IF(H6="","",IF(H6&gt;$E9,1,IF(H6=$E9,0.5,0)))</f>
        <v>0</v>
      </c>
      <c r="Y6" s="47">
        <f>IF(I6="","",IF(I6&gt;$E10,1,IF(I6=$E10,0.5,0)))</f>
        <v>1</v>
      </c>
      <c r="Z6" s="47">
        <f>IF(J6="","",IF(J6&gt;$E11,1,IF(J6=$E11,0.5,0)))</f>
        <v>1</v>
      </c>
      <c r="AA6" s="47">
        <f>IF(K6="","",IF(K6&gt;$E12,1,IF(K6=$E12,0.5,0)))</f>
        <v>1</v>
      </c>
      <c r="AB6" s="47">
        <f>IF(L6="","",IF(L6&gt;$E13,1,IF(L6=$E13,0.5,0)))</f>
        <v>1</v>
      </c>
      <c r="AC6" s="47">
        <f>IF(M6="","",IF(M6&gt;$E14,1,IF(M6=$E14,0.5,0)))</f>
        <v>1</v>
      </c>
      <c r="AD6" s="52" t="str">
        <f>IF(N6="","",IF(N6&gt;$E15,1,IF(N6=$E15,0.5,0)))</f>
        <v/>
      </c>
      <c r="AF6" s="53">
        <f>C6+E4</f>
        <v>16</v>
      </c>
      <c r="AG6" s="46">
        <f>D6+E5</f>
        <v>16</v>
      </c>
      <c r="AH6" s="46" t="s">
        <v>37</v>
      </c>
      <c r="AI6" s="46">
        <f>F6+E7</f>
        <v>16</v>
      </c>
      <c r="AJ6" s="46">
        <f>G6+E8</f>
        <v>16</v>
      </c>
      <c r="AK6" s="46">
        <f>H6+E9</f>
        <v>16</v>
      </c>
      <c r="AL6" s="46">
        <f>I6+E10</f>
        <v>16</v>
      </c>
      <c r="AM6" s="46">
        <f>J6+E11</f>
        <v>16</v>
      </c>
      <c r="AN6" s="61">
        <f>K6+E12</f>
        <v>15</v>
      </c>
      <c r="AO6" s="61">
        <f>L6+E13</f>
        <v>10</v>
      </c>
      <c r="AP6" s="46">
        <f>M6+E14</f>
        <v>16</v>
      </c>
      <c r="AQ6" s="54">
        <f>N6+E15</f>
        <v>0</v>
      </c>
      <c r="AS6" s="82">
        <f t="shared" si="4"/>
        <v>1</v>
      </c>
      <c r="AT6" s="83">
        <f t="shared" si="4"/>
        <v>1</v>
      </c>
      <c r="AU6" s="83" t="s">
        <v>37</v>
      </c>
      <c r="AV6" s="83">
        <f t="shared" si="3"/>
        <v>1</v>
      </c>
      <c r="AW6" s="83">
        <f t="shared" si="3"/>
        <v>3</v>
      </c>
      <c r="AX6" s="83">
        <f t="shared" si="3"/>
        <v>1</v>
      </c>
      <c r="AY6" s="83">
        <f t="shared" si="3"/>
        <v>3</v>
      </c>
      <c r="AZ6" s="83">
        <f t="shared" si="3"/>
        <v>3</v>
      </c>
      <c r="BA6" s="83">
        <f t="shared" si="3"/>
        <v>3</v>
      </c>
      <c r="BB6" s="83">
        <f t="shared" si="3"/>
        <v>3</v>
      </c>
      <c r="BC6" s="83">
        <f t="shared" si="3"/>
        <v>3</v>
      </c>
      <c r="BD6" s="84" t="str">
        <f t="shared" si="3"/>
        <v/>
      </c>
    </row>
    <row r="7" spans="1:56" s="43" customFormat="1" x14ac:dyDescent="0.3">
      <c r="A7" s="31">
        <v>4</v>
      </c>
      <c r="B7" s="32" t="s">
        <v>94</v>
      </c>
      <c r="C7" s="34">
        <v>9</v>
      </c>
      <c r="D7" s="34">
        <v>0</v>
      </c>
      <c r="E7" s="34">
        <v>10</v>
      </c>
      <c r="F7" s="33" t="s">
        <v>37</v>
      </c>
      <c r="G7" s="34">
        <v>10</v>
      </c>
      <c r="H7" s="34">
        <v>11</v>
      </c>
      <c r="I7" s="34">
        <v>12</v>
      </c>
      <c r="J7" s="34">
        <v>6</v>
      </c>
      <c r="K7" s="34">
        <v>9</v>
      </c>
      <c r="L7" s="34">
        <v>12</v>
      </c>
      <c r="M7" s="34">
        <v>10</v>
      </c>
      <c r="N7" s="34"/>
      <c r="O7" s="35">
        <f t="shared" si="1"/>
        <v>89</v>
      </c>
      <c r="P7" s="36">
        <f>IF(Info!B$10=0,0,SUM(S7:AD7))+IF(Info!B$11=0,0,2*SUM(S7:AD7))+IF(Info!B$12=0,0,SUM(AS7:BD7))</f>
        <v>25</v>
      </c>
      <c r="Q7" s="36">
        <f t="shared" si="2"/>
        <v>10</v>
      </c>
      <c r="R7" s="45"/>
      <c r="S7" s="47">
        <f>IF(C7="","",IF(C7&gt;$F4,1,IF(C7=$F4,0.5,0)))</f>
        <v>1</v>
      </c>
      <c r="T7" s="47">
        <f>IF(D7="","",IF(D7&gt;$F5,1,IF(D7=$F5,0.5,0)))</f>
        <v>0</v>
      </c>
      <c r="U7" s="47">
        <f>IF(E7="","",IF(E7&gt;$F6,1,IF(E7=$F6,0.5,0)))</f>
        <v>1</v>
      </c>
      <c r="V7" s="47" t="s">
        <v>37</v>
      </c>
      <c r="W7" s="47">
        <f>IF(G7="","",IF(G7&gt;$F8,1,IF(G7=$F8,0.5,0)))</f>
        <v>1</v>
      </c>
      <c r="X7" s="47">
        <f>IF(H7="","",IF(H7&gt;$F9,1,IF(H7=$F9,0.5,0)))</f>
        <v>1</v>
      </c>
      <c r="Y7" s="47">
        <f>IF(I7="","",IF(I7&gt;$F10,1,IF(I7=$F10,0.5,0)))</f>
        <v>1</v>
      </c>
      <c r="Z7" s="47">
        <f>IF(J7="","",IF(J7&gt;$F11,1,IF(J7=$F11,0.5,0)))</f>
        <v>0</v>
      </c>
      <c r="AA7" s="47">
        <f>IF(K7="","",IF(K7&gt;$F12,1,IF(K7=$F12,0.5,0)))</f>
        <v>1</v>
      </c>
      <c r="AB7" s="47">
        <f>IF(L7="","",IF(L7&gt;$F13,1,IF(L7=$F13,0.5,0)))</f>
        <v>1</v>
      </c>
      <c r="AC7" s="47">
        <f>IF(M7="","",IF(M7&gt;$F14,1,IF(M7=$F14,0.5,0)))</f>
        <v>1</v>
      </c>
      <c r="AD7" s="52" t="str">
        <f>IF(N7="","",IF(N7&gt;$F15,1,IF(N7=$F15,0.5,0)))</f>
        <v/>
      </c>
      <c r="AF7" s="53">
        <f>C7+F4</f>
        <v>16</v>
      </c>
      <c r="AG7" s="46">
        <f>D7+F5</f>
        <v>10</v>
      </c>
      <c r="AH7" s="46">
        <f>E7+F6</f>
        <v>16</v>
      </c>
      <c r="AI7" s="46" t="s">
        <v>37</v>
      </c>
      <c r="AJ7" s="46">
        <f>G7+F8</f>
        <v>16</v>
      </c>
      <c r="AK7" s="46">
        <f>H7+F9</f>
        <v>16</v>
      </c>
      <c r="AL7" s="46">
        <f>I7+F10</f>
        <v>16</v>
      </c>
      <c r="AM7" s="46">
        <f>J7+F11</f>
        <v>16</v>
      </c>
      <c r="AN7" s="46">
        <f>K7+F12</f>
        <v>16</v>
      </c>
      <c r="AO7" s="61">
        <f>L7+F13</f>
        <v>15</v>
      </c>
      <c r="AP7" s="61">
        <f>M7+F14</f>
        <v>10</v>
      </c>
      <c r="AQ7" s="54">
        <f>N7+F15</f>
        <v>0</v>
      </c>
      <c r="AS7" s="82">
        <f t="shared" si="4"/>
        <v>3</v>
      </c>
      <c r="AT7" s="83">
        <f t="shared" si="4"/>
        <v>0</v>
      </c>
      <c r="AU7" s="83">
        <f t="shared" si="4"/>
        <v>3</v>
      </c>
      <c r="AV7" s="83" t="s">
        <v>37</v>
      </c>
      <c r="AW7" s="83">
        <f t="shared" si="3"/>
        <v>3</v>
      </c>
      <c r="AX7" s="83">
        <f t="shared" si="3"/>
        <v>3</v>
      </c>
      <c r="AY7" s="83">
        <f t="shared" si="3"/>
        <v>3</v>
      </c>
      <c r="AZ7" s="83">
        <f t="shared" si="3"/>
        <v>1</v>
      </c>
      <c r="BA7" s="83">
        <f t="shared" si="3"/>
        <v>3</v>
      </c>
      <c r="BB7" s="83">
        <f t="shared" si="3"/>
        <v>3</v>
      </c>
      <c r="BC7" s="83">
        <f t="shared" si="3"/>
        <v>3</v>
      </c>
      <c r="BD7" s="84" t="str">
        <f t="shared" si="3"/>
        <v/>
      </c>
    </row>
    <row r="8" spans="1:56" s="43" customFormat="1" x14ac:dyDescent="0.3">
      <c r="A8" s="31">
        <v>5</v>
      </c>
      <c r="B8" s="32" t="s">
        <v>158</v>
      </c>
      <c r="C8" s="34">
        <v>4</v>
      </c>
      <c r="D8" s="34">
        <v>10</v>
      </c>
      <c r="E8" s="34">
        <v>4</v>
      </c>
      <c r="F8" s="34">
        <v>6</v>
      </c>
      <c r="G8" s="33" t="s">
        <v>37</v>
      </c>
      <c r="H8" s="34">
        <v>10</v>
      </c>
      <c r="I8" s="34">
        <v>10</v>
      </c>
      <c r="J8" s="34">
        <v>11</v>
      </c>
      <c r="K8" s="34">
        <v>6</v>
      </c>
      <c r="L8" s="34">
        <v>9</v>
      </c>
      <c r="M8" s="34">
        <v>8</v>
      </c>
      <c r="N8" s="34"/>
      <c r="O8" s="35">
        <f t="shared" si="1"/>
        <v>78</v>
      </c>
      <c r="P8" s="36">
        <f>IF(Info!B$10=0,0,SUM(S8:AD8))+IF(Info!B$11=0,0,2*SUM(S8:AD8))+IF(Info!B$12=0,0,SUM(AS8:BD8))</f>
        <v>21</v>
      </c>
      <c r="Q8" s="36">
        <f t="shared" si="2"/>
        <v>10</v>
      </c>
      <c r="R8" s="45"/>
      <c r="S8" s="47">
        <f>IF(C8="","",IF(C8&gt;$G4,1,IF(C8=$G4,0.5,0)))</f>
        <v>0</v>
      </c>
      <c r="T8" s="47">
        <f>IF(D8="","",IF(D8&gt;$G5,1,IF(D8=$G5,0.5,0)))</f>
        <v>1</v>
      </c>
      <c r="U8" s="47">
        <f>IF(E8="","",IF(E8&gt;$G6,1,IF(E8=$G6,0.5,0)))</f>
        <v>0</v>
      </c>
      <c r="V8" s="47">
        <f>IF(F8="","",IF(F8&gt;$G7,1,IF(F8=$G7,0.5,0)))</f>
        <v>0</v>
      </c>
      <c r="W8" s="47" t="s">
        <v>37</v>
      </c>
      <c r="X8" s="47">
        <f>IF(H8="","",IF(H8&gt;$G9,1,IF(H8=$G9,0.5,0)))</f>
        <v>1</v>
      </c>
      <c r="Y8" s="47">
        <f>IF(I8="","",IF(I8&gt;$G10,1,IF(I8=$G10,0.5,0)))</f>
        <v>1</v>
      </c>
      <c r="Z8" s="47">
        <f>IF(J8="","",IF(J8&gt;$G11,1,IF(J8=$G11,0.5,0)))</f>
        <v>1</v>
      </c>
      <c r="AA8" s="47">
        <f>IF(K8="","",IF(K8&gt;$G12,1,IF(K8=$G12,0.5,0)))</f>
        <v>0</v>
      </c>
      <c r="AB8" s="47">
        <f>IF(L8="","",IF(L8&gt;$G13,1,IF(L8=$G13,0.5,0)))</f>
        <v>1</v>
      </c>
      <c r="AC8" s="47">
        <f>IF(M8="","",IF(M8&gt;$G14,1,IF(M8=$G14,0.5,0)))</f>
        <v>0.5</v>
      </c>
      <c r="AD8" s="52" t="str">
        <f>IF(N8="","",IF(N8&gt;$G15,1,IF(N8=$G15,0.5,0)))</f>
        <v/>
      </c>
      <c r="AF8" s="53">
        <f>C8+G4</f>
        <v>16</v>
      </c>
      <c r="AG8" s="46">
        <f>D8+G5</f>
        <v>16</v>
      </c>
      <c r="AH8" s="46">
        <f>E8+G6</f>
        <v>16</v>
      </c>
      <c r="AI8" s="46">
        <f>F8+G7</f>
        <v>16</v>
      </c>
      <c r="AJ8" s="46" t="s">
        <v>37</v>
      </c>
      <c r="AK8" s="46">
        <f>H8+G9</f>
        <v>16</v>
      </c>
      <c r="AL8" s="46">
        <f>I8+G10</f>
        <v>16</v>
      </c>
      <c r="AM8" s="46">
        <f>J8+G11</f>
        <v>16</v>
      </c>
      <c r="AN8" s="46">
        <f>K8+G12</f>
        <v>16</v>
      </c>
      <c r="AO8" s="46">
        <f>L8+G13</f>
        <v>16</v>
      </c>
      <c r="AP8" s="46">
        <f>M8+G14</f>
        <v>16</v>
      </c>
      <c r="AQ8" s="54">
        <f>N8+G15</f>
        <v>0</v>
      </c>
      <c r="AS8" s="82">
        <f t="shared" si="4"/>
        <v>1</v>
      </c>
      <c r="AT8" s="83">
        <f t="shared" si="4"/>
        <v>3</v>
      </c>
      <c r="AU8" s="83">
        <f t="shared" si="4"/>
        <v>1</v>
      </c>
      <c r="AV8" s="83">
        <f t="shared" si="4"/>
        <v>1</v>
      </c>
      <c r="AW8" s="83" t="s">
        <v>37</v>
      </c>
      <c r="AX8" s="83">
        <f t="shared" si="3"/>
        <v>3</v>
      </c>
      <c r="AY8" s="83">
        <f t="shared" si="3"/>
        <v>3</v>
      </c>
      <c r="AZ8" s="83">
        <f t="shared" si="3"/>
        <v>3</v>
      </c>
      <c r="BA8" s="83">
        <f t="shared" si="3"/>
        <v>1</v>
      </c>
      <c r="BB8" s="83">
        <f t="shared" si="3"/>
        <v>3</v>
      </c>
      <c r="BC8" s="83">
        <f t="shared" si="3"/>
        <v>2</v>
      </c>
      <c r="BD8" s="84" t="str">
        <f t="shared" si="3"/>
        <v/>
      </c>
    </row>
    <row r="9" spans="1:56" s="43" customFormat="1" x14ac:dyDescent="0.3">
      <c r="A9" s="31">
        <v>6</v>
      </c>
      <c r="B9" s="32" t="s">
        <v>176</v>
      </c>
      <c r="C9" s="34">
        <v>4</v>
      </c>
      <c r="D9" s="34">
        <v>4</v>
      </c>
      <c r="E9" s="34">
        <v>9</v>
      </c>
      <c r="F9" s="34">
        <v>5</v>
      </c>
      <c r="G9" s="34">
        <v>6</v>
      </c>
      <c r="H9" s="33" t="s">
        <v>37</v>
      </c>
      <c r="I9" s="34">
        <v>7</v>
      </c>
      <c r="J9" s="34">
        <v>9</v>
      </c>
      <c r="K9" s="34">
        <v>9</v>
      </c>
      <c r="L9" s="34">
        <v>10</v>
      </c>
      <c r="M9" s="34">
        <v>12</v>
      </c>
      <c r="N9" s="34"/>
      <c r="O9" s="35">
        <f t="shared" si="1"/>
        <v>75</v>
      </c>
      <c r="P9" s="36">
        <f>IF(Info!B$10=0,0,SUM(S9:AD9))+IF(Info!B$11=0,0,2*SUM(S9:AD9))+IF(Info!B$12=0,0,SUM(AS9:BD9))</f>
        <v>20</v>
      </c>
      <c r="Q9" s="36">
        <f t="shared" si="2"/>
        <v>10</v>
      </c>
      <c r="R9" s="45"/>
      <c r="S9" s="47">
        <f>IF(C9="","",IF(C9&gt;$H4,1,IF(C9=$H4,0.5,0)))</f>
        <v>0</v>
      </c>
      <c r="T9" s="47">
        <f>IF(D9="","",IF(D9&gt;$H5,1,IF(D9=$H5,0.5,0)))</f>
        <v>0</v>
      </c>
      <c r="U9" s="47">
        <f>IF(E9="","",IF(E9&gt;$H6,1,IF(E9=$H6,0.5,0)))</f>
        <v>1</v>
      </c>
      <c r="V9" s="47">
        <f>IF(F9="","",IF(F9&gt;$H7,1,IF(F9=$H7,0.5,0)))</f>
        <v>0</v>
      </c>
      <c r="W9" s="47">
        <f>IF(G9="","",IF(G9&gt;$H8,1,IF(G9=$H8,0.5,0)))</f>
        <v>0</v>
      </c>
      <c r="X9" s="47" t="s">
        <v>37</v>
      </c>
      <c r="Y9" s="47">
        <f>IF(I9="","",IF(I9&gt;$H10,1,IF(I9=$H10,0.5,0)))</f>
        <v>0</v>
      </c>
      <c r="Z9" s="47">
        <f>IF(J9="","",IF(J9&gt;$H11,1,IF(J9=$H11,0.5,0)))</f>
        <v>1</v>
      </c>
      <c r="AA9" s="47">
        <f>IF(K9="","",IF(K9&gt;$H12,1,IF(K9=$H12,0.5,0)))</f>
        <v>1</v>
      </c>
      <c r="AB9" s="47">
        <f>IF(L9="","",IF(L9&gt;$H13,1,IF(L9=$H13,0.5,0)))</f>
        <v>1</v>
      </c>
      <c r="AC9" s="47">
        <f>IF(M9="","",IF(M9&gt;$H14,1,IF(M9=$H14,0.5,0)))</f>
        <v>1</v>
      </c>
      <c r="AD9" s="52" t="str">
        <f>IF(N9="","",IF(N9&gt;$H15,1,IF(N9=$H15,0.5,0)))</f>
        <v/>
      </c>
      <c r="AF9" s="53">
        <f>C9+H4</f>
        <v>16</v>
      </c>
      <c r="AG9" s="46">
        <f>D9+H5</f>
        <v>16</v>
      </c>
      <c r="AH9" s="46">
        <f>E9+H6</f>
        <v>16</v>
      </c>
      <c r="AI9" s="46">
        <f>F9+H7</f>
        <v>16</v>
      </c>
      <c r="AJ9" s="46">
        <f>G9+H8</f>
        <v>16</v>
      </c>
      <c r="AK9" s="46" t="s">
        <v>37</v>
      </c>
      <c r="AL9" s="46">
        <f>I9+H10</f>
        <v>16</v>
      </c>
      <c r="AM9" s="46">
        <f>J9+H11</f>
        <v>16</v>
      </c>
      <c r="AN9" s="61">
        <f>K9+H12</f>
        <v>12</v>
      </c>
      <c r="AO9" s="61">
        <f>L9+H13</f>
        <v>10</v>
      </c>
      <c r="AP9" s="46">
        <f>M9+H14</f>
        <v>16</v>
      </c>
      <c r="AQ9" s="54">
        <f>N9+H15</f>
        <v>0</v>
      </c>
      <c r="AS9" s="82">
        <f t="shared" si="4"/>
        <v>1</v>
      </c>
      <c r="AT9" s="83">
        <f t="shared" si="4"/>
        <v>1</v>
      </c>
      <c r="AU9" s="83">
        <f t="shared" si="4"/>
        <v>3</v>
      </c>
      <c r="AV9" s="83">
        <f t="shared" si="4"/>
        <v>1</v>
      </c>
      <c r="AW9" s="83">
        <f t="shared" si="4"/>
        <v>1</v>
      </c>
      <c r="AX9" s="83" t="s">
        <v>37</v>
      </c>
      <c r="AY9" s="83">
        <f t="shared" si="3"/>
        <v>1</v>
      </c>
      <c r="AZ9" s="83">
        <f t="shared" si="3"/>
        <v>3</v>
      </c>
      <c r="BA9" s="83">
        <f t="shared" si="3"/>
        <v>3</v>
      </c>
      <c r="BB9" s="83">
        <f t="shared" si="3"/>
        <v>3</v>
      </c>
      <c r="BC9" s="83">
        <f t="shared" si="3"/>
        <v>3</v>
      </c>
      <c r="BD9" s="84" t="str">
        <f t="shared" si="3"/>
        <v/>
      </c>
    </row>
    <row r="10" spans="1:56" s="43" customFormat="1" x14ac:dyDescent="0.3">
      <c r="A10" s="31">
        <v>7</v>
      </c>
      <c r="B10" s="32" t="s">
        <v>59</v>
      </c>
      <c r="C10" s="34">
        <v>6</v>
      </c>
      <c r="D10" s="34">
        <v>6</v>
      </c>
      <c r="E10" s="34">
        <v>7</v>
      </c>
      <c r="F10" s="34">
        <v>4</v>
      </c>
      <c r="G10" s="34">
        <v>6</v>
      </c>
      <c r="H10" s="34">
        <v>9</v>
      </c>
      <c r="I10" s="33" t="s">
        <v>37</v>
      </c>
      <c r="J10" s="34">
        <v>6</v>
      </c>
      <c r="K10" s="34">
        <v>10</v>
      </c>
      <c r="L10" s="34">
        <v>11</v>
      </c>
      <c r="M10" s="34">
        <v>10</v>
      </c>
      <c r="N10" s="34"/>
      <c r="O10" s="35">
        <f t="shared" si="1"/>
        <v>75</v>
      </c>
      <c r="P10" s="36">
        <f>IF(Info!B$10=0,0,SUM(S10:AD10))+IF(Info!B$11=0,0,2*SUM(S10:AD10))+IF(Info!B$12=0,0,SUM(AS10:BD10))</f>
        <v>18</v>
      </c>
      <c r="Q10" s="36">
        <f t="shared" si="2"/>
        <v>10</v>
      </c>
      <c r="R10" s="45"/>
      <c r="S10" s="47">
        <f>IF(C10="","",IF(C10&gt;$I4,1,IF(C10=$I4,0.5,0)))</f>
        <v>0</v>
      </c>
      <c r="T10" s="47">
        <f>IF(D10="","",IF(D10&gt;$I5,1,IF(D10=$I5,0.5,0)))</f>
        <v>0</v>
      </c>
      <c r="U10" s="47">
        <f>IF(E10="","",IF(E10&gt;$I6,1,IF(E10=$I6,0.5,0)))</f>
        <v>0</v>
      </c>
      <c r="V10" s="47">
        <f>IF(F10="","",IF(F10&gt;$I7,1,IF(F10=$I7,0.5,0)))</f>
        <v>0</v>
      </c>
      <c r="W10" s="47">
        <f>IF(G10="","",IF(G10&gt;$I8,1,IF(G10=$I8,0.5,0)))</f>
        <v>0</v>
      </c>
      <c r="X10" s="47">
        <f>IF(H10="","",IF(H10&gt;$I9,1,IF(H10=$I9,0.5,0)))</f>
        <v>1</v>
      </c>
      <c r="Y10" s="47" t="s">
        <v>37</v>
      </c>
      <c r="Z10" s="47">
        <f>IF(J10="","",IF(J10&gt;$I11,1,IF(J10=$I11,0.5,0)))</f>
        <v>0</v>
      </c>
      <c r="AA10" s="47">
        <f>IF(K10="","",IF(K10&gt;$I12,1,IF(K10=$I12,0.5,0)))</f>
        <v>1</v>
      </c>
      <c r="AB10" s="47">
        <f>IF(L10="","",IF(L10&gt;$I13,1,IF(L10=$I13,0.5,0)))</f>
        <v>1</v>
      </c>
      <c r="AC10" s="47">
        <f>IF(M10="","",IF(M10&gt;$I14,1,IF(M10=$I14,0.5,0)))</f>
        <v>1</v>
      </c>
      <c r="AD10" s="52" t="str">
        <f>IF(N10="","",IF(N10&gt;$I15,1,IF(N10=$I15,0.5,0)))</f>
        <v/>
      </c>
      <c r="AF10" s="53">
        <f>C10+I4</f>
        <v>16</v>
      </c>
      <c r="AG10" s="46">
        <f>D10+I5</f>
        <v>16</v>
      </c>
      <c r="AH10" s="46">
        <f>E10+I6</f>
        <v>16</v>
      </c>
      <c r="AI10" s="46">
        <f>F10+I7</f>
        <v>16</v>
      </c>
      <c r="AJ10" s="46">
        <f>G10+I8</f>
        <v>16</v>
      </c>
      <c r="AK10" s="46">
        <f>H10+I9</f>
        <v>16</v>
      </c>
      <c r="AL10" s="46" t="s">
        <v>37</v>
      </c>
      <c r="AM10" s="46">
        <f>J10+I11</f>
        <v>16</v>
      </c>
      <c r="AN10" s="61">
        <f>K10+I12</f>
        <v>10</v>
      </c>
      <c r="AO10" s="46">
        <f>L10+I13</f>
        <v>16</v>
      </c>
      <c r="AP10" s="61">
        <f>M10+I14</f>
        <v>10</v>
      </c>
      <c r="AQ10" s="54">
        <f>N10+I15</f>
        <v>0</v>
      </c>
      <c r="AS10" s="82">
        <f t="shared" si="4"/>
        <v>1</v>
      </c>
      <c r="AT10" s="83">
        <f t="shared" si="4"/>
        <v>1</v>
      </c>
      <c r="AU10" s="83">
        <f t="shared" si="4"/>
        <v>1</v>
      </c>
      <c r="AV10" s="83">
        <f t="shared" si="4"/>
        <v>1</v>
      </c>
      <c r="AW10" s="83">
        <f t="shared" si="4"/>
        <v>1</v>
      </c>
      <c r="AX10" s="83">
        <f t="shared" si="4"/>
        <v>3</v>
      </c>
      <c r="AY10" s="83" t="s">
        <v>37</v>
      </c>
      <c r="AZ10" s="83">
        <f>IF(Z10="","",IF(J10=0,0,1+2*Z10))</f>
        <v>1</v>
      </c>
      <c r="BA10" s="83">
        <f>IF(AA10="","",IF(K10=0,0,1+2*AA10))</f>
        <v>3</v>
      </c>
      <c r="BB10" s="83">
        <f>IF(AB10="","",IF(L10=0,0,1+2*AB10))</f>
        <v>3</v>
      </c>
      <c r="BC10" s="83">
        <f>IF(AC10="","",IF(M10=0,0,1+2*AC10))</f>
        <v>3</v>
      </c>
      <c r="BD10" s="84" t="str">
        <f>IF(AD10="","",IF(N10=0,0,1+2*AD10))</f>
        <v/>
      </c>
    </row>
    <row r="11" spans="1:56" s="43" customFormat="1" x14ac:dyDescent="0.3">
      <c r="A11" s="31">
        <v>8</v>
      </c>
      <c r="B11" s="32" t="s">
        <v>123</v>
      </c>
      <c r="C11" s="34">
        <v>6</v>
      </c>
      <c r="D11" s="34">
        <v>4</v>
      </c>
      <c r="E11" s="34">
        <v>6</v>
      </c>
      <c r="F11" s="34">
        <v>10</v>
      </c>
      <c r="G11" s="34">
        <v>5</v>
      </c>
      <c r="H11" s="34">
        <v>7</v>
      </c>
      <c r="I11" s="34">
        <v>10</v>
      </c>
      <c r="J11" s="33" t="s">
        <v>37</v>
      </c>
      <c r="K11" s="34">
        <v>4</v>
      </c>
      <c r="L11" s="34">
        <v>10</v>
      </c>
      <c r="M11" s="34">
        <v>10</v>
      </c>
      <c r="N11" s="34"/>
      <c r="O11" s="35">
        <f t="shared" si="1"/>
        <v>72</v>
      </c>
      <c r="P11" s="36">
        <f>IF(Info!B$10=0,0,SUM(S11:AD11))+IF(Info!B$11=0,0,2*SUM(S11:AD11))+IF(Info!B$12=0,0,SUM(AS11:BD11))</f>
        <v>18</v>
      </c>
      <c r="Q11" s="36">
        <f t="shared" si="2"/>
        <v>10</v>
      </c>
      <c r="R11" s="45"/>
      <c r="S11" s="47">
        <f>IF(C11="","",IF(C11&gt;$J4,1,IF(C11=$J4,0.5,0)))</f>
        <v>0</v>
      </c>
      <c r="T11" s="47">
        <f>IF(D11="","",IF(D11&gt;$J5,1,IF(D11=$J5,0.5,0)))</f>
        <v>0</v>
      </c>
      <c r="U11" s="47">
        <f>IF(E11="","",IF(E11&gt;$J6,1,IF(E11=$J6,0.5,0)))</f>
        <v>0</v>
      </c>
      <c r="V11" s="47">
        <f>IF(F11="","",IF(F11&gt;$J7,1,IF(F11=$J7,0.5,0)))</f>
        <v>1</v>
      </c>
      <c r="W11" s="47">
        <f>IF(G11="","",IF(G11&gt;$J8,1,IF(G11=$J8,0.5,0)))</f>
        <v>0</v>
      </c>
      <c r="X11" s="47">
        <f>IF(H11="","",IF(H11&gt;$J9,1,IF(H11=$J9,0.5,0)))</f>
        <v>0</v>
      </c>
      <c r="Y11" s="47">
        <f>IF(I11="","",IF(I11&gt;$J10,1,IF(I11=$J10,0.5,0)))</f>
        <v>1</v>
      </c>
      <c r="Z11" s="47" t="s">
        <v>37</v>
      </c>
      <c r="AA11" s="47">
        <f>IF(K11="","",IF(K11&gt;$J12,1,IF(K11=$J12,0.5,0)))</f>
        <v>0</v>
      </c>
      <c r="AB11" s="47">
        <f>IF(L11="","",IF(L11&gt;$J13,1,IF(L11=$J13,0.5,0)))</f>
        <v>1</v>
      </c>
      <c r="AC11" s="47">
        <f>IF(M11="","",IF(M11&gt;$J14,1,IF(M11=$J14,0.5,0)))</f>
        <v>1</v>
      </c>
      <c r="AD11" s="52" t="str">
        <f>IF(N11="","",IF(N11&gt;$J15,1,IF(N11=$J15,0.5,0)))</f>
        <v/>
      </c>
      <c r="AF11" s="53">
        <f>C11+J4</f>
        <v>16</v>
      </c>
      <c r="AG11" s="46">
        <f>D11+J5</f>
        <v>16</v>
      </c>
      <c r="AH11" s="46">
        <f>E11+J6</f>
        <v>16</v>
      </c>
      <c r="AI11" s="46">
        <f>F11+J7</f>
        <v>16</v>
      </c>
      <c r="AJ11" s="46">
        <f>G11+J8</f>
        <v>16</v>
      </c>
      <c r="AK11" s="46">
        <f>H11+J9</f>
        <v>16</v>
      </c>
      <c r="AL11" s="46">
        <f>I11+J10</f>
        <v>16</v>
      </c>
      <c r="AM11" s="46" t="s">
        <v>37</v>
      </c>
      <c r="AN11" s="46">
        <f>K11+J12</f>
        <v>16</v>
      </c>
      <c r="AO11" s="61">
        <f>L11+J13</f>
        <v>10</v>
      </c>
      <c r="AP11" s="61">
        <f>M11+J14</f>
        <v>10</v>
      </c>
      <c r="AQ11" s="54">
        <f>N11+J15</f>
        <v>0</v>
      </c>
      <c r="AS11" s="82">
        <f t="shared" si="4"/>
        <v>1</v>
      </c>
      <c r="AT11" s="83">
        <f t="shared" si="4"/>
        <v>1</v>
      </c>
      <c r="AU11" s="83">
        <f t="shared" si="4"/>
        <v>1</v>
      </c>
      <c r="AV11" s="83">
        <f t="shared" si="4"/>
        <v>3</v>
      </c>
      <c r="AW11" s="83">
        <f t="shared" si="4"/>
        <v>1</v>
      </c>
      <c r="AX11" s="83">
        <f t="shared" si="4"/>
        <v>1</v>
      </c>
      <c r="AY11" s="83">
        <f>IF(Y11="","",IF(I11=0,0,1+2*Y11))</f>
        <v>3</v>
      </c>
      <c r="AZ11" s="83" t="s">
        <v>37</v>
      </c>
      <c r="BA11" s="83">
        <f>IF(AA11="","",IF(K11=0,0,1+2*AA11))</f>
        <v>1</v>
      </c>
      <c r="BB11" s="83">
        <f>IF(AB11="","",IF(L11=0,0,1+2*AB11))</f>
        <v>3</v>
      </c>
      <c r="BC11" s="83">
        <f>IF(AC11="","",IF(M11=0,0,1+2*AC11))</f>
        <v>3</v>
      </c>
      <c r="BD11" s="84" t="str">
        <f>IF(AD11="","",IF(N11=0,0,1+2*AD11))</f>
        <v/>
      </c>
    </row>
    <row r="12" spans="1:56" s="43" customFormat="1" x14ac:dyDescent="0.3">
      <c r="A12" s="31">
        <v>9</v>
      </c>
      <c r="B12" s="32" t="s">
        <v>115</v>
      </c>
      <c r="C12" s="34">
        <v>6</v>
      </c>
      <c r="D12" s="34">
        <v>8</v>
      </c>
      <c r="E12" s="34">
        <v>3</v>
      </c>
      <c r="F12" s="34">
        <v>7</v>
      </c>
      <c r="G12" s="34">
        <v>10</v>
      </c>
      <c r="H12" s="34">
        <v>3</v>
      </c>
      <c r="I12" s="34">
        <v>0</v>
      </c>
      <c r="J12" s="34">
        <v>12</v>
      </c>
      <c r="K12" s="33" t="s">
        <v>37</v>
      </c>
      <c r="L12" s="34">
        <v>10</v>
      </c>
      <c r="M12" s="34">
        <v>10</v>
      </c>
      <c r="N12" s="34"/>
      <c r="O12" s="35">
        <f t="shared" si="1"/>
        <v>69</v>
      </c>
      <c r="P12" s="36">
        <f>IF(Info!B$10=0,0,SUM(S12:AD12))+IF(Info!B$11=0,0,2*SUM(S12:AD12))+IF(Info!B$12=0,0,SUM(AS12:BD12))</f>
        <v>18</v>
      </c>
      <c r="Q12" s="36">
        <f t="shared" si="2"/>
        <v>10</v>
      </c>
      <c r="R12" s="45"/>
      <c r="S12" s="47">
        <f>IF(C12="","",IF(C12&gt;$K4,1,IF(C12=$K4,0.5,0)))</f>
        <v>0</v>
      </c>
      <c r="T12" s="47">
        <f>IF(D12="","",IF(D12&gt;$K5,1,IF(D12=$K5,0.5,0)))</f>
        <v>0.5</v>
      </c>
      <c r="U12" s="47">
        <f>IF(E12="","",IF(E12&gt;$K6,1,IF(E12=$K6,0.5,0)))</f>
        <v>0</v>
      </c>
      <c r="V12" s="47">
        <f>IF(F12="","",IF(F12&gt;$K7,1,IF(F12=$K7,0.5,0)))</f>
        <v>0</v>
      </c>
      <c r="W12" s="47">
        <f>IF(G12="","",IF(G12&gt;$K8,1,IF(G12=$K8,0.5,0)))</f>
        <v>1</v>
      </c>
      <c r="X12" s="47">
        <f>IF(H12="","",IF(H12&gt;$K9,1,IF(H12=$K9,0.5,0)))</f>
        <v>0</v>
      </c>
      <c r="Y12" s="47">
        <f>IF(I12="","",IF(I12&gt;$K10,1,IF(I12=$K10,0.5,0)))</f>
        <v>0</v>
      </c>
      <c r="Z12" s="47">
        <f>IF(J12="","",IF(J12&gt;$K11,1,IF(J12=$K11,0.5,0)))</f>
        <v>1</v>
      </c>
      <c r="AA12" s="47" t="s">
        <v>37</v>
      </c>
      <c r="AB12" s="47">
        <f>IF(L12="","",IF(L12&gt;$K13,1,IF(L12=$K13,0.5,0)))</f>
        <v>1</v>
      </c>
      <c r="AC12" s="47">
        <f>IF(M12="","",IF(M12&gt;$K14,1,IF(M12=$K14,0.5,0)))</f>
        <v>1</v>
      </c>
      <c r="AD12" s="52" t="str">
        <f>IF(N12="","",IF(N12&gt;$K15,1,IF(N12=$K15,0.5,0)))</f>
        <v/>
      </c>
      <c r="AF12" s="53">
        <f>C12+K4</f>
        <v>16</v>
      </c>
      <c r="AG12" s="46">
        <f>D12+K5</f>
        <v>16</v>
      </c>
      <c r="AH12" s="46">
        <f>E12+K6</f>
        <v>15</v>
      </c>
      <c r="AI12" s="46">
        <f>F12+K7</f>
        <v>16</v>
      </c>
      <c r="AJ12" s="46">
        <f>G12+K8</f>
        <v>16</v>
      </c>
      <c r="AK12" s="46">
        <f>H12+K9</f>
        <v>12</v>
      </c>
      <c r="AL12" s="46">
        <f>I12+K10</f>
        <v>10</v>
      </c>
      <c r="AM12" s="46">
        <f>J12+K11</f>
        <v>16</v>
      </c>
      <c r="AN12" s="46" t="s">
        <v>37</v>
      </c>
      <c r="AO12" s="46">
        <f>L12+K13</f>
        <v>16</v>
      </c>
      <c r="AP12" s="46">
        <f>M12+K14</f>
        <v>16</v>
      </c>
      <c r="AQ12" s="54">
        <f>N12+K15</f>
        <v>0</v>
      </c>
      <c r="AS12" s="82">
        <f t="shared" si="4"/>
        <v>1</v>
      </c>
      <c r="AT12" s="83">
        <f t="shared" si="4"/>
        <v>2</v>
      </c>
      <c r="AU12" s="83">
        <f t="shared" si="4"/>
        <v>1</v>
      </c>
      <c r="AV12" s="83">
        <f t="shared" si="4"/>
        <v>1</v>
      </c>
      <c r="AW12" s="83">
        <f t="shared" si="4"/>
        <v>3</v>
      </c>
      <c r="AX12" s="83">
        <f t="shared" si="4"/>
        <v>1</v>
      </c>
      <c r="AY12" s="83">
        <f>IF(Y12="","",IF(I12=0,0,1+2*Y12))</f>
        <v>0</v>
      </c>
      <c r="AZ12" s="83">
        <f>IF(Z12="","",IF(J12=0,0,1+2*Z12))</f>
        <v>3</v>
      </c>
      <c r="BA12" s="83" t="s">
        <v>37</v>
      </c>
      <c r="BB12" s="83">
        <f>IF(AB12="","",IF(L12=0,0,1+2*AB12))</f>
        <v>3</v>
      </c>
      <c r="BC12" s="83">
        <f>IF(AC12="","",IF(M12=0,0,1+2*AC12))</f>
        <v>3</v>
      </c>
      <c r="BD12" s="84" t="str">
        <f>IF(AD12="","",IF(N12=0,0,1+2*AD12))</f>
        <v/>
      </c>
    </row>
    <row r="13" spans="1:56" s="43" customFormat="1" x14ac:dyDescent="0.3">
      <c r="A13" s="31">
        <v>10</v>
      </c>
      <c r="B13" s="32" t="s">
        <v>154</v>
      </c>
      <c r="C13" s="34">
        <v>6</v>
      </c>
      <c r="D13" s="34">
        <v>5</v>
      </c>
      <c r="E13" s="34">
        <v>0</v>
      </c>
      <c r="F13" s="34">
        <v>3</v>
      </c>
      <c r="G13" s="34">
        <v>7</v>
      </c>
      <c r="H13" s="34">
        <v>0</v>
      </c>
      <c r="I13" s="34">
        <v>5</v>
      </c>
      <c r="J13" s="34">
        <v>0</v>
      </c>
      <c r="K13" s="34">
        <v>6</v>
      </c>
      <c r="L13" s="33" t="s">
        <v>37</v>
      </c>
      <c r="M13" s="34">
        <v>10</v>
      </c>
      <c r="N13" s="34"/>
      <c r="O13" s="35">
        <f t="shared" si="1"/>
        <v>42</v>
      </c>
      <c r="P13" s="36">
        <f>IF(Info!B$10=0,0,SUM(S13:AD13))+IF(Info!B$11=0,0,2*SUM(S13:AD13))+IF(Info!B$12=0,0,SUM(AS13:BD13))</f>
        <v>9</v>
      </c>
      <c r="Q13" s="36">
        <f t="shared" si="2"/>
        <v>10</v>
      </c>
      <c r="R13" s="45"/>
      <c r="S13" s="47">
        <f>IF(C13="","",IF(C13&gt;$L4,1,IF(C13=$L4,0.5,0)))</f>
        <v>0</v>
      </c>
      <c r="T13" s="47">
        <f>IF(D13="","",IF(D13&gt;$L5,1,IF(D13=$L5,0.5,0)))</f>
        <v>0</v>
      </c>
      <c r="U13" s="47">
        <f>IF(E13="","",IF(E13&gt;$L6,1,IF(E13=$L6,0.5,0)))</f>
        <v>0</v>
      </c>
      <c r="V13" s="47">
        <f>IF(F13="","",IF(F13&gt;$L7,1,IF(F13=$L7,0.5,0)))</f>
        <v>0</v>
      </c>
      <c r="W13" s="47">
        <f>IF(G13="","",IF(G13&gt;$L8,1,IF(G13=$L8,0.5,0)))</f>
        <v>0</v>
      </c>
      <c r="X13" s="47">
        <f>IF(H13="","",IF(H13&gt;$L9,1,IF(H13=$L9,0.5,0)))</f>
        <v>0</v>
      </c>
      <c r="Y13" s="47">
        <f>IF(I13="","",IF(I13&gt;$L10,1,IF(I13=$L10,0.5,0)))</f>
        <v>0</v>
      </c>
      <c r="Z13" s="47">
        <f>IF(J13="","",IF(J13&gt;$L11,1,IF(J13=$L11,0.5,0)))</f>
        <v>0</v>
      </c>
      <c r="AA13" s="47">
        <f>IF(K13="","",IF(K13&gt;$L12,1,IF(K13=$L12,0.5,0)))</f>
        <v>0</v>
      </c>
      <c r="AB13" s="47" t="s">
        <v>37</v>
      </c>
      <c r="AC13" s="47">
        <f>IF(M13="","",IF(M13&gt;$L14,1,IF(M13=$L14,0.5,0)))</f>
        <v>1</v>
      </c>
      <c r="AD13" s="52" t="str">
        <f>IF(N13="","",IF(N13&gt;$L15,1,IF(N13=$L15,0.5,0)))</f>
        <v/>
      </c>
      <c r="AF13" s="53">
        <f>C13+L4</f>
        <v>16</v>
      </c>
      <c r="AG13" s="46">
        <f>D13+L5</f>
        <v>16</v>
      </c>
      <c r="AH13" s="46">
        <f>E13+L6</f>
        <v>10</v>
      </c>
      <c r="AI13" s="46">
        <f>F13+L7</f>
        <v>15</v>
      </c>
      <c r="AJ13" s="46">
        <f>G13+L8</f>
        <v>16</v>
      </c>
      <c r="AK13" s="46">
        <f>H13+L9</f>
        <v>10</v>
      </c>
      <c r="AL13" s="46">
        <f>I13+L10</f>
        <v>16</v>
      </c>
      <c r="AM13" s="46">
        <f>J13+L11</f>
        <v>10</v>
      </c>
      <c r="AN13" s="46">
        <f>K13+L12</f>
        <v>16</v>
      </c>
      <c r="AO13" s="46" t="s">
        <v>37</v>
      </c>
      <c r="AP13" s="61">
        <f>M13+L14</f>
        <v>10</v>
      </c>
      <c r="AQ13" s="54">
        <f>N13+L15</f>
        <v>0</v>
      </c>
      <c r="AS13" s="82">
        <f t="shared" si="4"/>
        <v>1</v>
      </c>
      <c r="AT13" s="83">
        <f t="shared" si="4"/>
        <v>1</v>
      </c>
      <c r="AU13" s="83">
        <f t="shared" si="4"/>
        <v>0</v>
      </c>
      <c r="AV13" s="83">
        <f t="shared" si="4"/>
        <v>1</v>
      </c>
      <c r="AW13" s="83">
        <f t="shared" si="4"/>
        <v>1</v>
      </c>
      <c r="AX13" s="83">
        <f t="shared" si="4"/>
        <v>0</v>
      </c>
      <c r="AY13" s="83">
        <f>IF(Y13="","",IF(I13=0,0,1+2*Y13))</f>
        <v>1</v>
      </c>
      <c r="AZ13" s="83">
        <f>IF(Z13="","",IF(J13=0,0,1+2*Z13))</f>
        <v>0</v>
      </c>
      <c r="BA13" s="83">
        <f>IF(AA13="","",IF(K13=0,0,1+2*AA13))</f>
        <v>1</v>
      </c>
      <c r="BB13" s="83" t="s">
        <v>37</v>
      </c>
      <c r="BC13" s="83">
        <f>IF(AC13="","",IF(M13=0,0,1+2*AC13))</f>
        <v>3</v>
      </c>
      <c r="BD13" s="84" t="str">
        <f>IF(AD13="","",IF(N13=0,0,1+2*AD13))</f>
        <v/>
      </c>
    </row>
    <row r="14" spans="1:56" s="43" customFormat="1" x14ac:dyDescent="0.3">
      <c r="A14" s="31">
        <v>11</v>
      </c>
      <c r="B14" s="32" t="s">
        <v>84</v>
      </c>
      <c r="C14" s="34">
        <v>6</v>
      </c>
      <c r="D14" s="34">
        <v>0</v>
      </c>
      <c r="E14" s="34">
        <v>5</v>
      </c>
      <c r="F14" s="34">
        <v>0</v>
      </c>
      <c r="G14" s="34">
        <v>8</v>
      </c>
      <c r="H14" s="34">
        <v>4</v>
      </c>
      <c r="I14" s="34">
        <v>0</v>
      </c>
      <c r="J14" s="34">
        <v>0</v>
      </c>
      <c r="K14" s="34">
        <v>6</v>
      </c>
      <c r="L14" s="34">
        <v>0</v>
      </c>
      <c r="M14" s="33" t="s">
        <v>37</v>
      </c>
      <c r="N14" s="34"/>
      <c r="O14" s="35">
        <f t="shared" si="1"/>
        <v>29</v>
      </c>
      <c r="P14" s="36">
        <f>IF(Info!B$10=0,0,SUM(S14:AD14))+IF(Info!B$11=0,0,2*SUM(S14:AD14))+IF(Info!B$12=0,0,SUM(AS14:BD14))</f>
        <v>6</v>
      </c>
      <c r="Q14" s="36">
        <f t="shared" si="2"/>
        <v>10</v>
      </c>
      <c r="R14" s="45"/>
      <c r="S14" s="47">
        <f>IF(C14="","",IF(C14&gt;$M4,1,IF(C14=$M4,0.5,0)))</f>
        <v>0</v>
      </c>
      <c r="T14" s="47">
        <f>IF(D14="","",IF(D14&gt;$M5,1,IF(D14=$M5,0.5,0)))</f>
        <v>0</v>
      </c>
      <c r="U14" s="47">
        <f>IF(E14="","",IF(E14&gt;$M6,1,IF(E14=$M6,0.5,0)))</f>
        <v>0</v>
      </c>
      <c r="V14" s="47">
        <f>IF(F14="","",IF(F14&gt;$M7,1,IF(F14=$M7,0.5,0)))</f>
        <v>0</v>
      </c>
      <c r="W14" s="47">
        <f>IF(G14="","",IF(G14&gt;$M8,1,IF(G14=$M8,0.5,0)))</f>
        <v>0.5</v>
      </c>
      <c r="X14" s="47">
        <f>IF(H14="","",IF(H14&gt;$M9,1,IF(H14=$M9,0.5,0)))</f>
        <v>0</v>
      </c>
      <c r="Y14" s="47">
        <f>IF(I14="","",IF(I14&gt;$M10,1,IF(I14=$M10,0.5,0)))</f>
        <v>0</v>
      </c>
      <c r="Z14" s="47">
        <f>IF(J14="","",IF(J14&gt;$M11,1,IF(J14=$M11,0.5,0)))</f>
        <v>0</v>
      </c>
      <c r="AA14" s="47">
        <f>IF(K14="","",IF(K14&gt;$M12,1,IF(K14=$M12,0.5,0)))</f>
        <v>0</v>
      </c>
      <c r="AB14" s="47">
        <f>IF(L14="","",IF(L14&gt;$M13,1,IF(L14=$M13,0.5,0)))</f>
        <v>0</v>
      </c>
      <c r="AC14" s="47" t="s">
        <v>37</v>
      </c>
      <c r="AD14" s="52" t="str">
        <f>IF(N14="","",IF(N14&gt;$M15,1,IF(N14=$M15,0.5,0)))</f>
        <v/>
      </c>
      <c r="AF14" s="53">
        <f>C14+M4</f>
        <v>16</v>
      </c>
      <c r="AG14" s="46">
        <f>D14+M5</f>
        <v>10</v>
      </c>
      <c r="AH14" s="46">
        <f>E14+M6</f>
        <v>16</v>
      </c>
      <c r="AI14" s="46">
        <f>F14+M7</f>
        <v>10</v>
      </c>
      <c r="AJ14" s="46">
        <f>G14+M8</f>
        <v>16</v>
      </c>
      <c r="AK14" s="46">
        <f>H14+M9</f>
        <v>16</v>
      </c>
      <c r="AL14" s="46">
        <f>I14+M10</f>
        <v>10</v>
      </c>
      <c r="AM14" s="46">
        <f>J14+M11</f>
        <v>10</v>
      </c>
      <c r="AN14" s="46">
        <f>K14+M12</f>
        <v>16</v>
      </c>
      <c r="AO14" s="46">
        <f>L14+M13</f>
        <v>10</v>
      </c>
      <c r="AP14" s="46" t="s">
        <v>37</v>
      </c>
      <c r="AQ14" s="54">
        <f>N14+M15</f>
        <v>0</v>
      </c>
      <c r="AS14" s="82">
        <f t="shared" si="4"/>
        <v>1</v>
      </c>
      <c r="AT14" s="83">
        <f t="shared" si="4"/>
        <v>0</v>
      </c>
      <c r="AU14" s="83">
        <f t="shared" si="4"/>
        <v>1</v>
      </c>
      <c r="AV14" s="83">
        <f t="shared" si="4"/>
        <v>0</v>
      </c>
      <c r="AW14" s="83">
        <f t="shared" si="4"/>
        <v>2</v>
      </c>
      <c r="AX14" s="83">
        <f t="shared" si="4"/>
        <v>1</v>
      </c>
      <c r="AY14" s="83">
        <f>IF(Y14="","",IF(I14=0,0,1+2*Y14))</f>
        <v>0</v>
      </c>
      <c r="AZ14" s="83">
        <f>IF(Z14="","",IF(J14=0,0,1+2*Z14))</f>
        <v>0</v>
      </c>
      <c r="BA14" s="83">
        <f>IF(AA14="","",IF(K14=0,0,1+2*AA14))</f>
        <v>1</v>
      </c>
      <c r="BB14" s="83">
        <f>IF(AB14="","",IF(L14=0,0,1+2*AB14))</f>
        <v>0</v>
      </c>
      <c r="BC14" s="83" t="s">
        <v>37</v>
      </c>
      <c r="BD14" s="84" t="str">
        <f>IF(AD14="","",IF(N14=0,0,1+2*AD14))</f>
        <v/>
      </c>
    </row>
    <row r="15" spans="1:56" s="43" customFormat="1" ht="15" thickBot="1" x14ac:dyDescent="0.35">
      <c r="A15" s="37">
        <v>12</v>
      </c>
      <c r="B15" s="38"/>
      <c r="C15" s="39"/>
      <c r="D15" s="39"/>
      <c r="E15" s="39"/>
      <c r="F15" s="39"/>
      <c r="G15" s="39"/>
      <c r="H15" s="39"/>
      <c r="I15" s="39"/>
      <c r="J15" s="39"/>
      <c r="K15" s="39"/>
      <c r="L15" s="39"/>
      <c r="M15" s="39"/>
      <c r="N15" s="40" t="s">
        <v>37</v>
      </c>
      <c r="O15" s="41">
        <f t="shared" si="1"/>
        <v>0</v>
      </c>
      <c r="P15" s="42">
        <f>IF(Info!B$10=0,0,SUM(S15:AD15))+IF(Info!B$11=0,0,2*SUM(S15:AD15))+IF(Info!B$12=0,0,SUM(AS15:BD15))</f>
        <v>0</v>
      </c>
      <c r="Q15" s="42">
        <f t="shared" si="2"/>
        <v>0</v>
      </c>
      <c r="R15" s="45"/>
      <c r="S15" s="55" t="str">
        <f>IF(C15="","",IF(C15&gt;$N4,1,IF(C15=$N4,0.5,0)))</f>
        <v/>
      </c>
      <c r="T15" s="55" t="str">
        <f>IF(D15="","",IF(D15&gt;$N5,1,IF(D15=$N5,0.5,0)))</f>
        <v/>
      </c>
      <c r="U15" s="55" t="str">
        <f>IF(E15="","",IF(E15&gt;$N6,1,IF(E15=$N6,0.5,0)))</f>
        <v/>
      </c>
      <c r="V15" s="55" t="str">
        <f>IF(F15="","",IF(F15&gt;$N7,1,IF(F15=$N7,0.5,0)))</f>
        <v/>
      </c>
      <c r="W15" s="55" t="str">
        <f>IF(G15="","",IF(G15&gt;$N8,1,IF(G15=$N8,0.5,0)))</f>
        <v/>
      </c>
      <c r="X15" s="55" t="str">
        <f>IF(H15="","",IF(H15&gt;$N9,1,IF(H15=$N9,0.5,0)))</f>
        <v/>
      </c>
      <c r="Y15" s="55" t="str">
        <f>IF(I15="","",IF(I15&gt;$N10,1,IF(I15=$N10,0.5,0)))</f>
        <v/>
      </c>
      <c r="Z15" s="55" t="str">
        <f>IF(J15="","",IF(J15&gt;$N11,1,IF(J15=$N11,0.5,0)))</f>
        <v/>
      </c>
      <c r="AA15" s="55" t="str">
        <f>IF(K15="","",IF(K15&gt;$N12,1,IF(K15=$N12,0.5,0)))</f>
        <v/>
      </c>
      <c r="AB15" s="55" t="str">
        <f>IF(L15="","",IF(L15&gt;$N13,1,IF(L15=$N13,0.5,0)))</f>
        <v/>
      </c>
      <c r="AC15" s="55" t="str">
        <f>IF(M15="","",IF(M15&gt;$N14,1,IF(M15=$N14,0.5,0)))</f>
        <v/>
      </c>
      <c r="AD15" s="56" t="s">
        <v>37</v>
      </c>
      <c r="AF15" s="57">
        <f>C15+N4</f>
        <v>0</v>
      </c>
      <c r="AG15" s="44">
        <f>D15+N5</f>
        <v>0</v>
      </c>
      <c r="AH15" s="44">
        <f>E15+N6</f>
        <v>0</v>
      </c>
      <c r="AI15" s="44">
        <f>F15+N7</f>
        <v>0</v>
      </c>
      <c r="AJ15" s="44">
        <f>G15+N8</f>
        <v>0</v>
      </c>
      <c r="AK15" s="44">
        <f>H15+N9</f>
        <v>0</v>
      </c>
      <c r="AL15" s="44">
        <f>I15+N10</f>
        <v>0</v>
      </c>
      <c r="AM15" s="44">
        <f>J15+N11</f>
        <v>0</v>
      </c>
      <c r="AN15" s="44">
        <f>K15+N12</f>
        <v>0</v>
      </c>
      <c r="AO15" s="44">
        <f>L15+N13</f>
        <v>0</v>
      </c>
      <c r="AP15" s="44">
        <f>M15+N14</f>
        <v>0</v>
      </c>
      <c r="AQ15" s="58" t="s">
        <v>37</v>
      </c>
      <c r="AS15" s="85" t="str">
        <f t="shared" si="4"/>
        <v/>
      </c>
      <c r="AT15" s="86" t="str">
        <f t="shared" si="4"/>
        <v/>
      </c>
      <c r="AU15" s="86" t="str">
        <f t="shared" si="4"/>
        <v/>
      </c>
      <c r="AV15" s="86" t="str">
        <f t="shared" si="4"/>
        <v/>
      </c>
      <c r="AW15" s="86" t="str">
        <f t="shared" si="4"/>
        <v/>
      </c>
      <c r="AX15" s="86" t="str">
        <f t="shared" si="4"/>
        <v/>
      </c>
      <c r="AY15" s="86" t="str">
        <f>IF(Y15="","",IF(I15=0,0,1+2*Y15))</f>
        <v/>
      </c>
      <c r="AZ15" s="86" t="str">
        <f>IF(Z15="","",IF(J15=0,0,1+2*Z15))</f>
        <v/>
      </c>
      <c r="BA15" s="86" t="str">
        <f>IF(AA15="","",IF(K15=0,0,1+2*AA15))</f>
        <v/>
      </c>
      <c r="BB15" s="86" t="str">
        <f>IF(AB15="","",IF(L15=0,0,1+2*AB15))</f>
        <v/>
      </c>
      <c r="BC15" s="86" t="str">
        <f>IF(AC15="","",IF(M15=0,0,1+2*AC15))</f>
        <v/>
      </c>
      <c r="BD15" s="87" t="s">
        <v>37</v>
      </c>
    </row>
    <row r="16" spans="1:56" s="43" customFormat="1" ht="15.6" thickTop="1" thickBot="1" x14ac:dyDescent="0.35">
      <c r="A16" s="59" t="s">
        <v>173</v>
      </c>
      <c r="S16" s="60"/>
      <c r="T16" s="60"/>
      <c r="U16" s="60"/>
      <c r="V16" s="60"/>
      <c r="W16" s="60"/>
      <c r="X16" s="60"/>
      <c r="Y16" s="60"/>
      <c r="Z16" s="60"/>
      <c r="AA16" s="60"/>
      <c r="AB16" s="60"/>
      <c r="AC16" s="60"/>
      <c r="AD16" s="60"/>
    </row>
    <row r="17" spans="1:56" s="43" customFormat="1" ht="15.6" thickTop="1" thickBot="1" x14ac:dyDescent="0.35">
      <c r="A17" s="26" t="s">
        <v>32</v>
      </c>
      <c r="B17" s="27" t="s">
        <v>33</v>
      </c>
      <c r="C17" s="28">
        <f t="shared" ref="C17:N17" si="5">MATCH("XX",C18:C29,0)</f>
        <v>1</v>
      </c>
      <c r="D17" s="28">
        <f t="shared" si="5"/>
        <v>2</v>
      </c>
      <c r="E17" s="28">
        <f t="shared" si="5"/>
        <v>3</v>
      </c>
      <c r="F17" s="28">
        <f t="shared" si="5"/>
        <v>4</v>
      </c>
      <c r="G17" s="28">
        <f t="shared" si="5"/>
        <v>5</v>
      </c>
      <c r="H17" s="28">
        <f t="shared" si="5"/>
        <v>6</v>
      </c>
      <c r="I17" s="28">
        <f t="shared" si="5"/>
        <v>7</v>
      </c>
      <c r="J17" s="28">
        <f t="shared" si="5"/>
        <v>8</v>
      </c>
      <c r="K17" s="28">
        <f t="shared" si="5"/>
        <v>9</v>
      </c>
      <c r="L17" s="28">
        <f t="shared" si="5"/>
        <v>10</v>
      </c>
      <c r="M17" s="28">
        <f t="shared" si="5"/>
        <v>11</v>
      </c>
      <c r="N17" s="28">
        <f t="shared" si="5"/>
        <v>12</v>
      </c>
      <c r="O17" s="29" t="s">
        <v>34</v>
      </c>
      <c r="P17" s="30" t="s">
        <v>35</v>
      </c>
      <c r="Q17" s="30" t="s">
        <v>36</v>
      </c>
      <c r="S17" s="44"/>
      <c r="T17" s="44"/>
      <c r="U17" s="44"/>
      <c r="V17" s="44"/>
      <c r="W17" s="44"/>
      <c r="X17" s="44"/>
      <c r="Y17" s="44"/>
      <c r="Z17" s="44"/>
      <c r="AA17" s="44"/>
      <c r="AB17" s="44"/>
      <c r="AC17" s="44"/>
      <c r="AD17" s="44"/>
    </row>
    <row r="18" spans="1:56" s="43" customFormat="1" x14ac:dyDescent="0.3">
      <c r="A18" s="31">
        <v>1</v>
      </c>
      <c r="B18" s="32" t="s">
        <v>147</v>
      </c>
      <c r="C18" s="33" t="s">
        <v>37</v>
      </c>
      <c r="D18" s="34">
        <v>7</v>
      </c>
      <c r="E18" s="34">
        <v>10</v>
      </c>
      <c r="F18" s="34">
        <v>9</v>
      </c>
      <c r="G18" s="34">
        <v>11</v>
      </c>
      <c r="H18" s="34">
        <v>11</v>
      </c>
      <c r="I18" s="34">
        <v>8</v>
      </c>
      <c r="J18" s="34">
        <v>12</v>
      </c>
      <c r="K18" s="34">
        <v>11</v>
      </c>
      <c r="L18" s="34">
        <v>10</v>
      </c>
      <c r="M18" s="34">
        <v>12</v>
      </c>
      <c r="N18" s="34"/>
      <c r="O18" s="35">
        <f t="shared" ref="O18:O29" si="6">SUM(C18:N18)</f>
        <v>101</v>
      </c>
      <c r="P18" s="36">
        <f>IF(Info!B$10=0,0,SUM(S18:AD18))+IF(Info!B$11=0,0,2*SUM(S18:AD18))+IF(Info!B$12=0,0,SUM(AS18:BD18))</f>
        <v>27</v>
      </c>
      <c r="Q18" s="36">
        <f t="shared" ref="Q18:Q29" si="7">COUNT(C18:N18)</f>
        <v>10</v>
      </c>
      <c r="R18" s="45"/>
      <c r="S18" s="46" t="s">
        <v>37</v>
      </c>
      <c r="T18" s="47">
        <f>IF(D18="","",IF(D18&gt;$C19,1,IF(D18=$C19,0.5,0)))</f>
        <v>0</v>
      </c>
      <c r="U18" s="47">
        <f>IF(E18="","",IF(E18&gt;$C20,1,IF(E18=$C20,0.5,0)))</f>
        <v>1</v>
      </c>
      <c r="V18" s="47">
        <f>IF(F18="","",IF(F18&gt;$C21,1,IF(F18=$C21,0.5,0)))</f>
        <v>1</v>
      </c>
      <c r="W18" s="47">
        <f>IF(G18="","",IF(G18&gt;$C22,1,IF(G18=$C22,0.5,0)))</f>
        <v>1</v>
      </c>
      <c r="X18" s="47">
        <f>IF(H18="","",IF(H18&gt;$C23,1,IF(H18=$C23,0.5,0)))</f>
        <v>1</v>
      </c>
      <c r="Y18" s="47">
        <f>IF(I18="","",IF(I18&gt;$C24,1,IF(I18=$C24,0.5,0)))</f>
        <v>0.5</v>
      </c>
      <c r="Z18" s="47">
        <f>IF(J18="","",IF(J18&gt;$C25,1,IF(J18=$C25,0.5,0)))</f>
        <v>1</v>
      </c>
      <c r="AA18" s="47">
        <f>IF(K18="","",IF(K18&gt;$C26,1,IF(K18=$C26,0.5,0)))</f>
        <v>1</v>
      </c>
      <c r="AB18" s="47">
        <f>IF(L18="","",IF(L18&gt;$C27,1,IF(L18=$C27,0.5,0)))</f>
        <v>1</v>
      </c>
      <c r="AC18" s="47">
        <f>IF(M18="","",IF(M18&gt;$C28,1,IF(M18=$C28,0.5,0)))</f>
        <v>1</v>
      </c>
      <c r="AD18" s="48" t="str">
        <f>IF(N18="","",IF(N18&gt;$C29,1,IF(N18=$C29,0.5,0)))</f>
        <v/>
      </c>
      <c r="AF18" s="49" t="s">
        <v>37</v>
      </c>
      <c r="AG18" s="50">
        <f>D18+C19</f>
        <v>16</v>
      </c>
      <c r="AH18" s="50">
        <f>E18+C20</f>
        <v>16</v>
      </c>
      <c r="AI18" s="50">
        <f>F18+C21</f>
        <v>16</v>
      </c>
      <c r="AJ18" s="50">
        <f>G18+C22</f>
        <v>16</v>
      </c>
      <c r="AK18" s="50">
        <f>H18+C23</f>
        <v>16</v>
      </c>
      <c r="AL18" s="50">
        <f>I18+C24</f>
        <v>16</v>
      </c>
      <c r="AM18" s="50">
        <f>J18+C25</f>
        <v>16</v>
      </c>
      <c r="AN18" s="50">
        <f>K18+C26</f>
        <v>16</v>
      </c>
      <c r="AO18" s="50">
        <f>L18+C27</f>
        <v>16</v>
      </c>
      <c r="AP18" s="62">
        <f>M18+C28</f>
        <v>15</v>
      </c>
      <c r="AQ18" s="51">
        <f>N18+C29</f>
        <v>0</v>
      </c>
      <c r="AS18" s="79" t="s">
        <v>37</v>
      </c>
      <c r="AT18" s="80">
        <f t="shared" ref="AT18:BD23" si="8">IF(T18="","",IF(D18=0,0,1+2*T18))</f>
        <v>1</v>
      </c>
      <c r="AU18" s="80">
        <f t="shared" si="8"/>
        <v>3</v>
      </c>
      <c r="AV18" s="80">
        <f t="shared" si="8"/>
        <v>3</v>
      </c>
      <c r="AW18" s="80">
        <f t="shared" si="8"/>
        <v>3</v>
      </c>
      <c r="AX18" s="80">
        <f t="shared" si="8"/>
        <v>3</v>
      </c>
      <c r="AY18" s="80">
        <f t="shared" si="8"/>
        <v>2</v>
      </c>
      <c r="AZ18" s="80">
        <f t="shared" si="8"/>
        <v>3</v>
      </c>
      <c r="BA18" s="80">
        <f t="shared" si="8"/>
        <v>3</v>
      </c>
      <c r="BB18" s="80">
        <f t="shared" si="8"/>
        <v>3</v>
      </c>
      <c r="BC18" s="80">
        <f t="shared" si="8"/>
        <v>3</v>
      </c>
      <c r="BD18" s="81" t="str">
        <f t="shared" si="8"/>
        <v/>
      </c>
    </row>
    <row r="19" spans="1:56" s="43" customFormat="1" x14ac:dyDescent="0.3">
      <c r="A19" s="31">
        <v>2</v>
      </c>
      <c r="B19" s="32" t="s">
        <v>155</v>
      </c>
      <c r="C19" s="34">
        <v>9</v>
      </c>
      <c r="D19" s="33" t="s">
        <v>37</v>
      </c>
      <c r="E19" s="34">
        <v>8</v>
      </c>
      <c r="F19" s="34">
        <v>10</v>
      </c>
      <c r="G19" s="34">
        <v>10</v>
      </c>
      <c r="H19" s="34">
        <v>11</v>
      </c>
      <c r="I19" s="34">
        <v>9</v>
      </c>
      <c r="J19" s="34">
        <v>10</v>
      </c>
      <c r="K19" s="34">
        <v>8</v>
      </c>
      <c r="L19" s="34">
        <v>10</v>
      </c>
      <c r="M19" s="34">
        <v>12</v>
      </c>
      <c r="N19" s="34"/>
      <c r="O19" s="35">
        <f t="shared" si="6"/>
        <v>97</v>
      </c>
      <c r="P19" s="36">
        <f>IF(Info!B$10=0,0,SUM(S19:AD19))+IF(Info!B$11=0,0,2*SUM(S19:AD19))+IF(Info!B$12=0,0,SUM(AS19:BD19))</f>
        <v>28</v>
      </c>
      <c r="Q19" s="36">
        <f t="shared" si="7"/>
        <v>10</v>
      </c>
      <c r="R19" s="45"/>
      <c r="S19" s="47">
        <f>IF(C19="","",IF(C19&gt;D18,1,IF(C19=D18,0.5,0)))</f>
        <v>1</v>
      </c>
      <c r="T19" s="46" t="s">
        <v>37</v>
      </c>
      <c r="U19" s="47">
        <f>IF(E19="","",IF(E19&gt;$D20,1,IF(E19=$D20,0.5,0)))</f>
        <v>0.5</v>
      </c>
      <c r="V19" s="47">
        <f>IF(F19="","",IF(F19&gt;$D21,1,IF(F19=$D21,0.5,0)))</f>
        <v>1</v>
      </c>
      <c r="W19" s="47">
        <f>IF(G19="","",IF(G19&gt;$D22,1,IF(G19=$D22,0.5,0)))</f>
        <v>1</v>
      </c>
      <c r="X19" s="47">
        <f>IF(H19="","",IF(H19&gt;$D23,1,IF(H19=$D23,0.5,0)))</f>
        <v>1</v>
      </c>
      <c r="Y19" s="47">
        <f>IF(I19="","",IF(I19&gt;$D24,1,IF(I19=$D24,0.5,0)))</f>
        <v>1</v>
      </c>
      <c r="Z19" s="47">
        <f>IF(J19="","",IF(J19&gt;$D25,1,IF(J19=$D25,0.5,0)))</f>
        <v>1</v>
      </c>
      <c r="AA19" s="47">
        <f>IF(K19="","",IF(K19&gt;$D26,1,IF(K19=$D26,0.5,0)))</f>
        <v>0.5</v>
      </c>
      <c r="AB19" s="47">
        <f>IF(L19="","",IF(L19&gt;$D27,1,IF(L19=$D27,0.5,0)))</f>
        <v>1</v>
      </c>
      <c r="AC19" s="47">
        <f>IF(M19="","",IF(M19&gt;$D28,1,IF(M19=$D28,0.5,0)))</f>
        <v>1</v>
      </c>
      <c r="AD19" s="52" t="str">
        <f>IF(N19="","",IF(N19&gt;$D29,1,IF(N19=$D29,0.5,0)))</f>
        <v/>
      </c>
      <c r="AF19" s="53">
        <f>C19+D18</f>
        <v>16</v>
      </c>
      <c r="AG19" s="46" t="s">
        <v>37</v>
      </c>
      <c r="AH19" s="46">
        <f>E19+D20</f>
        <v>16</v>
      </c>
      <c r="AI19" s="46">
        <f>F19+D21</f>
        <v>16</v>
      </c>
      <c r="AJ19" s="46">
        <f>G19+D22</f>
        <v>16</v>
      </c>
      <c r="AK19" s="46">
        <f>H19+D23</f>
        <v>16</v>
      </c>
      <c r="AL19" s="46">
        <f>I19+D24</f>
        <v>16</v>
      </c>
      <c r="AM19" s="46">
        <f>J19+D25</f>
        <v>16</v>
      </c>
      <c r="AN19" s="46">
        <f>K19+D26</f>
        <v>16</v>
      </c>
      <c r="AO19" s="46">
        <f>L19+D27</f>
        <v>16</v>
      </c>
      <c r="AP19" s="46">
        <f>M19+D28</f>
        <v>16</v>
      </c>
      <c r="AQ19" s="54">
        <f>N19+D29</f>
        <v>0</v>
      </c>
      <c r="AS19" s="82">
        <f t="shared" ref="AS19:AX29" si="9">IF(S19="","",IF(C19=0,0,1+2*S19))</f>
        <v>3</v>
      </c>
      <c r="AT19" s="83" t="s">
        <v>37</v>
      </c>
      <c r="AU19" s="83">
        <f t="shared" si="8"/>
        <v>2</v>
      </c>
      <c r="AV19" s="83">
        <f t="shared" si="8"/>
        <v>3</v>
      </c>
      <c r="AW19" s="83">
        <f t="shared" si="8"/>
        <v>3</v>
      </c>
      <c r="AX19" s="83">
        <f t="shared" si="8"/>
        <v>3</v>
      </c>
      <c r="AY19" s="83">
        <f t="shared" si="8"/>
        <v>3</v>
      </c>
      <c r="AZ19" s="83">
        <f t="shared" si="8"/>
        <v>3</v>
      </c>
      <c r="BA19" s="83">
        <f t="shared" si="8"/>
        <v>2</v>
      </c>
      <c r="BB19" s="83">
        <f t="shared" si="8"/>
        <v>3</v>
      </c>
      <c r="BC19" s="83">
        <f t="shared" si="8"/>
        <v>3</v>
      </c>
      <c r="BD19" s="84" t="str">
        <f t="shared" si="8"/>
        <v/>
      </c>
    </row>
    <row r="20" spans="1:56" s="43" customFormat="1" x14ac:dyDescent="0.3">
      <c r="A20" s="31">
        <v>3</v>
      </c>
      <c r="B20" s="32" t="s">
        <v>137</v>
      </c>
      <c r="C20" s="34">
        <v>6</v>
      </c>
      <c r="D20" s="34">
        <v>8</v>
      </c>
      <c r="E20" s="33" t="s">
        <v>37</v>
      </c>
      <c r="F20" s="34">
        <v>11</v>
      </c>
      <c r="G20" s="34">
        <v>6</v>
      </c>
      <c r="H20" s="34">
        <v>9</v>
      </c>
      <c r="I20" s="34">
        <v>5</v>
      </c>
      <c r="J20" s="34">
        <v>10</v>
      </c>
      <c r="K20" s="34">
        <v>10</v>
      </c>
      <c r="L20" s="34">
        <v>11</v>
      </c>
      <c r="M20" s="34">
        <v>10</v>
      </c>
      <c r="N20" s="34"/>
      <c r="O20" s="35">
        <f t="shared" si="6"/>
        <v>86</v>
      </c>
      <c r="P20" s="36">
        <f>IF(Info!B$10=0,0,SUM(S20:AD20))+IF(Info!B$11=0,0,2*SUM(S20:AD20))+IF(Info!B$12=0,0,SUM(AS20:BD20))</f>
        <v>23</v>
      </c>
      <c r="Q20" s="36">
        <f t="shared" si="7"/>
        <v>10</v>
      </c>
      <c r="R20" s="45"/>
      <c r="S20" s="47">
        <f>IF(C20="","",IF(C20&gt;E18,1,IF(C20=E18,0.5,0)))</f>
        <v>0</v>
      </c>
      <c r="T20" s="47">
        <f>IF(D20="","",IF(D20&gt;E19,1,IF(D20=E19,0.5,0)))</f>
        <v>0.5</v>
      </c>
      <c r="U20" s="46" t="s">
        <v>37</v>
      </c>
      <c r="V20" s="47">
        <f>IF(F20="","",IF(F20&gt;$E21,1,IF(F20=$E21,0.5,0)))</f>
        <v>1</v>
      </c>
      <c r="W20" s="47">
        <f>IF(G20="","",IF(G20&gt;$E22,1,IF(G20=$E22,0.5,0)))</f>
        <v>0</v>
      </c>
      <c r="X20" s="47">
        <f>IF(H20="","",IF(H20&gt;$E23,1,IF(H20=$E23,0.5,0)))</f>
        <v>1</v>
      </c>
      <c r="Y20" s="47">
        <f>IF(I20="","",IF(I20&gt;$E24,1,IF(I20=$E24,0.5,0)))</f>
        <v>0</v>
      </c>
      <c r="Z20" s="47">
        <f>IF(J20="","",IF(J20&gt;$E25,1,IF(J20=$E25,0.5,0)))</f>
        <v>1</v>
      </c>
      <c r="AA20" s="47">
        <f>IF(K20="","",IF(K20&gt;$E26,1,IF(K20=$E26,0.5,0)))</f>
        <v>1</v>
      </c>
      <c r="AB20" s="47">
        <f>IF(L20="","",IF(L20&gt;$E27,1,IF(L20=$E27,0.5,0)))</f>
        <v>1</v>
      </c>
      <c r="AC20" s="47">
        <f>IF(M20="","",IF(M20&gt;$E28,1,IF(M20=$E28,0.5,0)))</f>
        <v>1</v>
      </c>
      <c r="AD20" s="52" t="str">
        <f>IF(N20="","",IF(N20&gt;$E29,1,IF(N20=$E29,0.5,0)))</f>
        <v/>
      </c>
      <c r="AF20" s="53">
        <f>C20+E18</f>
        <v>16</v>
      </c>
      <c r="AG20" s="46">
        <f>D20+E19</f>
        <v>16</v>
      </c>
      <c r="AH20" s="46" t="s">
        <v>37</v>
      </c>
      <c r="AI20" s="46">
        <f>F20+E21</f>
        <v>16</v>
      </c>
      <c r="AJ20" s="46">
        <f>G20+E22</f>
        <v>16</v>
      </c>
      <c r="AK20" s="46">
        <f>H20+E23</f>
        <v>16</v>
      </c>
      <c r="AL20" s="46">
        <f>I20+E24</f>
        <v>16</v>
      </c>
      <c r="AM20" s="46">
        <f>J20+E25</f>
        <v>16</v>
      </c>
      <c r="AN20" s="46">
        <f>K20+E26</f>
        <v>16</v>
      </c>
      <c r="AO20" s="46">
        <f>L20+E27</f>
        <v>16</v>
      </c>
      <c r="AP20" s="46">
        <f>M20+E28</f>
        <v>16</v>
      </c>
      <c r="AQ20" s="54">
        <f>N20+E29</f>
        <v>0</v>
      </c>
      <c r="AS20" s="82">
        <f t="shared" si="9"/>
        <v>1</v>
      </c>
      <c r="AT20" s="83">
        <f t="shared" si="9"/>
        <v>2</v>
      </c>
      <c r="AU20" s="83" t="s">
        <v>37</v>
      </c>
      <c r="AV20" s="83">
        <f t="shared" si="8"/>
        <v>3</v>
      </c>
      <c r="AW20" s="83">
        <f t="shared" si="8"/>
        <v>1</v>
      </c>
      <c r="AX20" s="83">
        <f t="shared" si="8"/>
        <v>3</v>
      </c>
      <c r="AY20" s="83">
        <f t="shared" si="8"/>
        <v>1</v>
      </c>
      <c r="AZ20" s="83">
        <f t="shared" si="8"/>
        <v>3</v>
      </c>
      <c r="BA20" s="83">
        <f t="shared" si="8"/>
        <v>3</v>
      </c>
      <c r="BB20" s="83">
        <f t="shared" si="8"/>
        <v>3</v>
      </c>
      <c r="BC20" s="83">
        <f t="shared" si="8"/>
        <v>3</v>
      </c>
      <c r="BD20" s="84" t="str">
        <f t="shared" si="8"/>
        <v/>
      </c>
    </row>
    <row r="21" spans="1:56" s="43" customFormat="1" x14ac:dyDescent="0.3">
      <c r="A21" s="31">
        <v>4</v>
      </c>
      <c r="B21" s="32" t="s">
        <v>157</v>
      </c>
      <c r="C21" s="34">
        <v>7</v>
      </c>
      <c r="D21" s="34">
        <v>6</v>
      </c>
      <c r="E21" s="34">
        <v>5</v>
      </c>
      <c r="F21" s="33" t="s">
        <v>37</v>
      </c>
      <c r="G21" s="34">
        <v>10</v>
      </c>
      <c r="H21" s="34">
        <v>9</v>
      </c>
      <c r="I21" s="34">
        <v>8</v>
      </c>
      <c r="J21" s="34">
        <v>10</v>
      </c>
      <c r="K21" s="34">
        <v>10</v>
      </c>
      <c r="L21" s="34">
        <v>9</v>
      </c>
      <c r="M21" s="34">
        <v>12</v>
      </c>
      <c r="N21" s="34"/>
      <c r="O21" s="35">
        <f t="shared" si="6"/>
        <v>86</v>
      </c>
      <c r="P21" s="36">
        <f>IF(Info!B$10=0,0,SUM(S21:AD21))+IF(Info!B$11=0,0,2*SUM(S21:AD21))+IF(Info!B$12=0,0,SUM(AS21:BD21))</f>
        <v>23</v>
      </c>
      <c r="Q21" s="36">
        <f t="shared" si="7"/>
        <v>10</v>
      </c>
      <c r="R21" s="45"/>
      <c r="S21" s="47">
        <f>IF(C21="","",IF(C21&gt;$F18,1,IF(C21=$F18,0.5,0)))</f>
        <v>0</v>
      </c>
      <c r="T21" s="47">
        <f>IF(D21="","",IF(D21&gt;$F19,1,IF(D21=$F19,0.5,0)))</f>
        <v>0</v>
      </c>
      <c r="U21" s="47">
        <f>IF(E21="","",IF(E21&gt;$F20,1,IF(E21=$F20,0.5,0)))</f>
        <v>0</v>
      </c>
      <c r="V21" s="47" t="s">
        <v>37</v>
      </c>
      <c r="W21" s="47">
        <f>IF(G21="","",IF(G21&gt;$F22,1,IF(G21=$F22,0.5,0)))</f>
        <v>1</v>
      </c>
      <c r="X21" s="47">
        <f>IF(H21="","",IF(H21&gt;$F23,1,IF(H21=$F23,0.5,0)))</f>
        <v>1</v>
      </c>
      <c r="Y21" s="47">
        <f>IF(I21="","",IF(I21&gt;$F24,1,IF(I21=$F24,0.5,0)))</f>
        <v>0.5</v>
      </c>
      <c r="Z21" s="47">
        <f>IF(J21="","",IF(J21&gt;$F25,1,IF(J21=$F25,0.5,0)))</f>
        <v>1</v>
      </c>
      <c r="AA21" s="47">
        <f>IF(K21="","",IF(K21&gt;$F26,1,IF(K21=$F26,0.5,0)))</f>
        <v>1</v>
      </c>
      <c r="AB21" s="47">
        <f>IF(L21="","",IF(L21&gt;$F27,1,IF(L21=$F27,0.5,0)))</f>
        <v>1</v>
      </c>
      <c r="AC21" s="47">
        <f>IF(M21="","",IF(M21&gt;$F28,1,IF(M21=$F28,0.5,0)))</f>
        <v>1</v>
      </c>
      <c r="AD21" s="52" t="str">
        <f>IF(N21="","",IF(N21&gt;$F29,1,IF(N21=$F29,0.5,0)))</f>
        <v/>
      </c>
      <c r="AF21" s="53">
        <f>C21+F18</f>
        <v>16</v>
      </c>
      <c r="AG21" s="46">
        <f>D21+F19</f>
        <v>16</v>
      </c>
      <c r="AH21" s="46">
        <f>E21+F20</f>
        <v>16</v>
      </c>
      <c r="AI21" s="46" t="s">
        <v>37</v>
      </c>
      <c r="AJ21" s="46">
        <f>G21+F22</f>
        <v>16</v>
      </c>
      <c r="AK21" s="46">
        <f>H21+F23</f>
        <v>16</v>
      </c>
      <c r="AL21" s="46">
        <f>I21+F24</f>
        <v>16</v>
      </c>
      <c r="AM21" s="46">
        <f>J21+F25</f>
        <v>16</v>
      </c>
      <c r="AN21" s="46">
        <f>K21+F26</f>
        <v>16</v>
      </c>
      <c r="AO21" s="46">
        <f>L21+F27</f>
        <v>16</v>
      </c>
      <c r="AP21" s="46">
        <f>M21+F28</f>
        <v>16</v>
      </c>
      <c r="AQ21" s="54">
        <f>N21+F29</f>
        <v>0</v>
      </c>
      <c r="AS21" s="82">
        <f t="shared" si="9"/>
        <v>1</v>
      </c>
      <c r="AT21" s="83">
        <f t="shared" si="9"/>
        <v>1</v>
      </c>
      <c r="AU21" s="83">
        <f t="shared" si="9"/>
        <v>1</v>
      </c>
      <c r="AV21" s="83" t="s">
        <v>37</v>
      </c>
      <c r="AW21" s="83">
        <f t="shared" si="8"/>
        <v>3</v>
      </c>
      <c r="AX21" s="83">
        <f t="shared" si="8"/>
        <v>3</v>
      </c>
      <c r="AY21" s="83">
        <f t="shared" si="8"/>
        <v>2</v>
      </c>
      <c r="AZ21" s="83">
        <f t="shared" si="8"/>
        <v>3</v>
      </c>
      <c r="BA21" s="83">
        <f t="shared" si="8"/>
        <v>3</v>
      </c>
      <c r="BB21" s="83">
        <f t="shared" si="8"/>
        <v>3</v>
      </c>
      <c r="BC21" s="83">
        <f t="shared" si="8"/>
        <v>3</v>
      </c>
      <c r="BD21" s="84" t="str">
        <f t="shared" si="8"/>
        <v/>
      </c>
    </row>
    <row r="22" spans="1:56" s="43" customFormat="1" x14ac:dyDescent="0.3">
      <c r="A22" s="31">
        <v>5</v>
      </c>
      <c r="B22" s="32" t="s">
        <v>53</v>
      </c>
      <c r="C22" s="34">
        <v>5</v>
      </c>
      <c r="D22" s="34">
        <v>6</v>
      </c>
      <c r="E22" s="34">
        <v>10</v>
      </c>
      <c r="F22" s="34">
        <v>6</v>
      </c>
      <c r="G22" s="33" t="s">
        <v>37</v>
      </c>
      <c r="H22" s="34">
        <v>8</v>
      </c>
      <c r="I22" s="34">
        <v>10</v>
      </c>
      <c r="J22" s="34">
        <v>7</v>
      </c>
      <c r="K22" s="34">
        <v>10</v>
      </c>
      <c r="L22" s="34">
        <v>11</v>
      </c>
      <c r="M22" s="34">
        <v>12</v>
      </c>
      <c r="N22" s="34"/>
      <c r="O22" s="35">
        <f t="shared" si="6"/>
        <v>85</v>
      </c>
      <c r="P22" s="36">
        <f>IF(Info!B$10=0,0,SUM(S22:AD22))+IF(Info!B$11=0,0,2*SUM(S22:AD22))+IF(Info!B$12=0,0,SUM(AS22:BD22))</f>
        <v>21</v>
      </c>
      <c r="Q22" s="36">
        <f t="shared" si="7"/>
        <v>10</v>
      </c>
      <c r="R22" s="45"/>
      <c r="S22" s="47">
        <f>IF(C22="","",IF(C22&gt;$G18,1,IF(C22=$G18,0.5,0)))</f>
        <v>0</v>
      </c>
      <c r="T22" s="47">
        <f>IF(D22="","",IF(D22&gt;$G19,1,IF(D22=$G19,0.5,0)))</f>
        <v>0</v>
      </c>
      <c r="U22" s="47">
        <f>IF(E22="","",IF(E22&gt;$G20,1,IF(E22=$G20,0.5,0)))</f>
        <v>1</v>
      </c>
      <c r="V22" s="47">
        <f>IF(F22="","",IF(F22&gt;$G21,1,IF(F22=$G21,0.5,0)))</f>
        <v>0</v>
      </c>
      <c r="W22" s="47" t="s">
        <v>37</v>
      </c>
      <c r="X22" s="47">
        <f>IF(H22="","",IF(H22&gt;$G23,1,IF(H22=$G23,0.5,0)))</f>
        <v>0.5</v>
      </c>
      <c r="Y22" s="47">
        <f>IF(I22="","",IF(I22&gt;$G24,1,IF(I22=$G24,0.5,0)))</f>
        <v>1</v>
      </c>
      <c r="Z22" s="47">
        <f>IF(J22="","",IF(J22&gt;$G25,1,IF(J22=$G25,0.5,0)))</f>
        <v>0</v>
      </c>
      <c r="AA22" s="47">
        <f>IF(K22="","",IF(K22&gt;$G26,1,IF(K22=$G26,0.5,0)))</f>
        <v>1</v>
      </c>
      <c r="AB22" s="47">
        <f>IF(L22="","",IF(L22&gt;$G27,1,IF(L22=$G27,0.5,0)))</f>
        <v>1</v>
      </c>
      <c r="AC22" s="47">
        <f>IF(M22="","",IF(M22&gt;$G28,1,IF(M22=$G28,0.5,0)))</f>
        <v>1</v>
      </c>
      <c r="AD22" s="52" t="str">
        <f>IF(N22="","",IF(N22&gt;$G29,1,IF(N22=$G29,0.5,0)))</f>
        <v/>
      </c>
      <c r="AF22" s="53">
        <f>C22+G18</f>
        <v>16</v>
      </c>
      <c r="AG22" s="46">
        <f>D22+G19</f>
        <v>16</v>
      </c>
      <c r="AH22" s="46">
        <f>E22+G20</f>
        <v>16</v>
      </c>
      <c r="AI22" s="46">
        <f>F22+G21</f>
        <v>16</v>
      </c>
      <c r="AJ22" s="46" t="s">
        <v>37</v>
      </c>
      <c r="AK22" s="46">
        <f>H22+G23</f>
        <v>16</v>
      </c>
      <c r="AL22" s="46">
        <f>I22+G24</f>
        <v>16</v>
      </c>
      <c r="AM22" s="46">
        <f>J22+G25</f>
        <v>16</v>
      </c>
      <c r="AN22" s="46">
        <f>K22+G26</f>
        <v>16</v>
      </c>
      <c r="AO22" s="61">
        <f>L22+G27</f>
        <v>15</v>
      </c>
      <c r="AP22" s="61">
        <f>M22+G28</f>
        <v>14</v>
      </c>
      <c r="AQ22" s="54">
        <f>N22+G29</f>
        <v>0</v>
      </c>
      <c r="AS22" s="82">
        <f t="shared" si="9"/>
        <v>1</v>
      </c>
      <c r="AT22" s="83">
        <f t="shared" si="9"/>
        <v>1</v>
      </c>
      <c r="AU22" s="83">
        <f t="shared" si="9"/>
        <v>3</v>
      </c>
      <c r="AV22" s="83">
        <f t="shared" si="9"/>
        <v>1</v>
      </c>
      <c r="AW22" s="83" t="s">
        <v>37</v>
      </c>
      <c r="AX22" s="83">
        <f t="shared" si="8"/>
        <v>2</v>
      </c>
      <c r="AY22" s="83">
        <f t="shared" si="8"/>
        <v>3</v>
      </c>
      <c r="AZ22" s="83">
        <f t="shared" si="8"/>
        <v>1</v>
      </c>
      <c r="BA22" s="83">
        <f t="shared" si="8"/>
        <v>3</v>
      </c>
      <c r="BB22" s="83">
        <f t="shared" si="8"/>
        <v>3</v>
      </c>
      <c r="BC22" s="83">
        <f t="shared" si="8"/>
        <v>3</v>
      </c>
      <c r="BD22" s="84" t="str">
        <f t="shared" si="8"/>
        <v/>
      </c>
    </row>
    <row r="23" spans="1:56" s="43" customFormat="1" x14ac:dyDescent="0.3">
      <c r="A23" s="31">
        <v>6</v>
      </c>
      <c r="B23" s="32" t="s">
        <v>69</v>
      </c>
      <c r="C23" s="34">
        <v>5</v>
      </c>
      <c r="D23" s="34">
        <v>5</v>
      </c>
      <c r="E23" s="34">
        <v>7</v>
      </c>
      <c r="F23" s="34">
        <v>7</v>
      </c>
      <c r="G23" s="34">
        <v>8</v>
      </c>
      <c r="H23" s="33" t="s">
        <v>37</v>
      </c>
      <c r="I23" s="34">
        <v>10</v>
      </c>
      <c r="J23" s="91">
        <v>6</v>
      </c>
      <c r="K23" s="34">
        <v>10</v>
      </c>
      <c r="L23" s="34">
        <v>11</v>
      </c>
      <c r="M23" s="34">
        <v>12</v>
      </c>
      <c r="N23" s="34"/>
      <c r="O23" s="90">
        <v>80</v>
      </c>
      <c r="P23" s="36">
        <f>IF(Info!B$10=0,0,SUM(S23:AD23))+IF(Info!B$11=0,0,2*SUM(S23:AD23))+IF(Info!B$12=0,0,SUM(AS23:BD23))</f>
        <v>19</v>
      </c>
      <c r="Q23" s="36">
        <f t="shared" si="7"/>
        <v>10</v>
      </c>
      <c r="R23" s="89" t="s">
        <v>174</v>
      </c>
      <c r="S23" s="47">
        <f>IF(C23="","",IF(C23&gt;$H18,1,IF(C23=$H18,0.5,0)))</f>
        <v>0</v>
      </c>
      <c r="T23" s="47">
        <f>IF(D23="","",IF(D23&gt;$H19,1,IF(D23=$H19,0.5,0)))</f>
        <v>0</v>
      </c>
      <c r="U23" s="47">
        <f>IF(E23="","",IF(E23&gt;$H20,1,IF(E23=$H20,0.5,0)))</f>
        <v>0</v>
      </c>
      <c r="V23" s="47">
        <f>IF(F23="","",IF(F23&gt;$H21,1,IF(F23=$H21,0.5,0)))</f>
        <v>0</v>
      </c>
      <c r="W23" s="47">
        <f>IF(G23="","",IF(G23&gt;$H22,1,IF(G23=$H22,0.5,0)))</f>
        <v>0.5</v>
      </c>
      <c r="X23" s="47" t="s">
        <v>37</v>
      </c>
      <c r="Y23" s="47">
        <f>IF(I23="","",IF(I23&gt;$H24,1,IF(I23=$H24,0.5,0)))</f>
        <v>1</v>
      </c>
      <c r="Z23" s="47">
        <f>IF(J23="","",IF(J23&gt;$H25,1,IF(J23=$H25,0.5,0)))</f>
        <v>0</v>
      </c>
      <c r="AA23" s="47">
        <f>IF(K23="","",IF(K23&gt;$H26,1,IF(K23=$H26,0.5,0)))</f>
        <v>1</v>
      </c>
      <c r="AB23" s="47">
        <f>IF(L23="","",IF(L23&gt;$H27,1,IF(L23=$H27,0.5,0)))</f>
        <v>1</v>
      </c>
      <c r="AC23" s="47">
        <f>IF(M23="","",IF(M23&gt;$H28,1,IF(M23=$H28,0.5,0)))</f>
        <v>1</v>
      </c>
      <c r="AD23" s="52" t="str">
        <f>IF(N23="","",IF(N23&gt;$H29,1,IF(N23=$H29,0.5,0)))</f>
        <v/>
      </c>
      <c r="AF23" s="53">
        <f>C23+H18</f>
        <v>16</v>
      </c>
      <c r="AG23" s="46">
        <f>D23+H19</f>
        <v>16</v>
      </c>
      <c r="AH23" s="46">
        <f>E23+H20</f>
        <v>16</v>
      </c>
      <c r="AI23" s="46">
        <f>F23+H21</f>
        <v>16</v>
      </c>
      <c r="AJ23" s="46">
        <f>G23+H22</f>
        <v>16</v>
      </c>
      <c r="AK23" s="46" t="s">
        <v>37</v>
      </c>
      <c r="AL23" s="46">
        <f>I23+H24</f>
        <v>16</v>
      </c>
      <c r="AM23" s="46">
        <f>J23+H25</f>
        <v>16</v>
      </c>
      <c r="AN23" s="46">
        <f>K23+H26</f>
        <v>16</v>
      </c>
      <c r="AO23" s="46">
        <f>L23+H27</f>
        <v>16</v>
      </c>
      <c r="AP23" s="46">
        <f>M23+H28</f>
        <v>16</v>
      </c>
      <c r="AQ23" s="54">
        <f>N23+H29</f>
        <v>0</v>
      </c>
      <c r="AS23" s="82">
        <f t="shared" si="9"/>
        <v>1</v>
      </c>
      <c r="AT23" s="83">
        <f t="shared" si="9"/>
        <v>1</v>
      </c>
      <c r="AU23" s="83">
        <f t="shared" si="9"/>
        <v>1</v>
      </c>
      <c r="AV23" s="83">
        <f t="shared" si="9"/>
        <v>1</v>
      </c>
      <c r="AW23" s="83">
        <f t="shared" si="9"/>
        <v>2</v>
      </c>
      <c r="AX23" s="83" t="s">
        <v>37</v>
      </c>
      <c r="AY23" s="83">
        <f t="shared" si="8"/>
        <v>3</v>
      </c>
      <c r="AZ23" s="83">
        <f t="shared" si="8"/>
        <v>1</v>
      </c>
      <c r="BA23" s="83">
        <f t="shared" si="8"/>
        <v>3</v>
      </c>
      <c r="BB23" s="83">
        <f t="shared" si="8"/>
        <v>3</v>
      </c>
      <c r="BC23" s="83">
        <f t="shared" si="8"/>
        <v>3</v>
      </c>
      <c r="BD23" s="84" t="str">
        <f t="shared" si="8"/>
        <v/>
      </c>
    </row>
    <row r="24" spans="1:56" s="43" customFormat="1" x14ac:dyDescent="0.3">
      <c r="A24" s="31">
        <v>7</v>
      </c>
      <c r="B24" s="32" t="s">
        <v>153</v>
      </c>
      <c r="C24" s="34">
        <v>8</v>
      </c>
      <c r="D24" s="34">
        <v>7</v>
      </c>
      <c r="E24" s="34">
        <v>11</v>
      </c>
      <c r="F24" s="34">
        <v>8</v>
      </c>
      <c r="G24" s="34">
        <v>6</v>
      </c>
      <c r="H24" s="34">
        <v>6</v>
      </c>
      <c r="I24" s="33" t="s">
        <v>37</v>
      </c>
      <c r="J24" s="34">
        <v>11</v>
      </c>
      <c r="K24" s="34">
        <v>6</v>
      </c>
      <c r="L24" s="34">
        <v>8</v>
      </c>
      <c r="M24" s="34">
        <v>9</v>
      </c>
      <c r="N24" s="34"/>
      <c r="O24" s="35">
        <f t="shared" si="6"/>
        <v>80</v>
      </c>
      <c r="P24" s="88">
        <v>17</v>
      </c>
      <c r="Q24" s="36">
        <f t="shared" si="7"/>
        <v>10</v>
      </c>
      <c r="R24" s="89" t="s">
        <v>172</v>
      </c>
      <c r="S24" s="47">
        <f>IF(C24="","",IF(C24&gt;$I18,1,IF(C24=$I18,0.5,0)))</f>
        <v>0.5</v>
      </c>
      <c r="T24" s="47">
        <f>IF(D24="","",IF(D24&gt;$I19,1,IF(D24=$I19,0.5,0)))</f>
        <v>0</v>
      </c>
      <c r="U24" s="47">
        <f>IF(E24="","",IF(E24&gt;$I20,1,IF(E24=$I20,0.5,0)))</f>
        <v>1</v>
      </c>
      <c r="V24" s="47">
        <f>IF(F24="","",IF(F24&gt;$I21,1,IF(F24=$I21,0.5,0)))</f>
        <v>0.5</v>
      </c>
      <c r="W24" s="47">
        <f>IF(G24="","",IF(G24&gt;$I22,1,IF(G24=$I22,0.5,0)))</f>
        <v>0</v>
      </c>
      <c r="X24" s="47">
        <f>IF(H24="","",IF(H24&gt;$I23,1,IF(H24=$I23,0.5,0)))</f>
        <v>0</v>
      </c>
      <c r="Y24" s="47" t="s">
        <v>37</v>
      </c>
      <c r="Z24" s="47">
        <f>IF(J24="","",IF(J24&gt;$I25,1,IF(J24=$I25,0.5,0)))</f>
        <v>1</v>
      </c>
      <c r="AA24" s="47">
        <f>IF(K24="","",IF(K24&gt;$I26,1,IF(K24=$I26,0.5,0)))</f>
        <v>0</v>
      </c>
      <c r="AB24" s="47">
        <f>IF(L24="","",IF(L24&gt;$I27,1,IF(L24=$I27,0.5,0)))</f>
        <v>0.5</v>
      </c>
      <c r="AC24" s="47">
        <f>IF(M24="","",IF(M24&gt;$I28,1,IF(M24=$I28,0.5,0)))</f>
        <v>1</v>
      </c>
      <c r="AD24" s="52" t="str">
        <f>IF(N24="","",IF(N24&gt;$I29,1,IF(N24=$I29,0.5,0)))</f>
        <v/>
      </c>
      <c r="AF24" s="53">
        <f>C24+I18</f>
        <v>16</v>
      </c>
      <c r="AG24" s="46">
        <f>D24+I19</f>
        <v>16</v>
      </c>
      <c r="AH24" s="46">
        <f>E24+I20</f>
        <v>16</v>
      </c>
      <c r="AI24" s="46">
        <f>F24+I21</f>
        <v>16</v>
      </c>
      <c r="AJ24" s="46">
        <f>G24+I22</f>
        <v>16</v>
      </c>
      <c r="AK24" s="46">
        <f>H24+I23</f>
        <v>16</v>
      </c>
      <c r="AL24" s="46" t="s">
        <v>37</v>
      </c>
      <c r="AM24" s="46">
        <f>J24+I25</f>
        <v>16</v>
      </c>
      <c r="AN24" s="46">
        <f>K24+I26</f>
        <v>16</v>
      </c>
      <c r="AO24" s="46">
        <f>L24+I27</f>
        <v>16</v>
      </c>
      <c r="AP24" s="46">
        <f>M24+I28</f>
        <v>16</v>
      </c>
      <c r="AQ24" s="54">
        <f>N24+I29</f>
        <v>0</v>
      </c>
      <c r="AS24" s="82">
        <f t="shared" si="9"/>
        <v>2</v>
      </c>
      <c r="AT24" s="83">
        <f t="shared" si="9"/>
        <v>1</v>
      </c>
      <c r="AU24" s="83">
        <f t="shared" si="9"/>
        <v>3</v>
      </c>
      <c r="AV24" s="83">
        <f t="shared" si="9"/>
        <v>2</v>
      </c>
      <c r="AW24" s="83">
        <f t="shared" si="9"/>
        <v>1</v>
      </c>
      <c r="AX24" s="83">
        <f t="shared" si="9"/>
        <v>1</v>
      </c>
      <c r="AY24" s="83" t="s">
        <v>37</v>
      </c>
      <c r="AZ24" s="83">
        <f>IF(Z24="","",IF(J24=0,0,1+2*Z24))</f>
        <v>3</v>
      </c>
      <c r="BA24" s="83">
        <f>IF(AA24="","",IF(K24=0,0,1+2*AA24))</f>
        <v>1</v>
      </c>
      <c r="BB24" s="83">
        <f>IF(AB24="","",IF(L24=0,0,1+2*AB24))</f>
        <v>2</v>
      </c>
      <c r="BC24" s="83">
        <f>IF(AC24="","",IF(M24=0,0,1+2*AC24))</f>
        <v>3</v>
      </c>
      <c r="BD24" s="84" t="str">
        <f>IF(AD24="","",IF(N24=0,0,1+2*AD24))</f>
        <v/>
      </c>
    </row>
    <row r="25" spans="1:56" s="43" customFormat="1" x14ac:dyDescent="0.3">
      <c r="A25" s="31">
        <v>8</v>
      </c>
      <c r="B25" s="32" t="s">
        <v>166</v>
      </c>
      <c r="C25" s="34">
        <v>4</v>
      </c>
      <c r="D25" s="34">
        <v>6</v>
      </c>
      <c r="E25" s="34">
        <v>6</v>
      </c>
      <c r="F25" s="34">
        <v>6</v>
      </c>
      <c r="G25" s="34">
        <v>9</v>
      </c>
      <c r="H25" s="91">
        <v>10</v>
      </c>
      <c r="I25" s="34">
        <v>5</v>
      </c>
      <c r="J25" s="33" t="s">
        <v>37</v>
      </c>
      <c r="K25" s="34">
        <v>10</v>
      </c>
      <c r="L25" s="34">
        <v>10</v>
      </c>
      <c r="M25" s="34">
        <v>11</v>
      </c>
      <c r="N25" s="34"/>
      <c r="O25" s="90">
        <v>78</v>
      </c>
      <c r="P25" s="36">
        <f>IF(Info!B$10=0,0,SUM(S25:AD25))+IF(Info!B$11=0,0,2*SUM(S25:AD25))+IF(Info!B$12=0,0,SUM(AS25:BD25))</f>
        <v>20</v>
      </c>
      <c r="Q25" s="36">
        <f t="shared" si="7"/>
        <v>10</v>
      </c>
      <c r="R25" s="89" t="s">
        <v>175</v>
      </c>
      <c r="S25" s="47">
        <f>IF(C25="","",IF(C25&gt;$J18,1,IF(C25=$J18,0.5,0)))</f>
        <v>0</v>
      </c>
      <c r="T25" s="47">
        <f>IF(D25="","",IF(D25&gt;$J19,1,IF(D25=$J19,0.5,0)))</f>
        <v>0</v>
      </c>
      <c r="U25" s="47">
        <f>IF(E25="","",IF(E25&gt;$J20,1,IF(E25=$J20,0.5,0)))</f>
        <v>0</v>
      </c>
      <c r="V25" s="47">
        <f>IF(F25="","",IF(F25&gt;$J21,1,IF(F25=$J21,0.5,0)))</f>
        <v>0</v>
      </c>
      <c r="W25" s="47">
        <f>IF(G25="","",IF(G25&gt;$J22,1,IF(G25=$J22,0.5,0)))</f>
        <v>1</v>
      </c>
      <c r="X25" s="47">
        <f>IF(H25="","",IF(H25&gt;$J23,1,IF(H25=$J23,0.5,0)))</f>
        <v>1</v>
      </c>
      <c r="Y25" s="47">
        <f>IF(I25="","",IF(I25&gt;$J24,1,IF(I25=$J24,0.5,0)))</f>
        <v>0</v>
      </c>
      <c r="Z25" s="47" t="s">
        <v>37</v>
      </c>
      <c r="AA25" s="47">
        <f>IF(K25="","",IF(K25&gt;$J26,1,IF(K25=$J26,0.5,0)))</f>
        <v>1</v>
      </c>
      <c r="AB25" s="47">
        <f>IF(L25="","",IF(L25&gt;$J27,1,IF(L25=$J27,0.5,0)))</f>
        <v>1</v>
      </c>
      <c r="AC25" s="47">
        <f>IF(M25="","",IF(M25&gt;$J28,1,IF(M25=$J28,0.5,0)))</f>
        <v>1</v>
      </c>
      <c r="AD25" s="52" t="str">
        <f>IF(N25="","",IF(N25&gt;$J29,1,IF(N25=$J29,0.5,0)))</f>
        <v/>
      </c>
      <c r="AF25" s="53">
        <f>C25+J18</f>
        <v>16</v>
      </c>
      <c r="AG25" s="46">
        <f>D25+J19</f>
        <v>16</v>
      </c>
      <c r="AH25" s="46">
        <f>E25+J20</f>
        <v>16</v>
      </c>
      <c r="AI25" s="46">
        <f>F25+J21</f>
        <v>16</v>
      </c>
      <c r="AJ25" s="46">
        <f>G25+J22</f>
        <v>16</v>
      </c>
      <c r="AK25" s="46">
        <f>H25+J23</f>
        <v>16</v>
      </c>
      <c r="AL25" s="46">
        <f>I25+J24</f>
        <v>16</v>
      </c>
      <c r="AM25" s="46" t="s">
        <v>37</v>
      </c>
      <c r="AN25" s="46">
        <f>K25+J26</f>
        <v>16</v>
      </c>
      <c r="AO25" s="61">
        <f>L25+J27</f>
        <v>15</v>
      </c>
      <c r="AP25" s="46">
        <f>M25+J28</f>
        <v>16</v>
      </c>
      <c r="AQ25" s="54">
        <f>N25+J29</f>
        <v>0</v>
      </c>
      <c r="AS25" s="82">
        <f t="shared" si="9"/>
        <v>1</v>
      </c>
      <c r="AT25" s="83">
        <f t="shared" si="9"/>
        <v>1</v>
      </c>
      <c r="AU25" s="83">
        <f t="shared" si="9"/>
        <v>1</v>
      </c>
      <c r="AV25" s="83">
        <f t="shared" si="9"/>
        <v>1</v>
      </c>
      <c r="AW25" s="83">
        <f t="shared" si="9"/>
        <v>3</v>
      </c>
      <c r="AX25" s="83">
        <f t="shared" si="9"/>
        <v>3</v>
      </c>
      <c r="AY25" s="83">
        <f>IF(Y25="","",IF(I25=0,0,1+2*Y25))</f>
        <v>1</v>
      </c>
      <c r="AZ25" s="83" t="s">
        <v>37</v>
      </c>
      <c r="BA25" s="83">
        <f>IF(AA25="","",IF(K25=0,0,1+2*AA25))</f>
        <v>3</v>
      </c>
      <c r="BB25" s="83">
        <f>IF(AB25="","",IF(L25=0,0,1+2*AB25))</f>
        <v>3</v>
      </c>
      <c r="BC25" s="83">
        <f>IF(AC25="","",IF(M25=0,0,1+2*AC25))</f>
        <v>3</v>
      </c>
      <c r="BD25" s="84" t="str">
        <f>IF(AD25="","",IF(N25=0,0,1+2*AD25))</f>
        <v/>
      </c>
    </row>
    <row r="26" spans="1:56" s="43" customFormat="1" x14ac:dyDescent="0.3">
      <c r="A26" s="31">
        <v>9</v>
      </c>
      <c r="B26" s="32" t="s">
        <v>103</v>
      </c>
      <c r="C26" s="34">
        <v>5</v>
      </c>
      <c r="D26" s="34">
        <v>8</v>
      </c>
      <c r="E26" s="34">
        <v>6</v>
      </c>
      <c r="F26" s="34">
        <v>6</v>
      </c>
      <c r="G26" s="34">
        <v>6</v>
      </c>
      <c r="H26" s="34">
        <v>6</v>
      </c>
      <c r="I26" s="34">
        <v>10</v>
      </c>
      <c r="J26" s="34">
        <v>6</v>
      </c>
      <c r="K26" s="33" t="s">
        <v>37</v>
      </c>
      <c r="L26" s="34">
        <v>10</v>
      </c>
      <c r="M26" s="34">
        <v>6</v>
      </c>
      <c r="N26" s="34"/>
      <c r="O26" s="35">
        <f t="shared" si="6"/>
        <v>69</v>
      </c>
      <c r="P26" s="88">
        <v>13</v>
      </c>
      <c r="Q26" s="36">
        <f t="shared" si="7"/>
        <v>10</v>
      </c>
      <c r="R26" s="89" t="s">
        <v>170</v>
      </c>
      <c r="S26" s="47">
        <f>IF(C26="","",IF(C26&gt;$K18,1,IF(C26=$K18,0.5,0)))</f>
        <v>0</v>
      </c>
      <c r="T26" s="47">
        <f>IF(D26="","",IF(D26&gt;$K19,1,IF(D26=$K19,0.5,0)))</f>
        <v>0.5</v>
      </c>
      <c r="U26" s="47">
        <f>IF(E26="","",IF(E26&gt;$K20,1,IF(E26=$K20,0.5,0)))</f>
        <v>0</v>
      </c>
      <c r="V26" s="47">
        <f>IF(F26="","",IF(F26&gt;$K21,1,IF(F26=$K21,0.5,0)))</f>
        <v>0</v>
      </c>
      <c r="W26" s="47">
        <f>IF(G26="","",IF(G26&gt;$K22,1,IF(G26=$K22,0.5,0)))</f>
        <v>0</v>
      </c>
      <c r="X26" s="47">
        <f>IF(H26="","",IF(H26&gt;$K23,1,IF(H26=$K23,0.5,0)))</f>
        <v>0</v>
      </c>
      <c r="Y26" s="47">
        <f>IF(I26="","",IF(I26&gt;$K24,1,IF(I26=$K24,0.5,0)))</f>
        <v>1</v>
      </c>
      <c r="Z26" s="47">
        <f>IF(J26="","",IF(J26&gt;$K25,1,IF(J26=$K25,0.5,0)))</f>
        <v>0</v>
      </c>
      <c r="AA26" s="47" t="s">
        <v>37</v>
      </c>
      <c r="AB26" s="47">
        <f>IF(L26="","",IF(L26&gt;$K27,1,IF(L26=$K27,0.5,0)))</f>
        <v>1</v>
      </c>
      <c r="AC26" s="47">
        <f>IF(M26="","",IF(M26&gt;$K28,1,IF(M26=$K28,0.5,0)))</f>
        <v>0</v>
      </c>
      <c r="AD26" s="52" t="str">
        <f>IF(N26="","",IF(N26&gt;$K29,1,IF(N26=$K29,0.5,0)))</f>
        <v/>
      </c>
      <c r="AF26" s="53">
        <f>C26+K18</f>
        <v>16</v>
      </c>
      <c r="AG26" s="46">
        <f>D26+K19</f>
        <v>16</v>
      </c>
      <c r="AH26" s="46">
        <f>E26+K20</f>
        <v>16</v>
      </c>
      <c r="AI26" s="46">
        <f>F26+K21</f>
        <v>16</v>
      </c>
      <c r="AJ26" s="46">
        <f>G26+K22</f>
        <v>16</v>
      </c>
      <c r="AK26" s="46">
        <f>H26+K23</f>
        <v>16</v>
      </c>
      <c r="AL26" s="46">
        <f>I26+K24</f>
        <v>16</v>
      </c>
      <c r="AM26" s="46">
        <f>J26+K25</f>
        <v>16</v>
      </c>
      <c r="AN26" s="46" t="s">
        <v>37</v>
      </c>
      <c r="AO26" s="61">
        <f>L26+K27</f>
        <v>10</v>
      </c>
      <c r="AP26" s="46">
        <f>M26+K28</f>
        <v>16</v>
      </c>
      <c r="AQ26" s="54">
        <f>N26+K29</f>
        <v>0</v>
      </c>
      <c r="AS26" s="82">
        <f t="shared" si="9"/>
        <v>1</v>
      </c>
      <c r="AT26" s="83">
        <f t="shared" si="9"/>
        <v>2</v>
      </c>
      <c r="AU26" s="83">
        <f t="shared" si="9"/>
        <v>1</v>
      </c>
      <c r="AV26" s="83">
        <f t="shared" si="9"/>
        <v>1</v>
      </c>
      <c r="AW26" s="83">
        <f t="shared" si="9"/>
        <v>1</v>
      </c>
      <c r="AX26" s="83">
        <f t="shared" si="9"/>
        <v>1</v>
      </c>
      <c r="AY26" s="83">
        <f>IF(Y26="","",IF(I26=0,0,1+2*Y26))</f>
        <v>3</v>
      </c>
      <c r="AZ26" s="83">
        <f>IF(Z26="","",IF(J26=0,0,1+2*Z26))</f>
        <v>1</v>
      </c>
      <c r="BA26" s="83" t="s">
        <v>37</v>
      </c>
      <c r="BB26" s="83">
        <f>IF(AB26="","",IF(L26=0,0,1+2*AB26))</f>
        <v>3</v>
      </c>
      <c r="BC26" s="83">
        <f>IF(AC26="","",IF(M26=0,0,1+2*AC26))</f>
        <v>1</v>
      </c>
      <c r="BD26" s="84" t="str">
        <f>IF(AD26="","",IF(N26=0,0,1+2*AD26))</f>
        <v/>
      </c>
    </row>
    <row r="27" spans="1:56" s="43" customFormat="1" x14ac:dyDescent="0.3">
      <c r="A27" s="31">
        <v>10</v>
      </c>
      <c r="B27" s="32" t="s">
        <v>39</v>
      </c>
      <c r="C27" s="34">
        <v>6</v>
      </c>
      <c r="D27" s="34">
        <v>6</v>
      </c>
      <c r="E27" s="34">
        <v>5</v>
      </c>
      <c r="F27" s="34">
        <v>7</v>
      </c>
      <c r="G27" s="34">
        <v>4</v>
      </c>
      <c r="H27" s="34">
        <v>5</v>
      </c>
      <c r="I27" s="34">
        <v>8</v>
      </c>
      <c r="J27" s="34">
        <v>5</v>
      </c>
      <c r="K27" s="34">
        <v>0</v>
      </c>
      <c r="L27" s="33" t="s">
        <v>37</v>
      </c>
      <c r="M27" s="34">
        <v>10</v>
      </c>
      <c r="N27" s="34"/>
      <c r="O27" s="35">
        <f t="shared" si="6"/>
        <v>56</v>
      </c>
      <c r="P27" s="88">
        <v>13</v>
      </c>
      <c r="Q27" s="36">
        <f t="shared" si="7"/>
        <v>10</v>
      </c>
      <c r="R27" s="89" t="s">
        <v>171</v>
      </c>
      <c r="S27" s="47">
        <f>IF(C27="","",IF(C27&gt;$L18,1,IF(C27=$L18,0.5,0)))</f>
        <v>0</v>
      </c>
      <c r="T27" s="47">
        <f>IF(D27="","",IF(D27&gt;$L19,1,IF(D27=$L19,0.5,0)))</f>
        <v>0</v>
      </c>
      <c r="U27" s="47">
        <f>IF(E27="","",IF(E27&gt;$L20,1,IF(E27=$L20,0.5,0)))</f>
        <v>0</v>
      </c>
      <c r="V27" s="47">
        <f>IF(F27="","",IF(F27&gt;$L21,1,IF(F27=$L21,0.5,0)))</f>
        <v>0</v>
      </c>
      <c r="W27" s="47">
        <f>IF(G27="","",IF(G27&gt;$L22,1,IF(G27=$L22,0.5,0)))</f>
        <v>0</v>
      </c>
      <c r="X27" s="47">
        <f>IF(H27="","",IF(H27&gt;$L23,1,IF(H27=$L23,0.5,0)))</f>
        <v>0</v>
      </c>
      <c r="Y27" s="47">
        <f>IF(I27="","",IF(I27&gt;$L24,1,IF(I27=$L24,0.5,0)))</f>
        <v>0.5</v>
      </c>
      <c r="Z27" s="47">
        <f>IF(J27="","",IF(J27&gt;$L25,1,IF(J27=$L25,0.5,0)))</f>
        <v>0</v>
      </c>
      <c r="AA27" s="47">
        <f>IF(K27="","",IF(K27&gt;$L26,1,IF(K27=$L26,0.5,0)))</f>
        <v>0</v>
      </c>
      <c r="AB27" s="47" t="s">
        <v>37</v>
      </c>
      <c r="AC27" s="47">
        <f>IF(M27="","",IF(M27&gt;$L28,1,IF(M27=$L28,0.5,0)))</f>
        <v>1</v>
      </c>
      <c r="AD27" s="52" t="str">
        <f>IF(N27="","",IF(N27&gt;$L29,1,IF(N27=$L29,0.5,0)))</f>
        <v/>
      </c>
      <c r="AF27" s="53">
        <f>C27+L18</f>
        <v>16</v>
      </c>
      <c r="AG27" s="46">
        <f>D27+L19</f>
        <v>16</v>
      </c>
      <c r="AH27" s="46">
        <f>E27+L20</f>
        <v>16</v>
      </c>
      <c r="AI27" s="46">
        <f>F27+L21</f>
        <v>16</v>
      </c>
      <c r="AJ27" s="46">
        <f>G27+L22</f>
        <v>15</v>
      </c>
      <c r="AK27" s="46">
        <f>H27+L23</f>
        <v>16</v>
      </c>
      <c r="AL27" s="46">
        <f>I27+L24</f>
        <v>16</v>
      </c>
      <c r="AM27" s="46">
        <f>J27+L25</f>
        <v>15</v>
      </c>
      <c r="AN27" s="46">
        <f>K27+L26</f>
        <v>10</v>
      </c>
      <c r="AO27" s="46" t="s">
        <v>37</v>
      </c>
      <c r="AP27" s="61">
        <f>M27+L28</f>
        <v>10</v>
      </c>
      <c r="AQ27" s="54">
        <f>N27+L29</f>
        <v>0</v>
      </c>
      <c r="AS27" s="82">
        <f t="shared" si="9"/>
        <v>1</v>
      </c>
      <c r="AT27" s="83">
        <f t="shared" si="9"/>
        <v>1</v>
      </c>
      <c r="AU27" s="83">
        <f t="shared" si="9"/>
        <v>1</v>
      </c>
      <c r="AV27" s="83">
        <f t="shared" si="9"/>
        <v>1</v>
      </c>
      <c r="AW27" s="83">
        <f t="shared" si="9"/>
        <v>1</v>
      </c>
      <c r="AX27" s="83">
        <f t="shared" si="9"/>
        <v>1</v>
      </c>
      <c r="AY27" s="83">
        <f>IF(Y27="","",IF(I27=0,0,1+2*Y27))</f>
        <v>2</v>
      </c>
      <c r="AZ27" s="83">
        <f>IF(Z27="","",IF(J27=0,0,1+2*Z27))</f>
        <v>1</v>
      </c>
      <c r="BA27" s="83">
        <f>IF(AA27="","",IF(K27=0,0,1+2*AA27))</f>
        <v>0</v>
      </c>
      <c r="BB27" s="83" t="s">
        <v>37</v>
      </c>
      <c r="BC27" s="83">
        <f>IF(AC27="","",IF(M27=0,0,1+2*AC27))</f>
        <v>3</v>
      </c>
      <c r="BD27" s="84" t="str">
        <f>IF(AD27="","",IF(N27=0,0,1+2*AD27))</f>
        <v/>
      </c>
    </row>
    <row r="28" spans="1:56" s="43" customFormat="1" x14ac:dyDescent="0.3">
      <c r="A28" s="31">
        <v>11</v>
      </c>
      <c r="B28" s="32" t="s">
        <v>120</v>
      </c>
      <c r="C28" s="34">
        <v>3</v>
      </c>
      <c r="D28" s="34">
        <v>4</v>
      </c>
      <c r="E28" s="34">
        <v>6</v>
      </c>
      <c r="F28" s="34">
        <v>4</v>
      </c>
      <c r="G28" s="34">
        <v>2</v>
      </c>
      <c r="H28" s="34">
        <v>4</v>
      </c>
      <c r="I28" s="34">
        <v>7</v>
      </c>
      <c r="J28" s="34">
        <v>5</v>
      </c>
      <c r="K28" s="34">
        <v>10</v>
      </c>
      <c r="L28" s="34">
        <v>0</v>
      </c>
      <c r="M28" s="33" t="s">
        <v>37</v>
      </c>
      <c r="N28" s="34"/>
      <c r="O28" s="35">
        <f t="shared" si="6"/>
        <v>45</v>
      </c>
      <c r="P28" s="36">
        <f>IF(Info!B$10=0,0,SUM(S28:AD28))+IF(Info!B$11=0,0,2*SUM(S28:AD28))+IF(Info!B$12=0,0,SUM(AS28:BD28))</f>
        <v>11</v>
      </c>
      <c r="Q28" s="36">
        <f t="shared" si="7"/>
        <v>10</v>
      </c>
      <c r="R28" s="45"/>
      <c r="S28" s="47">
        <f>IF(C28="","",IF(C28&gt;$M18,1,IF(C28=$M18,0.5,0)))</f>
        <v>0</v>
      </c>
      <c r="T28" s="47">
        <f>IF(D28="","",IF(D28&gt;$M19,1,IF(D28=$M19,0.5,0)))</f>
        <v>0</v>
      </c>
      <c r="U28" s="47">
        <f>IF(E28="","",IF(E28&gt;$M20,1,IF(E28=$M20,0.5,0)))</f>
        <v>0</v>
      </c>
      <c r="V28" s="47">
        <f>IF(F28="","",IF(F28&gt;$M21,1,IF(F28=$M21,0.5,0)))</f>
        <v>0</v>
      </c>
      <c r="W28" s="47">
        <f>IF(G28="","",IF(G28&gt;$M22,1,IF(G28=$M22,0.5,0)))</f>
        <v>0</v>
      </c>
      <c r="X28" s="47">
        <f>IF(H28="","",IF(H28&gt;$M23,1,IF(H28=$M23,0.5,0)))</f>
        <v>0</v>
      </c>
      <c r="Y28" s="47">
        <f>IF(I28="","",IF(I28&gt;$M24,1,IF(I28=$M24,0.5,0)))</f>
        <v>0</v>
      </c>
      <c r="Z28" s="47">
        <f>IF(J28="","",IF(J28&gt;$M25,1,IF(J28=$M25,0.5,0)))</f>
        <v>0</v>
      </c>
      <c r="AA28" s="47">
        <f>IF(K28="","",IF(K28&gt;$M26,1,IF(K28=$M26,0.5,0)))</f>
        <v>1</v>
      </c>
      <c r="AB28" s="47">
        <f>IF(L28="","",IF(L28&gt;$M27,1,IF(L28=$M27,0.5,0)))</f>
        <v>0</v>
      </c>
      <c r="AC28" s="47" t="s">
        <v>37</v>
      </c>
      <c r="AD28" s="52" t="str">
        <f>IF(N28="","",IF(N28&gt;$M29,1,IF(N28=$M29,0.5,0)))</f>
        <v/>
      </c>
      <c r="AF28" s="53">
        <f>C28+M18</f>
        <v>15</v>
      </c>
      <c r="AG28" s="46">
        <f>D28+M19</f>
        <v>16</v>
      </c>
      <c r="AH28" s="46">
        <f>E28+M20</f>
        <v>16</v>
      </c>
      <c r="AI28" s="46">
        <f>F28+M21</f>
        <v>16</v>
      </c>
      <c r="AJ28" s="46">
        <f>G28+M22</f>
        <v>14</v>
      </c>
      <c r="AK28" s="46">
        <f>H28+M23</f>
        <v>16</v>
      </c>
      <c r="AL28" s="46">
        <f>I28+M24</f>
        <v>16</v>
      </c>
      <c r="AM28" s="46">
        <f>J28+M25</f>
        <v>16</v>
      </c>
      <c r="AN28" s="46">
        <f>K28+M26</f>
        <v>16</v>
      </c>
      <c r="AO28" s="46">
        <f>L28+M27</f>
        <v>10</v>
      </c>
      <c r="AP28" s="46" t="s">
        <v>37</v>
      </c>
      <c r="AQ28" s="54">
        <f>N28+M29</f>
        <v>0</v>
      </c>
      <c r="AS28" s="82">
        <f t="shared" si="9"/>
        <v>1</v>
      </c>
      <c r="AT28" s="83">
        <f t="shared" si="9"/>
        <v>1</v>
      </c>
      <c r="AU28" s="83">
        <f t="shared" si="9"/>
        <v>1</v>
      </c>
      <c r="AV28" s="83">
        <f t="shared" si="9"/>
        <v>1</v>
      </c>
      <c r="AW28" s="83">
        <f t="shared" si="9"/>
        <v>1</v>
      </c>
      <c r="AX28" s="83">
        <f t="shared" si="9"/>
        <v>1</v>
      </c>
      <c r="AY28" s="83">
        <f>IF(Y28="","",IF(I28=0,0,1+2*Y28))</f>
        <v>1</v>
      </c>
      <c r="AZ28" s="83">
        <f>IF(Z28="","",IF(J28=0,0,1+2*Z28))</f>
        <v>1</v>
      </c>
      <c r="BA28" s="83">
        <f>IF(AA28="","",IF(K28=0,0,1+2*AA28))</f>
        <v>3</v>
      </c>
      <c r="BB28" s="83">
        <f>IF(AB28="","",IF(L28=0,0,1+2*AB28))</f>
        <v>0</v>
      </c>
      <c r="BC28" s="83" t="s">
        <v>37</v>
      </c>
      <c r="BD28" s="84" t="str">
        <f>IF(AD28="","",IF(N28=0,0,1+2*AD28))</f>
        <v/>
      </c>
    </row>
    <row r="29" spans="1:56" s="43" customFormat="1" ht="15" thickBot="1" x14ac:dyDescent="0.35">
      <c r="A29" s="37">
        <v>12</v>
      </c>
      <c r="B29" s="38"/>
      <c r="C29" s="39"/>
      <c r="D29" s="39"/>
      <c r="E29" s="39"/>
      <c r="F29" s="39"/>
      <c r="G29" s="39"/>
      <c r="H29" s="39"/>
      <c r="I29" s="39"/>
      <c r="J29" s="39"/>
      <c r="K29" s="39"/>
      <c r="L29" s="39"/>
      <c r="M29" s="39"/>
      <c r="N29" s="40" t="s">
        <v>37</v>
      </c>
      <c r="O29" s="41">
        <f t="shared" si="6"/>
        <v>0</v>
      </c>
      <c r="P29" s="42">
        <f>IF(Info!B$10=0,0,SUM(S29:AD29))+IF(Info!B$11=0,0,2*SUM(S29:AD29))+IF(Info!B$12=0,0,SUM(AS29:BD29))</f>
        <v>0</v>
      </c>
      <c r="Q29" s="42">
        <f t="shared" si="7"/>
        <v>0</v>
      </c>
      <c r="R29" s="45"/>
      <c r="S29" s="55" t="str">
        <f>IF(C29="","",IF(C29&gt;$N18,1,IF(C29=$N18,0.5,0)))</f>
        <v/>
      </c>
      <c r="T29" s="55" t="str">
        <f>IF(D29="","",IF(D29&gt;$N19,1,IF(D29=$N19,0.5,0)))</f>
        <v/>
      </c>
      <c r="U29" s="55" t="str">
        <f>IF(E29="","",IF(E29&gt;$N20,1,IF(E29=$N20,0.5,0)))</f>
        <v/>
      </c>
      <c r="V29" s="55" t="str">
        <f>IF(F29="","",IF(F29&gt;$N21,1,IF(F29=$N21,0.5,0)))</f>
        <v/>
      </c>
      <c r="W29" s="55" t="str">
        <f>IF(G29="","",IF(G29&gt;$N22,1,IF(G29=$N22,0.5,0)))</f>
        <v/>
      </c>
      <c r="X29" s="55" t="str">
        <f>IF(H29="","",IF(H29&gt;$N23,1,IF(H29=$N23,0.5,0)))</f>
        <v/>
      </c>
      <c r="Y29" s="55" t="str">
        <f>IF(I29="","",IF(I29&gt;$N24,1,IF(I29=$N24,0.5,0)))</f>
        <v/>
      </c>
      <c r="Z29" s="55" t="str">
        <f>IF(J29="","",IF(J29&gt;$N25,1,IF(J29=$N25,0.5,0)))</f>
        <v/>
      </c>
      <c r="AA29" s="55" t="str">
        <f>IF(K29="","",IF(K29&gt;$N26,1,IF(K29=$N26,0.5,0)))</f>
        <v/>
      </c>
      <c r="AB29" s="55" t="str">
        <f>IF(L29="","",IF(L29&gt;$N27,1,IF(L29=$N27,0.5,0)))</f>
        <v/>
      </c>
      <c r="AC29" s="55" t="str">
        <f>IF(M29="","",IF(M29&gt;$N28,1,IF(M29=$N28,0.5,0)))</f>
        <v/>
      </c>
      <c r="AD29" s="56" t="s">
        <v>37</v>
      </c>
      <c r="AF29" s="57">
        <f>C29+N18</f>
        <v>0</v>
      </c>
      <c r="AG29" s="44">
        <f>D29+N19</f>
        <v>0</v>
      </c>
      <c r="AH29" s="44">
        <f>E29+N20</f>
        <v>0</v>
      </c>
      <c r="AI29" s="44">
        <f>F29+N21</f>
        <v>0</v>
      </c>
      <c r="AJ29" s="44">
        <f>G29+N22</f>
        <v>0</v>
      </c>
      <c r="AK29" s="44">
        <f>H29+N23</f>
        <v>0</v>
      </c>
      <c r="AL29" s="44">
        <f>I29+N24</f>
        <v>0</v>
      </c>
      <c r="AM29" s="44">
        <f>J29+N25</f>
        <v>0</v>
      </c>
      <c r="AN29" s="44">
        <f>K29+N26</f>
        <v>0</v>
      </c>
      <c r="AO29" s="44">
        <f>L29+N27</f>
        <v>0</v>
      </c>
      <c r="AP29" s="44">
        <f>M29+N28</f>
        <v>0</v>
      </c>
      <c r="AQ29" s="58" t="s">
        <v>37</v>
      </c>
      <c r="AS29" s="85" t="str">
        <f t="shared" si="9"/>
        <v/>
      </c>
      <c r="AT29" s="86" t="str">
        <f t="shared" si="9"/>
        <v/>
      </c>
      <c r="AU29" s="86" t="str">
        <f t="shared" si="9"/>
        <v/>
      </c>
      <c r="AV29" s="86" t="str">
        <f t="shared" si="9"/>
        <v/>
      </c>
      <c r="AW29" s="86" t="str">
        <f t="shared" si="9"/>
        <v/>
      </c>
      <c r="AX29" s="86" t="str">
        <f t="shared" si="9"/>
        <v/>
      </c>
      <c r="AY29" s="86" t="str">
        <f>IF(Y29="","",IF(I29=0,0,1+2*Y29))</f>
        <v/>
      </c>
      <c r="AZ29" s="86" t="str">
        <f>IF(Z29="","",IF(J29=0,0,1+2*Z29))</f>
        <v/>
      </c>
      <c r="BA29" s="86" t="str">
        <f>IF(AA29="","",IF(K29=0,0,1+2*AA29))</f>
        <v/>
      </c>
      <c r="BB29" s="86" t="str">
        <f>IF(AB29="","",IF(L29=0,0,1+2*AB29))</f>
        <v/>
      </c>
      <c r="BC29" s="86" t="str">
        <f>IF(AC29="","",IF(M29=0,0,1+2*AC29))</f>
        <v/>
      </c>
      <c r="BD29" s="87" t="s">
        <v>37</v>
      </c>
    </row>
    <row r="30" spans="1:56" s="43" customFormat="1" ht="15.6" thickTop="1" thickBot="1" x14ac:dyDescent="0.35">
      <c r="A30" s="59" t="s">
        <v>16</v>
      </c>
      <c r="S30" s="60"/>
      <c r="T30" s="60"/>
      <c r="U30" s="60"/>
      <c r="V30" s="60"/>
      <c r="W30" s="60"/>
      <c r="X30" s="60"/>
      <c r="Y30" s="60"/>
      <c r="Z30" s="60"/>
      <c r="AA30" s="60"/>
      <c r="AB30" s="60"/>
      <c r="AC30" s="60"/>
      <c r="AD30" s="60"/>
    </row>
    <row r="31" spans="1:56" s="43" customFormat="1" ht="15.6" thickTop="1" thickBot="1" x14ac:dyDescent="0.35">
      <c r="A31" s="26" t="s">
        <v>32</v>
      </c>
      <c r="B31" s="27" t="s">
        <v>33</v>
      </c>
      <c r="C31" s="28">
        <f t="shared" ref="C31:N31" si="10">MATCH("XX",C32:C43,0)</f>
        <v>1</v>
      </c>
      <c r="D31" s="28">
        <f t="shared" si="10"/>
        <v>2</v>
      </c>
      <c r="E31" s="28">
        <f t="shared" si="10"/>
        <v>3</v>
      </c>
      <c r="F31" s="28">
        <f t="shared" si="10"/>
        <v>4</v>
      </c>
      <c r="G31" s="28">
        <f t="shared" si="10"/>
        <v>5</v>
      </c>
      <c r="H31" s="28">
        <f t="shared" si="10"/>
        <v>6</v>
      </c>
      <c r="I31" s="28">
        <f t="shared" si="10"/>
        <v>7</v>
      </c>
      <c r="J31" s="28">
        <f t="shared" si="10"/>
        <v>8</v>
      </c>
      <c r="K31" s="28">
        <f t="shared" si="10"/>
        <v>9</v>
      </c>
      <c r="L31" s="28">
        <f t="shared" si="10"/>
        <v>10</v>
      </c>
      <c r="M31" s="28">
        <f t="shared" si="10"/>
        <v>11</v>
      </c>
      <c r="N31" s="28">
        <f t="shared" si="10"/>
        <v>12</v>
      </c>
      <c r="O31" s="29" t="s">
        <v>34</v>
      </c>
      <c r="P31" s="30" t="s">
        <v>35</v>
      </c>
      <c r="Q31" s="30" t="s">
        <v>36</v>
      </c>
      <c r="S31" s="44"/>
      <c r="T31" s="44"/>
      <c r="U31" s="44"/>
      <c r="V31" s="44"/>
      <c r="W31" s="44"/>
      <c r="X31" s="44"/>
      <c r="Y31" s="44"/>
      <c r="Z31" s="44"/>
      <c r="AA31" s="44"/>
      <c r="AB31" s="44"/>
      <c r="AC31" s="44"/>
      <c r="AD31" s="44"/>
    </row>
    <row r="32" spans="1:56" s="43" customFormat="1" x14ac:dyDescent="0.3">
      <c r="A32" s="31">
        <v>1</v>
      </c>
      <c r="B32" s="32"/>
      <c r="C32" s="33" t="s">
        <v>37</v>
      </c>
      <c r="D32" s="34"/>
      <c r="E32" s="34"/>
      <c r="F32" s="34"/>
      <c r="G32" s="34"/>
      <c r="H32" s="34"/>
      <c r="I32" s="34"/>
      <c r="J32" s="34"/>
      <c r="K32" s="34"/>
      <c r="L32" s="34"/>
      <c r="M32" s="34"/>
      <c r="N32" s="34"/>
      <c r="O32" s="35">
        <f t="shared" ref="O32:O43" si="11">SUM(C32:N32)</f>
        <v>0</v>
      </c>
      <c r="P32" s="36">
        <f>IF(Info!B$10=0,0,SUM(S32:AD32))+IF(Info!B$11=0,0,2*SUM(S32:AD32))+IF(Info!B$12=0,0,SUM(AS32:BD32))</f>
        <v>0</v>
      </c>
      <c r="Q32" s="36">
        <f t="shared" ref="Q32:Q43" si="12">COUNT(C32:N32)</f>
        <v>0</v>
      </c>
      <c r="R32" s="45"/>
      <c r="S32" s="46" t="s">
        <v>37</v>
      </c>
      <c r="T32" s="47" t="str">
        <f>IF(D32="","",IF(D32&gt;$C33,1,IF(D32=$C33,0.5,0)))</f>
        <v/>
      </c>
      <c r="U32" s="47" t="str">
        <f>IF(E32="","",IF(E32&gt;$C34,1,IF(E32=$C34,0.5,0)))</f>
        <v/>
      </c>
      <c r="V32" s="47" t="str">
        <f>IF(F32="","",IF(F32&gt;$C35,1,IF(F32=$C35,0.5,0)))</f>
        <v/>
      </c>
      <c r="W32" s="47" t="str">
        <f>IF(G32="","",IF(G32&gt;$C36,1,IF(G32=$C36,0.5,0)))</f>
        <v/>
      </c>
      <c r="X32" s="47" t="str">
        <f>IF(H32="","",IF(H32&gt;$C37,1,IF(H32=$C37,0.5,0)))</f>
        <v/>
      </c>
      <c r="Y32" s="47" t="str">
        <f>IF(I32="","",IF(I32&gt;$C38,1,IF(I32=$C38,0.5,0)))</f>
        <v/>
      </c>
      <c r="Z32" s="47" t="str">
        <f>IF(J32="","",IF(J32&gt;$C39,1,IF(J32=$C39,0.5,0)))</f>
        <v/>
      </c>
      <c r="AA32" s="47" t="str">
        <f>IF(K32="","",IF(K32&gt;$C40,1,IF(K32=$C40,0.5,0)))</f>
        <v/>
      </c>
      <c r="AB32" s="47" t="str">
        <f>IF(L32="","",IF(L32&gt;$C41,1,IF(L32=$C41,0.5,0)))</f>
        <v/>
      </c>
      <c r="AC32" s="47" t="str">
        <f>IF(M32="","",IF(M32&gt;$C42,1,IF(M32=$C42,0.5,0)))</f>
        <v/>
      </c>
      <c r="AD32" s="48" t="str">
        <f>IF(N32="","",IF(N32&gt;$C43,1,IF(N32=$C43,0.5,0)))</f>
        <v/>
      </c>
      <c r="AF32" s="49" t="s">
        <v>37</v>
      </c>
      <c r="AG32" s="50">
        <f>D32+C33</f>
        <v>0</v>
      </c>
      <c r="AH32" s="50">
        <f>E32+C34</f>
        <v>0</v>
      </c>
      <c r="AI32" s="50">
        <f>F32+C35</f>
        <v>0</v>
      </c>
      <c r="AJ32" s="50">
        <f>G32+C36</f>
        <v>0</v>
      </c>
      <c r="AK32" s="50">
        <f>H32+C37</f>
        <v>0</v>
      </c>
      <c r="AL32" s="50">
        <f>I32+C38</f>
        <v>0</v>
      </c>
      <c r="AM32" s="50">
        <f>J32+C39</f>
        <v>0</v>
      </c>
      <c r="AN32" s="50">
        <f>K32+C40</f>
        <v>0</v>
      </c>
      <c r="AO32" s="50">
        <f>L32+C41</f>
        <v>0</v>
      </c>
      <c r="AP32" s="50">
        <f>M32+C42</f>
        <v>0</v>
      </c>
      <c r="AQ32" s="51">
        <f>N32+C43</f>
        <v>0</v>
      </c>
      <c r="AS32" s="79" t="s">
        <v>37</v>
      </c>
      <c r="AT32" s="80" t="str">
        <f t="shared" ref="AT32:BD37" si="13">IF(T32="","",IF(D32=0,0,1+2*T32))</f>
        <v/>
      </c>
      <c r="AU32" s="80" t="str">
        <f t="shared" si="13"/>
        <v/>
      </c>
      <c r="AV32" s="80" t="str">
        <f t="shared" si="13"/>
        <v/>
      </c>
      <c r="AW32" s="80" t="str">
        <f t="shared" si="13"/>
        <v/>
      </c>
      <c r="AX32" s="80" t="str">
        <f t="shared" si="13"/>
        <v/>
      </c>
      <c r="AY32" s="80" t="str">
        <f t="shared" si="13"/>
        <v/>
      </c>
      <c r="AZ32" s="80" t="str">
        <f t="shared" si="13"/>
        <v/>
      </c>
      <c r="BA32" s="80" t="str">
        <f t="shared" si="13"/>
        <v/>
      </c>
      <c r="BB32" s="80" t="str">
        <f t="shared" si="13"/>
        <v/>
      </c>
      <c r="BC32" s="80" t="str">
        <f t="shared" si="13"/>
        <v/>
      </c>
      <c r="BD32" s="81" t="str">
        <f t="shared" si="13"/>
        <v/>
      </c>
    </row>
    <row r="33" spans="1:56" s="43" customFormat="1" x14ac:dyDescent="0.3">
      <c r="A33" s="31">
        <v>2</v>
      </c>
      <c r="B33" s="32"/>
      <c r="C33" s="34"/>
      <c r="D33" s="33" t="s">
        <v>37</v>
      </c>
      <c r="E33" s="34"/>
      <c r="F33" s="34"/>
      <c r="G33" s="34"/>
      <c r="H33" s="34"/>
      <c r="I33" s="34"/>
      <c r="J33" s="34"/>
      <c r="K33" s="34"/>
      <c r="L33" s="34"/>
      <c r="M33" s="34"/>
      <c r="N33" s="34"/>
      <c r="O33" s="35">
        <f t="shared" si="11"/>
        <v>0</v>
      </c>
      <c r="P33" s="36">
        <f>IF(Info!B$10=0,0,SUM(S33:AD33))+IF(Info!B$11=0,0,2*SUM(S33:AD33))+IF(Info!B$12=0,0,SUM(AS33:BD33))</f>
        <v>0</v>
      </c>
      <c r="Q33" s="36">
        <f t="shared" si="12"/>
        <v>0</v>
      </c>
      <c r="R33" s="45"/>
      <c r="S33" s="47" t="str">
        <f>IF(C33="","",IF(C33&gt;D32,1,IF(C33=D32,0.5,0)))</f>
        <v/>
      </c>
      <c r="T33" s="46" t="s">
        <v>37</v>
      </c>
      <c r="U33" s="47" t="str">
        <f>IF(E33="","",IF(E33&gt;$D34,1,IF(E33=$D34,0.5,0)))</f>
        <v/>
      </c>
      <c r="V33" s="47" t="str">
        <f>IF(F33="","",IF(F33&gt;$D35,1,IF(F33=$D35,0.5,0)))</f>
        <v/>
      </c>
      <c r="W33" s="47" t="str">
        <f>IF(G33="","",IF(G33&gt;$D36,1,IF(G33=$D36,0.5,0)))</f>
        <v/>
      </c>
      <c r="X33" s="47" t="str">
        <f>IF(H33="","",IF(H33&gt;$D37,1,IF(H33=$D37,0.5,0)))</f>
        <v/>
      </c>
      <c r="Y33" s="47" t="str">
        <f>IF(I33="","",IF(I33&gt;$D38,1,IF(I33=$D38,0.5,0)))</f>
        <v/>
      </c>
      <c r="Z33" s="47" t="str">
        <f>IF(J33="","",IF(J33&gt;$D39,1,IF(J33=$D39,0.5,0)))</f>
        <v/>
      </c>
      <c r="AA33" s="47" t="str">
        <f>IF(K33="","",IF(K33&gt;$D40,1,IF(K33=$D40,0.5,0)))</f>
        <v/>
      </c>
      <c r="AB33" s="47" t="str">
        <f>IF(L33="","",IF(L33&gt;$D41,1,IF(L33=$D41,0.5,0)))</f>
        <v/>
      </c>
      <c r="AC33" s="47" t="str">
        <f>IF(M33="","",IF(M33&gt;$D42,1,IF(M33=$D42,0.5,0)))</f>
        <v/>
      </c>
      <c r="AD33" s="52" t="str">
        <f>IF(N33="","",IF(N33&gt;$D43,1,IF(N33=$D43,0.5,0)))</f>
        <v/>
      </c>
      <c r="AF33" s="53">
        <f>C33+D32</f>
        <v>0</v>
      </c>
      <c r="AG33" s="46" t="s">
        <v>37</v>
      </c>
      <c r="AH33" s="46">
        <f>E33+D34</f>
        <v>0</v>
      </c>
      <c r="AI33" s="46">
        <f>F33+D35</f>
        <v>0</v>
      </c>
      <c r="AJ33" s="46">
        <f>G33+D36</f>
        <v>0</v>
      </c>
      <c r="AK33" s="46">
        <f>H33+D37</f>
        <v>0</v>
      </c>
      <c r="AL33" s="46">
        <f>I33+D38</f>
        <v>0</v>
      </c>
      <c r="AM33" s="46">
        <f>J33+D39</f>
        <v>0</v>
      </c>
      <c r="AN33" s="46">
        <f>K33+D40</f>
        <v>0</v>
      </c>
      <c r="AO33" s="46">
        <f>L33+D41</f>
        <v>0</v>
      </c>
      <c r="AP33" s="46">
        <f>M33+D42</f>
        <v>0</v>
      </c>
      <c r="AQ33" s="54">
        <f>N33+D43</f>
        <v>0</v>
      </c>
      <c r="AS33" s="82" t="str">
        <f t="shared" ref="AS33:AX43" si="14">IF(S33="","",IF(C33=0,0,1+2*S33))</f>
        <v/>
      </c>
      <c r="AT33" s="83" t="s">
        <v>37</v>
      </c>
      <c r="AU33" s="83" t="str">
        <f t="shared" si="13"/>
        <v/>
      </c>
      <c r="AV33" s="83" t="str">
        <f t="shared" si="13"/>
        <v/>
      </c>
      <c r="AW33" s="83" t="str">
        <f t="shared" si="13"/>
        <v/>
      </c>
      <c r="AX33" s="83" t="str">
        <f t="shared" si="13"/>
        <v/>
      </c>
      <c r="AY33" s="83" t="str">
        <f t="shared" si="13"/>
        <v/>
      </c>
      <c r="AZ33" s="83" t="str">
        <f t="shared" si="13"/>
        <v/>
      </c>
      <c r="BA33" s="83" t="str">
        <f t="shared" si="13"/>
        <v/>
      </c>
      <c r="BB33" s="83" t="str">
        <f t="shared" si="13"/>
        <v/>
      </c>
      <c r="BC33" s="83" t="str">
        <f t="shared" si="13"/>
        <v/>
      </c>
      <c r="BD33" s="84" t="str">
        <f t="shared" si="13"/>
        <v/>
      </c>
    </row>
    <row r="34" spans="1:56" s="43" customFormat="1" x14ac:dyDescent="0.3">
      <c r="A34" s="31">
        <v>3</v>
      </c>
      <c r="B34" s="32"/>
      <c r="C34" s="34"/>
      <c r="D34" s="34"/>
      <c r="E34" s="33" t="s">
        <v>37</v>
      </c>
      <c r="F34" s="34"/>
      <c r="G34" s="34"/>
      <c r="H34" s="34"/>
      <c r="I34" s="34"/>
      <c r="J34" s="34"/>
      <c r="K34" s="34"/>
      <c r="L34" s="34"/>
      <c r="M34" s="34"/>
      <c r="N34" s="34"/>
      <c r="O34" s="35">
        <f t="shared" si="11"/>
        <v>0</v>
      </c>
      <c r="P34" s="36">
        <f>IF(Info!B$10=0,0,SUM(S34:AD34))+IF(Info!B$11=0,0,2*SUM(S34:AD34))+IF(Info!B$12=0,0,SUM(AS34:BD34))</f>
        <v>0</v>
      </c>
      <c r="Q34" s="36">
        <f t="shared" si="12"/>
        <v>0</v>
      </c>
      <c r="R34" s="45"/>
      <c r="S34" s="47" t="str">
        <f>IF(C34="","",IF(C34&gt;E32,1,IF(C34=E32,0.5,0)))</f>
        <v/>
      </c>
      <c r="T34" s="47" t="str">
        <f>IF(D34="","",IF(D34&gt;E33,1,IF(D34=E33,0.5,0)))</f>
        <v/>
      </c>
      <c r="U34" s="46" t="s">
        <v>37</v>
      </c>
      <c r="V34" s="47" t="str">
        <f>IF(F34="","",IF(F34&gt;$E35,1,IF(F34=$E35,0.5,0)))</f>
        <v/>
      </c>
      <c r="W34" s="47" t="str">
        <f>IF(G34="","",IF(G34&gt;$E36,1,IF(G34=$E36,0.5,0)))</f>
        <v/>
      </c>
      <c r="X34" s="47" t="str">
        <f>IF(H34="","",IF(H34&gt;$E37,1,IF(H34=$E37,0.5,0)))</f>
        <v/>
      </c>
      <c r="Y34" s="47" t="str">
        <f>IF(I34="","",IF(I34&gt;$E38,1,IF(I34=$E38,0.5,0)))</f>
        <v/>
      </c>
      <c r="Z34" s="47" t="str">
        <f>IF(J34="","",IF(J34&gt;$E39,1,IF(J34=$E39,0.5,0)))</f>
        <v/>
      </c>
      <c r="AA34" s="47" t="str">
        <f>IF(K34="","",IF(K34&gt;$E40,1,IF(K34=$E40,0.5,0)))</f>
        <v/>
      </c>
      <c r="AB34" s="47" t="str">
        <f>IF(L34="","",IF(L34&gt;$E41,1,IF(L34=$E41,0.5,0)))</f>
        <v/>
      </c>
      <c r="AC34" s="47" t="str">
        <f>IF(M34="","",IF(M34&gt;$E42,1,IF(M34=$E42,0.5,0)))</f>
        <v/>
      </c>
      <c r="AD34" s="52" t="str">
        <f>IF(N34="","",IF(N34&gt;$E43,1,IF(N34=$E43,0.5,0)))</f>
        <v/>
      </c>
      <c r="AF34" s="53">
        <f>C34+E32</f>
        <v>0</v>
      </c>
      <c r="AG34" s="46">
        <f>D34+E33</f>
        <v>0</v>
      </c>
      <c r="AH34" s="46" t="s">
        <v>37</v>
      </c>
      <c r="AI34" s="46">
        <f>F34+E35</f>
        <v>0</v>
      </c>
      <c r="AJ34" s="46">
        <f>G34+E36</f>
        <v>0</v>
      </c>
      <c r="AK34" s="46">
        <f>H34+E37</f>
        <v>0</v>
      </c>
      <c r="AL34" s="46">
        <f>I34+E38</f>
        <v>0</v>
      </c>
      <c r="AM34" s="46">
        <f>J34+E39</f>
        <v>0</v>
      </c>
      <c r="AN34" s="46">
        <f>K34+E40</f>
        <v>0</v>
      </c>
      <c r="AO34" s="46">
        <f>L34+E41</f>
        <v>0</v>
      </c>
      <c r="AP34" s="46">
        <f>M34+E42</f>
        <v>0</v>
      </c>
      <c r="AQ34" s="54">
        <f>N34+E43</f>
        <v>0</v>
      </c>
      <c r="AS34" s="82" t="str">
        <f t="shared" si="14"/>
        <v/>
      </c>
      <c r="AT34" s="83" t="str">
        <f t="shared" si="14"/>
        <v/>
      </c>
      <c r="AU34" s="83" t="s">
        <v>37</v>
      </c>
      <c r="AV34" s="83" t="str">
        <f t="shared" si="13"/>
        <v/>
      </c>
      <c r="AW34" s="83" t="str">
        <f t="shared" si="13"/>
        <v/>
      </c>
      <c r="AX34" s="83" t="str">
        <f t="shared" si="13"/>
        <v/>
      </c>
      <c r="AY34" s="83" t="str">
        <f t="shared" si="13"/>
        <v/>
      </c>
      <c r="AZ34" s="83" t="str">
        <f t="shared" si="13"/>
        <v/>
      </c>
      <c r="BA34" s="83" t="str">
        <f t="shared" si="13"/>
        <v/>
      </c>
      <c r="BB34" s="83" t="str">
        <f t="shared" si="13"/>
        <v/>
      </c>
      <c r="BC34" s="83" t="str">
        <f t="shared" si="13"/>
        <v/>
      </c>
      <c r="BD34" s="84" t="str">
        <f t="shared" si="13"/>
        <v/>
      </c>
    </row>
    <row r="35" spans="1:56" s="43" customFormat="1" x14ac:dyDescent="0.3">
      <c r="A35" s="31">
        <v>4</v>
      </c>
      <c r="B35" s="32"/>
      <c r="C35" s="34"/>
      <c r="D35" s="34"/>
      <c r="E35" s="34"/>
      <c r="F35" s="33" t="s">
        <v>37</v>
      </c>
      <c r="G35" s="34"/>
      <c r="H35" s="34"/>
      <c r="I35" s="34"/>
      <c r="J35" s="34"/>
      <c r="K35" s="34"/>
      <c r="L35" s="34"/>
      <c r="M35" s="34"/>
      <c r="N35" s="34"/>
      <c r="O35" s="35">
        <f t="shared" si="11"/>
        <v>0</v>
      </c>
      <c r="P35" s="36">
        <f>IF(Info!B$10=0,0,SUM(S35:AD35))+IF(Info!B$11=0,0,2*SUM(S35:AD35))+IF(Info!B$12=0,0,SUM(AS35:BD35))</f>
        <v>0</v>
      </c>
      <c r="Q35" s="36">
        <f t="shared" si="12"/>
        <v>0</v>
      </c>
      <c r="R35" s="45"/>
      <c r="S35" s="47" t="str">
        <f>IF(C35="","",IF(C35&gt;$F32,1,IF(C35=$F32,0.5,0)))</f>
        <v/>
      </c>
      <c r="T35" s="47" t="str">
        <f>IF(D35="","",IF(D35&gt;$F33,1,IF(D35=$F33,0.5,0)))</f>
        <v/>
      </c>
      <c r="U35" s="47" t="str">
        <f>IF(E35="","",IF(E35&gt;$F34,1,IF(E35=$F34,0.5,0)))</f>
        <v/>
      </c>
      <c r="V35" s="47" t="s">
        <v>37</v>
      </c>
      <c r="W35" s="47" t="str">
        <f>IF(G35="","",IF(G35&gt;$F36,1,IF(G35=$F36,0.5,0)))</f>
        <v/>
      </c>
      <c r="X35" s="47" t="str">
        <f>IF(H35="","",IF(H35&gt;$F37,1,IF(H35=$F37,0.5,0)))</f>
        <v/>
      </c>
      <c r="Y35" s="47" t="str">
        <f>IF(I35="","",IF(I35&gt;$F38,1,IF(I35=$F38,0.5,0)))</f>
        <v/>
      </c>
      <c r="Z35" s="47" t="str">
        <f>IF(J35="","",IF(J35&gt;$F39,1,IF(J35=$F39,0.5,0)))</f>
        <v/>
      </c>
      <c r="AA35" s="47" t="str">
        <f>IF(K35="","",IF(K35&gt;$F40,1,IF(K35=$F40,0.5,0)))</f>
        <v/>
      </c>
      <c r="AB35" s="47" t="str">
        <f>IF(L35="","",IF(L35&gt;$F41,1,IF(L35=$F41,0.5,0)))</f>
        <v/>
      </c>
      <c r="AC35" s="47" t="str">
        <f>IF(M35="","",IF(M35&gt;$F42,1,IF(M35=$F42,0.5,0)))</f>
        <v/>
      </c>
      <c r="AD35" s="52" t="str">
        <f>IF(N35="","",IF(N35&gt;$F43,1,IF(N35=$F43,0.5,0)))</f>
        <v/>
      </c>
      <c r="AF35" s="53">
        <f>C35+F32</f>
        <v>0</v>
      </c>
      <c r="AG35" s="46">
        <f>D35+F33</f>
        <v>0</v>
      </c>
      <c r="AH35" s="46">
        <f>E35+F34</f>
        <v>0</v>
      </c>
      <c r="AI35" s="46" t="s">
        <v>37</v>
      </c>
      <c r="AJ35" s="46">
        <f>G35+F36</f>
        <v>0</v>
      </c>
      <c r="AK35" s="46">
        <f>H35+F37</f>
        <v>0</v>
      </c>
      <c r="AL35" s="46">
        <f>I35+F38</f>
        <v>0</v>
      </c>
      <c r="AM35" s="46">
        <f>J35+F39</f>
        <v>0</v>
      </c>
      <c r="AN35" s="46">
        <f>K35+F40</f>
        <v>0</v>
      </c>
      <c r="AO35" s="46">
        <f>L35+F41</f>
        <v>0</v>
      </c>
      <c r="AP35" s="46">
        <f>M35+F42</f>
        <v>0</v>
      </c>
      <c r="AQ35" s="54">
        <f>N35+F43</f>
        <v>0</v>
      </c>
      <c r="AS35" s="82" t="str">
        <f t="shared" si="14"/>
        <v/>
      </c>
      <c r="AT35" s="83" t="str">
        <f t="shared" si="14"/>
        <v/>
      </c>
      <c r="AU35" s="83" t="str">
        <f t="shared" si="14"/>
        <v/>
      </c>
      <c r="AV35" s="83" t="s">
        <v>37</v>
      </c>
      <c r="AW35" s="83" t="str">
        <f t="shared" si="13"/>
        <v/>
      </c>
      <c r="AX35" s="83" t="str">
        <f t="shared" si="13"/>
        <v/>
      </c>
      <c r="AY35" s="83" t="str">
        <f t="shared" si="13"/>
        <v/>
      </c>
      <c r="AZ35" s="83" t="str">
        <f t="shared" si="13"/>
        <v/>
      </c>
      <c r="BA35" s="83" t="str">
        <f t="shared" si="13"/>
        <v/>
      </c>
      <c r="BB35" s="83" t="str">
        <f t="shared" si="13"/>
        <v/>
      </c>
      <c r="BC35" s="83" t="str">
        <f t="shared" si="13"/>
        <v/>
      </c>
      <c r="BD35" s="84" t="str">
        <f t="shared" si="13"/>
        <v/>
      </c>
    </row>
    <row r="36" spans="1:56" s="43" customFormat="1" x14ac:dyDescent="0.3">
      <c r="A36" s="31">
        <v>5</v>
      </c>
      <c r="B36" s="32"/>
      <c r="C36" s="34"/>
      <c r="D36" s="34"/>
      <c r="E36" s="34"/>
      <c r="F36" s="34"/>
      <c r="G36" s="33" t="s">
        <v>37</v>
      </c>
      <c r="H36" s="34"/>
      <c r="I36" s="34"/>
      <c r="J36" s="34"/>
      <c r="K36" s="34"/>
      <c r="L36" s="34"/>
      <c r="M36" s="34"/>
      <c r="N36" s="34"/>
      <c r="O36" s="35">
        <f t="shared" si="11"/>
        <v>0</v>
      </c>
      <c r="P36" s="36">
        <f>IF(Info!B$10=0,0,SUM(S36:AD36))+IF(Info!B$11=0,0,2*SUM(S36:AD36))+IF(Info!B$12=0,0,SUM(AS36:BD36))</f>
        <v>0</v>
      </c>
      <c r="Q36" s="36">
        <f t="shared" si="12"/>
        <v>0</v>
      </c>
      <c r="R36" s="45"/>
      <c r="S36" s="47" t="str">
        <f>IF(C36="","",IF(C36&gt;$G32,1,IF(C36=$G32,0.5,0)))</f>
        <v/>
      </c>
      <c r="T36" s="47" t="str">
        <f>IF(D36="","",IF(D36&gt;$G33,1,IF(D36=$G33,0.5,0)))</f>
        <v/>
      </c>
      <c r="U36" s="47" t="str">
        <f>IF(E36="","",IF(E36&gt;$G34,1,IF(E36=$G34,0.5,0)))</f>
        <v/>
      </c>
      <c r="V36" s="47" t="str">
        <f>IF(F36="","",IF(F36&gt;$G35,1,IF(F36=$G35,0.5,0)))</f>
        <v/>
      </c>
      <c r="W36" s="47" t="s">
        <v>37</v>
      </c>
      <c r="X36" s="47" t="str">
        <f>IF(H36="","",IF(H36&gt;$G37,1,IF(H36=$G37,0.5,0)))</f>
        <v/>
      </c>
      <c r="Y36" s="47" t="str">
        <f>IF(I36="","",IF(I36&gt;$G38,1,IF(I36=$G38,0.5,0)))</f>
        <v/>
      </c>
      <c r="Z36" s="47" t="str">
        <f>IF(J36="","",IF(J36&gt;$G39,1,IF(J36=$G39,0.5,0)))</f>
        <v/>
      </c>
      <c r="AA36" s="47" t="str">
        <f>IF(K36="","",IF(K36&gt;$G40,1,IF(K36=$G40,0.5,0)))</f>
        <v/>
      </c>
      <c r="AB36" s="47" t="str">
        <f>IF(L36="","",IF(L36&gt;$G41,1,IF(L36=$G41,0.5,0)))</f>
        <v/>
      </c>
      <c r="AC36" s="47" t="str">
        <f>IF(M36="","",IF(M36&gt;$G42,1,IF(M36=$G42,0.5,0)))</f>
        <v/>
      </c>
      <c r="AD36" s="52" t="str">
        <f>IF(N36="","",IF(N36&gt;$G43,1,IF(N36=$G43,0.5,0)))</f>
        <v/>
      </c>
      <c r="AF36" s="53">
        <f>C36+G32</f>
        <v>0</v>
      </c>
      <c r="AG36" s="46">
        <f>D36+G33</f>
        <v>0</v>
      </c>
      <c r="AH36" s="46">
        <f>E36+G34</f>
        <v>0</v>
      </c>
      <c r="AI36" s="46">
        <f>F36+G35</f>
        <v>0</v>
      </c>
      <c r="AJ36" s="46" t="s">
        <v>37</v>
      </c>
      <c r="AK36" s="46">
        <f>H36+G37</f>
        <v>0</v>
      </c>
      <c r="AL36" s="46">
        <f>I36+G38</f>
        <v>0</v>
      </c>
      <c r="AM36" s="46">
        <f>J36+G39</f>
        <v>0</v>
      </c>
      <c r="AN36" s="46">
        <f>K36+G40</f>
        <v>0</v>
      </c>
      <c r="AO36" s="46">
        <f>L36+G41</f>
        <v>0</v>
      </c>
      <c r="AP36" s="46">
        <f>M36+G42</f>
        <v>0</v>
      </c>
      <c r="AQ36" s="54">
        <f>N36+G43</f>
        <v>0</v>
      </c>
      <c r="AS36" s="82" t="str">
        <f t="shared" si="14"/>
        <v/>
      </c>
      <c r="AT36" s="83" t="str">
        <f t="shared" si="14"/>
        <v/>
      </c>
      <c r="AU36" s="83" t="str">
        <f t="shared" si="14"/>
        <v/>
      </c>
      <c r="AV36" s="83" t="str">
        <f t="shared" si="14"/>
        <v/>
      </c>
      <c r="AW36" s="83" t="s">
        <v>37</v>
      </c>
      <c r="AX36" s="83" t="str">
        <f t="shared" si="13"/>
        <v/>
      </c>
      <c r="AY36" s="83" t="str">
        <f t="shared" si="13"/>
        <v/>
      </c>
      <c r="AZ36" s="83" t="str">
        <f t="shared" si="13"/>
        <v/>
      </c>
      <c r="BA36" s="83" t="str">
        <f t="shared" si="13"/>
        <v/>
      </c>
      <c r="BB36" s="83" t="str">
        <f t="shared" si="13"/>
        <v/>
      </c>
      <c r="BC36" s="83" t="str">
        <f t="shared" si="13"/>
        <v/>
      </c>
      <c r="BD36" s="84" t="str">
        <f t="shared" si="13"/>
        <v/>
      </c>
    </row>
    <row r="37" spans="1:56" s="43" customFormat="1" x14ac:dyDescent="0.3">
      <c r="A37" s="31">
        <v>6</v>
      </c>
      <c r="B37" s="32"/>
      <c r="C37" s="34"/>
      <c r="D37" s="34"/>
      <c r="E37" s="34"/>
      <c r="F37" s="34"/>
      <c r="G37" s="34"/>
      <c r="H37" s="33" t="s">
        <v>37</v>
      </c>
      <c r="I37" s="34"/>
      <c r="J37" s="34"/>
      <c r="K37" s="34"/>
      <c r="L37" s="34"/>
      <c r="M37" s="34"/>
      <c r="N37" s="34"/>
      <c r="O37" s="35">
        <f t="shared" si="11"/>
        <v>0</v>
      </c>
      <c r="P37" s="36">
        <f>IF(Info!B$10=0,0,SUM(S37:AD37))+IF(Info!B$11=0,0,2*SUM(S37:AD37))+IF(Info!B$12=0,0,SUM(AS37:BD37))</f>
        <v>0</v>
      </c>
      <c r="Q37" s="36">
        <f t="shared" si="12"/>
        <v>0</v>
      </c>
      <c r="R37" s="45"/>
      <c r="S37" s="47" t="str">
        <f>IF(C37="","",IF(C37&gt;$H32,1,IF(C37=$H32,0.5,0)))</f>
        <v/>
      </c>
      <c r="T37" s="47" t="str">
        <f>IF(D37="","",IF(D37&gt;$H33,1,IF(D37=$H33,0.5,0)))</f>
        <v/>
      </c>
      <c r="U37" s="47" t="str">
        <f>IF(E37="","",IF(E37&gt;$H34,1,IF(E37=$H34,0.5,0)))</f>
        <v/>
      </c>
      <c r="V37" s="47" t="str">
        <f>IF(F37="","",IF(F37&gt;$H35,1,IF(F37=$H35,0.5,0)))</f>
        <v/>
      </c>
      <c r="W37" s="47" t="str">
        <f>IF(G37="","",IF(G37&gt;$H36,1,IF(G37=$H36,0.5,0)))</f>
        <v/>
      </c>
      <c r="X37" s="47" t="s">
        <v>37</v>
      </c>
      <c r="Y37" s="47" t="str">
        <f>IF(I37="","",IF(I37&gt;$H38,1,IF(I37=$H38,0.5,0)))</f>
        <v/>
      </c>
      <c r="Z37" s="47" t="str">
        <f>IF(J37="","",IF(J37&gt;$H39,1,IF(J37=$H39,0.5,0)))</f>
        <v/>
      </c>
      <c r="AA37" s="47" t="str">
        <f>IF(K37="","",IF(K37&gt;$H40,1,IF(K37=$H40,0.5,0)))</f>
        <v/>
      </c>
      <c r="AB37" s="47" t="str">
        <f>IF(L37="","",IF(L37&gt;$H41,1,IF(L37=$H41,0.5,0)))</f>
        <v/>
      </c>
      <c r="AC37" s="47" t="str">
        <f>IF(M37="","",IF(M37&gt;$H42,1,IF(M37=$H42,0.5,0)))</f>
        <v/>
      </c>
      <c r="AD37" s="52" t="str">
        <f>IF(N37="","",IF(N37&gt;$H43,1,IF(N37=$H43,0.5,0)))</f>
        <v/>
      </c>
      <c r="AF37" s="53">
        <f>C37+H32</f>
        <v>0</v>
      </c>
      <c r="AG37" s="46">
        <f>D37+H33</f>
        <v>0</v>
      </c>
      <c r="AH37" s="46">
        <f>E37+H34</f>
        <v>0</v>
      </c>
      <c r="AI37" s="46">
        <f>F37+H35</f>
        <v>0</v>
      </c>
      <c r="AJ37" s="46">
        <f>G37+H36</f>
        <v>0</v>
      </c>
      <c r="AK37" s="46" t="s">
        <v>37</v>
      </c>
      <c r="AL37" s="46">
        <f>I37+H38</f>
        <v>0</v>
      </c>
      <c r="AM37" s="46">
        <f>J37+H39</f>
        <v>0</v>
      </c>
      <c r="AN37" s="46">
        <f>K37+H40</f>
        <v>0</v>
      </c>
      <c r="AO37" s="46">
        <f>L37+H41</f>
        <v>0</v>
      </c>
      <c r="AP37" s="46">
        <f>M37+H42</f>
        <v>0</v>
      </c>
      <c r="AQ37" s="54">
        <f>N37+H43</f>
        <v>0</v>
      </c>
      <c r="AS37" s="82" t="str">
        <f t="shared" si="14"/>
        <v/>
      </c>
      <c r="AT37" s="83" t="str">
        <f t="shared" si="14"/>
        <v/>
      </c>
      <c r="AU37" s="83" t="str">
        <f t="shared" si="14"/>
        <v/>
      </c>
      <c r="AV37" s="83" t="str">
        <f t="shared" si="14"/>
        <v/>
      </c>
      <c r="AW37" s="83" t="str">
        <f t="shared" si="14"/>
        <v/>
      </c>
      <c r="AX37" s="83" t="s">
        <v>37</v>
      </c>
      <c r="AY37" s="83" t="str">
        <f t="shared" si="13"/>
        <v/>
      </c>
      <c r="AZ37" s="83" t="str">
        <f t="shared" si="13"/>
        <v/>
      </c>
      <c r="BA37" s="83" t="str">
        <f t="shared" si="13"/>
        <v/>
      </c>
      <c r="BB37" s="83" t="str">
        <f t="shared" si="13"/>
        <v/>
      </c>
      <c r="BC37" s="83" t="str">
        <f t="shared" si="13"/>
        <v/>
      </c>
      <c r="BD37" s="84" t="str">
        <f t="shared" si="13"/>
        <v/>
      </c>
    </row>
    <row r="38" spans="1:56" s="43" customFormat="1" x14ac:dyDescent="0.3">
      <c r="A38" s="31">
        <v>7</v>
      </c>
      <c r="B38" s="32"/>
      <c r="C38" s="34"/>
      <c r="D38" s="34"/>
      <c r="E38" s="34"/>
      <c r="F38" s="34"/>
      <c r="G38" s="34"/>
      <c r="H38" s="34"/>
      <c r="I38" s="33" t="s">
        <v>37</v>
      </c>
      <c r="J38" s="34"/>
      <c r="K38" s="34"/>
      <c r="L38" s="34"/>
      <c r="M38" s="34"/>
      <c r="N38" s="34"/>
      <c r="O38" s="35">
        <f t="shared" si="11"/>
        <v>0</v>
      </c>
      <c r="P38" s="36">
        <f>IF(Info!B$10=0,0,SUM(S38:AD38))+IF(Info!B$11=0,0,2*SUM(S38:AD38))+IF(Info!B$12=0,0,SUM(AS38:BD38))</f>
        <v>0</v>
      </c>
      <c r="Q38" s="36">
        <f t="shared" si="12"/>
        <v>0</v>
      </c>
      <c r="R38" s="45"/>
      <c r="S38" s="47" t="str">
        <f>IF(C38="","",IF(C38&gt;$I32,1,IF(C38=$I32,0.5,0)))</f>
        <v/>
      </c>
      <c r="T38" s="47" t="str">
        <f>IF(D38="","",IF(D38&gt;$I33,1,IF(D38=$I33,0.5,0)))</f>
        <v/>
      </c>
      <c r="U38" s="47" t="str">
        <f>IF(E38="","",IF(E38&gt;$I34,1,IF(E38=$I34,0.5,0)))</f>
        <v/>
      </c>
      <c r="V38" s="47" t="str">
        <f>IF(F38="","",IF(F38&gt;$I35,1,IF(F38=$I35,0.5,0)))</f>
        <v/>
      </c>
      <c r="W38" s="47" t="str">
        <f>IF(G38="","",IF(G38&gt;$I36,1,IF(G38=$I36,0.5,0)))</f>
        <v/>
      </c>
      <c r="X38" s="47" t="str">
        <f>IF(H38="","",IF(H38&gt;$I37,1,IF(H38=$I37,0.5,0)))</f>
        <v/>
      </c>
      <c r="Y38" s="47" t="s">
        <v>37</v>
      </c>
      <c r="Z38" s="47" t="str">
        <f>IF(J38="","",IF(J38&gt;$I39,1,IF(J38=$I39,0.5,0)))</f>
        <v/>
      </c>
      <c r="AA38" s="47" t="str">
        <f>IF(K38="","",IF(K38&gt;$I40,1,IF(K38=$I40,0.5,0)))</f>
        <v/>
      </c>
      <c r="AB38" s="47" t="str">
        <f>IF(L38="","",IF(L38&gt;$I41,1,IF(L38=$I41,0.5,0)))</f>
        <v/>
      </c>
      <c r="AC38" s="47" t="str">
        <f>IF(M38="","",IF(M38&gt;$I42,1,IF(M38=$I42,0.5,0)))</f>
        <v/>
      </c>
      <c r="AD38" s="52" t="str">
        <f>IF(N38="","",IF(N38&gt;$I43,1,IF(N38=$I43,0.5,0)))</f>
        <v/>
      </c>
      <c r="AF38" s="53">
        <f>C38+I32</f>
        <v>0</v>
      </c>
      <c r="AG38" s="46">
        <f>D38+I33</f>
        <v>0</v>
      </c>
      <c r="AH38" s="46">
        <f>E38+I34</f>
        <v>0</v>
      </c>
      <c r="AI38" s="46">
        <f>F38+I35</f>
        <v>0</v>
      </c>
      <c r="AJ38" s="46">
        <f>G38+I36</f>
        <v>0</v>
      </c>
      <c r="AK38" s="46">
        <f>H38+I37</f>
        <v>0</v>
      </c>
      <c r="AL38" s="46" t="s">
        <v>37</v>
      </c>
      <c r="AM38" s="46">
        <f>J38+I39</f>
        <v>0</v>
      </c>
      <c r="AN38" s="46">
        <f>K38+I40</f>
        <v>0</v>
      </c>
      <c r="AO38" s="46">
        <f>L38+I41</f>
        <v>0</v>
      </c>
      <c r="AP38" s="46">
        <f>M38+I42</f>
        <v>0</v>
      </c>
      <c r="AQ38" s="54">
        <f>N38+I43</f>
        <v>0</v>
      </c>
      <c r="AS38" s="82" t="str">
        <f t="shared" si="14"/>
        <v/>
      </c>
      <c r="AT38" s="83" t="str">
        <f t="shared" si="14"/>
        <v/>
      </c>
      <c r="AU38" s="83" t="str">
        <f t="shared" si="14"/>
        <v/>
      </c>
      <c r="AV38" s="83" t="str">
        <f t="shared" si="14"/>
        <v/>
      </c>
      <c r="AW38" s="83" t="str">
        <f t="shared" si="14"/>
        <v/>
      </c>
      <c r="AX38" s="83" t="str">
        <f t="shared" si="14"/>
        <v/>
      </c>
      <c r="AY38" s="83" t="s">
        <v>37</v>
      </c>
      <c r="AZ38" s="83" t="str">
        <f>IF(Z38="","",IF(J38=0,0,1+2*Z38))</f>
        <v/>
      </c>
      <c r="BA38" s="83" t="str">
        <f>IF(AA38="","",IF(K38=0,0,1+2*AA38))</f>
        <v/>
      </c>
      <c r="BB38" s="83" t="str">
        <f>IF(AB38="","",IF(L38=0,0,1+2*AB38))</f>
        <v/>
      </c>
      <c r="BC38" s="83" t="str">
        <f>IF(AC38="","",IF(M38=0,0,1+2*AC38))</f>
        <v/>
      </c>
      <c r="BD38" s="84" t="str">
        <f>IF(AD38="","",IF(N38=0,0,1+2*AD38))</f>
        <v/>
      </c>
    </row>
    <row r="39" spans="1:56" s="43" customFormat="1" x14ac:dyDescent="0.3">
      <c r="A39" s="31">
        <v>8</v>
      </c>
      <c r="B39" s="32"/>
      <c r="C39" s="34"/>
      <c r="D39" s="34"/>
      <c r="E39" s="34"/>
      <c r="F39" s="34"/>
      <c r="G39" s="34"/>
      <c r="H39" s="34"/>
      <c r="I39" s="34"/>
      <c r="J39" s="33" t="s">
        <v>37</v>
      </c>
      <c r="K39" s="34"/>
      <c r="L39" s="34"/>
      <c r="M39" s="34"/>
      <c r="N39" s="34"/>
      <c r="O39" s="35">
        <f t="shared" si="11"/>
        <v>0</v>
      </c>
      <c r="P39" s="36">
        <f>IF(Info!B$10=0,0,SUM(S39:AD39))+IF(Info!B$11=0,0,2*SUM(S39:AD39))+IF(Info!B$12=0,0,SUM(AS39:BD39))</f>
        <v>0</v>
      </c>
      <c r="Q39" s="36">
        <f t="shared" si="12"/>
        <v>0</v>
      </c>
      <c r="R39" s="45"/>
      <c r="S39" s="47" t="str">
        <f>IF(C39="","",IF(C39&gt;$J32,1,IF(C39=$J32,0.5,0)))</f>
        <v/>
      </c>
      <c r="T39" s="47" t="str">
        <f>IF(D39="","",IF(D39&gt;$J33,1,IF(D39=$J33,0.5,0)))</f>
        <v/>
      </c>
      <c r="U39" s="47" t="str">
        <f>IF(E39="","",IF(E39&gt;$J34,1,IF(E39=$J34,0.5,0)))</f>
        <v/>
      </c>
      <c r="V39" s="47" t="str">
        <f>IF(F39="","",IF(F39&gt;$J35,1,IF(F39=$J35,0.5,0)))</f>
        <v/>
      </c>
      <c r="W39" s="47" t="str">
        <f>IF(G39="","",IF(G39&gt;$J36,1,IF(G39=$J36,0.5,0)))</f>
        <v/>
      </c>
      <c r="X39" s="47" t="str">
        <f>IF(H39="","",IF(H39&gt;$J37,1,IF(H39=$J37,0.5,0)))</f>
        <v/>
      </c>
      <c r="Y39" s="47" t="str">
        <f>IF(I39="","",IF(I39&gt;$J38,1,IF(I39=$J38,0.5,0)))</f>
        <v/>
      </c>
      <c r="Z39" s="47" t="s">
        <v>37</v>
      </c>
      <c r="AA39" s="47" t="str">
        <f>IF(K39="","",IF(K39&gt;$J40,1,IF(K39=$J40,0.5,0)))</f>
        <v/>
      </c>
      <c r="AB39" s="47" t="str">
        <f>IF(L39="","",IF(L39&gt;$J41,1,IF(L39=$J41,0.5,0)))</f>
        <v/>
      </c>
      <c r="AC39" s="47" t="str">
        <f>IF(M39="","",IF(M39&gt;$J42,1,IF(M39=$J42,0.5,0)))</f>
        <v/>
      </c>
      <c r="AD39" s="52" t="str">
        <f>IF(N39="","",IF(N39&gt;$J43,1,IF(N39=$J43,0.5,0)))</f>
        <v/>
      </c>
      <c r="AF39" s="53">
        <f>C39+J32</f>
        <v>0</v>
      </c>
      <c r="AG39" s="46">
        <f>D39+J33</f>
        <v>0</v>
      </c>
      <c r="AH39" s="46">
        <f>E39+J34</f>
        <v>0</v>
      </c>
      <c r="AI39" s="46">
        <f>F39+J35</f>
        <v>0</v>
      </c>
      <c r="AJ39" s="46">
        <f>G39+J36</f>
        <v>0</v>
      </c>
      <c r="AK39" s="46">
        <f>H39+J37</f>
        <v>0</v>
      </c>
      <c r="AL39" s="46">
        <f>I39+J38</f>
        <v>0</v>
      </c>
      <c r="AM39" s="46" t="s">
        <v>37</v>
      </c>
      <c r="AN39" s="46">
        <f>K39+J40</f>
        <v>0</v>
      </c>
      <c r="AO39" s="46">
        <f>L39+J41</f>
        <v>0</v>
      </c>
      <c r="AP39" s="46">
        <f>M39+J42</f>
        <v>0</v>
      </c>
      <c r="AQ39" s="54">
        <f>N39+J43</f>
        <v>0</v>
      </c>
      <c r="AS39" s="82" t="str">
        <f t="shared" si="14"/>
        <v/>
      </c>
      <c r="AT39" s="83" t="str">
        <f t="shared" si="14"/>
        <v/>
      </c>
      <c r="AU39" s="83" t="str">
        <f t="shared" si="14"/>
        <v/>
      </c>
      <c r="AV39" s="83" t="str">
        <f t="shared" si="14"/>
        <v/>
      </c>
      <c r="AW39" s="83" t="str">
        <f t="shared" si="14"/>
        <v/>
      </c>
      <c r="AX39" s="83" t="str">
        <f t="shared" si="14"/>
        <v/>
      </c>
      <c r="AY39" s="83" t="str">
        <f>IF(Y39="","",IF(I39=0,0,1+2*Y39))</f>
        <v/>
      </c>
      <c r="AZ39" s="83" t="s">
        <v>37</v>
      </c>
      <c r="BA39" s="83" t="str">
        <f>IF(AA39="","",IF(K39=0,0,1+2*AA39))</f>
        <v/>
      </c>
      <c r="BB39" s="83" t="str">
        <f>IF(AB39="","",IF(L39=0,0,1+2*AB39))</f>
        <v/>
      </c>
      <c r="BC39" s="83" t="str">
        <f>IF(AC39="","",IF(M39=0,0,1+2*AC39))</f>
        <v/>
      </c>
      <c r="BD39" s="84" t="str">
        <f>IF(AD39="","",IF(N39=0,0,1+2*AD39))</f>
        <v/>
      </c>
    </row>
    <row r="40" spans="1:56" s="43" customFormat="1" x14ac:dyDescent="0.3">
      <c r="A40" s="31">
        <v>9</v>
      </c>
      <c r="B40" s="32"/>
      <c r="C40" s="34"/>
      <c r="D40" s="34"/>
      <c r="E40" s="34"/>
      <c r="F40" s="34"/>
      <c r="G40" s="34"/>
      <c r="H40" s="34"/>
      <c r="I40" s="34"/>
      <c r="J40" s="34"/>
      <c r="K40" s="33" t="s">
        <v>37</v>
      </c>
      <c r="L40" s="34"/>
      <c r="M40" s="34"/>
      <c r="N40" s="34"/>
      <c r="O40" s="35">
        <f t="shared" si="11"/>
        <v>0</v>
      </c>
      <c r="P40" s="36">
        <f>IF(Info!B$10=0,0,SUM(S40:AD40))+IF(Info!B$11=0,0,2*SUM(S40:AD40))+IF(Info!B$12=0,0,SUM(AS40:BD40))</f>
        <v>0</v>
      </c>
      <c r="Q40" s="36">
        <f t="shared" si="12"/>
        <v>0</v>
      </c>
      <c r="R40" s="45"/>
      <c r="S40" s="47" t="str">
        <f>IF(C40="","",IF(C40&gt;$K32,1,IF(C40=$K32,0.5,0)))</f>
        <v/>
      </c>
      <c r="T40" s="47" t="str">
        <f>IF(D40="","",IF(D40&gt;$K33,1,IF(D40=$K33,0.5,0)))</f>
        <v/>
      </c>
      <c r="U40" s="47" t="str">
        <f>IF(E40="","",IF(E40&gt;$K34,1,IF(E40=$K34,0.5,0)))</f>
        <v/>
      </c>
      <c r="V40" s="47" t="str">
        <f>IF(F40="","",IF(F40&gt;$K35,1,IF(F40=$K35,0.5,0)))</f>
        <v/>
      </c>
      <c r="W40" s="47" t="str">
        <f>IF(G40="","",IF(G40&gt;$K36,1,IF(G40=$K36,0.5,0)))</f>
        <v/>
      </c>
      <c r="X40" s="47" t="str">
        <f>IF(H40="","",IF(H40&gt;$K37,1,IF(H40=$K37,0.5,0)))</f>
        <v/>
      </c>
      <c r="Y40" s="47" t="str">
        <f>IF(I40="","",IF(I40&gt;$K38,1,IF(I40=$K38,0.5,0)))</f>
        <v/>
      </c>
      <c r="Z40" s="47" t="str">
        <f>IF(J40="","",IF(J40&gt;$K39,1,IF(J40=$K39,0.5,0)))</f>
        <v/>
      </c>
      <c r="AA40" s="47" t="s">
        <v>37</v>
      </c>
      <c r="AB40" s="47" t="str">
        <f>IF(L40="","",IF(L40&gt;$K41,1,IF(L40=$K41,0.5,0)))</f>
        <v/>
      </c>
      <c r="AC40" s="47" t="str">
        <f>IF(M40="","",IF(M40&gt;$K42,1,IF(M40=$K42,0.5,0)))</f>
        <v/>
      </c>
      <c r="AD40" s="52" t="str">
        <f>IF(N40="","",IF(N40&gt;$K43,1,IF(N40=$K43,0.5,0)))</f>
        <v/>
      </c>
      <c r="AF40" s="53">
        <f>C40+K32</f>
        <v>0</v>
      </c>
      <c r="AG40" s="46">
        <f>D40+K33</f>
        <v>0</v>
      </c>
      <c r="AH40" s="46">
        <f>E40+K34</f>
        <v>0</v>
      </c>
      <c r="AI40" s="46">
        <f>F40+K35</f>
        <v>0</v>
      </c>
      <c r="AJ40" s="46">
        <f>G40+K36</f>
        <v>0</v>
      </c>
      <c r="AK40" s="46">
        <f>H40+K37</f>
        <v>0</v>
      </c>
      <c r="AL40" s="46">
        <f>I40+K38</f>
        <v>0</v>
      </c>
      <c r="AM40" s="46">
        <f>J40+K39</f>
        <v>0</v>
      </c>
      <c r="AN40" s="46" t="s">
        <v>37</v>
      </c>
      <c r="AO40" s="46">
        <f>L40+K41</f>
        <v>0</v>
      </c>
      <c r="AP40" s="46">
        <f>M40+K42</f>
        <v>0</v>
      </c>
      <c r="AQ40" s="54">
        <f>N40+K43</f>
        <v>0</v>
      </c>
      <c r="AS40" s="82" t="str">
        <f t="shared" si="14"/>
        <v/>
      </c>
      <c r="AT40" s="83" t="str">
        <f t="shared" si="14"/>
        <v/>
      </c>
      <c r="AU40" s="83" t="str">
        <f t="shared" si="14"/>
        <v/>
      </c>
      <c r="AV40" s="83" t="str">
        <f t="shared" si="14"/>
        <v/>
      </c>
      <c r="AW40" s="83" t="str">
        <f t="shared" si="14"/>
        <v/>
      </c>
      <c r="AX40" s="83" t="str">
        <f t="shared" si="14"/>
        <v/>
      </c>
      <c r="AY40" s="83" t="str">
        <f>IF(Y40="","",IF(I40=0,0,1+2*Y40))</f>
        <v/>
      </c>
      <c r="AZ40" s="83" t="str">
        <f>IF(Z40="","",IF(J40=0,0,1+2*Z40))</f>
        <v/>
      </c>
      <c r="BA40" s="83" t="s">
        <v>37</v>
      </c>
      <c r="BB40" s="83" t="str">
        <f>IF(AB40="","",IF(L40=0,0,1+2*AB40))</f>
        <v/>
      </c>
      <c r="BC40" s="83" t="str">
        <f>IF(AC40="","",IF(M40=0,0,1+2*AC40))</f>
        <v/>
      </c>
      <c r="BD40" s="84" t="str">
        <f>IF(AD40="","",IF(N40=0,0,1+2*AD40))</f>
        <v/>
      </c>
    </row>
    <row r="41" spans="1:56" s="43" customFormat="1" x14ac:dyDescent="0.3">
      <c r="A41" s="31">
        <v>10</v>
      </c>
      <c r="B41" s="32"/>
      <c r="C41" s="34"/>
      <c r="D41" s="34"/>
      <c r="E41" s="34"/>
      <c r="F41" s="34"/>
      <c r="G41" s="34"/>
      <c r="H41" s="34"/>
      <c r="I41" s="34"/>
      <c r="J41" s="34"/>
      <c r="K41" s="34"/>
      <c r="L41" s="33" t="s">
        <v>37</v>
      </c>
      <c r="M41" s="34"/>
      <c r="N41" s="34"/>
      <c r="O41" s="35">
        <f t="shared" si="11"/>
        <v>0</v>
      </c>
      <c r="P41" s="36">
        <f>IF(Info!B$10=0,0,SUM(S41:AD41))+IF(Info!B$11=0,0,2*SUM(S41:AD41))+IF(Info!B$12=0,0,SUM(AS41:BD41))</f>
        <v>0</v>
      </c>
      <c r="Q41" s="36">
        <f t="shared" si="12"/>
        <v>0</v>
      </c>
      <c r="R41" s="45"/>
      <c r="S41" s="47" t="str">
        <f>IF(C41="","",IF(C41&gt;$L32,1,IF(C41=$L32,0.5,0)))</f>
        <v/>
      </c>
      <c r="T41" s="47" t="str">
        <f>IF(D41="","",IF(D41&gt;$L33,1,IF(D41=$L33,0.5,0)))</f>
        <v/>
      </c>
      <c r="U41" s="47" t="str">
        <f>IF(E41="","",IF(E41&gt;$L34,1,IF(E41=$L34,0.5,0)))</f>
        <v/>
      </c>
      <c r="V41" s="47" t="str">
        <f>IF(F41="","",IF(F41&gt;$L35,1,IF(F41=$L35,0.5,0)))</f>
        <v/>
      </c>
      <c r="W41" s="47" t="str">
        <f>IF(G41="","",IF(G41&gt;$L36,1,IF(G41=$L36,0.5,0)))</f>
        <v/>
      </c>
      <c r="X41" s="47" t="str">
        <f>IF(H41="","",IF(H41&gt;$L37,1,IF(H41=$L37,0.5,0)))</f>
        <v/>
      </c>
      <c r="Y41" s="47" t="str">
        <f>IF(I41="","",IF(I41&gt;$L38,1,IF(I41=$L38,0.5,0)))</f>
        <v/>
      </c>
      <c r="Z41" s="47" t="str">
        <f>IF(J41="","",IF(J41&gt;$L39,1,IF(J41=$L39,0.5,0)))</f>
        <v/>
      </c>
      <c r="AA41" s="47" t="str">
        <f>IF(K41="","",IF(K41&gt;$L40,1,IF(K41=$L40,0.5,0)))</f>
        <v/>
      </c>
      <c r="AB41" s="47" t="s">
        <v>37</v>
      </c>
      <c r="AC41" s="47" t="str">
        <f>IF(M41="","",IF(M41&gt;$L42,1,IF(M41=$L42,0.5,0)))</f>
        <v/>
      </c>
      <c r="AD41" s="52" t="str">
        <f>IF(N41="","",IF(N41&gt;$L43,1,IF(N41=$L43,0.5,0)))</f>
        <v/>
      </c>
      <c r="AF41" s="53">
        <f>C41+L32</f>
        <v>0</v>
      </c>
      <c r="AG41" s="46">
        <f>D41+L33</f>
        <v>0</v>
      </c>
      <c r="AH41" s="46">
        <f>E41+L34</f>
        <v>0</v>
      </c>
      <c r="AI41" s="46">
        <f>F41+L35</f>
        <v>0</v>
      </c>
      <c r="AJ41" s="46">
        <f>G41+L36</f>
        <v>0</v>
      </c>
      <c r="AK41" s="46">
        <f>H41+L37</f>
        <v>0</v>
      </c>
      <c r="AL41" s="46">
        <f>I41+L38</f>
        <v>0</v>
      </c>
      <c r="AM41" s="46">
        <f>J41+L39</f>
        <v>0</v>
      </c>
      <c r="AN41" s="46">
        <f>K41+L40</f>
        <v>0</v>
      </c>
      <c r="AO41" s="46" t="s">
        <v>37</v>
      </c>
      <c r="AP41" s="46">
        <f>M41+L42</f>
        <v>0</v>
      </c>
      <c r="AQ41" s="54">
        <f>N41+L43</f>
        <v>0</v>
      </c>
      <c r="AS41" s="82" t="str">
        <f t="shared" si="14"/>
        <v/>
      </c>
      <c r="AT41" s="83" t="str">
        <f t="shared" si="14"/>
        <v/>
      </c>
      <c r="AU41" s="83" t="str">
        <f t="shared" si="14"/>
        <v/>
      </c>
      <c r="AV41" s="83" t="str">
        <f t="shared" si="14"/>
        <v/>
      </c>
      <c r="AW41" s="83" t="str">
        <f t="shared" si="14"/>
        <v/>
      </c>
      <c r="AX41" s="83" t="str">
        <f t="shared" si="14"/>
        <v/>
      </c>
      <c r="AY41" s="83" t="str">
        <f>IF(Y41="","",IF(I41=0,0,1+2*Y41))</f>
        <v/>
      </c>
      <c r="AZ41" s="83" t="str">
        <f>IF(Z41="","",IF(J41=0,0,1+2*Z41))</f>
        <v/>
      </c>
      <c r="BA41" s="83" t="str">
        <f>IF(AA41="","",IF(K41=0,0,1+2*AA41))</f>
        <v/>
      </c>
      <c r="BB41" s="83" t="s">
        <v>37</v>
      </c>
      <c r="BC41" s="83" t="str">
        <f>IF(AC41="","",IF(M41=0,0,1+2*AC41))</f>
        <v/>
      </c>
      <c r="BD41" s="84" t="str">
        <f>IF(AD41="","",IF(N41=0,0,1+2*AD41))</f>
        <v/>
      </c>
    </row>
    <row r="42" spans="1:56" s="43" customFormat="1" x14ac:dyDescent="0.3">
      <c r="A42" s="31">
        <v>11</v>
      </c>
      <c r="B42" s="32"/>
      <c r="C42" s="34"/>
      <c r="D42" s="34"/>
      <c r="E42" s="34"/>
      <c r="F42" s="34"/>
      <c r="G42" s="34"/>
      <c r="H42" s="34"/>
      <c r="I42" s="34"/>
      <c r="J42" s="34"/>
      <c r="K42" s="34"/>
      <c r="L42" s="34"/>
      <c r="M42" s="33" t="s">
        <v>37</v>
      </c>
      <c r="N42" s="34"/>
      <c r="O42" s="35">
        <f t="shared" si="11"/>
        <v>0</v>
      </c>
      <c r="P42" s="36">
        <f>IF(Info!B$10=0,0,SUM(S42:AD42))+IF(Info!B$11=0,0,2*SUM(S42:AD42))+IF(Info!B$12=0,0,SUM(AS42:BD42))</f>
        <v>0</v>
      </c>
      <c r="Q42" s="36">
        <f t="shared" si="12"/>
        <v>0</v>
      </c>
      <c r="R42" s="45"/>
      <c r="S42" s="47" t="str">
        <f>IF(C42="","",IF(C42&gt;$M32,1,IF(C42=$M32,0.5,0)))</f>
        <v/>
      </c>
      <c r="T42" s="47" t="str">
        <f>IF(D42="","",IF(D42&gt;$M33,1,IF(D42=$M33,0.5,0)))</f>
        <v/>
      </c>
      <c r="U42" s="47" t="str">
        <f>IF(E42="","",IF(E42&gt;$M34,1,IF(E42=$M34,0.5,0)))</f>
        <v/>
      </c>
      <c r="V42" s="47" t="str">
        <f>IF(F42="","",IF(F42&gt;$M35,1,IF(F42=$M35,0.5,0)))</f>
        <v/>
      </c>
      <c r="W42" s="47" t="str">
        <f>IF(G42="","",IF(G42&gt;$M36,1,IF(G42=$M36,0.5,0)))</f>
        <v/>
      </c>
      <c r="X42" s="47" t="str">
        <f>IF(H42="","",IF(H42&gt;$M37,1,IF(H42=$M37,0.5,0)))</f>
        <v/>
      </c>
      <c r="Y42" s="47" t="str">
        <f>IF(I42="","",IF(I42&gt;$M38,1,IF(I42=$M38,0.5,0)))</f>
        <v/>
      </c>
      <c r="Z42" s="47" t="str">
        <f>IF(J42="","",IF(J42&gt;$M39,1,IF(J42=$M39,0.5,0)))</f>
        <v/>
      </c>
      <c r="AA42" s="47" t="str">
        <f>IF(K42="","",IF(K42&gt;$M40,1,IF(K42=$M40,0.5,0)))</f>
        <v/>
      </c>
      <c r="AB42" s="47" t="str">
        <f>IF(L42="","",IF(L42&gt;$M41,1,IF(L42=$M41,0.5,0)))</f>
        <v/>
      </c>
      <c r="AC42" s="47" t="s">
        <v>37</v>
      </c>
      <c r="AD42" s="52" t="str">
        <f>IF(N42="","",IF(N42&gt;$M43,1,IF(N42=$M43,0.5,0)))</f>
        <v/>
      </c>
      <c r="AF42" s="53">
        <f>C42+M32</f>
        <v>0</v>
      </c>
      <c r="AG42" s="46">
        <f>D42+M33</f>
        <v>0</v>
      </c>
      <c r="AH42" s="46">
        <f>E42+M34</f>
        <v>0</v>
      </c>
      <c r="AI42" s="46">
        <f>F42+M35</f>
        <v>0</v>
      </c>
      <c r="AJ42" s="46">
        <f>G42+M36</f>
        <v>0</v>
      </c>
      <c r="AK42" s="46">
        <f>H42+M37</f>
        <v>0</v>
      </c>
      <c r="AL42" s="46">
        <f>I42+M38</f>
        <v>0</v>
      </c>
      <c r="AM42" s="46">
        <f>J42+M39</f>
        <v>0</v>
      </c>
      <c r="AN42" s="46">
        <f>K42+M40</f>
        <v>0</v>
      </c>
      <c r="AO42" s="46">
        <f>L42+M41</f>
        <v>0</v>
      </c>
      <c r="AP42" s="46" t="s">
        <v>37</v>
      </c>
      <c r="AQ42" s="54">
        <f>N42+M43</f>
        <v>0</v>
      </c>
      <c r="AS42" s="82" t="str">
        <f t="shared" si="14"/>
        <v/>
      </c>
      <c r="AT42" s="83" t="str">
        <f t="shared" si="14"/>
        <v/>
      </c>
      <c r="AU42" s="83" t="str">
        <f t="shared" si="14"/>
        <v/>
      </c>
      <c r="AV42" s="83" t="str">
        <f t="shared" si="14"/>
        <v/>
      </c>
      <c r="AW42" s="83" t="str">
        <f t="shared" si="14"/>
        <v/>
      </c>
      <c r="AX42" s="83" t="str">
        <f t="shared" si="14"/>
        <v/>
      </c>
      <c r="AY42" s="83" t="str">
        <f>IF(Y42="","",IF(I42=0,0,1+2*Y42))</f>
        <v/>
      </c>
      <c r="AZ42" s="83" t="str">
        <f>IF(Z42="","",IF(J42=0,0,1+2*Z42))</f>
        <v/>
      </c>
      <c r="BA42" s="83" t="str">
        <f>IF(AA42="","",IF(K42=0,0,1+2*AA42))</f>
        <v/>
      </c>
      <c r="BB42" s="83" t="str">
        <f>IF(AB42="","",IF(L42=0,0,1+2*AB42))</f>
        <v/>
      </c>
      <c r="BC42" s="83" t="s">
        <v>37</v>
      </c>
      <c r="BD42" s="84" t="str">
        <f>IF(AD42="","",IF(N42=0,0,1+2*AD42))</f>
        <v/>
      </c>
    </row>
    <row r="43" spans="1:56" s="43" customFormat="1" ht="15" thickBot="1" x14ac:dyDescent="0.35">
      <c r="A43" s="37">
        <v>12</v>
      </c>
      <c r="B43" s="38"/>
      <c r="C43" s="39"/>
      <c r="D43" s="39"/>
      <c r="E43" s="39"/>
      <c r="F43" s="39"/>
      <c r="G43" s="39"/>
      <c r="H43" s="39"/>
      <c r="I43" s="39"/>
      <c r="J43" s="39"/>
      <c r="K43" s="39"/>
      <c r="L43" s="39"/>
      <c r="M43" s="39"/>
      <c r="N43" s="40" t="s">
        <v>37</v>
      </c>
      <c r="O43" s="41">
        <f t="shared" si="11"/>
        <v>0</v>
      </c>
      <c r="P43" s="42">
        <f>IF(Info!B$10=0,0,SUM(S43:AD43))+IF(Info!B$11=0,0,2*SUM(S43:AD43))+IF(Info!B$12=0,0,SUM(AS43:BD43))</f>
        <v>0</v>
      </c>
      <c r="Q43" s="42">
        <f t="shared" si="12"/>
        <v>0</v>
      </c>
      <c r="R43" s="45"/>
      <c r="S43" s="55" t="str">
        <f>IF(C43="","",IF(C43&gt;$N32,1,IF(C43=$N32,0.5,0)))</f>
        <v/>
      </c>
      <c r="T43" s="55" t="str">
        <f>IF(D43="","",IF(D43&gt;$N33,1,IF(D43=$N33,0.5,0)))</f>
        <v/>
      </c>
      <c r="U43" s="55" t="str">
        <f>IF(E43="","",IF(E43&gt;$N34,1,IF(E43=$N34,0.5,0)))</f>
        <v/>
      </c>
      <c r="V43" s="55" t="str">
        <f>IF(F43="","",IF(F43&gt;$N35,1,IF(F43=$N35,0.5,0)))</f>
        <v/>
      </c>
      <c r="W43" s="55" t="str">
        <f>IF(G43="","",IF(G43&gt;$N36,1,IF(G43=$N36,0.5,0)))</f>
        <v/>
      </c>
      <c r="X43" s="55" t="str">
        <f>IF(H43="","",IF(H43&gt;$N37,1,IF(H43=$N37,0.5,0)))</f>
        <v/>
      </c>
      <c r="Y43" s="55" t="str">
        <f>IF(I43="","",IF(I43&gt;$N38,1,IF(I43=$N38,0.5,0)))</f>
        <v/>
      </c>
      <c r="Z43" s="55" t="str">
        <f>IF(J43="","",IF(J43&gt;$N39,1,IF(J43=$N39,0.5,0)))</f>
        <v/>
      </c>
      <c r="AA43" s="55" t="str">
        <f>IF(K43="","",IF(K43&gt;$N40,1,IF(K43=$N40,0.5,0)))</f>
        <v/>
      </c>
      <c r="AB43" s="55" t="str">
        <f>IF(L43="","",IF(L43&gt;$N41,1,IF(L43=$N41,0.5,0)))</f>
        <v/>
      </c>
      <c r="AC43" s="55" t="str">
        <f>IF(M43="","",IF(M43&gt;$N42,1,IF(M43=$N42,0.5,0)))</f>
        <v/>
      </c>
      <c r="AD43" s="56" t="s">
        <v>37</v>
      </c>
      <c r="AF43" s="57">
        <f>C43+N32</f>
        <v>0</v>
      </c>
      <c r="AG43" s="44">
        <f>D43+N33</f>
        <v>0</v>
      </c>
      <c r="AH43" s="44">
        <f>E43+N34</f>
        <v>0</v>
      </c>
      <c r="AI43" s="44">
        <f>F43+N35</f>
        <v>0</v>
      </c>
      <c r="AJ43" s="44">
        <f>G43+N36</f>
        <v>0</v>
      </c>
      <c r="AK43" s="44">
        <f>H43+N37</f>
        <v>0</v>
      </c>
      <c r="AL43" s="44">
        <f>I43+N38</f>
        <v>0</v>
      </c>
      <c r="AM43" s="44">
        <f>J43+N39</f>
        <v>0</v>
      </c>
      <c r="AN43" s="44">
        <f>K43+N40</f>
        <v>0</v>
      </c>
      <c r="AO43" s="44">
        <f>L43+N41</f>
        <v>0</v>
      </c>
      <c r="AP43" s="44">
        <f>M43+N42</f>
        <v>0</v>
      </c>
      <c r="AQ43" s="58" t="s">
        <v>37</v>
      </c>
      <c r="AS43" s="85" t="str">
        <f t="shared" si="14"/>
        <v/>
      </c>
      <c r="AT43" s="86" t="str">
        <f t="shared" si="14"/>
        <v/>
      </c>
      <c r="AU43" s="86" t="str">
        <f t="shared" si="14"/>
        <v/>
      </c>
      <c r="AV43" s="86" t="str">
        <f t="shared" si="14"/>
        <v/>
      </c>
      <c r="AW43" s="86" t="str">
        <f t="shared" si="14"/>
        <v/>
      </c>
      <c r="AX43" s="86" t="str">
        <f t="shared" si="14"/>
        <v/>
      </c>
      <c r="AY43" s="86" t="str">
        <f>IF(Y43="","",IF(I43=0,0,1+2*Y43))</f>
        <v/>
      </c>
      <c r="AZ43" s="86" t="str">
        <f>IF(Z43="","",IF(J43=0,0,1+2*Z43))</f>
        <v/>
      </c>
      <c r="BA43" s="86" t="str">
        <f>IF(AA43="","",IF(K43=0,0,1+2*AA43))</f>
        <v/>
      </c>
      <c r="BB43" s="86" t="str">
        <f>IF(AB43="","",IF(L43=0,0,1+2*AB43))</f>
        <v/>
      </c>
      <c r="BC43" s="86" t="str">
        <f>IF(AC43="","",IF(M43=0,0,1+2*AC43))</f>
        <v/>
      </c>
      <c r="BD43" s="87" t="s">
        <v>37</v>
      </c>
    </row>
    <row r="44" spans="1:56" s="43" customFormat="1" ht="15.6" thickTop="1" thickBot="1" x14ac:dyDescent="0.35">
      <c r="A44" s="59" t="s">
        <v>17</v>
      </c>
      <c r="S44" s="60"/>
      <c r="T44" s="60"/>
      <c r="U44" s="60"/>
      <c r="V44" s="60"/>
      <c r="W44" s="60"/>
      <c r="X44" s="60"/>
      <c r="Y44" s="60"/>
      <c r="Z44" s="60"/>
      <c r="AA44" s="60"/>
      <c r="AB44" s="60"/>
      <c r="AC44" s="60"/>
      <c r="AD44" s="60"/>
    </row>
    <row r="45" spans="1:56" s="43" customFormat="1" ht="15.6" thickTop="1" thickBot="1" x14ac:dyDescent="0.35">
      <c r="A45" s="26" t="s">
        <v>32</v>
      </c>
      <c r="B45" s="27" t="s">
        <v>33</v>
      </c>
      <c r="C45" s="28">
        <f t="shared" ref="C45:N45" si="15">MATCH("XX",C46:C57,0)</f>
        <v>1</v>
      </c>
      <c r="D45" s="28">
        <f t="shared" si="15"/>
        <v>2</v>
      </c>
      <c r="E45" s="28">
        <f t="shared" si="15"/>
        <v>3</v>
      </c>
      <c r="F45" s="28">
        <f t="shared" si="15"/>
        <v>4</v>
      </c>
      <c r="G45" s="28">
        <f t="shared" si="15"/>
        <v>5</v>
      </c>
      <c r="H45" s="28">
        <f t="shared" si="15"/>
        <v>6</v>
      </c>
      <c r="I45" s="28">
        <f t="shared" si="15"/>
        <v>7</v>
      </c>
      <c r="J45" s="28">
        <f t="shared" si="15"/>
        <v>8</v>
      </c>
      <c r="K45" s="28">
        <f t="shared" si="15"/>
        <v>9</v>
      </c>
      <c r="L45" s="28">
        <f t="shared" si="15"/>
        <v>10</v>
      </c>
      <c r="M45" s="28">
        <f t="shared" si="15"/>
        <v>11</v>
      </c>
      <c r="N45" s="28">
        <f t="shared" si="15"/>
        <v>12</v>
      </c>
      <c r="O45" s="29" t="s">
        <v>34</v>
      </c>
      <c r="P45" s="30" t="s">
        <v>35</v>
      </c>
      <c r="Q45" s="30" t="s">
        <v>36</v>
      </c>
      <c r="S45" s="44"/>
      <c r="T45" s="44"/>
      <c r="U45" s="44"/>
      <c r="V45" s="44"/>
      <c r="W45" s="44"/>
      <c r="X45" s="44"/>
      <c r="Y45" s="44"/>
      <c r="Z45" s="44"/>
      <c r="AA45" s="44"/>
      <c r="AB45" s="44"/>
      <c r="AC45" s="44"/>
      <c r="AD45" s="44"/>
    </row>
    <row r="46" spans="1:56" s="43" customFormat="1" x14ac:dyDescent="0.3">
      <c r="A46" s="31">
        <v>1</v>
      </c>
      <c r="B46" s="32"/>
      <c r="C46" s="33" t="s">
        <v>37</v>
      </c>
      <c r="D46" s="34"/>
      <c r="E46" s="34"/>
      <c r="F46" s="34"/>
      <c r="G46" s="34"/>
      <c r="H46" s="34"/>
      <c r="I46" s="34"/>
      <c r="J46" s="34"/>
      <c r="K46" s="34"/>
      <c r="L46" s="34"/>
      <c r="M46" s="34"/>
      <c r="N46" s="34"/>
      <c r="O46" s="35">
        <f t="shared" ref="O46:O57" si="16">SUM(C46:N46)</f>
        <v>0</v>
      </c>
      <c r="P46" s="36">
        <f>IF(Info!B$10=0,0,SUM(S46:AD46))+IF(Info!B$11=0,0,2*SUM(S46:AD46))+IF(Info!B$12=0,0,SUM(AS46:BD46))</f>
        <v>0</v>
      </c>
      <c r="Q46" s="36">
        <f t="shared" ref="Q46:Q57" si="17">COUNT(C46:N46)</f>
        <v>0</v>
      </c>
      <c r="R46" s="45"/>
      <c r="S46" s="46" t="s">
        <v>37</v>
      </c>
      <c r="T46" s="47" t="str">
        <f>IF(D46="","",IF(D46&gt;$C47,1,IF(D46=$C47,0.5,0)))</f>
        <v/>
      </c>
      <c r="U46" s="47" t="str">
        <f>IF(E46="","",IF(E46&gt;$C48,1,IF(E46=$C48,0.5,0)))</f>
        <v/>
      </c>
      <c r="V46" s="47" t="str">
        <f>IF(F46="","",IF(F46&gt;$C49,1,IF(F46=$C49,0.5,0)))</f>
        <v/>
      </c>
      <c r="W46" s="47" t="str">
        <f>IF(G46="","",IF(G46&gt;$C50,1,IF(G46=$C50,0.5,0)))</f>
        <v/>
      </c>
      <c r="X46" s="47" t="str">
        <f>IF(H46="","",IF(H46&gt;$C51,1,IF(H46=$C51,0.5,0)))</f>
        <v/>
      </c>
      <c r="Y46" s="47" t="str">
        <f>IF(I46="","",IF(I46&gt;$C52,1,IF(I46=$C52,0.5,0)))</f>
        <v/>
      </c>
      <c r="Z46" s="47" t="str">
        <f>IF(J46="","",IF(J46&gt;$C53,1,IF(J46=$C53,0.5,0)))</f>
        <v/>
      </c>
      <c r="AA46" s="47" t="str">
        <f>IF(K46="","",IF(K46&gt;$C54,1,IF(K46=$C54,0.5,0)))</f>
        <v/>
      </c>
      <c r="AB46" s="47" t="str">
        <f>IF(L46="","",IF(L46&gt;$C55,1,IF(L46=$C55,0.5,0)))</f>
        <v/>
      </c>
      <c r="AC46" s="47" t="str">
        <f>IF(M46="","",IF(M46&gt;$C56,1,IF(M46=$C56,0.5,0)))</f>
        <v/>
      </c>
      <c r="AD46" s="48" t="str">
        <f>IF(N46="","",IF(N46&gt;$C57,1,IF(N46=$C57,0.5,0)))</f>
        <v/>
      </c>
      <c r="AF46" s="49" t="s">
        <v>37</v>
      </c>
      <c r="AG46" s="50">
        <f>D46+C47</f>
        <v>0</v>
      </c>
      <c r="AH46" s="50">
        <f>E46+C48</f>
        <v>0</v>
      </c>
      <c r="AI46" s="50">
        <f>F46+C49</f>
        <v>0</v>
      </c>
      <c r="AJ46" s="50">
        <f>G46+C50</f>
        <v>0</v>
      </c>
      <c r="AK46" s="50">
        <f>H46+C51</f>
        <v>0</v>
      </c>
      <c r="AL46" s="50">
        <f>I46+C52</f>
        <v>0</v>
      </c>
      <c r="AM46" s="50">
        <f>J46+C53</f>
        <v>0</v>
      </c>
      <c r="AN46" s="50">
        <f>K46+C54</f>
        <v>0</v>
      </c>
      <c r="AO46" s="50">
        <f>L46+C55</f>
        <v>0</v>
      </c>
      <c r="AP46" s="50">
        <f>M46+C56</f>
        <v>0</v>
      </c>
      <c r="AQ46" s="51">
        <f>N46+C57</f>
        <v>0</v>
      </c>
      <c r="AS46" s="79" t="s">
        <v>37</v>
      </c>
      <c r="AT46" s="80" t="str">
        <f t="shared" ref="AT46:BD51" si="18">IF(T46="","",IF(D46=0,0,1+2*T46))</f>
        <v/>
      </c>
      <c r="AU46" s="80" t="str">
        <f t="shared" si="18"/>
        <v/>
      </c>
      <c r="AV46" s="80" t="str">
        <f t="shared" si="18"/>
        <v/>
      </c>
      <c r="AW46" s="80" t="str">
        <f t="shared" si="18"/>
        <v/>
      </c>
      <c r="AX46" s="80" t="str">
        <f t="shared" si="18"/>
        <v/>
      </c>
      <c r="AY46" s="80" t="str">
        <f t="shared" si="18"/>
        <v/>
      </c>
      <c r="AZ46" s="80" t="str">
        <f t="shared" si="18"/>
        <v/>
      </c>
      <c r="BA46" s="80" t="str">
        <f t="shared" si="18"/>
        <v/>
      </c>
      <c r="BB46" s="80" t="str">
        <f t="shared" si="18"/>
        <v/>
      </c>
      <c r="BC46" s="80" t="str">
        <f t="shared" si="18"/>
        <v/>
      </c>
      <c r="BD46" s="81" t="str">
        <f t="shared" si="18"/>
        <v/>
      </c>
    </row>
    <row r="47" spans="1:56" s="43" customFormat="1" x14ac:dyDescent="0.3">
      <c r="A47" s="31">
        <v>2</v>
      </c>
      <c r="B47" s="32"/>
      <c r="C47" s="34"/>
      <c r="D47" s="33" t="s">
        <v>37</v>
      </c>
      <c r="E47" s="34"/>
      <c r="F47" s="34"/>
      <c r="G47" s="34"/>
      <c r="H47" s="34"/>
      <c r="I47" s="34"/>
      <c r="J47" s="34"/>
      <c r="K47" s="34"/>
      <c r="L47" s="34"/>
      <c r="M47" s="34"/>
      <c r="N47" s="34"/>
      <c r="O47" s="35">
        <f t="shared" si="16"/>
        <v>0</v>
      </c>
      <c r="P47" s="36">
        <f>IF(Info!B$10=0,0,SUM(S47:AD47))+IF(Info!B$11=0,0,2*SUM(S47:AD47))+IF(Info!B$12=0,0,SUM(AS47:BD47))</f>
        <v>0</v>
      </c>
      <c r="Q47" s="36">
        <f t="shared" si="17"/>
        <v>0</v>
      </c>
      <c r="R47" s="45"/>
      <c r="S47" s="47" t="str">
        <f>IF(C47="","",IF(C47&gt;D46,1,IF(C47=D46,0.5,0)))</f>
        <v/>
      </c>
      <c r="T47" s="46" t="s">
        <v>37</v>
      </c>
      <c r="U47" s="47" t="str">
        <f>IF(E47="","",IF(E47&gt;$D48,1,IF(E47=$D48,0.5,0)))</f>
        <v/>
      </c>
      <c r="V47" s="47" t="str">
        <f>IF(F47="","",IF(F47&gt;$D49,1,IF(F47=$D49,0.5,0)))</f>
        <v/>
      </c>
      <c r="W47" s="47" t="str">
        <f>IF(G47="","",IF(G47&gt;$D50,1,IF(G47=$D50,0.5,0)))</f>
        <v/>
      </c>
      <c r="X47" s="47" t="str">
        <f>IF(H47="","",IF(H47&gt;$D51,1,IF(H47=$D51,0.5,0)))</f>
        <v/>
      </c>
      <c r="Y47" s="47" t="str">
        <f>IF(I47="","",IF(I47&gt;$D52,1,IF(I47=$D52,0.5,0)))</f>
        <v/>
      </c>
      <c r="Z47" s="47" t="str">
        <f>IF(J47="","",IF(J47&gt;$D53,1,IF(J47=$D53,0.5,0)))</f>
        <v/>
      </c>
      <c r="AA47" s="47" t="str">
        <f>IF(K47="","",IF(K47&gt;$D54,1,IF(K47=$D54,0.5,0)))</f>
        <v/>
      </c>
      <c r="AB47" s="47" t="str">
        <f>IF(L47="","",IF(L47&gt;$D55,1,IF(L47=$D55,0.5,0)))</f>
        <v/>
      </c>
      <c r="AC47" s="47" t="str">
        <f>IF(M47="","",IF(M47&gt;$D56,1,IF(M47=$D56,0.5,0)))</f>
        <v/>
      </c>
      <c r="AD47" s="52" t="str">
        <f>IF(N47="","",IF(N47&gt;$D57,1,IF(N47=$D57,0.5,0)))</f>
        <v/>
      </c>
      <c r="AF47" s="53">
        <f>C47+D46</f>
        <v>0</v>
      </c>
      <c r="AG47" s="46" t="s">
        <v>37</v>
      </c>
      <c r="AH47" s="46">
        <f>E47+D48</f>
        <v>0</v>
      </c>
      <c r="AI47" s="46">
        <f>F47+D49</f>
        <v>0</v>
      </c>
      <c r="AJ47" s="46">
        <f>G47+D50</f>
        <v>0</v>
      </c>
      <c r="AK47" s="46">
        <f>H47+D51</f>
        <v>0</v>
      </c>
      <c r="AL47" s="46">
        <f>I47+D52</f>
        <v>0</v>
      </c>
      <c r="AM47" s="46">
        <f>J47+D53</f>
        <v>0</v>
      </c>
      <c r="AN47" s="46">
        <f>K47+D54</f>
        <v>0</v>
      </c>
      <c r="AO47" s="46">
        <f>L47+D55</f>
        <v>0</v>
      </c>
      <c r="AP47" s="46">
        <f>M47+D56</f>
        <v>0</v>
      </c>
      <c r="AQ47" s="54">
        <f>N47+D57</f>
        <v>0</v>
      </c>
      <c r="AS47" s="82" t="str">
        <f t="shared" ref="AS47:AX57" si="19">IF(S47="","",IF(C47=0,0,1+2*S47))</f>
        <v/>
      </c>
      <c r="AT47" s="83" t="s">
        <v>37</v>
      </c>
      <c r="AU47" s="83" t="str">
        <f t="shared" si="18"/>
        <v/>
      </c>
      <c r="AV47" s="83" t="str">
        <f t="shared" si="18"/>
        <v/>
      </c>
      <c r="AW47" s="83" t="str">
        <f t="shared" si="18"/>
        <v/>
      </c>
      <c r="AX47" s="83" t="str">
        <f t="shared" si="18"/>
        <v/>
      </c>
      <c r="AY47" s="83" t="str">
        <f t="shared" si="18"/>
        <v/>
      </c>
      <c r="AZ47" s="83" t="str">
        <f t="shared" si="18"/>
        <v/>
      </c>
      <c r="BA47" s="83" t="str">
        <f t="shared" si="18"/>
        <v/>
      </c>
      <c r="BB47" s="83" t="str">
        <f t="shared" si="18"/>
        <v/>
      </c>
      <c r="BC47" s="83" t="str">
        <f t="shared" si="18"/>
        <v/>
      </c>
      <c r="BD47" s="84" t="str">
        <f t="shared" si="18"/>
        <v/>
      </c>
    </row>
    <row r="48" spans="1:56" s="43" customFormat="1" x14ac:dyDescent="0.3">
      <c r="A48" s="31">
        <v>3</v>
      </c>
      <c r="B48" s="32"/>
      <c r="C48" s="34"/>
      <c r="D48" s="34"/>
      <c r="E48" s="33" t="s">
        <v>37</v>
      </c>
      <c r="F48" s="34"/>
      <c r="G48" s="34"/>
      <c r="H48" s="34"/>
      <c r="I48" s="34"/>
      <c r="J48" s="34"/>
      <c r="K48" s="34"/>
      <c r="L48" s="34"/>
      <c r="M48" s="34"/>
      <c r="N48" s="34"/>
      <c r="O48" s="35">
        <f t="shared" si="16"/>
        <v>0</v>
      </c>
      <c r="P48" s="36">
        <f>IF(Info!B$10=0,0,SUM(S48:AD48))+IF(Info!B$11=0,0,2*SUM(S48:AD48))+IF(Info!B$12=0,0,SUM(AS48:BD48))</f>
        <v>0</v>
      </c>
      <c r="Q48" s="36">
        <f t="shared" si="17"/>
        <v>0</v>
      </c>
      <c r="R48" s="45"/>
      <c r="S48" s="47" t="str">
        <f>IF(C48="","",IF(C48&gt;E46,1,IF(C48=E46,0.5,0)))</f>
        <v/>
      </c>
      <c r="T48" s="47" t="str">
        <f>IF(D48="","",IF(D48&gt;E47,1,IF(D48=E47,0.5,0)))</f>
        <v/>
      </c>
      <c r="U48" s="46" t="s">
        <v>37</v>
      </c>
      <c r="V48" s="47" t="str">
        <f>IF(F48="","",IF(F48&gt;$E49,1,IF(F48=$E49,0.5,0)))</f>
        <v/>
      </c>
      <c r="W48" s="47" t="str">
        <f>IF(G48="","",IF(G48&gt;$E50,1,IF(G48=$E50,0.5,0)))</f>
        <v/>
      </c>
      <c r="X48" s="47" t="str">
        <f>IF(H48="","",IF(H48&gt;$E51,1,IF(H48=$E51,0.5,0)))</f>
        <v/>
      </c>
      <c r="Y48" s="47" t="str">
        <f>IF(I48="","",IF(I48&gt;$E52,1,IF(I48=$E52,0.5,0)))</f>
        <v/>
      </c>
      <c r="Z48" s="47" t="str">
        <f>IF(J48="","",IF(J48&gt;$E53,1,IF(J48=$E53,0.5,0)))</f>
        <v/>
      </c>
      <c r="AA48" s="47" t="str">
        <f>IF(K48="","",IF(K48&gt;$E54,1,IF(K48=$E54,0.5,0)))</f>
        <v/>
      </c>
      <c r="AB48" s="47" t="str">
        <f>IF(L48="","",IF(L48&gt;$E55,1,IF(L48=$E55,0.5,0)))</f>
        <v/>
      </c>
      <c r="AC48" s="47" t="str">
        <f>IF(M48="","",IF(M48&gt;$E56,1,IF(M48=$E56,0.5,0)))</f>
        <v/>
      </c>
      <c r="AD48" s="52" t="str">
        <f>IF(N48="","",IF(N48&gt;$E57,1,IF(N48=$E57,0.5,0)))</f>
        <v/>
      </c>
      <c r="AF48" s="53">
        <f>C48+E46</f>
        <v>0</v>
      </c>
      <c r="AG48" s="46">
        <f>D48+E47</f>
        <v>0</v>
      </c>
      <c r="AH48" s="46" t="s">
        <v>37</v>
      </c>
      <c r="AI48" s="46">
        <f>F48+E49</f>
        <v>0</v>
      </c>
      <c r="AJ48" s="46">
        <f>G48+E50</f>
        <v>0</v>
      </c>
      <c r="AK48" s="46">
        <f>H48+E51</f>
        <v>0</v>
      </c>
      <c r="AL48" s="46">
        <f>I48+E52</f>
        <v>0</v>
      </c>
      <c r="AM48" s="46">
        <f>J48+E53</f>
        <v>0</v>
      </c>
      <c r="AN48" s="46">
        <f>K48+E54</f>
        <v>0</v>
      </c>
      <c r="AO48" s="46">
        <f>L48+E55</f>
        <v>0</v>
      </c>
      <c r="AP48" s="46">
        <f>M48+E56</f>
        <v>0</v>
      </c>
      <c r="AQ48" s="54">
        <f>N48+E57</f>
        <v>0</v>
      </c>
      <c r="AS48" s="82" t="str">
        <f t="shared" si="19"/>
        <v/>
      </c>
      <c r="AT48" s="83" t="str">
        <f t="shared" si="19"/>
        <v/>
      </c>
      <c r="AU48" s="83" t="s">
        <v>37</v>
      </c>
      <c r="AV48" s="83" t="str">
        <f t="shared" si="18"/>
        <v/>
      </c>
      <c r="AW48" s="83" t="str">
        <f t="shared" si="18"/>
        <v/>
      </c>
      <c r="AX48" s="83" t="str">
        <f t="shared" si="18"/>
        <v/>
      </c>
      <c r="AY48" s="83" t="str">
        <f t="shared" si="18"/>
        <v/>
      </c>
      <c r="AZ48" s="83" t="str">
        <f t="shared" si="18"/>
        <v/>
      </c>
      <c r="BA48" s="83" t="str">
        <f t="shared" si="18"/>
        <v/>
      </c>
      <c r="BB48" s="83" t="str">
        <f t="shared" si="18"/>
        <v/>
      </c>
      <c r="BC48" s="83" t="str">
        <f t="shared" si="18"/>
        <v/>
      </c>
      <c r="BD48" s="84" t="str">
        <f t="shared" si="18"/>
        <v/>
      </c>
    </row>
    <row r="49" spans="1:56" s="43" customFormat="1" x14ac:dyDescent="0.3">
      <c r="A49" s="31">
        <v>4</v>
      </c>
      <c r="B49" s="32"/>
      <c r="C49" s="34"/>
      <c r="D49" s="34"/>
      <c r="E49" s="34"/>
      <c r="F49" s="33" t="s">
        <v>37</v>
      </c>
      <c r="G49" s="34"/>
      <c r="H49" s="34"/>
      <c r="I49" s="34"/>
      <c r="J49" s="34"/>
      <c r="K49" s="34"/>
      <c r="L49" s="34"/>
      <c r="M49" s="34"/>
      <c r="N49" s="34"/>
      <c r="O49" s="35">
        <f t="shared" si="16"/>
        <v>0</v>
      </c>
      <c r="P49" s="36">
        <f>IF(Info!B$10=0,0,SUM(S49:AD49))+IF(Info!B$11=0,0,2*SUM(S49:AD49))+IF(Info!B$12=0,0,SUM(AS49:BD49))</f>
        <v>0</v>
      </c>
      <c r="Q49" s="36">
        <f t="shared" si="17"/>
        <v>0</v>
      </c>
      <c r="R49" s="45"/>
      <c r="S49" s="47" t="str">
        <f>IF(C49="","",IF(C49&gt;$F46,1,IF(C49=$F46,0.5,0)))</f>
        <v/>
      </c>
      <c r="T49" s="47" t="str">
        <f>IF(D49="","",IF(D49&gt;$F47,1,IF(D49=$F47,0.5,0)))</f>
        <v/>
      </c>
      <c r="U49" s="47" t="str">
        <f>IF(E49="","",IF(E49&gt;$F48,1,IF(E49=$F48,0.5,0)))</f>
        <v/>
      </c>
      <c r="V49" s="47" t="s">
        <v>37</v>
      </c>
      <c r="W49" s="47" t="str">
        <f>IF(G49="","",IF(G49&gt;$F50,1,IF(G49=$F50,0.5,0)))</f>
        <v/>
      </c>
      <c r="X49" s="47" t="str">
        <f>IF(H49="","",IF(H49&gt;$F51,1,IF(H49=$F51,0.5,0)))</f>
        <v/>
      </c>
      <c r="Y49" s="47" t="str">
        <f>IF(I49="","",IF(I49&gt;$F52,1,IF(I49=$F52,0.5,0)))</f>
        <v/>
      </c>
      <c r="Z49" s="47" t="str">
        <f>IF(J49="","",IF(J49&gt;$F53,1,IF(J49=$F53,0.5,0)))</f>
        <v/>
      </c>
      <c r="AA49" s="47" t="str">
        <f>IF(K49="","",IF(K49&gt;$F54,1,IF(K49=$F54,0.5,0)))</f>
        <v/>
      </c>
      <c r="AB49" s="47" t="str">
        <f>IF(L49="","",IF(L49&gt;$F55,1,IF(L49=$F55,0.5,0)))</f>
        <v/>
      </c>
      <c r="AC49" s="47" t="str">
        <f>IF(M49="","",IF(M49&gt;$F56,1,IF(M49=$F56,0.5,0)))</f>
        <v/>
      </c>
      <c r="AD49" s="52" t="str">
        <f>IF(N49="","",IF(N49&gt;$F57,1,IF(N49=$F57,0.5,0)))</f>
        <v/>
      </c>
      <c r="AF49" s="53">
        <f>C49+F46</f>
        <v>0</v>
      </c>
      <c r="AG49" s="46">
        <f>D49+F47</f>
        <v>0</v>
      </c>
      <c r="AH49" s="46">
        <f>E49+F48</f>
        <v>0</v>
      </c>
      <c r="AI49" s="46" t="s">
        <v>37</v>
      </c>
      <c r="AJ49" s="46">
        <f>G49+F50</f>
        <v>0</v>
      </c>
      <c r="AK49" s="46">
        <f>H49+F51</f>
        <v>0</v>
      </c>
      <c r="AL49" s="46">
        <f>I49+F52</f>
        <v>0</v>
      </c>
      <c r="AM49" s="46">
        <f>J49+F53</f>
        <v>0</v>
      </c>
      <c r="AN49" s="46">
        <f>K49+F54</f>
        <v>0</v>
      </c>
      <c r="AO49" s="46">
        <f>L49+F55</f>
        <v>0</v>
      </c>
      <c r="AP49" s="46">
        <f>M49+F56</f>
        <v>0</v>
      </c>
      <c r="AQ49" s="54">
        <f>N49+F57</f>
        <v>0</v>
      </c>
      <c r="AS49" s="82" t="str">
        <f t="shared" si="19"/>
        <v/>
      </c>
      <c r="AT49" s="83" t="str">
        <f t="shared" si="19"/>
        <v/>
      </c>
      <c r="AU49" s="83" t="str">
        <f t="shared" si="19"/>
        <v/>
      </c>
      <c r="AV49" s="83" t="s">
        <v>37</v>
      </c>
      <c r="AW49" s="83" t="str">
        <f t="shared" si="18"/>
        <v/>
      </c>
      <c r="AX49" s="83" t="str">
        <f t="shared" si="18"/>
        <v/>
      </c>
      <c r="AY49" s="83" t="str">
        <f t="shared" si="18"/>
        <v/>
      </c>
      <c r="AZ49" s="83" t="str">
        <f t="shared" si="18"/>
        <v/>
      </c>
      <c r="BA49" s="83" t="str">
        <f t="shared" si="18"/>
        <v/>
      </c>
      <c r="BB49" s="83" t="str">
        <f t="shared" si="18"/>
        <v/>
      </c>
      <c r="BC49" s="83" t="str">
        <f t="shared" si="18"/>
        <v/>
      </c>
      <c r="BD49" s="84" t="str">
        <f t="shared" si="18"/>
        <v/>
      </c>
    </row>
    <row r="50" spans="1:56" s="43" customFormat="1" x14ac:dyDescent="0.3">
      <c r="A50" s="31">
        <v>5</v>
      </c>
      <c r="B50" s="32"/>
      <c r="C50" s="34"/>
      <c r="D50" s="34"/>
      <c r="E50" s="34"/>
      <c r="F50" s="34"/>
      <c r="G50" s="33" t="s">
        <v>37</v>
      </c>
      <c r="H50" s="34"/>
      <c r="I50" s="34"/>
      <c r="J50" s="34"/>
      <c r="K50" s="34"/>
      <c r="L50" s="34"/>
      <c r="M50" s="34"/>
      <c r="N50" s="34"/>
      <c r="O50" s="35">
        <f t="shared" si="16"/>
        <v>0</v>
      </c>
      <c r="P50" s="36">
        <f>IF(Info!B$10=0,0,SUM(S50:AD50))+IF(Info!B$11=0,0,2*SUM(S50:AD50))+IF(Info!B$12=0,0,SUM(AS50:BD50))</f>
        <v>0</v>
      </c>
      <c r="Q50" s="36">
        <f t="shared" si="17"/>
        <v>0</v>
      </c>
      <c r="R50" s="45"/>
      <c r="S50" s="47" t="str">
        <f>IF(C50="","",IF(C50&gt;$G46,1,IF(C50=$G46,0.5,0)))</f>
        <v/>
      </c>
      <c r="T50" s="47" t="str">
        <f>IF(D50="","",IF(D50&gt;$G47,1,IF(D50=$G47,0.5,0)))</f>
        <v/>
      </c>
      <c r="U50" s="47" t="str">
        <f>IF(E50="","",IF(E50&gt;$G48,1,IF(E50=$G48,0.5,0)))</f>
        <v/>
      </c>
      <c r="V50" s="47" t="str">
        <f>IF(F50="","",IF(F50&gt;$G49,1,IF(F50=$G49,0.5,0)))</f>
        <v/>
      </c>
      <c r="W50" s="47" t="s">
        <v>37</v>
      </c>
      <c r="X50" s="47" t="str">
        <f>IF(H50="","",IF(H50&gt;$G51,1,IF(H50=$G51,0.5,0)))</f>
        <v/>
      </c>
      <c r="Y50" s="47" t="str">
        <f>IF(I50="","",IF(I50&gt;$G52,1,IF(I50=$G52,0.5,0)))</f>
        <v/>
      </c>
      <c r="Z50" s="47" t="str">
        <f>IF(J50="","",IF(J50&gt;$G53,1,IF(J50=$G53,0.5,0)))</f>
        <v/>
      </c>
      <c r="AA50" s="47" t="str">
        <f>IF(K50="","",IF(K50&gt;$G54,1,IF(K50=$G54,0.5,0)))</f>
        <v/>
      </c>
      <c r="AB50" s="47" t="str">
        <f>IF(L50="","",IF(L50&gt;$G55,1,IF(L50=$G55,0.5,0)))</f>
        <v/>
      </c>
      <c r="AC50" s="47" t="str">
        <f>IF(M50="","",IF(M50&gt;$G56,1,IF(M50=$G56,0.5,0)))</f>
        <v/>
      </c>
      <c r="AD50" s="52" t="str">
        <f>IF(N50="","",IF(N50&gt;$G57,1,IF(N50=$G57,0.5,0)))</f>
        <v/>
      </c>
      <c r="AF50" s="53">
        <f>C50+G46</f>
        <v>0</v>
      </c>
      <c r="AG50" s="46">
        <f>D50+G47</f>
        <v>0</v>
      </c>
      <c r="AH50" s="46">
        <f>E50+G48</f>
        <v>0</v>
      </c>
      <c r="AI50" s="46">
        <f>F50+G49</f>
        <v>0</v>
      </c>
      <c r="AJ50" s="46" t="s">
        <v>37</v>
      </c>
      <c r="AK50" s="46">
        <f>H50+G51</f>
        <v>0</v>
      </c>
      <c r="AL50" s="46">
        <f>I50+G52</f>
        <v>0</v>
      </c>
      <c r="AM50" s="46">
        <f>J50+G53</f>
        <v>0</v>
      </c>
      <c r="AN50" s="46">
        <f>K50+G54</f>
        <v>0</v>
      </c>
      <c r="AO50" s="46">
        <f>L50+G55</f>
        <v>0</v>
      </c>
      <c r="AP50" s="46">
        <f>M50+G56</f>
        <v>0</v>
      </c>
      <c r="AQ50" s="54">
        <f>N50+G57</f>
        <v>0</v>
      </c>
      <c r="AS50" s="82" t="str">
        <f t="shared" si="19"/>
        <v/>
      </c>
      <c r="AT50" s="83" t="str">
        <f t="shared" si="19"/>
        <v/>
      </c>
      <c r="AU50" s="83" t="str">
        <f t="shared" si="19"/>
        <v/>
      </c>
      <c r="AV50" s="83" t="str">
        <f t="shared" si="19"/>
        <v/>
      </c>
      <c r="AW50" s="83" t="s">
        <v>37</v>
      </c>
      <c r="AX50" s="83" t="str">
        <f t="shared" si="18"/>
        <v/>
      </c>
      <c r="AY50" s="83" t="str">
        <f t="shared" si="18"/>
        <v/>
      </c>
      <c r="AZ50" s="83" t="str">
        <f t="shared" si="18"/>
        <v/>
      </c>
      <c r="BA50" s="83" t="str">
        <f t="shared" si="18"/>
        <v/>
      </c>
      <c r="BB50" s="83" t="str">
        <f t="shared" si="18"/>
        <v/>
      </c>
      <c r="BC50" s="83" t="str">
        <f t="shared" si="18"/>
        <v/>
      </c>
      <c r="BD50" s="84" t="str">
        <f t="shared" si="18"/>
        <v/>
      </c>
    </row>
    <row r="51" spans="1:56" s="43" customFormat="1" x14ac:dyDescent="0.3">
      <c r="A51" s="31">
        <v>6</v>
      </c>
      <c r="B51" s="32"/>
      <c r="C51" s="34"/>
      <c r="D51" s="34"/>
      <c r="E51" s="34"/>
      <c r="F51" s="34"/>
      <c r="G51" s="34"/>
      <c r="H51" s="33" t="s">
        <v>37</v>
      </c>
      <c r="I51" s="34"/>
      <c r="J51" s="34"/>
      <c r="K51" s="34"/>
      <c r="L51" s="34"/>
      <c r="M51" s="34"/>
      <c r="N51" s="34"/>
      <c r="O51" s="35">
        <f t="shared" si="16"/>
        <v>0</v>
      </c>
      <c r="P51" s="36">
        <f>IF(Info!B$10=0,0,SUM(S51:AD51))+IF(Info!B$11=0,0,2*SUM(S51:AD51))+IF(Info!B$12=0,0,SUM(AS51:BD51))</f>
        <v>0</v>
      </c>
      <c r="Q51" s="36">
        <f t="shared" si="17"/>
        <v>0</v>
      </c>
      <c r="R51" s="45"/>
      <c r="S51" s="47" t="str">
        <f>IF(C51="","",IF(C51&gt;$H46,1,IF(C51=$H46,0.5,0)))</f>
        <v/>
      </c>
      <c r="T51" s="47" t="str">
        <f>IF(D51="","",IF(D51&gt;$H47,1,IF(D51=$H47,0.5,0)))</f>
        <v/>
      </c>
      <c r="U51" s="47" t="str">
        <f>IF(E51="","",IF(E51&gt;$H48,1,IF(E51=$H48,0.5,0)))</f>
        <v/>
      </c>
      <c r="V51" s="47" t="str">
        <f>IF(F51="","",IF(F51&gt;$H49,1,IF(F51=$H49,0.5,0)))</f>
        <v/>
      </c>
      <c r="W51" s="47" t="str">
        <f>IF(G51="","",IF(G51&gt;$H50,1,IF(G51=$H50,0.5,0)))</f>
        <v/>
      </c>
      <c r="X51" s="47" t="s">
        <v>37</v>
      </c>
      <c r="Y51" s="47" t="str">
        <f>IF(I51="","",IF(I51&gt;$H52,1,IF(I51=$H52,0.5,0)))</f>
        <v/>
      </c>
      <c r="Z51" s="47" t="str">
        <f>IF(J51="","",IF(J51&gt;$H53,1,IF(J51=$H53,0.5,0)))</f>
        <v/>
      </c>
      <c r="AA51" s="47" t="str">
        <f>IF(K51="","",IF(K51&gt;$H54,1,IF(K51=$H54,0.5,0)))</f>
        <v/>
      </c>
      <c r="AB51" s="47" t="str">
        <f>IF(L51="","",IF(L51&gt;$H55,1,IF(L51=$H55,0.5,0)))</f>
        <v/>
      </c>
      <c r="AC51" s="47" t="str">
        <f>IF(M51="","",IF(M51&gt;$H56,1,IF(M51=$H56,0.5,0)))</f>
        <v/>
      </c>
      <c r="AD51" s="52" t="str">
        <f>IF(N51="","",IF(N51&gt;$H57,1,IF(N51=$H57,0.5,0)))</f>
        <v/>
      </c>
      <c r="AF51" s="53">
        <f>C51+H46</f>
        <v>0</v>
      </c>
      <c r="AG51" s="46">
        <f>D51+H47</f>
        <v>0</v>
      </c>
      <c r="AH51" s="46">
        <f>E51+H48</f>
        <v>0</v>
      </c>
      <c r="AI51" s="46">
        <f>F51+H49</f>
        <v>0</v>
      </c>
      <c r="AJ51" s="46">
        <f>G51+H50</f>
        <v>0</v>
      </c>
      <c r="AK51" s="46" t="s">
        <v>37</v>
      </c>
      <c r="AL51" s="46">
        <f>I51+H52</f>
        <v>0</v>
      </c>
      <c r="AM51" s="46">
        <f>J51+H53</f>
        <v>0</v>
      </c>
      <c r="AN51" s="46">
        <f>K51+H54</f>
        <v>0</v>
      </c>
      <c r="AO51" s="46">
        <f>L51+H55</f>
        <v>0</v>
      </c>
      <c r="AP51" s="46">
        <f>M51+H56</f>
        <v>0</v>
      </c>
      <c r="AQ51" s="54">
        <f>N51+H57</f>
        <v>0</v>
      </c>
      <c r="AS51" s="82" t="str">
        <f t="shared" si="19"/>
        <v/>
      </c>
      <c r="AT51" s="83" t="str">
        <f t="shared" si="19"/>
        <v/>
      </c>
      <c r="AU51" s="83" t="str">
        <f t="shared" si="19"/>
        <v/>
      </c>
      <c r="AV51" s="83" t="str">
        <f t="shared" si="19"/>
        <v/>
      </c>
      <c r="AW51" s="83" t="str">
        <f t="shared" si="19"/>
        <v/>
      </c>
      <c r="AX51" s="83" t="s">
        <v>37</v>
      </c>
      <c r="AY51" s="83" t="str">
        <f t="shared" si="18"/>
        <v/>
      </c>
      <c r="AZ51" s="83" t="str">
        <f t="shared" si="18"/>
        <v/>
      </c>
      <c r="BA51" s="83" t="str">
        <f t="shared" si="18"/>
        <v/>
      </c>
      <c r="BB51" s="83" t="str">
        <f t="shared" si="18"/>
        <v/>
      </c>
      <c r="BC51" s="83" t="str">
        <f t="shared" si="18"/>
        <v/>
      </c>
      <c r="BD51" s="84" t="str">
        <f t="shared" si="18"/>
        <v/>
      </c>
    </row>
    <row r="52" spans="1:56" s="43" customFormat="1" x14ac:dyDescent="0.3">
      <c r="A52" s="31">
        <v>7</v>
      </c>
      <c r="B52" s="32"/>
      <c r="C52" s="34"/>
      <c r="D52" s="34"/>
      <c r="E52" s="34"/>
      <c r="F52" s="34"/>
      <c r="G52" s="34"/>
      <c r="H52" s="34"/>
      <c r="I52" s="33" t="s">
        <v>37</v>
      </c>
      <c r="J52" s="34"/>
      <c r="K52" s="34"/>
      <c r="L52" s="34"/>
      <c r="M52" s="34"/>
      <c r="N52" s="34"/>
      <c r="O52" s="35">
        <f t="shared" si="16"/>
        <v>0</v>
      </c>
      <c r="P52" s="36">
        <f>IF(Info!B$10=0,0,SUM(S52:AD52))+IF(Info!B$11=0,0,2*SUM(S52:AD52))+IF(Info!B$12=0,0,SUM(AS52:BD52))</f>
        <v>0</v>
      </c>
      <c r="Q52" s="36">
        <f t="shared" si="17"/>
        <v>0</v>
      </c>
      <c r="R52" s="45"/>
      <c r="S52" s="47" t="str">
        <f>IF(C52="","",IF(C52&gt;$I46,1,IF(C52=$I46,0.5,0)))</f>
        <v/>
      </c>
      <c r="T52" s="47" t="str">
        <f>IF(D52="","",IF(D52&gt;$I47,1,IF(D52=$I47,0.5,0)))</f>
        <v/>
      </c>
      <c r="U52" s="47" t="str">
        <f>IF(E52="","",IF(E52&gt;$I48,1,IF(E52=$I48,0.5,0)))</f>
        <v/>
      </c>
      <c r="V52" s="47" t="str">
        <f>IF(F52="","",IF(F52&gt;$I49,1,IF(F52=$I49,0.5,0)))</f>
        <v/>
      </c>
      <c r="W52" s="47" t="str">
        <f>IF(G52="","",IF(G52&gt;$I50,1,IF(G52=$I50,0.5,0)))</f>
        <v/>
      </c>
      <c r="X52" s="47" t="str">
        <f>IF(H52="","",IF(H52&gt;$I51,1,IF(H52=$I51,0.5,0)))</f>
        <v/>
      </c>
      <c r="Y52" s="47" t="s">
        <v>37</v>
      </c>
      <c r="Z52" s="47" t="str">
        <f>IF(J52="","",IF(J52&gt;$I53,1,IF(J52=$I53,0.5,0)))</f>
        <v/>
      </c>
      <c r="AA52" s="47" t="str">
        <f>IF(K52="","",IF(K52&gt;$I54,1,IF(K52=$I54,0.5,0)))</f>
        <v/>
      </c>
      <c r="AB52" s="47" t="str">
        <f>IF(L52="","",IF(L52&gt;$I55,1,IF(L52=$I55,0.5,0)))</f>
        <v/>
      </c>
      <c r="AC52" s="47" t="str">
        <f>IF(M52="","",IF(M52&gt;$I56,1,IF(M52=$I56,0.5,0)))</f>
        <v/>
      </c>
      <c r="AD52" s="52" t="str">
        <f>IF(N52="","",IF(N52&gt;$I57,1,IF(N52=$I57,0.5,0)))</f>
        <v/>
      </c>
      <c r="AF52" s="53">
        <f>C52+I46</f>
        <v>0</v>
      </c>
      <c r="AG52" s="46">
        <f>D52+I47</f>
        <v>0</v>
      </c>
      <c r="AH52" s="46">
        <f>E52+I48</f>
        <v>0</v>
      </c>
      <c r="AI52" s="46">
        <f>F52+I49</f>
        <v>0</v>
      </c>
      <c r="AJ52" s="46">
        <f>G52+I50</f>
        <v>0</v>
      </c>
      <c r="AK52" s="46">
        <f>H52+I51</f>
        <v>0</v>
      </c>
      <c r="AL52" s="46" t="s">
        <v>37</v>
      </c>
      <c r="AM52" s="46">
        <f>J52+I53</f>
        <v>0</v>
      </c>
      <c r="AN52" s="46">
        <f>K52+I54</f>
        <v>0</v>
      </c>
      <c r="AO52" s="46">
        <f>L52+I55</f>
        <v>0</v>
      </c>
      <c r="AP52" s="46">
        <f>M52+I56</f>
        <v>0</v>
      </c>
      <c r="AQ52" s="54">
        <f>N52+I57</f>
        <v>0</v>
      </c>
      <c r="AS52" s="82" t="str">
        <f t="shared" si="19"/>
        <v/>
      </c>
      <c r="AT52" s="83" t="str">
        <f t="shared" si="19"/>
        <v/>
      </c>
      <c r="AU52" s="83" t="str">
        <f t="shared" si="19"/>
        <v/>
      </c>
      <c r="AV52" s="83" t="str">
        <f t="shared" si="19"/>
        <v/>
      </c>
      <c r="AW52" s="83" t="str">
        <f t="shared" si="19"/>
        <v/>
      </c>
      <c r="AX52" s="83" t="str">
        <f t="shared" si="19"/>
        <v/>
      </c>
      <c r="AY52" s="83" t="s">
        <v>37</v>
      </c>
      <c r="AZ52" s="83" t="str">
        <f>IF(Z52="","",IF(J52=0,0,1+2*Z52))</f>
        <v/>
      </c>
      <c r="BA52" s="83" t="str">
        <f>IF(AA52="","",IF(K52=0,0,1+2*AA52))</f>
        <v/>
      </c>
      <c r="BB52" s="83" t="str">
        <f>IF(AB52="","",IF(L52=0,0,1+2*AB52))</f>
        <v/>
      </c>
      <c r="BC52" s="83" t="str">
        <f>IF(AC52="","",IF(M52=0,0,1+2*AC52))</f>
        <v/>
      </c>
      <c r="BD52" s="84" t="str">
        <f>IF(AD52="","",IF(N52=0,0,1+2*AD52))</f>
        <v/>
      </c>
    </row>
    <row r="53" spans="1:56" s="43" customFormat="1" x14ac:dyDescent="0.3">
      <c r="A53" s="31">
        <v>8</v>
      </c>
      <c r="B53" s="32"/>
      <c r="C53" s="34"/>
      <c r="D53" s="34"/>
      <c r="E53" s="34"/>
      <c r="F53" s="34"/>
      <c r="G53" s="34"/>
      <c r="H53" s="34"/>
      <c r="I53" s="34"/>
      <c r="J53" s="33" t="s">
        <v>37</v>
      </c>
      <c r="K53" s="34"/>
      <c r="L53" s="34"/>
      <c r="M53" s="34"/>
      <c r="N53" s="34"/>
      <c r="O53" s="35">
        <f t="shared" si="16"/>
        <v>0</v>
      </c>
      <c r="P53" s="36">
        <f>IF(Info!B$10=0,0,SUM(S53:AD53))+IF(Info!B$11=0,0,2*SUM(S53:AD53))+IF(Info!B$12=0,0,SUM(AS53:BD53))</f>
        <v>0</v>
      </c>
      <c r="Q53" s="36">
        <f t="shared" si="17"/>
        <v>0</v>
      </c>
      <c r="R53" s="45"/>
      <c r="S53" s="47" t="str">
        <f>IF(C53="","",IF(C53&gt;$J46,1,IF(C53=$J46,0.5,0)))</f>
        <v/>
      </c>
      <c r="T53" s="47" t="str">
        <f>IF(D53="","",IF(D53&gt;$J47,1,IF(D53=$J47,0.5,0)))</f>
        <v/>
      </c>
      <c r="U53" s="47" t="str">
        <f>IF(E53="","",IF(E53&gt;$J48,1,IF(E53=$J48,0.5,0)))</f>
        <v/>
      </c>
      <c r="V53" s="47" t="str">
        <f>IF(F53="","",IF(F53&gt;$J49,1,IF(F53=$J49,0.5,0)))</f>
        <v/>
      </c>
      <c r="W53" s="47" t="str">
        <f>IF(G53="","",IF(G53&gt;$J50,1,IF(G53=$J50,0.5,0)))</f>
        <v/>
      </c>
      <c r="X53" s="47" t="str">
        <f>IF(H53="","",IF(H53&gt;$J51,1,IF(H53=$J51,0.5,0)))</f>
        <v/>
      </c>
      <c r="Y53" s="47" t="str">
        <f>IF(I53="","",IF(I53&gt;$J52,1,IF(I53=$J52,0.5,0)))</f>
        <v/>
      </c>
      <c r="Z53" s="47" t="s">
        <v>37</v>
      </c>
      <c r="AA53" s="47" t="str">
        <f>IF(K53="","",IF(K53&gt;$J54,1,IF(K53=$J54,0.5,0)))</f>
        <v/>
      </c>
      <c r="AB53" s="47" t="str">
        <f>IF(L53="","",IF(L53&gt;$J55,1,IF(L53=$J55,0.5,0)))</f>
        <v/>
      </c>
      <c r="AC53" s="47" t="str">
        <f>IF(M53="","",IF(M53&gt;$J56,1,IF(M53=$J56,0.5,0)))</f>
        <v/>
      </c>
      <c r="AD53" s="52" t="str">
        <f>IF(N53="","",IF(N53&gt;$J57,1,IF(N53=$J57,0.5,0)))</f>
        <v/>
      </c>
      <c r="AF53" s="53">
        <f>C53+J46</f>
        <v>0</v>
      </c>
      <c r="AG53" s="46">
        <f>D53+J47</f>
        <v>0</v>
      </c>
      <c r="AH53" s="46">
        <f>E53+J48</f>
        <v>0</v>
      </c>
      <c r="AI53" s="46">
        <f>F53+J49</f>
        <v>0</v>
      </c>
      <c r="AJ53" s="46">
        <f>G53+J50</f>
        <v>0</v>
      </c>
      <c r="AK53" s="46">
        <f>H53+J51</f>
        <v>0</v>
      </c>
      <c r="AL53" s="46">
        <f>I53+J52</f>
        <v>0</v>
      </c>
      <c r="AM53" s="46" t="s">
        <v>37</v>
      </c>
      <c r="AN53" s="46">
        <f>K53+J54</f>
        <v>0</v>
      </c>
      <c r="AO53" s="46">
        <f>L53+J55</f>
        <v>0</v>
      </c>
      <c r="AP53" s="46">
        <f>M53+J56</f>
        <v>0</v>
      </c>
      <c r="AQ53" s="54">
        <f>N53+J57</f>
        <v>0</v>
      </c>
      <c r="AS53" s="82" t="str">
        <f t="shared" si="19"/>
        <v/>
      </c>
      <c r="AT53" s="83" t="str">
        <f t="shared" si="19"/>
        <v/>
      </c>
      <c r="AU53" s="83" t="str">
        <f t="shared" si="19"/>
        <v/>
      </c>
      <c r="AV53" s="83" t="str">
        <f t="shared" si="19"/>
        <v/>
      </c>
      <c r="AW53" s="83" t="str">
        <f t="shared" si="19"/>
        <v/>
      </c>
      <c r="AX53" s="83" t="str">
        <f t="shared" si="19"/>
        <v/>
      </c>
      <c r="AY53" s="83" t="str">
        <f>IF(Y53="","",IF(I53=0,0,1+2*Y53))</f>
        <v/>
      </c>
      <c r="AZ53" s="83" t="s">
        <v>37</v>
      </c>
      <c r="BA53" s="83" t="str">
        <f>IF(AA53="","",IF(K53=0,0,1+2*AA53))</f>
        <v/>
      </c>
      <c r="BB53" s="83" t="str">
        <f>IF(AB53="","",IF(L53=0,0,1+2*AB53))</f>
        <v/>
      </c>
      <c r="BC53" s="83" t="str">
        <f>IF(AC53="","",IF(M53=0,0,1+2*AC53))</f>
        <v/>
      </c>
      <c r="BD53" s="84" t="str">
        <f>IF(AD53="","",IF(N53=0,0,1+2*AD53))</f>
        <v/>
      </c>
    </row>
    <row r="54" spans="1:56" s="43" customFormat="1" x14ac:dyDescent="0.3">
      <c r="A54" s="31">
        <v>9</v>
      </c>
      <c r="B54" s="32"/>
      <c r="C54" s="34"/>
      <c r="D54" s="34"/>
      <c r="E54" s="34"/>
      <c r="F54" s="34"/>
      <c r="G54" s="34"/>
      <c r="H54" s="34"/>
      <c r="I54" s="34"/>
      <c r="J54" s="34"/>
      <c r="K54" s="33" t="s">
        <v>37</v>
      </c>
      <c r="L54" s="34"/>
      <c r="M54" s="34"/>
      <c r="N54" s="34"/>
      <c r="O54" s="35">
        <f t="shared" si="16"/>
        <v>0</v>
      </c>
      <c r="P54" s="36">
        <f>IF(Info!B$10=0,0,SUM(S54:AD54))+IF(Info!B$11=0,0,2*SUM(S54:AD54))+IF(Info!B$12=0,0,SUM(AS54:BD54))</f>
        <v>0</v>
      </c>
      <c r="Q54" s="36">
        <f t="shared" si="17"/>
        <v>0</v>
      </c>
      <c r="R54" s="45"/>
      <c r="S54" s="47" t="str">
        <f>IF(C54="","",IF(C54&gt;$K46,1,IF(C54=$K46,0.5,0)))</f>
        <v/>
      </c>
      <c r="T54" s="47" t="str">
        <f>IF(D54="","",IF(D54&gt;$K47,1,IF(D54=$K47,0.5,0)))</f>
        <v/>
      </c>
      <c r="U54" s="47" t="str">
        <f>IF(E54="","",IF(E54&gt;$K48,1,IF(E54=$K48,0.5,0)))</f>
        <v/>
      </c>
      <c r="V54" s="47" t="str">
        <f>IF(F54="","",IF(F54&gt;$K49,1,IF(F54=$K49,0.5,0)))</f>
        <v/>
      </c>
      <c r="W54" s="47" t="str">
        <f>IF(G54="","",IF(G54&gt;$K50,1,IF(G54=$K50,0.5,0)))</f>
        <v/>
      </c>
      <c r="X54" s="47" t="str">
        <f>IF(H54="","",IF(H54&gt;$K51,1,IF(H54=$K51,0.5,0)))</f>
        <v/>
      </c>
      <c r="Y54" s="47" t="str">
        <f>IF(I54="","",IF(I54&gt;$K52,1,IF(I54=$K52,0.5,0)))</f>
        <v/>
      </c>
      <c r="Z54" s="47" t="str">
        <f>IF(J54="","",IF(J54&gt;$K53,1,IF(J54=$K53,0.5,0)))</f>
        <v/>
      </c>
      <c r="AA54" s="47" t="s">
        <v>37</v>
      </c>
      <c r="AB54" s="47" t="str">
        <f>IF(L54="","",IF(L54&gt;$K55,1,IF(L54=$K55,0.5,0)))</f>
        <v/>
      </c>
      <c r="AC54" s="47" t="str">
        <f>IF(M54="","",IF(M54&gt;$K56,1,IF(M54=$K56,0.5,0)))</f>
        <v/>
      </c>
      <c r="AD54" s="52" t="str">
        <f>IF(N54="","",IF(N54&gt;$K57,1,IF(N54=$K57,0.5,0)))</f>
        <v/>
      </c>
      <c r="AF54" s="53">
        <f>C54+K46</f>
        <v>0</v>
      </c>
      <c r="AG54" s="46">
        <f>D54+K47</f>
        <v>0</v>
      </c>
      <c r="AH54" s="46">
        <f>E54+K48</f>
        <v>0</v>
      </c>
      <c r="AI54" s="46">
        <f>F54+K49</f>
        <v>0</v>
      </c>
      <c r="AJ54" s="46">
        <f>G54+K50</f>
        <v>0</v>
      </c>
      <c r="AK54" s="46">
        <f>H54+K51</f>
        <v>0</v>
      </c>
      <c r="AL54" s="46">
        <f>I54+K52</f>
        <v>0</v>
      </c>
      <c r="AM54" s="46">
        <f>J54+K53</f>
        <v>0</v>
      </c>
      <c r="AN54" s="46" t="s">
        <v>37</v>
      </c>
      <c r="AO54" s="46">
        <f>L54+K55</f>
        <v>0</v>
      </c>
      <c r="AP54" s="46">
        <f>M54+K56</f>
        <v>0</v>
      </c>
      <c r="AQ54" s="54">
        <f>N54+K57</f>
        <v>0</v>
      </c>
      <c r="AS54" s="82" t="str">
        <f t="shared" si="19"/>
        <v/>
      </c>
      <c r="AT54" s="83" t="str">
        <f t="shared" si="19"/>
        <v/>
      </c>
      <c r="AU54" s="83" t="str">
        <f t="shared" si="19"/>
        <v/>
      </c>
      <c r="AV54" s="83" t="str">
        <f t="shared" si="19"/>
        <v/>
      </c>
      <c r="AW54" s="83" t="str">
        <f t="shared" si="19"/>
        <v/>
      </c>
      <c r="AX54" s="83" t="str">
        <f t="shared" si="19"/>
        <v/>
      </c>
      <c r="AY54" s="83" t="str">
        <f>IF(Y54="","",IF(I54=0,0,1+2*Y54))</f>
        <v/>
      </c>
      <c r="AZ54" s="83" t="str">
        <f>IF(Z54="","",IF(J54=0,0,1+2*Z54))</f>
        <v/>
      </c>
      <c r="BA54" s="83" t="s">
        <v>37</v>
      </c>
      <c r="BB54" s="83" t="str">
        <f>IF(AB54="","",IF(L54=0,0,1+2*AB54))</f>
        <v/>
      </c>
      <c r="BC54" s="83" t="str">
        <f>IF(AC54="","",IF(M54=0,0,1+2*AC54))</f>
        <v/>
      </c>
      <c r="BD54" s="84" t="str">
        <f>IF(AD54="","",IF(N54=0,0,1+2*AD54))</f>
        <v/>
      </c>
    </row>
    <row r="55" spans="1:56" s="43" customFormat="1" x14ac:dyDescent="0.3">
      <c r="A55" s="31">
        <v>10</v>
      </c>
      <c r="B55" s="32"/>
      <c r="C55" s="34"/>
      <c r="D55" s="34"/>
      <c r="E55" s="34"/>
      <c r="F55" s="34"/>
      <c r="G55" s="34"/>
      <c r="H55" s="34"/>
      <c r="I55" s="34"/>
      <c r="J55" s="34"/>
      <c r="K55" s="34"/>
      <c r="L55" s="33" t="s">
        <v>37</v>
      </c>
      <c r="M55" s="34"/>
      <c r="N55" s="34"/>
      <c r="O55" s="35">
        <f t="shared" si="16"/>
        <v>0</v>
      </c>
      <c r="P55" s="36">
        <f>IF(Info!B$10=0,0,SUM(S55:AD55))+IF(Info!B$11=0,0,2*SUM(S55:AD55))+IF(Info!B$12=0,0,SUM(AS55:BD55))</f>
        <v>0</v>
      </c>
      <c r="Q55" s="36">
        <f t="shared" si="17"/>
        <v>0</v>
      </c>
      <c r="R55" s="45"/>
      <c r="S55" s="47" t="str">
        <f>IF(C55="","",IF(C55&gt;$L46,1,IF(C55=$L46,0.5,0)))</f>
        <v/>
      </c>
      <c r="T55" s="47" t="str">
        <f>IF(D55="","",IF(D55&gt;$L47,1,IF(D55=$L47,0.5,0)))</f>
        <v/>
      </c>
      <c r="U55" s="47" t="str">
        <f>IF(E55="","",IF(E55&gt;$L48,1,IF(E55=$L48,0.5,0)))</f>
        <v/>
      </c>
      <c r="V55" s="47" t="str">
        <f>IF(F55="","",IF(F55&gt;$L49,1,IF(F55=$L49,0.5,0)))</f>
        <v/>
      </c>
      <c r="W55" s="47" t="str">
        <f>IF(G55="","",IF(G55&gt;$L50,1,IF(G55=$L50,0.5,0)))</f>
        <v/>
      </c>
      <c r="X55" s="47" t="str">
        <f>IF(H55="","",IF(H55&gt;$L51,1,IF(H55=$L51,0.5,0)))</f>
        <v/>
      </c>
      <c r="Y55" s="47" t="str">
        <f>IF(I55="","",IF(I55&gt;$L52,1,IF(I55=$L52,0.5,0)))</f>
        <v/>
      </c>
      <c r="Z55" s="47" t="str">
        <f>IF(J55="","",IF(J55&gt;$L53,1,IF(J55=$L53,0.5,0)))</f>
        <v/>
      </c>
      <c r="AA55" s="47" t="str">
        <f>IF(K55="","",IF(K55&gt;$L54,1,IF(K55=$L54,0.5,0)))</f>
        <v/>
      </c>
      <c r="AB55" s="47" t="s">
        <v>37</v>
      </c>
      <c r="AC55" s="47" t="str">
        <f>IF(M55="","",IF(M55&gt;$L56,1,IF(M55=$L56,0.5,0)))</f>
        <v/>
      </c>
      <c r="AD55" s="52" t="str">
        <f>IF(N55="","",IF(N55&gt;$L57,1,IF(N55=$L57,0.5,0)))</f>
        <v/>
      </c>
      <c r="AF55" s="53">
        <f>C55+L46</f>
        <v>0</v>
      </c>
      <c r="AG55" s="46">
        <f>D55+L47</f>
        <v>0</v>
      </c>
      <c r="AH55" s="46">
        <f>E55+L48</f>
        <v>0</v>
      </c>
      <c r="AI55" s="46">
        <f>F55+L49</f>
        <v>0</v>
      </c>
      <c r="AJ55" s="46">
        <f>G55+L50</f>
        <v>0</v>
      </c>
      <c r="AK55" s="46">
        <f>H55+L51</f>
        <v>0</v>
      </c>
      <c r="AL55" s="46">
        <f>I55+L52</f>
        <v>0</v>
      </c>
      <c r="AM55" s="46">
        <f>J55+L53</f>
        <v>0</v>
      </c>
      <c r="AN55" s="46">
        <f>K55+L54</f>
        <v>0</v>
      </c>
      <c r="AO55" s="46" t="s">
        <v>37</v>
      </c>
      <c r="AP55" s="46">
        <f>M55+L56</f>
        <v>0</v>
      </c>
      <c r="AQ55" s="54">
        <f>N55+L57</f>
        <v>0</v>
      </c>
      <c r="AS55" s="82" t="str">
        <f t="shared" si="19"/>
        <v/>
      </c>
      <c r="AT55" s="83" t="str">
        <f t="shared" si="19"/>
        <v/>
      </c>
      <c r="AU55" s="83" t="str">
        <f t="shared" si="19"/>
        <v/>
      </c>
      <c r="AV55" s="83" t="str">
        <f t="shared" si="19"/>
        <v/>
      </c>
      <c r="AW55" s="83" t="str">
        <f t="shared" si="19"/>
        <v/>
      </c>
      <c r="AX55" s="83" t="str">
        <f t="shared" si="19"/>
        <v/>
      </c>
      <c r="AY55" s="83" t="str">
        <f>IF(Y55="","",IF(I55=0,0,1+2*Y55))</f>
        <v/>
      </c>
      <c r="AZ55" s="83" t="str">
        <f>IF(Z55="","",IF(J55=0,0,1+2*Z55))</f>
        <v/>
      </c>
      <c r="BA55" s="83" t="str">
        <f>IF(AA55="","",IF(K55=0,0,1+2*AA55))</f>
        <v/>
      </c>
      <c r="BB55" s="83" t="s">
        <v>37</v>
      </c>
      <c r="BC55" s="83" t="str">
        <f>IF(AC55="","",IF(M55=0,0,1+2*AC55))</f>
        <v/>
      </c>
      <c r="BD55" s="84" t="str">
        <f>IF(AD55="","",IF(N55=0,0,1+2*AD55))</f>
        <v/>
      </c>
    </row>
    <row r="56" spans="1:56" s="43" customFormat="1" x14ac:dyDescent="0.3">
      <c r="A56" s="31">
        <v>11</v>
      </c>
      <c r="B56" s="32"/>
      <c r="C56" s="34"/>
      <c r="D56" s="34"/>
      <c r="E56" s="34"/>
      <c r="F56" s="34"/>
      <c r="G56" s="34"/>
      <c r="H56" s="34"/>
      <c r="I56" s="34"/>
      <c r="J56" s="34"/>
      <c r="K56" s="34"/>
      <c r="L56" s="34"/>
      <c r="M56" s="33" t="s">
        <v>37</v>
      </c>
      <c r="N56" s="34"/>
      <c r="O56" s="35">
        <f t="shared" si="16"/>
        <v>0</v>
      </c>
      <c r="P56" s="36">
        <f>IF(Info!B$10=0,0,SUM(S56:AD56))+IF(Info!B$11=0,0,2*SUM(S56:AD56))+IF(Info!B$12=0,0,SUM(AS56:BD56))</f>
        <v>0</v>
      </c>
      <c r="Q56" s="36">
        <f t="shared" si="17"/>
        <v>0</v>
      </c>
      <c r="R56" s="45"/>
      <c r="S56" s="47" t="str">
        <f>IF(C56="","",IF(C56&gt;$M46,1,IF(C56=$M46,0.5,0)))</f>
        <v/>
      </c>
      <c r="T56" s="47" t="str">
        <f>IF(D56="","",IF(D56&gt;$M47,1,IF(D56=$M47,0.5,0)))</f>
        <v/>
      </c>
      <c r="U56" s="47" t="str">
        <f>IF(E56="","",IF(E56&gt;$M48,1,IF(E56=$M48,0.5,0)))</f>
        <v/>
      </c>
      <c r="V56" s="47" t="str">
        <f>IF(F56="","",IF(F56&gt;$M49,1,IF(F56=$M49,0.5,0)))</f>
        <v/>
      </c>
      <c r="W56" s="47" t="str">
        <f>IF(G56="","",IF(G56&gt;$M50,1,IF(G56=$M50,0.5,0)))</f>
        <v/>
      </c>
      <c r="X56" s="47" t="str">
        <f>IF(H56="","",IF(H56&gt;$M51,1,IF(H56=$M51,0.5,0)))</f>
        <v/>
      </c>
      <c r="Y56" s="47" t="str">
        <f>IF(I56="","",IF(I56&gt;$M52,1,IF(I56=$M52,0.5,0)))</f>
        <v/>
      </c>
      <c r="Z56" s="47" t="str">
        <f>IF(J56="","",IF(J56&gt;$M53,1,IF(J56=$M53,0.5,0)))</f>
        <v/>
      </c>
      <c r="AA56" s="47" t="str">
        <f>IF(K56="","",IF(K56&gt;$M54,1,IF(K56=$M54,0.5,0)))</f>
        <v/>
      </c>
      <c r="AB56" s="47" t="str">
        <f>IF(L56="","",IF(L56&gt;$M55,1,IF(L56=$M55,0.5,0)))</f>
        <v/>
      </c>
      <c r="AC56" s="47" t="s">
        <v>37</v>
      </c>
      <c r="AD56" s="52" t="str">
        <f>IF(N56="","",IF(N56&gt;$M57,1,IF(N56=$M57,0.5,0)))</f>
        <v/>
      </c>
      <c r="AF56" s="53">
        <f>C56+M46</f>
        <v>0</v>
      </c>
      <c r="AG56" s="46">
        <f>D56+M47</f>
        <v>0</v>
      </c>
      <c r="AH56" s="46">
        <f>E56+M48</f>
        <v>0</v>
      </c>
      <c r="AI56" s="46">
        <f>F56+M49</f>
        <v>0</v>
      </c>
      <c r="AJ56" s="46">
        <f>G56+M50</f>
        <v>0</v>
      </c>
      <c r="AK56" s="46">
        <f>H56+M51</f>
        <v>0</v>
      </c>
      <c r="AL56" s="46">
        <f>I56+M52</f>
        <v>0</v>
      </c>
      <c r="AM56" s="46">
        <f>J56+M53</f>
        <v>0</v>
      </c>
      <c r="AN56" s="46">
        <f>K56+M54</f>
        <v>0</v>
      </c>
      <c r="AO56" s="46">
        <f>L56+M55</f>
        <v>0</v>
      </c>
      <c r="AP56" s="46" t="s">
        <v>37</v>
      </c>
      <c r="AQ56" s="54">
        <f>N56+M57</f>
        <v>0</v>
      </c>
      <c r="AS56" s="82" t="str">
        <f t="shared" si="19"/>
        <v/>
      </c>
      <c r="AT56" s="83" t="str">
        <f t="shared" si="19"/>
        <v/>
      </c>
      <c r="AU56" s="83" t="str">
        <f t="shared" si="19"/>
        <v/>
      </c>
      <c r="AV56" s="83" t="str">
        <f t="shared" si="19"/>
        <v/>
      </c>
      <c r="AW56" s="83" t="str">
        <f t="shared" si="19"/>
        <v/>
      </c>
      <c r="AX56" s="83" t="str">
        <f t="shared" si="19"/>
        <v/>
      </c>
      <c r="AY56" s="83" t="str">
        <f>IF(Y56="","",IF(I56=0,0,1+2*Y56))</f>
        <v/>
      </c>
      <c r="AZ56" s="83" t="str">
        <f>IF(Z56="","",IF(J56=0,0,1+2*Z56))</f>
        <v/>
      </c>
      <c r="BA56" s="83" t="str">
        <f>IF(AA56="","",IF(K56=0,0,1+2*AA56))</f>
        <v/>
      </c>
      <c r="BB56" s="83" t="str">
        <f>IF(AB56="","",IF(L56=0,0,1+2*AB56))</f>
        <v/>
      </c>
      <c r="BC56" s="83" t="s">
        <v>37</v>
      </c>
      <c r="BD56" s="84" t="str">
        <f>IF(AD56="","",IF(N56=0,0,1+2*AD56))</f>
        <v/>
      </c>
    </row>
    <row r="57" spans="1:56" s="43" customFormat="1" ht="15" thickBot="1" x14ac:dyDescent="0.35">
      <c r="A57" s="37">
        <v>12</v>
      </c>
      <c r="B57" s="38"/>
      <c r="C57" s="39"/>
      <c r="D57" s="39"/>
      <c r="E57" s="39"/>
      <c r="F57" s="39"/>
      <c r="G57" s="39"/>
      <c r="H57" s="39"/>
      <c r="I57" s="39"/>
      <c r="J57" s="39"/>
      <c r="K57" s="39"/>
      <c r="L57" s="39"/>
      <c r="M57" s="39"/>
      <c r="N57" s="40" t="s">
        <v>37</v>
      </c>
      <c r="O57" s="41">
        <f t="shared" si="16"/>
        <v>0</v>
      </c>
      <c r="P57" s="42">
        <f>IF(Info!B$10=0,0,SUM(S57:AD57))+IF(Info!B$11=0,0,2*SUM(S57:AD57))+IF(Info!B$12=0,0,SUM(AS57:BD57))</f>
        <v>0</v>
      </c>
      <c r="Q57" s="42">
        <f t="shared" si="17"/>
        <v>0</v>
      </c>
      <c r="R57" s="45"/>
      <c r="S57" s="55" t="str">
        <f>IF(C57="","",IF(C57&gt;$N46,1,IF(C57=$N46,0.5,0)))</f>
        <v/>
      </c>
      <c r="T57" s="55" t="str">
        <f>IF(D57="","",IF(D57&gt;$N47,1,IF(D57=$N47,0.5,0)))</f>
        <v/>
      </c>
      <c r="U57" s="55" t="str">
        <f>IF(E57="","",IF(E57&gt;$N48,1,IF(E57=$N48,0.5,0)))</f>
        <v/>
      </c>
      <c r="V57" s="55" t="str">
        <f>IF(F57="","",IF(F57&gt;$N49,1,IF(F57=$N49,0.5,0)))</f>
        <v/>
      </c>
      <c r="W57" s="55" t="str">
        <f>IF(G57="","",IF(G57&gt;$N50,1,IF(G57=$N50,0.5,0)))</f>
        <v/>
      </c>
      <c r="X57" s="55" t="str">
        <f>IF(H57="","",IF(H57&gt;$N51,1,IF(H57=$N51,0.5,0)))</f>
        <v/>
      </c>
      <c r="Y57" s="55" t="str">
        <f>IF(I57="","",IF(I57&gt;$N52,1,IF(I57=$N52,0.5,0)))</f>
        <v/>
      </c>
      <c r="Z57" s="55" t="str">
        <f>IF(J57="","",IF(J57&gt;$N53,1,IF(J57=$N53,0.5,0)))</f>
        <v/>
      </c>
      <c r="AA57" s="55" t="str">
        <f>IF(K57="","",IF(K57&gt;$N54,1,IF(K57=$N54,0.5,0)))</f>
        <v/>
      </c>
      <c r="AB57" s="55" t="str">
        <f>IF(L57="","",IF(L57&gt;$N55,1,IF(L57=$N55,0.5,0)))</f>
        <v/>
      </c>
      <c r="AC57" s="55" t="str">
        <f>IF(M57="","",IF(M57&gt;$N56,1,IF(M57=$N56,0.5,0)))</f>
        <v/>
      </c>
      <c r="AD57" s="56" t="s">
        <v>37</v>
      </c>
      <c r="AF57" s="57">
        <f>C57+N46</f>
        <v>0</v>
      </c>
      <c r="AG57" s="44">
        <f>D57+N47</f>
        <v>0</v>
      </c>
      <c r="AH57" s="44">
        <f>E57+N48</f>
        <v>0</v>
      </c>
      <c r="AI57" s="44">
        <f>F57+N49</f>
        <v>0</v>
      </c>
      <c r="AJ57" s="44">
        <f>G57+N50</f>
        <v>0</v>
      </c>
      <c r="AK57" s="44">
        <f>H57+N51</f>
        <v>0</v>
      </c>
      <c r="AL57" s="44">
        <f>I57+N52</f>
        <v>0</v>
      </c>
      <c r="AM57" s="44">
        <f>J57+N53</f>
        <v>0</v>
      </c>
      <c r="AN57" s="44">
        <f>K57+N54</f>
        <v>0</v>
      </c>
      <c r="AO57" s="44">
        <f>L57+N55</f>
        <v>0</v>
      </c>
      <c r="AP57" s="44">
        <f>M57+N56</f>
        <v>0</v>
      </c>
      <c r="AQ57" s="58" t="s">
        <v>37</v>
      </c>
      <c r="AS57" s="85" t="str">
        <f t="shared" si="19"/>
        <v/>
      </c>
      <c r="AT57" s="86" t="str">
        <f t="shared" si="19"/>
        <v/>
      </c>
      <c r="AU57" s="86" t="str">
        <f t="shared" si="19"/>
        <v/>
      </c>
      <c r="AV57" s="86" t="str">
        <f t="shared" si="19"/>
        <v/>
      </c>
      <c r="AW57" s="86" t="str">
        <f t="shared" si="19"/>
        <v/>
      </c>
      <c r="AX57" s="86" t="str">
        <f t="shared" si="19"/>
        <v/>
      </c>
      <c r="AY57" s="86" t="str">
        <f>IF(Y57="","",IF(I57=0,0,1+2*Y57))</f>
        <v/>
      </c>
      <c r="AZ57" s="86" t="str">
        <f>IF(Z57="","",IF(J57=0,0,1+2*Z57))</f>
        <v/>
      </c>
      <c r="BA57" s="86" t="str">
        <f>IF(AA57="","",IF(K57=0,0,1+2*AA57))</f>
        <v/>
      </c>
      <c r="BB57" s="86" t="str">
        <f>IF(AB57="","",IF(L57=0,0,1+2*AB57))</f>
        <v/>
      </c>
      <c r="BC57" s="86" t="str">
        <f>IF(AC57="","",IF(M57=0,0,1+2*AC57))</f>
        <v/>
      </c>
      <c r="BD57" s="87" t="s">
        <v>37</v>
      </c>
    </row>
    <row r="58" spans="1:56" s="43" customFormat="1" ht="15" thickTop="1" x14ac:dyDescent="0.3">
      <c r="S58" s="60"/>
      <c r="T58" s="60"/>
      <c r="U58" s="60"/>
      <c r="V58" s="60"/>
      <c r="W58" s="60"/>
      <c r="X58" s="60"/>
      <c r="Y58" s="60"/>
      <c r="Z58" s="60"/>
      <c r="AA58" s="60"/>
      <c r="AB58" s="60"/>
      <c r="AC58" s="60"/>
      <c r="AD58" s="60"/>
    </row>
    <row r="59" spans="1:56" s="43" customFormat="1" x14ac:dyDescent="0.3">
      <c r="S59" s="60"/>
      <c r="T59" s="60"/>
      <c r="U59" s="60"/>
      <c r="V59" s="60"/>
      <c r="W59" s="60"/>
      <c r="X59" s="60"/>
      <c r="Y59" s="60"/>
      <c r="Z59" s="60"/>
      <c r="AA59" s="60"/>
      <c r="AB59" s="60"/>
      <c r="AC59" s="60"/>
      <c r="AD59" s="60"/>
    </row>
    <row r="60" spans="1:56" s="43" customFormat="1" x14ac:dyDescent="0.3">
      <c r="S60" s="60"/>
      <c r="T60" s="60"/>
      <c r="U60" s="60"/>
      <c r="V60" s="60"/>
      <c r="W60" s="60"/>
      <c r="X60" s="60"/>
      <c r="Y60" s="60"/>
      <c r="Z60" s="60"/>
      <c r="AA60" s="60"/>
      <c r="AB60" s="60"/>
      <c r="AC60" s="60"/>
      <c r="AD60" s="60"/>
    </row>
    <row r="61" spans="1:56" s="43" customFormat="1" x14ac:dyDescent="0.3">
      <c r="S61" s="60"/>
      <c r="T61" s="60"/>
      <c r="U61" s="60"/>
      <c r="V61" s="60"/>
      <c r="W61" s="60"/>
      <c r="X61" s="60"/>
      <c r="Y61" s="60"/>
      <c r="Z61" s="60"/>
      <c r="AA61" s="60"/>
      <c r="AB61" s="60"/>
      <c r="AC61" s="60"/>
      <c r="AD61" s="60"/>
    </row>
    <row r="62" spans="1:56" s="43" customFormat="1" x14ac:dyDescent="0.3">
      <c r="S62" s="60"/>
      <c r="T62" s="60"/>
      <c r="U62" s="60"/>
      <c r="V62" s="60"/>
      <c r="W62" s="60"/>
      <c r="X62" s="60"/>
      <c r="Y62" s="60"/>
      <c r="Z62" s="60"/>
      <c r="AA62" s="60"/>
      <c r="AB62" s="60"/>
      <c r="AC62" s="60"/>
      <c r="AD62" s="60"/>
    </row>
    <row r="63" spans="1:56" s="43" customFormat="1" x14ac:dyDescent="0.3">
      <c r="S63" s="60"/>
      <c r="T63" s="60"/>
      <c r="U63" s="60"/>
      <c r="V63" s="60"/>
      <c r="W63" s="60"/>
      <c r="X63" s="60"/>
      <c r="Y63" s="60"/>
      <c r="Z63" s="60"/>
      <c r="AA63" s="60"/>
      <c r="AB63" s="60"/>
      <c r="AC63" s="60"/>
      <c r="AD63" s="60"/>
    </row>
    <row r="64" spans="1:56" s="43" customFormat="1" x14ac:dyDescent="0.3">
      <c r="S64" s="60"/>
      <c r="T64" s="60"/>
      <c r="U64" s="60"/>
      <c r="V64" s="60"/>
      <c r="W64" s="60"/>
      <c r="X64" s="60"/>
      <c r="Y64" s="60"/>
      <c r="Z64" s="60"/>
      <c r="AA64" s="60"/>
      <c r="AB64" s="60"/>
      <c r="AC64" s="60"/>
      <c r="AD64" s="60"/>
    </row>
    <row r="65" spans="19:30" s="43" customFormat="1" x14ac:dyDescent="0.3">
      <c r="S65" s="60"/>
      <c r="T65" s="60"/>
      <c r="U65" s="60"/>
      <c r="V65" s="60"/>
      <c r="W65" s="60"/>
      <c r="X65" s="60"/>
      <c r="Y65" s="60"/>
      <c r="Z65" s="60"/>
      <c r="AA65" s="60"/>
      <c r="AB65" s="60"/>
      <c r="AC65" s="60"/>
      <c r="AD65" s="60"/>
    </row>
    <row r="66" spans="19:30" s="43" customFormat="1" x14ac:dyDescent="0.3">
      <c r="S66" s="60"/>
      <c r="T66" s="60"/>
      <c r="U66" s="60"/>
      <c r="V66" s="60"/>
      <c r="W66" s="60"/>
      <c r="X66" s="60"/>
      <c r="Y66" s="60"/>
      <c r="Z66" s="60"/>
      <c r="AA66" s="60"/>
      <c r="AB66" s="60"/>
      <c r="AC66" s="60"/>
      <c r="AD66" s="60"/>
    </row>
    <row r="67" spans="19:30" s="43" customFormat="1" x14ac:dyDescent="0.3">
      <c r="S67" s="60"/>
      <c r="T67" s="60"/>
      <c r="U67" s="60"/>
      <c r="V67" s="60"/>
      <c r="W67" s="60"/>
      <c r="X67" s="60"/>
      <c r="Y67" s="60"/>
      <c r="Z67" s="60"/>
      <c r="AA67" s="60"/>
      <c r="AB67" s="60"/>
      <c r="AC67" s="60"/>
      <c r="AD67" s="60"/>
    </row>
    <row r="68" spans="19:30" s="43" customFormat="1" x14ac:dyDescent="0.3">
      <c r="S68" s="60"/>
      <c r="T68" s="60"/>
      <c r="U68" s="60"/>
      <c r="V68" s="60"/>
      <c r="W68" s="60"/>
      <c r="X68" s="60"/>
      <c r="Y68" s="60"/>
      <c r="Z68" s="60"/>
      <c r="AA68" s="60"/>
      <c r="AB68" s="60"/>
      <c r="AC68" s="60"/>
      <c r="AD68" s="60"/>
    </row>
    <row r="69" spans="19:30" s="43" customFormat="1" x14ac:dyDescent="0.3">
      <c r="S69" s="60"/>
      <c r="T69" s="60"/>
      <c r="U69" s="60"/>
      <c r="V69" s="60"/>
      <c r="W69" s="60"/>
      <c r="X69" s="60"/>
      <c r="Y69" s="60"/>
      <c r="Z69" s="60"/>
      <c r="AA69" s="60"/>
      <c r="AB69" s="60"/>
      <c r="AC69" s="60"/>
      <c r="AD69" s="60"/>
    </row>
    <row r="70" spans="19:30" s="43" customFormat="1" x14ac:dyDescent="0.3">
      <c r="S70" s="60"/>
      <c r="T70" s="60"/>
      <c r="U70" s="60"/>
      <c r="V70" s="60"/>
      <c r="W70" s="60"/>
      <c r="X70" s="60"/>
      <c r="Y70" s="60"/>
      <c r="Z70" s="60"/>
      <c r="AA70" s="60"/>
      <c r="AB70" s="60"/>
      <c r="AC70" s="60"/>
      <c r="AD70" s="60"/>
    </row>
    <row r="71" spans="19:30" s="43" customFormat="1" x14ac:dyDescent="0.3">
      <c r="S71" s="60"/>
      <c r="T71" s="60"/>
      <c r="U71" s="60"/>
      <c r="V71" s="60"/>
      <c r="W71" s="60"/>
      <c r="X71" s="60"/>
      <c r="Y71" s="60"/>
      <c r="Z71" s="60"/>
      <c r="AA71" s="60"/>
      <c r="AB71" s="60"/>
      <c r="AC71" s="60"/>
      <c r="AD71" s="60"/>
    </row>
    <row r="72" spans="19:30" s="43" customFormat="1" x14ac:dyDescent="0.3">
      <c r="S72" s="60"/>
      <c r="T72" s="60"/>
      <c r="U72" s="60"/>
      <c r="V72" s="60"/>
      <c r="W72" s="60"/>
      <c r="X72" s="60"/>
      <c r="Y72" s="60"/>
      <c r="Z72" s="60"/>
      <c r="AA72" s="60"/>
      <c r="AB72" s="60"/>
      <c r="AC72" s="60"/>
      <c r="AD72" s="60"/>
    </row>
    <row r="73" spans="19:30" s="43" customFormat="1" x14ac:dyDescent="0.3">
      <c r="S73" s="60"/>
      <c r="T73" s="60"/>
      <c r="U73" s="60"/>
      <c r="V73" s="60"/>
      <c r="W73" s="60"/>
      <c r="X73" s="60"/>
      <c r="Y73" s="60"/>
      <c r="Z73" s="60"/>
      <c r="AA73" s="60"/>
      <c r="AB73" s="60"/>
      <c r="AC73" s="60"/>
      <c r="AD73" s="60"/>
    </row>
    <row r="74" spans="19:30" s="43" customFormat="1" x14ac:dyDescent="0.3">
      <c r="S74" s="60"/>
      <c r="T74" s="60"/>
      <c r="U74" s="60"/>
      <c r="V74" s="60"/>
      <c r="W74" s="60"/>
      <c r="X74" s="60"/>
      <c r="Y74" s="60"/>
      <c r="Z74" s="60"/>
      <c r="AA74" s="60"/>
      <c r="AB74" s="60"/>
      <c r="AC74" s="60"/>
      <c r="AD74" s="60"/>
    </row>
    <row r="75" spans="19:30" s="43" customFormat="1" x14ac:dyDescent="0.3">
      <c r="S75" s="60"/>
      <c r="T75" s="60"/>
      <c r="U75" s="60"/>
      <c r="V75" s="60"/>
      <c r="W75" s="60"/>
      <c r="X75" s="60"/>
      <c r="Y75" s="60"/>
      <c r="Z75" s="60"/>
      <c r="AA75" s="60"/>
      <c r="AB75" s="60"/>
      <c r="AC75" s="60"/>
      <c r="AD75" s="60"/>
    </row>
    <row r="76" spans="19:30" s="43" customFormat="1" x14ac:dyDescent="0.3">
      <c r="S76" s="60"/>
      <c r="T76" s="60"/>
      <c r="U76" s="60"/>
      <c r="V76" s="60"/>
      <c r="W76" s="60"/>
      <c r="X76" s="60"/>
      <c r="Y76" s="60"/>
      <c r="Z76" s="60"/>
      <c r="AA76" s="60"/>
      <c r="AB76" s="60"/>
      <c r="AC76" s="60"/>
      <c r="AD76" s="60"/>
    </row>
    <row r="77" spans="19:30" s="43" customFormat="1" x14ac:dyDescent="0.3">
      <c r="S77" s="60"/>
      <c r="T77" s="60"/>
      <c r="U77" s="60"/>
      <c r="V77" s="60"/>
      <c r="W77" s="60"/>
      <c r="X77" s="60"/>
      <c r="Y77" s="60"/>
      <c r="Z77" s="60"/>
      <c r="AA77" s="60"/>
      <c r="AB77" s="60"/>
      <c r="AC77" s="60"/>
      <c r="AD77" s="60"/>
    </row>
    <row r="78" spans="19:30" s="43" customFormat="1" x14ac:dyDescent="0.3">
      <c r="S78" s="60"/>
      <c r="T78" s="60"/>
      <c r="U78" s="60"/>
      <c r="V78" s="60"/>
      <c r="W78" s="60"/>
      <c r="X78" s="60"/>
      <c r="Y78" s="60"/>
      <c r="Z78" s="60"/>
      <c r="AA78" s="60"/>
      <c r="AB78" s="60"/>
      <c r="AC78" s="60"/>
      <c r="AD78" s="60"/>
    </row>
    <row r="79" spans="19:30" s="43" customFormat="1" x14ac:dyDescent="0.3">
      <c r="S79" s="60"/>
      <c r="T79" s="60"/>
      <c r="U79" s="60"/>
      <c r="V79" s="60"/>
      <c r="W79" s="60"/>
      <c r="X79" s="60"/>
      <c r="Y79" s="60"/>
      <c r="Z79" s="60"/>
      <c r="AA79" s="60"/>
      <c r="AB79" s="60"/>
      <c r="AC79" s="60"/>
      <c r="AD79" s="60"/>
    </row>
    <row r="80" spans="19:30" s="43" customFormat="1" x14ac:dyDescent="0.3">
      <c r="S80" s="60"/>
      <c r="T80" s="60"/>
      <c r="U80" s="60"/>
      <c r="V80" s="60"/>
      <c r="W80" s="60"/>
      <c r="X80" s="60"/>
      <c r="Y80" s="60"/>
      <c r="Z80" s="60"/>
      <c r="AA80" s="60"/>
      <c r="AB80" s="60"/>
      <c r="AC80" s="60"/>
      <c r="AD80" s="60"/>
    </row>
    <row r="81" spans="19:30" s="43" customFormat="1" x14ac:dyDescent="0.3">
      <c r="S81" s="60"/>
      <c r="T81" s="60"/>
      <c r="U81" s="60"/>
      <c r="V81" s="60"/>
      <c r="W81" s="60"/>
      <c r="X81" s="60"/>
      <c r="Y81" s="60"/>
      <c r="Z81" s="60"/>
      <c r="AA81" s="60"/>
      <c r="AB81" s="60"/>
      <c r="AC81" s="60"/>
      <c r="AD81" s="60"/>
    </row>
    <row r="82" spans="19:30" s="43" customFormat="1" x14ac:dyDescent="0.3">
      <c r="S82" s="60"/>
      <c r="T82" s="60"/>
      <c r="U82" s="60"/>
      <c r="V82" s="60"/>
      <c r="W82" s="60"/>
      <c r="X82" s="60"/>
      <c r="Y82" s="60"/>
      <c r="Z82" s="60"/>
      <c r="AA82" s="60"/>
      <c r="AB82" s="60"/>
      <c r="AC82" s="60"/>
      <c r="AD82" s="60"/>
    </row>
    <row r="83" spans="19:30" s="43" customFormat="1" x14ac:dyDescent="0.3">
      <c r="S83" s="60"/>
      <c r="T83" s="60"/>
      <c r="U83" s="60"/>
      <c r="V83" s="60"/>
      <c r="W83" s="60"/>
      <c r="X83" s="60"/>
      <c r="Y83" s="60"/>
      <c r="Z83" s="60"/>
      <c r="AA83" s="60"/>
      <c r="AB83" s="60"/>
      <c r="AC83" s="60"/>
      <c r="AD83" s="60"/>
    </row>
    <row r="84" spans="19:30" s="43" customFormat="1" x14ac:dyDescent="0.3">
      <c r="S84" s="60"/>
      <c r="T84" s="60"/>
      <c r="U84" s="60"/>
      <c r="V84" s="60"/>
      <c r="W84" s="60"/>
      <c r="X84" s="60"/>
      <c r="Y84" s="60"/>
      <c r="Z84" s="60"/>
      <c r="AA84" s="60"/>
      <c r="AB84" s="60"/>
      <c r="AC84" s="60"/>
      <c r="AD84" s="60"/>
    </row>
    <row r="85" spans="19:30" s="43" customFormat="1" x14ac:dyDescent="0.3">
      <c r="S85" s="60"/>
      <c r="T85" s="60"/>
      <c r="U85" s="60"/>
      <c r="V85" s="60"/>
      <c r="W85" s="60"/>
      <c r="X85" s="60"/>
      <c r="Y85" s="60"/>
      <c r="Z85" s="60"/>
      <c r="AA85" s="60"/>
      <c r="AB85" s="60"/>
      <c r="AC85" s="60"/>
      <c r="AD85" s="60"/>
    </row>
    <row r="86" spans="19:30" s="43" customFormat="1" x14ac:dyDescent="0.3">
      <c r="S86" s="60"/>
      <c r="T86" s="60"/>
      <c r="U86" s="60"/>
      <c r="V86" s="60"/>
      <c r="W86" s="60"/>
      <c r="X86" s="60"/>
      <c r="Y86" s="60"/>
      <c r="Z86" s="60"/>
      <c r="AA86" s="60"/>
      <c r="AB86" s="60"/>
      <c r="AC86" s="60"/>
      <c r="AD86" s="60"/>
    </row>
    <row r="87" spans="19:30" s="43" customFormat="1" x14ac:dyDescent="0.3">
      <c r="S87" s="60"/>
      <c r="T87" s="60"/>
      <c r="U87" s="60"/>
      <c r="V87" s="60"/>
      <c r="W87" s="60"/>
      <c r="X87" s="60"/>
      <c r="Y87" s="60"/>
      <c r="Z87" s="60"/>
      <c r="AA87" s="60"/>
      <c r="AB87" s="60"/>
      <c r="AC87" s="60"/>
      <c r="AD87" s="60"/>
    </row>
    <row r="88" spans="19:30" s="43" customFormat="1" x14ac:dyDescent="0.3">
      <c r="S88" s="60"/>
      <c r="T88" s="60"/>
      <c r="U88" s="60"/>
      <c r="V88" s="60"/>
      <c r="W88" s="60"/>
      <c r="X88" s="60"/>
      <c r="Y88" s="60"/>
      <c r="Z88" s="60"/>
      <c r="AA88" s="60"/>
      <c r="AB88" s="60"/>
      <c r="AC88" s="60"/>
      <c r="AD88" s="60"/>
    </row>
    <row r="89" spans="19:30" s="43" customFormat="1" x14ac:dyDescent="0.3">
      <c r="S89" s="60"/>
      <c r="T89" s="60"/>
      <c r="U89" s="60"/>
      <c r="V89" s="60"/>
      <c r="W89" s="60"/>
      <c r="X89" s="60"/>
      <c r="Y89" s="60"/>
      <c r="Z89" s="60"/>
      <c r="AA89" s="60"/>
      <c r="AB89" s="60"/>
      <c r="AC89" s="60"/>
      <c r="AD89" s="60"/>
    </row>
    <row r="90" spans="19:30" s="43" customFormat="1" x14ac:dyDescent="0.3">
      <c r="S90" s="60"/>
      <c r="T90" s="60"/>
      <c r="U90" s="60"/>
      <c r="V90" s="60"/>
      <c r="W90" s="60"/>
      <c r="X90" s="60"/>
      <c r="Y90" s="60"/>
      <c r="Z90" s="60"/>
      <c r="AA90" s="60"/>
      <c r="AB90" s="60"/>
      <c r="AC90" s="60"/>
      <c r="AD90" s="60"/>
    </row>
    <row r="91" spans="19:30" s="43" customFormat="1" x14ac:dyDescent="0.3">
      <c r="S91" s="60"/>
      <c r="T91" s="60"/>
      <c r="U91" s="60"/>
      <c r="V91" s="60"/>
      <c r="W91" s="60"/>
      <c r="X91" s="60"/>
      <c r="Y91" s="60"/>
      <c r="Z91" s="60"/>
      <c r="AA91" s="60"/>
      <c r="AB91" s="60"/>
      <c r="AC91" s="60"/>
      <c r="AD91" s="60"/>
    </row>
    <row r="92" spans="19:30" s="43" customFormat="1" x14ac:dyDescent="0.3">
      <c r="S92" s="60"/>
      <c r="T92" s="60"/>
      <c r="U92" s="60"/>
      <c r="V92" s="60"/>
      <c r="W92" s="60"/>
      <c r="X92" s="60"/>
      <c r="Y92" s="60"/>
      <c r="Z92" s="60"/>
      <c r="AA92" s="60"/>
      <c r="AB92" s="60"/>
      <c r="AC92" s="60"/>
      <c r="AD92" s="60"/>
    </row>
    <row r="93" spans="19:30" s="43" customFormat="1" x14ac:dyDescent="0.3">
      <c r="S93" s="60"/>
      <c r="T93" s="60"/>
      <c r="U93" s="60"/>
      <c r="V93" s="60"/>
      <c r="W93" s="60"/>
      <c r="X93" s="60"/>
      <c r="Y93" s="60"/>
      <c r="Z93" s="60"/>
      <c r="AA93" s="60"/>
      <c r="AB93" s="60"/>
      <c r="AC93" s="60"/>
      <c r="AD93" s="60"/>
    </row>
    <row r="94" spans="19:30" s="43" customFormat="1" x14ac:dyDescent="0.3">
      <c r="S94" s="60"/>
      <c r="T94" s="60"/>
      <c r="U94" s="60"/>
      <c r="V94" s="60"/>
      <c r="W94" s="60"/>
      <c r="X94" s="60"/>
      <c r="Y94" s="60"/>
      <c r="Z94" s="60"/>
      <c r="AA94" s="60"/>
      <c r="AB94" s="60"/>
      <c r="AC94" s="60"/>
      <c r="AD94" s="60"/>
    </row>
    <row r="95" spans="19:30" s="43" customFormat="1" x14ac:dyDescent="0.3">
      <c r="S95" s="60"/>
      <c r="T95" s="60"/>
      <c r="U95" s="60"/>
      <c r="V95" s="60"/>
      <c r="W95" s="60"/>
      <c r="X95" s="60"/>
      <c r="Y95" s="60"/>
      <c r="Z95" s="60"/>
      <c r="AA95" s="60"/>
      <c r="AB95" s="60"/>
      <c r="AC95" s="60"/>
      <c r="AD95" s="60"/>
    </row>
    <row r="96" spans="19:30" s="43" customFormat="1" x14ac:dyDescent="0.3">
      <c r="S96" s="60"/>
      <c r="T96" s="60"/>
      <c r="U96" s="60"/>
      <c r="V96" s="60"/>
      <c r="W96" s="60"/>
      <c r="X96" s="60"/>
      <c r="Y96" s="60"/>
      <c r="Z96" s="60"/>
      <c r="AA96" s="60"/>
      <c r="AB96" s="60"/>
      <c r="AC96" s="60"/>
      <c r="AD96" s="60"/>
    </row>
    <row r="97" spans="19:30" s="43" customFormat="1" x14ac:dyDescent="0.3">
      <c r="S97" s="60"/>
      <c r="T97" s="60"/>
      <c r="U97" s="60"/>
      <c r="V97" s="60"/>
      <c r="W97" s="60"/>
      <c r="X97" s="60"/>
      <c r="Y97" s="60"/>
      <c r="Z97" s="60"/>
      <c r="AA97" s="60"/>
      <c r="AB97" s="60"/>
      <c r="AC97" s="60"/>
      <c r="AD97" s="60"/>
    </row>
    <row r="98" spans="19:30" s="43" customFormat="1" x14ac:dyDescent="0.3">
      <c r="S98" s="60"/>
      <c r="T98" s="60"/>
      <c r="U98" s="60"/>
      <c r="V98" s="60"/>
      <c r="W98" s="60"/>
      <c r="X98" s="60"/>
      <c r="Y98" s="60"/>
      <c r="Z98" s="60"/>
      <c r="AA98" s="60"/>
      <c r="AB98" s="60"/>
      <c r="AC98" s="60"/>
      <c r="AD98" s="60"/>
    </row>
    <row r="99" spans="19:30" s="43" customFormat="1" x14ac:dyDescent="0.3">
      <c r="S99" s="60"/>
      <c r="T99" s="60"/>
      <c r="U99" s="60"/>
      <c r="V99" s="60"/>
      <c r="W99" s="60"/>
      <c r="X99" s="60"/>
      <c r="Y99" s="60"/>
      <c r="Z99" s="60"/>
      <c r="AA99" s="60"/>
      <c r="AB99" s="60"/>
      <c r="AC99" s="60"/>
      <c r="AD99" s="60"/>
    </row>
    <row r="100" spans="19:30" s="43" customFormat="1" x14ac:dyDescent="0.3">
      <c r="S100" s="60"/>
      <c r="T100" s="60"/>
      <c r="U100" s="60"/>
      <c r="V100" s="60"/>
      <c r="W100" s="60"/>
      <c r="X100" s="60"/>
      <c r="Y100" s="60"/>
      <c r="Z100" s="60"/>
      <c r="AA100" s="60"/>
      <c r="AB100" s="60"/>
      <c r="AC100" s="60"/>
      <c r="AD100" s="60"/>
    </row>
    <row r="101" spans="19:30" s="43" customFormat="1" x14ac:dyDescent="0.3">
      <c r="S101" s="60"/>
      <c r="T101" s="60"/>
      <c r="U101" s="60"/>
      <c r="V101" s="60"/>
      <c r="W101" s="60"/>
      <c r="X101" s="60"/>
      <c r="Y101" s="60"/>
      <c r="Z101" s="60"/>
      <c r="AA101" s="60"/>
      <c r="AB101" s="60"/>
      <c r="AC101" s="60"/>
      <c r="AD101" s="60"/>
    </row>
    <row r="102" spans="19:30" s="43" customFormat="1" x14ac:dyDescent="0.3">
      <c r="S102" s="60"/>
      <c r="T102" s="60"/>
      <c r="U102" s="60"/>
      <c r="V102" s="60"/>
      <c r="W102" s="60"/>
      <c r="X102" s="60"/>
      <c r="Y102" s="60"/>
      <c r="Z102" s="60"/>
      <c r="AA102" s="60"/>
      <c r="AB102" s="60"/>
      <c r="AC102" s="60"/>
      <c r="AD102" s="60"/>
    </row>
    <row r="103" spans="19:30" s="43" customFormat="1" x14ac:dyDescent="0.3">
      <c r="S103" s="60"/>
      <c r="T103" s="60"/>
      <c r="U103" s="60"/>
      <c r="V103" s="60"/>
      <c r="W103" s="60"/>
      <c r="X103" s="60"/>
      <c r="Y103" s="60"/>
      <c r="Z103" s="60"/>
      <c r="AA103" s="60"/>
      <c r="AB103" s="60"/>
      <c r="AC103" s="60"/>
      <c r="AD103" s="60"/>
    </row>
    <row r="104" spans="19:30" s="43" customFormat="1" x14ac:dyDescent="0.3">
      <c r="S104" s="60"/>
      <c r="T104" s="60"/>
      <c r="U104" s="60"/>
      <c r="V104" s="60"/>
      <c r="W104" s="60"/>
      <c r="X104" s="60"/>
      <c r="Y104" s="60"/>
      <c r="Z104" s="60"/>
      <c r="AA104" s="60"/>
      <c r="AB104" s="60"/>
      <c r="AC104" s="60"/>
      <c r="AD104" s="60"/>
    </row>
    <row r="105" spans="19:30" s="43" customFormat="1" x14ac:dyDescent="0.3">
      <c r="S105" s="60"/>
      <c r="T105" s="60"/>
      <c r="U105" s="60"/>
      <c r="V105" s="60"/>
      <c r="W105" s="60"/>
      <c r="X105" s="60"/>
      <c r="Y105" s="60"/>
      <c r="Z105" s="60"/>
      <c r="AA105" s="60"/>
      <c r="AB105" s="60"/>
      <c r="AC105" s="60"/>
      <c r="AD105" s="60"/>
    </row>
    <row r="106" spans="19:30" s="43" customFormat="1" x14ac:dyDescent="0.3">
      <c r="S106" s="60"/>
      <c r="T106" s="60"/>
      <c r="U106" s="60"/>
      <c r="V106" s="60"/>
      <c r="W106" s="60"/>
      <c r="X106" s="60"/>
      <c r="Y106" s="60"/>
      <c r="Z106" s="60"/>
      <c r="AA106" s="60"/>
      <c r="AB106" s="60"/>
      <c r="AC106" s="60"/>
      <c r="AD106" s="60"/>
    </row>
    <row r="107" spans="19:30" s="43" customFormat="1" x14ac:dyDescent="0.3">
      <c r="S107" s="60"/>
      <c r="T107" s="60"/>
      <c r="U107" s="60"/>
      <c r="V107" s="60"/>
      <c r="W107" s="60"/>
      <c r="X107" s="60"/>
      <c r="Y107" s="60"/>
      <c r="Z107" s="60"/>
      <c r="AA107" s="60"/>
      <c r="AB107" s="60"/>
      <c r="AC107" s="60"/>
      <c r="AD107" s="60"/>
    </row>
    <row r="108" spans="19:30" s="43" customFormat="1" x14ac:dyDescent="0.3">
      <c r="S108" s="60"/>
      <c r="T108" s="60"/>
      <c r="U108" s="60"/>
      <c r="V108" s="60"/>
      <c r="W108" s="60"/>
      <c r="X108" s="60"/>
      <c r="Y108" s="60"/>
      <c r="Z108" s="60"/>
      <c r="AA108" s="60"/>
      <c r="AB108" s="60"/>
      <c r="AC108" s="60"/>
      <c r="AD108" s="60"/>
    </row>
    <row r="109" spans="19:30" s="43" customFormat="1" x14ac:dyDescent="0.3">
      <c r="S109" s="60"/>
      <c r="T109" s="60"/>
      <c r="U109" s="60"/>
      <c r="V109" s="60"/>
      <c r="W109" s="60"/>
      <c r="X109" s="60"/>
      <c r="Y109" s="60"/>
      <c r="Z109" s="60"/>
      <c r="AA109" s="60"/>
      <c r="AB109" s="60"/>
      <c r="AC109" s="60"/>
      <c r="AD109" s="60"/>
    </row>
    <row r="110" spans="19:30" s="43" customFormat="1" x14ac:dyDescent="0.3">
      <c r="S110" s="60"/>
      <c r="T110" s="60"/>
      <c r="U110" s="60"/>
      <c r="V110" s="60"/>
      <c r="W110" s="60"/>
      <c r="X110" s="60"/>
      <c r="Y110" s="60"/>
      <c r="Z110" s="60"/>
      <c r="AA110" s="60"/>
      <c r="AB110" s="60"/>
      <c r="AC110" s="60"/>
      <c r="AD110" s="60"/>
    </row>
    <row r="111" spans="19:30" s="43" customFormat="1" x14ac:dyDescent="0.3">
      <c r="S111" s="60"/>
      <c r="T111" s="60"/>
      <c r="U111" s="60"/>
      <c r="V111" s="60"/>
      <c r="W111" s="60"/>
      <c r="X111" s="60"/>
      <c r="Y111" s="60"/>
      <c r="Z111" s="60"/>
      <c r="AA111" s="60"/>
      <c r="AB111" s="60"/>
      <c r="AC111" s="60"/>
      <c r="AD111" s="60"/>
    </row>
    <row r="112" spans="19:30" s="43" customFormat="1" x14ac:dyDescent="0.3">
      <c r="S112" s="60"/>
      <c r="T112" s="60"/>
      <c r="U112" s="60"/>
      <c r="V112" s="60"/>
      <c r="W112" s="60"/>
      <c r="X112" s="60"/>
      <c r="Y112" s="60"/>
      <c r="Z112" s="60"/>
      <c r="AA112" s="60"/>
      <c r="AB112" s="60"/>
      <c r="AC112" s="60"/>
      <c r="AD112" s="60"/>
    </row>
    <row r="113" spans="19:30" s="43" customFormat="1" x14ac:dyDescent="0.3">
      <c r="S113" s="60"/>
      <c r="T113" s="60"/>
      <c r="U113" s="60"/>
      <c r="V113" s="60"/>
      <c r="W113" s="60"/>
      <c r="X113" s="60"/>
      <c r="Y113" s="60"/>
      <c r="Z113" s="60"/>
      <c r="AA113" s="60"/>
      <c r="AB113" s="60"/>
      <c r="AC113" s="60"/>
      <c r="AD113" s="60"/>
    </row>
    <row r="114" spans="19:30" s="43" customFormat="1" x14ac:dyDescent="0.3">
      <c r="S114" s="60"/>
      <c r="T114" s="60"/>
      <c r="U114" s="60"/>
      <c r="V114" s="60"/>
      <c r="W114" s="60"/>
      <c r="X114" s="60"/>
      <c r="Y114" s="60"/>
      <c r="Z114" s="60"/>
      <c r="AA114" s="60"/>
      <c r="AB114" s="60"/>
      <c r="AC114" s="60"/>
      <c r="AD114" s="60"/>
    </row>
    <row r="115" spans="19:30" s="43" customFormat="1" x14ac:dyDescent="0.3">
      <c r="S115" s="60"/>
      <c r="T115" s="60"/>
      <c r="U115" s="60"/>
      <c r="V115" s="60"/>
      <c r="W115" s="60"/>
      <c r="X115" s="60"/>
      <c r="Y115" s="60"/>
      <c r="Z115" s="60"/>
      <c r="AA115" s="60"/>
      <c r="AB115" s="60"/>
      <c r="AC115" s="60"/>
      <c r="AD115" s="60"/>
    </row>
    <row r="116" spans="19:30" s="43" customFormat="1" x14ac:dyDescent="0.3">
      <c r="S116" s="60"/>
      <c r="T116" s="60"/>
      <c r="U116" s="60"/>
      <c r="V116" s="60"/>
      <c r="W116" s="60"/>
      <c r="X116" s="60"/>
      <c r="Y116" s="60"/>
      <c r="Z116" s="60"/>
      <c r="AA116" s="60"/>
      <c r="AB116" s="60"/>
      <c r="AC116" s="60"/>
      <c r="AD116" s="60"/>
    </row>
    <row r="117" spans="19:30" s="43" customFormat="1" x14ac:dyDescent="0.3">
      <c r="S117" s="60"/>
      <c r="T117" s="60"/>
      <c r="U117" s="60"/>
      <c r="V117" s="60"/>
      <c r="W117" s="60"/>
      <c r="X117" s="60"/>
      <c r="Y117" s="60"/>
      <c r="Z117" s="60"/>
      <c r="AA117" s="60"/>
      <c r="AB117" s="60"/>
      <c r="AC117" s="60"/>
      <c r="AD117" s="60"/>
    </row>
    <row r="118" spans="19:30" s="43" customFormat="1" x14ac:dyDescent="0.3">
      <c r="S118" s="60"/>
      <c r="T118" s="60"/>
      <c r="U118" s="60"/>
      <c r="V118" s="60"/>
      <c r="W118" s="60"/>
      <c r="X118" s="60"/>
      <c r="Y118" s="60"/>
      <c r="Z118" s="60"/>
      <c r="AA118" s="60"/>
      <c r="AB118" s="60"/>
      <c r="AC118" s="60"/>
      <c r="AD118" s="60"/>
    </row>
    <row r="119" spans="19:30" s="43" customFormat="1" x14ac:dyDescent="0.3">
      <c r="S119" s="60"/>
      <c r="T119" s="60"/>
      <c r="U119" s="60"/>
      <c r="V119" s="60"/>
      <c r="W119" s="60"/>
      <c r="X119" s="60"/>
      <c r="Y119" s="60"/>
      <c r="Z119" s="60"/>
      <c r="AA119" s="60"/>
      <c r="AB119" s="60"/>
      <c r="AC119" s="60"/>
      <c r="AD119" s="60"/>
    </row>
    <row r="120" spans="19:30" s="43" customFormat="1" x14ac:dyDescent="0.3">
      <c r="S120" s="60"/>
      <c r="T120" s="60"/>
      <c r="U120" s="60"/>
      <c r="V120" s="60"/>
      <c r="W120" s="60"/>
      <c r="X120" s="60"/>
      <c r="Y120" s="60"/>
      <c r="Z120" s="60"/>
      <c r="AA120" s="60"/>
      <c r="AB120" s="60"/>
      <c r="AC120" s="60"/>
      <c r="AD120" s="60"/>
    </row>
    <row r="121" spans="19:30" s="43" customFormat="1" x14ac:dyDescent="0.3">
      <c r="S121" s="60"/>
      <c r="T121" s="60"/>
      <c r="U121" s="60"/>
      <c r="V121" s="60"/>
      <c r="W121" s="60"/>
      <c r="X121" s="60"/>
      <c r="Y121" s="60"/>
      <c r="Z121" s="60"/>
      <c r="AA121" s="60"/>
      <c r="AB121" s="60"/>
      <c r="AC121" s="60"/>
      <c r="AD121" s="60"/>
    </row>
    <row r="122" spans="19:30" s="43" customFormat="1" x14ac:dyDescent="0.3">
      <c r="S122" s="60"/>
      <c r="T122" s="60"/>
      <c r="U122" s="60"/>
      <c r="V122" s="60"/>
      <c r="W122" s="60"/>
      <c r="X122" s="60"/>
      <c r="Y122" s="60"/>
      <c r="Z122" s="60"/>
      <c r="AA122" s="60"/>
      <c r="AB122" s="60"/>
      <c r="AC122" s="60"/>
      <c r="AD122" s="60"/>
    </row>
    <row r="123" spans="19:30" s="43" customFormat="1" x14ac:dyDescent="0.3">
      <c r="S123" s="60"/>
      <c r="T123" s="60"/>
      <c r="U123" s="60"/>
      <c r="V123" s="60"/>
      <c r="W123" s="60"/>
      <c r="X123" s="60"/>
      <c r="Y123" s="60"/>
      <c r="Z123" s="60"/>
      <c r="AA123" s="60"/>
      <c r="AB123" s="60"/>
      <c r="AC123" s="60"/>
      <c r="AD123" s="60"/>
    </row>
    <row r="124" spans="19:30" s="43" customFormat="1" x14ac:dyDescent="0.3">
      <c r="S124" s="60"/>
      <c r="T124" s="60"/>
      <c r="U124" s="60"/>
      <c r="V124" s="60"/>
      <c r="W124" s="60"/>
      <c r="X124" s="60"/>
      <c r="Y124" s="60"/>
      <c r="Z124" s="60"/>
      <c r="AA124" s="60"/>
      <c r="AB124" s="60"/>
      <c r="AC124" s="60"/>
      <c r="AD124" s="60"/>
    </row>
    <row r="125" spans="19:30" s="43" customFormat="1" x14ac:dyDescent="0.3">
      <c r="S125" s="60"/>
      <c r="T125" s="60"/>
      <c r="U125" s="60"/>
      <c r="V125" s="60"/>
      <c r="W125" s="60"/>
      <c r="X125" s="60"/>
      <c r="Y125" s="60"/>
      <c r="Z125" s="60"/>
      <c r="AA125" s="60"/>
      <c r="AB125" s="60"/>
      <c r="AC125" s="60"/>
      <c r="AD125" s="60"/>
    </row>
    <row r="126" spans="19:30" s="43" customFormat="1" x14ac:dyDescent="0.3">
      <c r="S126" s="60"/>
      <c r="T126" s="60"/>
      <c r="U126" s="60"/>
      <c r="V126" s="60"/>
      <c r="W126" s="60"/>
      <c r="X126" s="60"/>
      <c r="Y126" s="60"/>
      <c r="Z126" s="60"/>
      <c r="AA126" s="60"/>
      <c r="AB126" s="60"/>
      <c r="AC126" s="60"/>
      <c r="AD126" s="60"/>
    </row>
    <row r="127" spans="19:30" s="43" customFormat="1" x14ac:dyDescent="0.3">
      <c r="S127" s="60"/>
      <c r="T127" s="60"/>
      <c r="U127" s="60"/>
      <c r="V127" s="60"/>
      <c r="W127" s="60"/>
      <c r="X127" s="60"/>
      <c r="Y127" s="60"/>
      <c r="Z127" s="60"/>
      <c r="AA127" s="60"/>
      <c r="AB127" s="60"/>
      <c r="AC127" s="60"/>
      <c r="AD127" s="60"/>
    </row>
    <row r="128" spans="19:30" s="43" customFormat="1" x14ac:dyDescent="0.3">
      <c r="S128" s="60"/>
      <c r="T128" s="60"/>
      <c r="U128" s="60"/>
      <c r="V128" s="60"/>
      <c r="W128" s="60"/>
      <c r="X128" s="60"/>
      <c r="Y128" s="60"/>
      <c r="Z128" s="60"/>
      <c r="AA128" s="60"/>
      <c r="AB128" s="60"/>
      <c r="AC128" s="60"/>
      <c r="AD128" s="60"/>
    </row>
    <row r="129" spans="19:30" s="43" customFormat="1" x14ac:dyDescent="0.3">
      <c r="S129" s="60"/>
      <c r="T129" s="60"/>
      <c r="U129" s="60"/>
      <c r="V129" s="60"/>
      <c r="W129" s="60"/>
      <c r="X129" s="60"/>
      <c r="Y129" s="60"/>
      <c r="Z129" s="60"/>
      <c r="AA129" s="60"/>
      <c r="AB129" s="60"/>
      <c r="AC129" s="60"/>
      <c r="AD129" s="60"/>
    </row>
    <row r="130" spans="19:30" s="43" customFormat="1" x14ac:dyDescent="0.3">
      <c r="S130" s="60"/>
      <c r="T130" s="60"/>
      <c r="U130" s="60"/>
      <c r="V130" s="60"/>
      <c r="W130" s="60"/>
      <c r="X130" s="60"/>
      <c r="Y130" s="60"/>
      <c r="Z130" s="60"/>
      <c r="AA130" s="60"/>
      <c r="AB130" s="60"/>
      <c r="AC130" s="60"/>
      <c r="AD130" s="60"/>
    </row>
    <row r="131" spans="19:30" s="43" customFormat="1" x14ac:dyDescent="0.3">
      <c r="S131" s="60"/>
      <c r="T131" s="60"/>
      <c r="U131" s="60"/>
      <c r="V131" s="60"/>
      <c r="W131" s="60"/>
      <c r="X131" s="60"/>
      <c r="Y131" s="60"/>
      <c r="Z131" s="60"/>
      <c r="AA131" s="60"/>
      <c r="AB131" s="60"/>
      <c r="AC131" s="60"/>
      <c r="AD131" s="60"/>
    </row>
    <row r="132" spans="19:30" s="43" customFormat="1" x14ac:dyDescent="0.3">
      <c r="S132" s="60"/>
      <c r="T132" s="60"/>
      <c r="U132" s="60"/>
      <c r="V132" s="60"/>
      <c r="W132" s="60"/>
      <c r="X132" s="60"/>
      <c r="Y132" s="60"/>
      <c r="Z132" s="60"/>
      <c r="AA132" s="60"/>
      <c r="AB132" s="60"/>
      <c r="AC132" s="60"/>
      <c r="AD132" s="60"/>
    </row>
    <row r="133" spans="19:30" s="43" customFormat="1" x14ac:dyDescent="0.3">
      <c r="S133" s="60"/>
      <c r="T133" s="60"/>
      <c r="U133" s="60"/>
      <c r="V133" s="60"/>
      <c r="W133" s="60"/>
      <c r="X133" s="60"/>
      <c r="Y133" s="60"/>
      <c r="Z133" s="60"/>
      <c r="AA133" s="60"/>
      <c r="AB133" s="60"/>
      <c r="AC133" s="60"/>
      <c r="AD133" s="60"/>
    </row>
    <row r="134" spans="19:30" s="43" customFormat="1" x14ac:dyDescent="0.3">
      <c r="S134" s="60"/>
      <c r="T134" s="60"/>
      <c r="U134" s="60"/>
      <c r="V134" s="60"/>
      <c r="W134" s="60"/>
      <c r="X134" s="60"/>
      <c r="Y134" s="60"/>
      <c r="Z134" s="60"/>
      <c r="AA134" s="60"/>
      <c r="AB134" s="60"/>
      <c r="AC134" s="60"/>
      <c r="AD134" s="60"/>
    </row>
    <row r="135" spans="19:30" s="43" customFormat="1" x14ac:dyDescent="0.3">
      <c r="S135" s="60"/>
      <c r="T135" s="60"/>
      <c r="U135" s="60"/>
      <c r="V135" s="60"/>
      <c r="W135" s="60"/>
      <c r="X135" s="60"/>
      <c r="Y135" s="60"/>
      <c r="Z135" s="60"/>
      <c r="AA135" s="60"/>
      <c r="AB135" s="60"/>
      <c r="AC135" s="60"/>
      <c r="AD135" s="60"/>
    </row>
    <row r="136" spans="19:30" s="43" customFormat="1" x14ac:dyDescent="0.3">
      <c r="S136" s="60"/>
      <c r="T136" s="60"/>
      <c r="U136" s="60"/>
      <c r="V136" s="60"/>
      <c r="W136" s="60"/>
      <c r="X136" s="60"/>
      <c r="Y136" s="60"/>
      <c r="Z136" s="60"/>
      <c r="AA136" s="60"/>
      <c r="AB136" s="60"/>
      <c r="AC136" s="60"/>
      <c r="AD136" s="60"/>
    </row>
    <row r="137" spans="19:30" s="43" customFormat="1" x14ac:dyDescent="0.3">
      <c r="S137" s="60"/>
      <c r="T137" s="60"/>
      <c r="U137" s="60"/>
      <c r="V137" s="60"/>
      <c r="W137" s="60"/>
      <c r="X137" s="60"/>
      <c r="Y137" s="60"/>
      <c r="Z137" s="60"/>
      <c r="AA137" s="60"/>
      <c r="AB137" s="60"/>
      <c r="AC137" s="60"/>
      <c r="AD137" s="60"/>
    </row>
    <row r="138" spans="19:30" s="43" customFormat="1" x14ac:dyDescent="0.3">
      <c r="S138" s="60"/>
      <c r="T138" s="60"/>
      <c r="U138" s="60"/>
      <c r="V138" s="60"/>
      <c r="W138" s="60"/>
      <c r="X138" s="60"/>
      <c r="Y138" s="60"/>
      <c r="Z138" s="60"/>
      <c r="AA138" s="60"/>
      <c r="AB138" s="60"/>
      <c r="AC138" s="60"/>
      <c r="AD138" s="60"/>
    </row>
    <row r="139" spans="19:30" s="43" customFormat="1" x14ac:dyDescent="0.3">
      <c r="S139" s="60"/>
      <c r="T139" s="60"/>
      <c r="U139" s="60"/>
      <c r="V139" s="60"/>
      <c r="W139" s="60"/>
      <c r="X139" s="60"/>
      <c r="Y139" s="60"/>
      <c r="Z139" s="60"/>
      <c r="AA139" s="60"/>
      <c r="AB139" s="60"/>
      <c r="AC139" s="60"/>
      <c r="AD139" s="60"/>
    </row>
    <row r="140" spans="19:30" s="43" customFormat="1" x14ac:dyDescent="0.3">
      <c r="S140" s="60"/>
      <c r="T140" s="60"/>
      <c r="U140" s="60"/>
      <c r="V140" s="60"/>
      <c r="W140" s="60"/>
      <c r="X140" s="60"/>
      <c r="Y140" s="60"/>
      <c r="Z140" s="60"/>
      <c r="AA140" s="60"/>
      <c r="AB140" s="60"/>
      <c r="AC140" s="60"/>
      <c r="AD140" s="60"/>
    </row>
    <row r="141" spans="19:30" s="43" customFormat="1" x14ac:dyDescent="0.3">
      <c r="S141" s="60"/>
      <c r="T141" s="60"/>
      <c r="U141" s="60"/>
      <c r="V141" s="60"/>
      <c r="W141" s="60"/>
      <c r="X141" s="60"/>
      <c r="Y141" s="60"/>
      <c r="Z141" s="60"/>
      <c r="AA141" s="60"/>
      <c r="AB141" s="60"/>
      <c r="AC141" s="60"/>
      <c r="AD141" s="60"/>
    </row>
    <row r="142" spans="19:30" s="43" customFormat="1" x14ac:dyDescent="0.3">
      <c r="S142" s="60"/>
      <c r="T142" s="60"/>
      <c r="U142" s="60"/>
      <c r="V142" s="60"/>
      <c r="W142" s="60"/>
      <c r="X142" s="60"/>
      <c r="Y142" s="60"/>
      <c r="Z142" s="60"/>
      <c r="AA142" s="60"/>
      <c r="AB142" s="60"/>
      <c r="AC142" s="60"/>
      <c r="AD142" s="60"/>
    </row>
    <row r="143" spans="19:30" s="43" customFormat="1" x14ac:dyDescent="0.3">
      <c r="S143" s="60"/>
      <c r="T143" s="60"/>
      <c r="U143" s="60"/>
      <c r="V143" s="60"/>
      <c r="W143" s="60"/>
      <c r="X143" s="60"/>
      <c r="Y143" s="60"/>
      <c r="Z143" s="60"/>
      <c r="AA143" s="60"/>
      <c r="AB143" s="60"/>
      <c r="AC143" s="60"/>
      <c r="AD143" s="60"/>
    </row>
    <row r="144" spans="19:30" s="43" customFormat="1" x14ac:dyDescent="0.3">
      <c r="S144" s="60"/>
      <c r="T144" s="60"/>
      <c r="U144" s="60"/>
      <c r="V144" s="60"/>
      <c r="W144" s="60"/>
      <c r="X144" s="60"/>
      <c r="Y144" s="60"/>
      <c r="Z144" s="60"/>
      <c r="AA144" s="60"/>
      <c r="AB144" s="60"/>
      <c r="AC144" s="60"/>
      <c r="AD144" s="60"/>
    </row>
    <row r="145" spans="19:30" s="43" customFormat="1" x14ac:dyDescent="0.3">
      <c r="S145" s="60"/>
      <c r="T145" s="60"/>
      <c r="U145" s="60"/>
      <c r="V145" s="60"/>
      <c r="W145" s="60"/>
      <c r="X145" s="60"/>
      <c r="Y145" s="60"/>
      <c r="Z145" s="60"/>
      <c r="AA145" s="60"/>
      <c r="AB145" s="60"/>
      <c r="AC145" s="60"/>
      <c r="AD145" s="60"/>
    </row>
    <row r="146" spans="19:30" s="43" customFormat="1" x14ac:dyDescent="0.3">
      <c r="S146" s="60"/>
      <c r="T146" s="60"/>
      <c r="U146" s="60"/>
      <c r="V146" s="60"/>
      <c r="W146" s="60"/>
      <c r="X146" s="60"/>
      <c r="Y146" s="60"/>
      <c r="Z146" s="60"/>
      <c r="AA146" s="60"/>
      <c r="AB146" s="60"/>
      <c r="AC146" s="60"/>
      <c r="AD146" s="60"/>
    </row>
    <row r="147" spans="19:30" s="43" customFormat="1" x14ac:dyDescent="0.3">
      <c r="S147" s="60"/>
      <c r="T147" s="60"/>
      <c r="U147" s="60"/>
      <c r="V147" s="60"/>
      <c r="W147" s="60"/>
      <c r="X147" s="60"/>
      <c r="Y147" s="60"/>
      <c r="Z147" s="60"/>
      <c r="AA147" s="60"/>
      <c r="AB147" s="60"/>
      <c r="AC147" s="60"/>
      <c r="AD147" s="60"/>
    </row>
    <row r="148" spans="19:30" s="43" customFormat="1" x14ac:dyDescent="0.3">
      <c r="S148" s="60"/>
      <c r="T148" s="60"/>
      <c r="U148" s="60"/>
      <c r="V148" s="60"/>
      <c r="W148" s="60"/>
      <c r="X148" s="60"/>
      <c r="Y148" s="60"/>
      <c r="Z148" s="60"/>
      <c r="AA148" s="60"/>
      <c r="AB148" s="60"/>
      <c r="AC148" s="60"/>
      <c r="AD148" s="60"/>
    </row>
    <row r="149" spans="19:30" s="43" customFormat="1" x14ac:dyDescent="0.3">
      <c r="S149" s="60"/>
      <c r="T149" s="60"/>
      <c r="U149" s="60"/>
      <c r="V149" s="60"/>
      <c r="W149" s="60"/>
      <c r="X149" s="60"/>
      <c r="Y149" s="60"/>
      <c r="Z149" s="60"/>
      <c r="AA149" s="60"/>
      <c r="AB149" s="60"/>
      <c r="AC149" s="60"/>
      <c r="AD149" s="60"/>
    </row>
    <row r="150" spans="19:30" s="43" customFormat="1" x14ac:dyDescent="0.3">
      <c r="S150" s="60"/>
      <c r="T150" s="60"/>
      <c r="U150" s="60"/>
      <c r="V150" s="60"/>
      <c r="W150" s="60"/>
      <c r="X150" s="60"/>
      <c r="Y150" s="60"/>
      <c r="Z150" s="60"/>
      <c r="AA150" s="60"/>
      <c r="AB150" s="60"/>
      <c r="AC150" s="60"/>
      <c r="AD150" s="60"/>
    </row>
    <row r="151" spans="19:30" s="43" customFormat="1" x14ac:dyDescent="0.3">
      <c r="S151" s="60"/>
      <c r="T151" s="60"/>
      <c r="U151" s="60"/>
      <c r="V151" s="60"/>
      <c r="W151" s="60"/>
      <c r="X151" s="60"/>
      <c r="Y151" s="60"/>
      <c r="Z151" s="60"/>
      <c r="AA151" s="60"/>
      <c r="AB151" s="60"/>
      <c r="AC151" s="60"/>
      <c r="AD151" s="60"/>
    </row>
    <row r="152" spans="19:30" s="43" customFormat="1" x14ac:dyDescent="0.3">
      <c r="S152" s="60"/>
      <c r="T152" s="60"/>
      <c r="U152" s="60"/>
      <c r="V152" s="60"/>
      <c r="W152" s="60"/>
      <c r="X152" s="60"/>
      <c r="Y152" s="60"/>
      <c r="Z152" s="60"/>
      <c r="AA152" s="60"/>
      <c r="AB152" s="60"/>
      <c r="AC152" s="60"/>
      <c r="AD152" s="60"/>
    </row>
    <row r="153" spans="19:30" s="43" customFormat="1" x14ac:dyDescent="0.3">
      <c r="S153" s="60"/>
      <c r="T153" s="60"/>
      <c r="U153" s="60"/>
      <c r="V153" s="60"/>
      <c r="W153" s="60"/>
      <c r="X153" s="60"/>
      <c r="Y153" s="60"/>
      <c r="Z153" s="60"/>
      <c r="AA153" s="60"/>
      <c r="AB153" s="60"/>
      <c r="AC153" s="60"/>
      <c r="AD153" s="60"/>
    </row>
    <row r="154" spans="19:30" s="43" customFormat="1" x14ac:dyDescent="0.3">
      <c r="S154" s="60"/>
      <c r="T154" s="60"/>
      <c r="U154" s="60"/>
      <c r="V154" s="60"/>
      <c r="W154" s="60"/>
      <c r="X154" s="60"/>
      <c r="Y154" s="60"/>
      <c r="Z154" s="60"/>
      <c r="AA154" s="60"/>
      <c r="AB154" s="60"/>
      <c r="AC154" s="60"/>
      <c r="AD154" s="60"/>
    </row>
    <row r="155" spans="19:30" s="43" customFormat="1" x14ac:dyDescent="0.3">
      <c r="S155" s="60"/>
      <c r="T155" s="60"/>
      <c r="U155" s="60"/>
      <c r="V155" s="60"/>
      <c r="W155" s="60"/>
      <c r="X155" s="60"/>
      <c r="Y155" s="60"/>
      <c r="Z155" s="60"/>
      <c r="AA155" s="60"/>
      <c r="AB155" s="60"/>
      <c r="AC155" s="60"/>
      <c r="AD155" s="60"/>
    </row>
    <row r="156" spans="19:30" s="43" customFormat="1" x14ac:dyDescent="0.3">
      <c r="S156" s="60"/>
      <c r="T156" s="60"/>
      <c r="U156" s="60"/>
      <c r="V156" s="60"/>
      <c r="W156" s="60"/>
      <c r="X156" s="60"/>
      <c r="Y156" s="60"/>
      <c r="Z156" s="60"/>
      <c r="AA156" s="60"/>
      <c r="AB156" s="60"/>
      <c r="AC156" s="60"/>
      <c r="AD156" s="60"/>
    </row>
    <row r="157" spans="19:30" s="43" customFormat="1" x14ac:dyDescent="0.3">
      <c r="S157" s="60"/>
      <c r="T157" s="60"/>
      <c r="U157" s="60"/>
      <c r="V157" s="60"/>
      <c r="W157" s="60"/>
      <c r="X157" s="60"/>
      <c r="Y157" s="60"/>
      <c r="Z157" s="60"/>
      <c r="AA157" s="60"/>
      <c r="AB157" s="60"/>
      <c r="AC157" s="60"/>
      <c r="AD157" s="60"/>
    </row>
    <row r="158" spans="19:30" s="43" customFormat="1" x14ac:dyDescent="0.3">
      <c r="S158" s="60"/>
      <c r="T158" s="60"/>
      <c r="U158" s="60"/>
      <c r="V158" s="60"/>
      <c r="W158" s="60"/>
      <c r="X158" s="60"/>
      <c r="Y158" s="60"/>
      <c r="Z158" s="60"/>
      <c r="AA158" s="60"/>
      <c r="AB158" s="60"/>
      <c r="AC158" s="60"/>
      <c r="AD158" s="60"/>
    </row>
    <row r="159" spans="19:30" s="43" customFormat="1" x14ac:dyDescent="0.3">
      <c r="S159" s="60"/>
      <c r="T159" s="60"/>
      <c r="U159" s="60"/>
      <c r="V159" s="60"/>
      <c r="W159" s="60"/>
      <c r="X159" s="60"/>
      <c r="Y159" s="60"/>
      <c r="Z159" s="60"/>
      <c r="AA159" s="60"/>
      <c r="AB159" s="60"/>
      <c r="AC159" s="60"/>
      <c r="AD159" s="60"/>
    </row>
    <row r="160" spans="19:30" s="43" customFormat="1" x14ac:dyDescent="0.3">
      <c r="S160" s="60"/>
      <c r="T160" s="60"/>
      <c r="U160" s="60"/>
      <c r="V160" s="60"/>
      <c r="W160" s="60"/>
      <c r="X160" s="60"/>
      <c r="Y160" s="60"/>
      <c r="Z160" s="60"/>
      <c r="AA160" s="60"/>
      <c r="AB160" s="60"/>
      <c r="AC160" s="60"/>
      <c r="AD160" s="60"/>
    </row>
    <row r="161" spans="19:30" s="43" customFormat="1" x14ac:dyDescent="0.3">
      <c r="S161" s="60"/>
      <c r="T161" s="60"/>
      <c r="U161" s="60"/>
      <c r="V161" s="60"/>
      <c r="W161" s="60"/>
      <c r="X161" s="60"/>
      <c r="Y161" s="60"/>
      <c r="Z161" s="60"/>
      <c r="AA161" s="60"/>
      <c r="AB161" s="60"/>
      <c r="AC161" s="60"/>
      <c r="AD161" s="60"/>
    </row>
    <row r="162" spans="19:30" s="43" customFormat="1" x14ac:dyDescent="0.3">
      <c r="S162" s="60"/>
      <c r="T162" s="60"/>
      <c r="U162" s="60"/>
      <c r="V162" s="60"/>
      <c r="W162" s="60"/>
      <c r="X162" s="60"/>
      <c r="Y162" s="60"/>
      <c r="Z162" s="60"/>
      <c r="AA162" s="60"/>
      <c r="AB162" s="60"/>
      <c r="AC162" s="60"/>
      <c r="AD162" s="60"/>
    </row>
    <row r="163" spans="19:30" s="43" customFormat="1" x14ac:dyDescent="0.3">
      <c r="S163" s="60"/>
      <c r="T163" s="60"/>
      <c r="U163" s="60"/>
      <c r="V163" s="60"/>
      <c r="W163" s="60"/>
      <c r="X163" s="60"/>
      <c r="Y163" s="60"/>
      <c r="Z163" s="60"/>
      <c r="AA163" s="60"/>
      <c r="AB163" s="60"/>
      <c r="AC163" s="60"/>
      <c r="AD163" s="60"/>
    </row>
    <row r="164" spans="19:30" s="43" customFormat="1" x14ac:dyDescent="0.3">
      <c r="S164" s="60"/>
      <c r="T164" s="60"/>
      <c r="U164" s="60"/>
      <c r="V164" s="60"/>
      <c r="W164" s="60"/>
      <c r="X164" s="60"/>
      <c r="Y164" s="60"/>
      <c r="Z164" s="60"/>
      <c r="AA164" s="60"/>
      <c r="AB164" s="60"/>
      <c r="AC164" s="60"/>
      <c r="AD164" s="60"/>
    </row>
    <row r="165" spans="19:30" s="43" customFormat="1" x14ac:dyDescent="0.3">
      <c r="S165" s="60"/>
      <c r="T165" s="60"/>
      <c r="U165" s="60"/>
      <c r="V165" s="60"/>
      <c r="W165" s="60"/>
      <c r="X165" s="60"/>
      <c r="Y165" s="60"/>
      <c r="Z165" s="60"/>
      <c r="AA165" s="60"/>
      <c r="AB165" s="60"/>
      <c r="AC165" s="60"/>
      <c r="AD165" s="60"/>
    </row>
    <row r="166" spans="19:30" s="43" customFormat="1" x14ac:dyDescent="0.3">
      <c r="S166" s="60"/>
      <c r="T166" s="60"/>
      <c r="U166" s="60"/>
      <c r="V166" s="60"/>
      <c r="W166" s="60"/>
      <c r="X166" s="60"/>
      <c r="Y166" s="60"/>
      <c r="Z166" s="60"/>
      <c r="AA166" s="60"/>
      <c r="AB166" s="60"/>
      <c r="AC166" s="60"/>
      <c r="AD166" s="60"/>
    </row>
    <row r="167" spans="19:30" s="43" customFormat="1" x14ac:dyDescent="0.3">
      <c r="S167" s="60"/>
      <c r="T167" s="60"/>
      <c r="U167" s="60"/>
      <c r="V167" s="60"/>
      <c r="W167" s="60"/>
      <c r="X167" s="60"/>
      <c r="Y167" s="60"/>
      <c r="Z167" s="60"/>
      <c r="AA167" s="60"/>
      <c r="AB167" s="60"/>
      <c r="AC167" s="60"/>
      <c r="AD167" s="60"/>
    </row>
    <row r="168" spans="19:30" s="43" customFormat="1" x14ac:dyDescent="0.3">
      <c r="S168" s="60"/>
      <c r="T168" s="60"/>
      <c r="U168" s="60"/>
      <c r="V168" s="60"/>
      <c r="W168" s="60"/>
      <c r="X168" s="60"/>
      <c r="Y168" s="60"/>
      <c r="Z168" s="60"/>
      <c r="AA168" s="60"/>
      <c r="AB168" s="60"/>
      <c r="AC168" s="60"/>
      <c r="AD168" s="60"/>
    </row>
    <row r="169" spans="19:30" s="43" customFormat="1" x14ac:dyDescent="0.3">
      <c r="S169" s="60"/>
      <c r="T169" s="60"/>
      <c r="U169" s="60"/>
      <c r="V169" s="60"/>
      <c r="W169" s="60"/>
      <c r="X169" s="60"/>
      <c r="Y169" s="60"/>
      <c r="Z169" s="60"/>
      <c r="AA169" s="60"/>
      <c r="AB169" s="60"/>
      <c r="AC169" s="60"/>
      <c r="AD169" s="60"/>
    </row>
    <row r="170" spans="19:30" s="43" customFormat="1" x14ac:dyDescent="0.3">
      <c r="S170" s="60"/>
      <c r="T170" s="60"/>
      <c r="U170" s="60"/>
      <c r="V170" s="60"/>
      <c r="W170" s="60"/>
      <c r="X170" s="60"/>
      <c r="Y170" s="60"/>
      <c r="Z170" s="60"/>
      <c r="AA170" s="60"/>
      <c r="AB170" s="60"/>
      <c r="AC170" s="60"/>
      <c r="AD170" s="60"/>
    </row>
    <row r="171" spans="19:30" s="43" customFormat="1" x14ac:dyDescent="0.3">
      <c r="S171" s="60"/>
      <c r="T171" s="60"/>
      <c r="U171" s="60"/>
      <c r="V171" s="60"/>
      <c r="W171" s="60"/>
      <c r="X171" s="60"/>
      <c r="Y171" s="60"/>
      <c r="Z171" s="60"/>
      <c r="AA171" s="60"/>
      <c r="AB171" s="60"/>
      <c r="AC171" s="60"/>
      <c r="AD171" s="60"/>
    </row>
    <row r="172" spans="19:30" s="43" customFormat="1" x14ac:dyDescent="0.3">
      <c r="S172" s="60"/>
      <c r="T172" s="60"/>
      <c r="U172" s="60"/>
      <c r="V172" s="60"/>
      <c r="W172" s="60"/>
      <c r="X172" s="60"/>
      <c r="Y172" s="60"/>
      <c r="Z172" s="60"/>
      <c r="AA172" s="60"/>
      <c r="AB172" s="60"/>
      <c r="AC172" s="60"/>
      <c r="AD172" s="60"/>
    </row>
    <row r="173" spans="19:30" s="43" customFormat="1" x14ac:dyDescent="0.3">
      <c r="S173" s="60"/>
      <c r="T173" s="60"/>
      <c r="U173" s="60"/>
      <c r="V173" s="60"/>
      <c r="W173" s="60"/>
      <c r="X173" s="60"/>
      <c r="Y173" s="60"/>
      <c r="Z173" s="60"/>
      <c r="AA173" s="60"/>
      <c r="AB173" s="60"/>
      <c r="AC173" s="60"/>
      <c r="AD173" s="60"/>
    </row>
    <row r="174" spans="19:30" s="43" customFormat="1" x14ac:dyDescent="0.3">
      <c r="S174" s="60"/>
      <c r="T174" s="60"/>
      <c r="U174" s="60"/>
      <c r="V174" s="60"/>
      <c r="W174" s="60"/>
      <c r="X174" s="60"/>
      <c r="Y174" s="60"/>
      <c r="Z174" s="60"/>
      <c r="AA174" s="60"/>
      <c r="AB174" s="60"/>
      <c r="AC174" s="60"/>
      <c r="AD174" s="60"/>
    </row>
    <row r="175" spans="19:30" s="43" customFormat="1" x14ac:dyDescent="0.3">
      <c r="S175" s="60"/>
      <c r="T175" s="60"/>
      <c r="U175" s="60"/>
      <c r="V175" s="60"/>
      <c r="W175" s="60"/>
      <c r="X175" s="60"/>
      <c r="Y175" s="60"/>
      <c r="Z175" s="60"/>
      <c r="AA175" s="60"/>
      <c r="AB175" s="60"/>
      <c r="AC175" s="60"/>
      <c r="AD175" s="60"/>
    </row>
    <row r="176" spans="19:30" s="43" customFormat="1" x14ac:dyDescent="0.3">
      <c r="S176" s="60"/>
      <c r="T176" s="60"/>
      <c r="U176" s="60"/>
      <c r="V176" s="60"/>
      <c r="W176" s="60"/>
      <c r="X176" s="60"/>
      <c r="Y176" s="60"/>
      <c r="Z176" s="60"/>
      <c r="AA176" s="60"/>
      <c r="AB176" s="60"/>
      <c r="AC176" s="60"/>
      <c r="AD176" s="60"/>
    </row>
    <row r="177" spans="19:30" s="43" customFormat="1" x14ac:dyDescent="0.3">
      <c r="S177" s="60"/>
      <c r="T177" s="60"/>
      <c r="U177" s="60"/>
      <c r="V177" s="60"/>
      <c r="W177" s="60"/>
      <c r="X177" s="60"/>
      <c r="Y177" s="60"/>
      <c r="Z177" s="60"/>
      <c r="AA177" s="60"/>
      <c r="AB177" s="60"/>
      <c r="AC177" s="60"/>
      <c r="AD177" s="60"/>
    </row>
    <row r="178" spans="19:30" s="43" customFormat="1" x14ac:dyDescent="0.3">
      <c r="S178" s="60"/>
      <c r="T178" s="60"/>
      <c r="U178" s="60"/>
      <c r="V178" s="60"/>
      <c r="W178" s="60"/>
      <c r="X178" s="60"/>
      <c r="Y178" s="60"/>
      <c r="Z178" s="60"/>
      <c r="AA178" s="60"/>
      <c r="AB178" s="60"/>
      <c r="AC178" s="60"/>
      <c r="AD178" s="60"/>
    </row>
    <row r="179" spans="19:30" s="43" customFormat="1" x14ac:dyDescent="0.3">
      <c r="S179" s="60"/>
      <c r="T179" s="60"/>
      <c r="U179" s="60"/>
      <c r="V179" s="60"/>
      <c r="W179" s="60"/>
      <c r="X179" s="60"/>
      <c r="Y179" s="60"/>
      <c r="Z179" s="60"/>
      <c r="AA179" s="60"/>
      <c r="AB179" s="60"/>
      <c r="AC179" s="60"/>
      <c r="AD179" s="60"/>
    </row>
    <row r="180" spans="19:30" s="43" customFormat="1" x14ac:dyDescent="0.3">
      <c r="S180" s="60"/>
      <c r="T180" s="60"/>
      <c r="U180" s="60"/>
      <c r="V180" s="60"/>
      <c r="W180" s="60"/>
      <c r="X180" s="60"/>
      <c r="Y180" s="60"/>
      <c r="Z180" s="60"/>
      <c r="AA180" s="60"/>
      <c r="AB180" s="60"/>
      <c r="AC180" s="60"/>
      <c r="AD180" s="60"/>
    </row>
    <row r="181" spans="19:30" s="43" customFormat="1" x14ac:dyDescent="0.3">
      <c r="S181" s="60"/>
      <c r="T181" s="60"/>
      <c r="U181" s="60"/>
      <c r="V181" s="60"/>
      <c r="W181" s="60"/>
      <c r="X181" s="60"/>
      <c r="Y181" s="60"/>
      <c r="Z181" s="60"/>
      <c r="AA181" s="60"/>
      <c r="AB181" s="60"/>
      <c r="AC181" s="60"/>
      <c r="AD181" s="60"/>
    </row>
    <row r="182" spans="19:30" s="43" customFormat="1" x14ac:dyDescent="0.3">
      <c r="S182" s="60"/>
      <c r="T182" s="60"/>
      <c r="U182" s="60"/>
      <c r="V182" s="60"/>
      <c r="W182" s="60"/>
      <c r="X182" s="60"/>
      <c r="Y182" s="60"/>
      <c r="Z182" s="60"/>
      <c r="AA182" s="60"/>
      <c r="AB182" s="60"/>
      <c r="AC182" s="60"/>
      <c r="AD182" s="60"/>
    </row>
    <row r="183" spans="19:30" s="43" customFormat="1" x14ac:dyDescent="0.3">
      <c r="S183" s="60"/>
      <c r="T183" s="60"/>
      <c r="U183" s="60"/>
      <c r="V183" s="60"/>
      <c r="W183" s="60"/>
      <c r="X183" s="60"/>
      <c r="Y183" s="60"/>
      <c r="Z183" s="60"/>
      <c r="AA183" s="60"/>
      <c r="AB183" s="60"/>
      <c r="AC183" s="60"/>
      <c r="AD183" s="60"/>
    </row>
    <row r="184" spans="19:30" s="43" customFormat="1" x14ac:dyDescent="0.3">
      <c r="S184" s="60"/>
      <c r="T184" s="60"/>
      <c r="U184" s="60"/>
      <c r="V184" s="60"/>
      <c r="W184" s="60"/>
      <c r="X184" s="60"/>
      <c r="Y184" s="60"/>
      <c r="Z184" s="60"/>
      <c r="AA184" s="60"/>
      <c r="AB184" s="60"/>
      <c r="AC184" s="60"/>
      <c r="AD184" s="60"/>
    </row>
    <row r="185" spans="19:30" s="43" customFormat="1" x14ac:dyDescent="0.3">
      <c r="S185" s="60"/>
      <c r="T185" s="60"/>
      <c r="U185" s="60"/>
      <c r="V185" s="60"/>
      <c r="W185" s="60"/>
      <c r="X185" s="60"/>
      <c r="Y185" s="60"/>
      <c r="Z185" s="60"/>
      <c r="AA185" s="60"/>
      <c r="AB185" s="60"/>
      <c r="AC185" s="60"/>
      <c r="AD185" s="60"/>
    </row>
    <row r="186" spans="19:30" s="43" customFormat="1" x14ac:dyDescent="0.3">
      <c r="S186" s="60"/>
      <c r="T186" s="60"/>
      <c r="U186" s="60"/>
      <c r="V186" s="60"/>
      <c r="W186" s="60"/>
      <c r="X186" s="60"/>
      <c r="Y186" s="60"/>
      <c r="Z186" s="60"/>
      <c r="AA186" s="60"/>
      <c r="AB186" s="60"/>
      <c r="AC186" s="60"/>
      <c r="AD186" s="60"/>
    </row>
    <row r="187" spans="19:30" s="43" customFormat="1" x14ac:dyDescent="0.3">
      <c r="S187" s="60"/>
      <c r="T187" s="60"/>
      <c r="U187" s="60"/>
      <c r="V187" s="60"/>
      <c r="W187" s="60"/>
      <c r="X187" s="60"/>
      <c r="Y187" s="60"/>
      <c r="Z187" s="60"/>
      <c r="AA187" s="60"/>
      <c r="AB187" s="60"/>
      <c r="AC187" s="60"/>
      <c r="AD187" s="60"/>
    </row>
    <row r="188" spans="19:30" s="43" customFormat="1" x14ac:dyDescent="0.3">
      <c r="S188" s="60"/>
      <c r="T188" s="60"/>
      <c r="U188" s="60"/>
      <c r="V188" s="60"/>
      <c r="W188" s="60"/>
      <c r="X188" s="60"/>
      <c r="Y188" s="60"/>
      <c r="Z188" s="60"/>
      <c r="AA188" s="60"/>
      <c r="AB188" s="60"/>
      <c r="AC188" s="60"/>
      <c r="AD188" s="60"/>
    </row>
    <row r="189" spans="19:30" s="43" customFormat="1" x14ac:dyDescent="0.3">
      <c r="S189" s="60"/>
      <c r="T189" s="60"/>
      <c r="U189" s="60"/>
      <c r="V189" s="60"/>
      <c r="W189" s="60"/>
      <c r="X189" s="60"/>
      <c r="Y189" s="60"/>
      <c r="Z189" s="60"/>
      <c r="AA189" s="60"/>
      <c r="AB189" s="60"/>
      <c r="AC189" s="60"/>
      <c r="AD189" s="60"/>
    </row>
    <row r="190" spans="19:30" s="43" customFormat="1" x14ac:dyDescent="0.3">
      <c r="S190" s="60"/>
      <c r="T190" s="60"/>
      <c r="U190" s="60"/>
      <c r="V190" s="60"/>
      <c r="W190" s="60"/>
      <c r="X190" s="60"/>
      <c r="Y190" s="60"/>
      <c r="Z190" s="60"/>
      <c r="AA190" s="60"/>
      <c r="AB190" s="60"/>
      <c r="AC190" s="60"/>
      <c r="AD190" s="60"/>
    </row>
    <row r="191" spans="19:30" s="43" customFormat="1" x14ac:dyDescent="0.3">
      <c r="S191" s="60"/>
      <c r="T191" s="60"/>
      <c r="U191" s="60"/>
      <c r="V191" s="60"/>
      <c r="W191" s="60"/>
      <c r="X191" s="60"/>
      <c r="Y191" s="60"/>
      <c r="Z191" s="60"/>
      <c r="AA191" s="60"/>
      <c r="AB191" s="60"/>
      <c r="AC191" s="60"/>
      <c r="AD191" s="60"/>
    </row>
    <row r="192" spans="19:30" s="43" customFormat="1" x14ac:dyDescent="0.3">
      <c r="S192" s="60"/>
      <c r="T192" s="60"/>
      <c r="U192" s="60"/>
      <c r="V192" s="60"/>
      <c r="W192" s="60"/>
      <c r="X192" s="60"/>
      <c r="Y192" s="60"/>
      <c r="Z192" s="60"/>
      <c r="AA192" s="60"/>
      <c r="AB192" s="60"/>
      <c r="AC192" s="60"/>
      <c r="AD192" s="60"/>
    </row>
    <row r="193" spans="19:30" s="43" customFormat="1" x14ac:dyDescent="0.3">
      <c r="S193" s="60"/>
      <c r="T193" s="60"/>
      <c r="U193" s="60"/>
      <c r="V193" s="60"/>
      <c r="W193" s="60"/>
      <c r="X193" s="60"/>
      <c r="Y193" s="60"/>
      <c r="Z193" s="60"/>
      <c r="AA193" s="60"/>
      <c r="AB193" s="60"/>
      <c r="AC193" s="60"/>
      <c r="AD193" s="60"/>
    </row>
    <row r="194" spans="19:30" s="43" customFormat="1" x14ac:dyDescent="0.3">
      <c r="S194" s="60"/>
      <c r="T194" s="60"/>
      <c r="U194" s="60"/>
      <c r="V194" s="60"/>
      <c r="W194" s="60"/>
      <c r="X194" s="60"/>
      <c r="Y194" s="60"/>
      <c r="Z194" s="60"/>
      <c r="AA194" s="60"/>
      <c r="AB194" s="60"/>
      <c r="AC194" s="60"/>
      <c r="AD194" s="60"/>
    </row>
    <row r="195" spans="19:30" s="43" customFormat="1" x14ac:dyDescent="0.3">
      <c r="S195" s="60"/>
      <c r="T195" s="60"/>
      <c r="U195" s="60"/>
      <c r="V195" s="60"/>
      <c r="W195" s="60"/>
      <c r="X195" s="60"/>
      <c r="Y195" s="60"/>
      <c r="Z195" s="60"/>
      <c r="AA195" s="60"/>
      <c r="AB195" s="60"/>
      <c r="AC195" s="60"/>
      <c r="AD195" s="60"/>
    </row>
    <row r="196" spans="19:30" s="43" customFormat="1" x14ac:dyDescent="0.3">
      <c r="S196" s="60"/>
      <c r="T196" s="60"/>
      <c r="U196" s="60"/>
      <c r="V196" s="60"/>
      <c r="W196" s="60"/>
      <c r="X196" s="60"/>
      <c r="Y196" s="60"/>
      <c r="Z196" s="60"/>
      <c r="AA196" s="60"/>
      <c r="AB196" s="60"/>
      <c r="AC196" s="60"/>
      <c r="AD196" s="60"/>
    </row>
    <row r="197" spans="19:30" s="43" customFormat="1" x14ac:dyDescent="0.3">
      <c r="S197" s="60"/>
      <c r="T197" s="60"/>
      <c r="U197" s="60"/>
      <c r="V197" s="60"/>
      <c r="W197" s="60"/>
      <c r="X197" s="60"/>
      <c r="Y197" s="60"/>
      <c r="Z197" s="60"/>
      <c r="AA197" s="60"/>
      <c r="AB197" s="60"/>
      <c r="AC197" s="60"/>
      <c r="AD197" s="60"/>
    </row>
    <row r="198" spans="19:30" s="43" customFormat="1" x14ac:dyDescent="0.3">
      <c r="S198" s="60"/>
      <c r="T198" s="60"/>
      <c r="U198" s="60"/>
      <c r="V198" s="60"/>
      <c r="W198" s="60"/>
      <c r="X198" s="60"/>
      <c r="Y198" s="60"/>
      <c r="Z198" s="60"/>
      <c r="AA198" s="60"/>
      <c r="AB198" s="60"/>
      <c r="AC198" s="60"/>
      <c r="AD198" s="60"/>
    </row>
    <row r="199" spans="19:30" s="43" customFormat="1" x14ac:dyDescent="0.3">
      <c r="S199" s="60"/>
      <c r="T199" s="60"/>
      <c r="U199" s="60"/>
      <c r="V199" s="60"/>
      <c r="W199" s="60"/>
      <c r="X199" s="60"/>
      <c r="Y199" s="60"/>
      <c r="Z199" s="60"/>
      <c r="AA199" s="60"/>
      <c r="AB199" s="60"/>
      <c r="AC199" s="60"/>
      <c r="AD199" s="60"/>
    </row>
    <row r="200" spans="19:30" s="43" customFormat="1" x14ac:dyDescent="0.3">
      <c r="S200" s="60"/>
      <c r="T200" s="60"/>
      <c r="U200" s="60"/>
      <c r="V200" s="60"/>
      <c r="W200" s="60"/>
      <c r="X200" s="60"/>
      <c r="Y200" s="60"/>
      <c r="Z200" s="60"/>
      <c r="AA200" s="60"/>
      <c r="AB200" s="60"/>
      <c r="AC200" s="60"/>
      <c r="AD200" s="60"/>
    </row>
    <row r="201" spans="19:30" s="43" customFormat="1" x14ac:dyDescent="0.3">
      <c r="S201" s="60"/>
      <c r="T201" s="60"/>
      <c r="U201" s="60"/>
      <c r="V201" s="60"/>
      <c r="W201" s="60"/>
      <c r="X201" s="60"/>
      <c r="Y201" s="60"/>
      <c r="Z201" s="60"/>
      <c r="AA201" s="60"/>
      <c r="AB201" s="60"/>
      <c r="AC201" s="60"/>
      <c r="AD201" s="60"/>
    </row>
    <row r="202" spans="19:30" s="43" customFormat="1" x14ac:dyDescent="0.3">
      <c r="S202" s="60"/>
      <c r="T202" s="60"/>
      <c r="U202" s="60"/>
      <c r="V202" s="60"/>
      <c r="W202" s="60"/>
      <c r="X202" s="60"/>
      <c r="Y202" s="60"/>
      <c r="Z202" s="60"/>
      <c r="AA202" s="60"/>
      <c r="AB202" s="60"/>
      <c r="AC202" s="60"/>
      <c r="AD202" s="60"/>
    </row>
    <row r="203" spans="19:30" s="43" customFormat="1" x14ac:dyDescent="0.3">
      <c r="S203" s="60"/>
      <c r="T203" s="60"/>
      <c r="U203" s="60"/>
      <c r="V203" s="60"/>
      <c r="W203" s="60"/>
      <c r="X203" s="60"/>
      <c r="Y203" s="60"/>
      <c r="Z203" s="60"/>
      <c r="AA203" s="60"/>
      <c r="AB203" s="60"/>
      <c r="AC203" s="60"/>
      <c r="AD203" s="60"/>
    </row>
    <row r="204" spans="19:30" s="43" customFormat="1" x14ac:dyDescent="0.3">
      <c r="S204" s="60"/>
      <c r="T204" s="60"/>
      <c r="U204" s="60"/>
      <c r="V204" s="60"/>
      <c r="W204" s="60"/>
      <c r="X204" s="60"/>
      <c r="Y204" s="60"/>
      <c r="Z204" s="60"/>
      <c r="AA204" s="60"/>
      <c r="AB204" s="60"/>
      <c r="AC204" s="60"/>
      <c r="AD204" s="60"/>
    </row>
    <row r="205" spans="19:30" s="43" customFormat="1" x14ac:dyDescent="0.3">
      <c r="S205" s="60"/>
      <c r="T205" s="60"/>
      <c r="U205" s="60"/>
      <c r="V205" s="60"/>
      <c r="W205" s="60"/>
      <c r="X205" s="60"/>
      <c r="Y205" s="60"/>
      <c r="Z205" s="60"/>
      <c r="AA205" s="60"/>
      <c r="AB205" s="60"/>
      <c r="AC205" s="60"/>
      <c r="AD205" s="60"/>
    </row>
    <row r="206" spans="19:30" s="43" customFormat="1" x14ac:dyDescent="0.3">
      <c r="S206" s="60"/>
      <c r="T206" s="60"/>
      <c r="U206" s="60"/>
      <c r="V206" s="60"/>
      <c r="W206" s="60"/>
      <c r="X206" s="60"/>
      <c r="Y206" s="60"/>
      <c r="Z206" s="60"/>
      <c r="AA206" s="60"/>
      <c r="AB206" s="60"/>
      <c r="AC206" s="60"/>
      <c r="AD206" s="60"/>
    </row>
    <row r="207" spans="19:30" s="43" customFormat="1" x14ac:dyDescent="0.3">
      <c r="S207" s="60"/>
      <c r="T207" s="60"/>
      <c r="U207" s="60"/>
      <c r="V207" s="60"/>
      <c r="W207" s="60"/>
      <c r="X207" s="60"/>
      <c r="Y207" s="60"/>
      <c r="Z207" s="60"/>
      <c r="AA207" s="60"/>
      <c r="AB207" s="60"/>
      <c r="AC207" s="60"/>
      <c r="AD207" s="60"/>
    </row>
    <row r="208" spans="19:30" s="43" customFormat="1" x14ac:dyDescent="0.3">
      <c r="S208" s="60"/>
      <c r="T208" s="60"/>
      <c r="U208" s="60"/>
      <c r="V208" s="60"/>
      <c r="W208" s="60"/>
      <c r="X208" s="60"/>
      <c r="Y208" s="60"/>
      <c r="Z208" s="60"/>
      <c r="AA208" s="60"/>
      <c r="AB208" s="60"/>
      <c r="AC208" s="60"/>
      <c r="AD208" s="60"/>
    </row>
    <row r="209" spans="19:30" s="43" customFormat="1" x14ac:dyDescent="0.3">
      <c r="S209" s="60"/>
      <c r="T209" s="60"/>
      <c r="U209" s="60"/>
      <c r="V209" s="60"/>
      <c r="W209" s="60"/>
      <c r="X209" s="60"/>
      <c r="Y209" s="60"/>
      <c r="Z209" s="60"/>
      <c r="AA209" s="60"/>
      <c r="AB209" s="60"/>
      <c r="AC209" s="60"/>
      <c r="AD209" s="60"/>
    </row>
    <row r="210" spans="19:30" s="43" customFormat="1" x14ac:dyDescent="0.3">
      <c r="S210" s="60"/>
      <c r="T210" s="60"/>
      <c r="U210" s="60"/>
      <c r="V210" s="60"/>
      <c r="W210" s="60"/>
      <c r="X210" s="60"/>
      <c r="Y210" s="60"/>
      <c r="Z210" s="60"/>
      <c r="AA210" s="60"/>
      <c r="AB210" s="60"/>
      <c r="AC210" s="60"/>
      <c r="AD210" s="60"/>
    </row>
    <row r="211" spans="19:30" s="43" customFormat="1" x14ac:dyDescent="0.3">
      <c r="S211" s="60"/>
      <c r="T211" s="60"/>
      <c r="U211" s="60"/>
      <c r="V211" s="60"/>
      <c r="W211" s="60"/>
      <c r="X211" s="60"/>
      <c r="Y211" s="60"/>
      <c r="Z211" s="60"/>
      <c r="AA211" s="60"/>
      <c r="AB211" s="60"/>
      <c r="AC211" s="60"/>
      <c r="AD211" s="60"/>
    </row>
    <row r="212" spans="19:30" s="43" customFormat="1" x14ac:dyDescent="0.3">
      <c r="S212" s="60"/>
      <c r="T212" s="60"/>
      <c r="U212" s="60"/>
      <c r="V212" s="60"/>
      <c r="W212" s="60"/>
      <c r="X212" s="60"/>
      <c r="Y212" s="60"/>
      <c r="Z212" s="60"/>
      <c r="AA212" s="60"/>
      <c r="AB212" s="60"/>
      <c r="AC212" s="60"/>
      <c r="AD212" s="60"/>
    </row>
    <row r="213" spans="19:30" s="43" customFormat="1" x14ac:dyDescent="0.3">
      <c r="S213" s="60"/>
      <c r="T213" s="60"/>
      <c r="U213" s="60"/>
      <c r="V213" s="60"/>
      <c r="W213" s="60"/>
      <c r="X213" s="60"/>
      <c r="Y213" s="60"/>
      <c r="Z213" s="60"/>
      <c r="AA213" s="60"/>
      <c r="AB213" s="60"/>
      <c r="AC213" s="60"/>
      <c r="AD213" s="60"/>
    </row>
    <row r="214" spans="19:30" s="43" customFormat="1" x14ac:dyDescent="0.3">
      <c r="S214" s="60"/>
      <c r="T214" s="60"/>
      <c r="U214" s="60"/>
      <c r="V214" s="60"/>
      <c r="W214" s="60"/>
      <c r="X214" s="60"/>
      <c r="Y214" s="60"/>
      <c r="Z214" s="60"/>
      <c r="AA214" s="60"/>
      <c r="AB214" s="60"/>
      <c r="AC214" s="60"/>
      <c r="AD214" s="60"/>
    </row>
    <row r="215" spans="19:30" s="43" customFormat="1" x14ac:dyDescent="0.3">
      <c r="S215" s="60"/>
      <c r="T215" s="60"/>
      <c r="U215" s="60"/>
      <c r="V215" s="60"/>
      <c r="W215" s="60"/>
      <c r="X215" s="60"/>
      <c r="Y215" s="60"/>
      <c r="Z215" s="60"/>
      <c r="AA215" s="60"/>
      <c r="AB215" s="60"/>
      <c r="AC215" s="60"/>
      <c r="AD215" s="60"/>
    </row>
    <row r="216" spans="19:30" s="43" customFormat="1" x14ac:dyDescent="0.3">
      <c r="S216" s="60"/>
      <c r="T216" s="60"/>
      <c r="U216" s="60"/>
      <c r="V216" s="60"/>
      <c r="W216" s="60"/>
      <c r="X216" s="60"/>
      <c r="Y216" s="60"/>
      <c r="Z216" s="60"/>
      <c r="AA216" s="60"/>
      <c r="AB216" s="60"/>
      <c r="AC216" s="60"/>
      <c r="AD216" s="60"/>
    </row>
    <row r="217" spans="19:30" s="43" customFormat="1" x14ac:dyDescent="0.3">
      <c r="S217" s="60"/>
      <c r="T217" s="60"/>
      <c r="U217" s="60"/>
      <c r="V217" s="60"/>
      <c r="W217" s="60"/>
      <c r="X217" s="60"/>
      <c r="Y217" s="60"/>
      <c r="Z217" s="60"/>
      <c r="AA217" s="60"/>
      <c r="AB217" s="60"/>
      <c r="AC217" s="60"/>
      <c r="AD217" s="60"/>
    </row>
    <row r="218" spans="19:30" s="43" customFormat="1" x14ac:dyDescent="0.3">
      <c r="S218" s="60"/>
      <c r="T218" s="60"/>
      <c r="U218" s="60"/>
      <c r="V218" s="60"/>
      <c r="W218" s="60"/>
      <c r="X218" s="60"/>
      <c r="Y218" s="60"/>
      <c r="Z218" s="60"/>
      <c r="AA218" s="60"/>
      <c r="AB218" s="60"/>
      <c r="AC218" s="60"/>
      <c r="AD218" s="60"/>
    </row>
    <row r="219" spans="19:30" s="43" customFormat="1" x14ac:dyDescent="0.3">
      <c r="S219" s="60"/>
      <c r="T219" s="60"/>
      <c r="U219" s="60"/>
      <c r="V219" s="60"/>
      <c r="W219" s="60"/>
      <c r="X219" s="60"/>
      <c r="Y219" s="60"/>
      <c r="Z219" s="60"/>
      <c r="AA219" s="60"/>
      <c r="AB219" s="60"/>
      <c r="AC219" s="60"/>
      <c r="AD219" s="60"/>
    </row>
    <row r="220" spans="19:30" s="43" customFormat="1" x14ac:dyDescent="0.3">
      <c r="S220" s="60"/>
      <c r="T220" s="60"/>
      <c r="U220" s="60"/>
      <c r="V220" s="60"/>
      <c r="W220" s="60"/>
      <c r="X220" s="60"/>
      <c r="Y220" s="60"/>
      <c r="Z220" s="60"/>
      <c r="AA220" s="60"/>
      <c r="AB220" s="60"/>
      <c r="AC220" s="60"/>
      <c r="AD220" s="60"/>
    </row>
    <row r="221" spans="19:30" s="43" customFormat="1" x14ac:dyDescent="0.3">
      <c r="S221" s="60"/>
      <c r="T221" s="60"/>
      <c r="U221" s="60"/>
      <c r="V221" s="60"/>
      <c r="W221" s="60"/>
      <c r="X221" s="60"/>
      <c r="Y221" s="60"/>
      <c r="Z221" s="60"/>
      <c r="AA221" s="60"/>
      <c r="AB221" s="60"/>
      <c r="AC221" s="60"/>
      <c r="AD221" s="60"/>
    </row>
    <row r="222" spans="19:30" s="43" customFormat="1" x14ac:dyDescent="0.3">
      <c r="S222" s="60"/>
      <c r="T222" s="60"/>
      <c r="U222" s="60"/>
      <c r="V222" s="60"/>
      <c r="W222" s="60"/>
      <c r="X222" s="60"/>
      <c r="Y222" s="60"/>
      <c r="Z222" s="60"/>
      <c r="AA222" s="60"/>
      <c r="AB222" s="60"/>
      <c r="AC222" s="60"/>
      <c r="AD222" s="60"/>
    </row>
    <row r="223" spans="19:30" s="43" customFormat="1" x14ac:dyDescent="0.3">
      <c r="S223" s="60"/>
      <c r="T223" s="60"/>
      <c r="U223" s="60"/>
      <c r="V223" s="60"/>
      <c r="W223" s="60"/>
      <c r="X223" s="60"/>
      <c r="Y223" s="60"/>
      <c r="Z223" s="60"/>
      <c r="AA223" s="60"/>
      <c r="AB223" s="60"/>
      <c r="AC223" s="60"/>
      <c r="AD223" s="60"/>
    </row>
    <row r="224" spans="19:30" s="43" customFormat="1" x14ac:dyDescent="0.3">
      <c r="S224" s="60"/>
      <c r="T224" s="60"/>
      <c r="U224" s="60"/>
      <c r="V224" s="60"/>
      <c r="W224" s="60"/>
      <c r="X224" s="60"/>
      <c r="Y224" s="60"/>
      <c r="Z224" s="60"/>
      <c r="AA224" s="60"/>
      <c r="AB224" s="60"/>
      <c r="AC224" s="60"/>
      <c r="AD224" s="60"/>
    </row>
    <row r="225" spans="19:30" s="43" customFormat="1" x14ac:dyDescent="0.3">
      <c r="S225" s="60"/>
      <c r="T225" s="60"/>
      <c r="U225" s="60"/>
      <c r="V225" s="60"/>
      <c r="W225" s="60"/>
      <c r="X225" s="60"/>
      <c r="Y225" s="60"/>
      <c r="Z225" s="60"/>
      <c r="AA225" s="60"/>
      <c r="AB225" s="60"/>
      <c r="AC225" s="60"/>
      <c r="AD225" s="60"/>
    </row>
    <row r="226" spans="19:30" s="43" customFormat="1" x14ac:dyDescent="0.3">
      <c r="S226" s="60"/>
      <c r="T226" s="60"/>
      <c r="U226" s="60"/>
      <c r="V226" s="60"/>
      <c r="W226" s="60"/>
      <c r="X226" s="60"/>
      <c r="Y226" s="60"/>
      <c r="Z226" s="60"/>
      <c r="AA226" s="60"/>
      <c r="AB226" s="60"/>
      <c r="AC226" s="60"/>
      <c r="AD226" s="60"/>
    </row>
    <row r="227" spans="19:30" s="43" customFormat="1" x14ac:dyDescent="0.3">
      <c r="S227" s="60"/>
      <c r="T227" s="60"/>
      <c r="U227" s="60"/>
      <c r="V227" s="60"/>
      <c r="W227" s="60"/>
      <c r="X227" s="60"/>
      <c r="Y227" s="60"/>
      <c r="Z227" s="60"/>
      <c r="AA227" s="60"/>
      <c r="AB227" s="60"/>
      <c r="AC227" s="60"/>
      <c r="AD227" s="60"/>
    </row>
    <row r="228" spans="19:30" s="43" customFormat="1" x14ac:dyDescent="0.3">
      <c r="S228" s="60"/>
      <c r="T228" s="60"/>
      <c r="U228" s="60"/>
      <c r="V228" s="60"/>
      <c r="W228" s="60"/>
      <c r="X228" s="60"/>
      <c r="Y228" s="60"/>
      <c r="Z228" s="60"/>
      <c r="AA228" s="60"/>
      <c r="AB228" s="60"/>
      <c r="AC228" s="60"/>
      <c r="AD228" s="60"/>
    </row>
    <row r="229" spans="19:30" s="43" customFormat="1" x14ac:dyDescent="0.3">
      <c r="S229" s="60"/>
      <c r="T229" s="60"/>
      <c r="U229" s="60"/>
      <c r="V229" s="60"/>
      <c r="W229" s="60"/>
      <c r="X229" s="60"/>
      <c r="Y229" s="60"/>
      <c r="Z229" s="60"/>
      <c r="AA229" s="60"/>
      <c r="AB229" s="60"/>
      <c r="AC229" s="60"/>
      <c r="AD229" s="60"/>
    </row>
    <row r="230" spans="19:30" s="43" customFormat="1" x14ac:dyDescent="0.3">
      <c r="S230" s="60"/>
      <c r="T230" s="60"/>
      <c r="U230" s="60"/>
      <c r="V230" s="60"/>
      <c r="W230" s="60"/>
      <c r="X230" s="60"/>
      <c r="Y230" s="60"/>
      <c r="Z230" s="60"/>
      <c r="AA230" s="60"/>
      <c r="AB230" s="60"/>
      <c r="AC230" s="60"/>
      <c r="AD230" s="60"/>
    </row>
    <row r="231" spans="19:30" s="43" customFormat="1" x14ac:dyDescent="0.3">
      <c r="S231" s="60"/>
      <c r="T231" s="60"/>
      <c r="U231" s="60"/>
      <c r="V231" s="60"/>
      <c r="W231" s="60"/>
      <c r="X231" s="60"/>
      <c r="Y231" s="60"/>
      <c r="Z231" s="60"/>
      <c r="AA231" s="60"/>
      <c r="AB231" s="60"/>
      <c r="AC231" s="60"/>
      <c r="AD231" s="60"/>
    </row>
    <row r="232" spans="19:30" s="43" customFormat="1" x14ac:dyDescent="0.3">
      <c r="S232" s="60"/>
      <c r="T232" s="60"/>
      <c r="U232" s="60"/>
      <c r="V232" s="60"/>
      <c r="W232" s="60"/>
      <c r="X232" s="60"/>
      <c r="Y232" s="60"/>
      <c r="Z232" s="60"/>
      <c r="AA232" s="60"/>
      <c r="AB232" s="60"/>
      <c r="AC232" s="60"/>
      <c r="AD232" s="60"/>
    </row>
    <row r="233" spans="19:30" s="43" customFormat="1" x14ac:dyDescent="0.3">
      <c r="S233" s="60"/>
      <c r="T233" s="60"/>
      <c r="U233" s="60"/>
      <c r="V233" s="60"/>
      <c r="W233" s="60"/>
      <c r="X233" s="60"/>
      <c r="Y233" s="60"/>
      <c r="Z233" s="60"/>
      <c r="AA233" s="60"/>
      <c r="AB233" s="60"/>
      <c r="AC233" s="60"/>
      <c r="AD233" s="60"/>
    </row>
    <row r="234" spans="19:30" s="43" customFormat="1" x14ac:dyDescent="0.3">
      <c r="S234" s="60"/>
      <c r="T234" s="60"/>
      <c r="U234" s="60"/>
      <c r="V234" s="60"/>
      <c r="W234" s="60"/>
      <c r="X234" s="60"/>
      <c r="Y234" s="60"/>
      <c r="Z234" s="60"/>
      <c r="AA234" s="60"/>
      <c r="AB234" s="60"/>
      <c r="AC234" s="60"/>
      <c r="AD234" s="60"/>
    </row>
    <row r="235" spans="19:30" s="43" customFormat="1" x14ac:dyDescent="0.3">
      <c r="S235" s="60"/>
      <c r="T235" s="60"/>
      <c r="U235" s="60"/>
      <c r="V235" s="60"/>
      <c r="W235" s="60"/>
      <c r="X235" s="60"/>
      <c r="Y235" s="60"/>
      <c r="Z235" s="60"/>
      <c r="AA235" s="60"/>
      <c r="AB235" s="60"/>
      <c r="AC235" s="60"/>
      <c r="AD235" s="60"/>
    </row>
    <row r="236" spans="19:30" s="43" customFormat="1" x14ac:dyDescent="0.3">
      <c r="S236" s="60"/>
      <c r="T236" s="60"/>
      <c r="U236" s="60"/>
      <c r="V236" s="60"/>
      <c r="W236" s="60"/>
      <c r="X236" s="60"/>
      <c r="Y236" s="60"/>
      <c r="Z236" s="60"/>
      <c r="AA236" s="60"/>
      <c r="AB236" s="60"/>
      <c r="AC236" s="60"/>
      <c r="AD236" s="60"/>
    </row>
    <row r="237" spans="19:30" s="43" customFormat="1" x14ac:dyDescent="0.3">
      <c r="S237" s="60"/>
      <c r="T237" s="60"/>
      <c r="U237" s="60"/>
      <c r="V237" s="60"/>
      <c r="W237" s="60"/>
      <c r="X237" s="60"/>
      <c r="Y237" s="60"/>
      <c r="Z237" s="60"/>
      <c r="AA237" s="60"/>
      <c r="AB237" s="60"/>
      <c r="AC237" s="60"/>
      <c r="AD237" s="60"/>
    </row>
    <row r="238" spans="19:30" s="43" customFormat="1" x14ac:dyDescent="0.3">
      <c r="S238" s="60"/>
      <c r="T238" s="60"/>
      <c r="U238" s="60"/>
      <c r="V238" s="60"/>
      <c r="W238" s="60"/>
      <c r="X238" s="60"/>
      <c r="Y238" s="60"/>
      <c r="Z238" s="60"/>
      <c r="AA238" s="60"/>
      <c r="AB238" s="60"/>
      <c r="AC238" s="60"/>
      <c r="AD238" s="60"/>
    </row>
    <row r="239" spans="19:30" s="43" customFormat="1" x14ac:dyDescent="0.3">
      <c r="S239" s="60"/>
      <c r="T239" s="60"/>
      <c r="U239" s="60"/>
      <c r="V239" s="60"/>
      <c r="W239" s="60"/>
      <c r="X239" s="60"/>
      <c r="Y239" s="60"/>
      <c r="Z239" s="60"/>
      <c r="AA239" s="60"/>
      <c r="AB239" s="60"/>
      <c r="AC239" s="60"/>
      <c r="AD239" s="60"/>
    </row>
    <row r="240" spans="19:30" s="43" customFormat="1" x14ac:dyDescent="0.3">
      <c r="S240" s="60"/>
      <c r="T240" s="60"/>
      <c r="U240" s="60"/>
      <c r="V240" s="60"/>
      <c r="W240" s="60"/>
      <c r="X240" s="60"/>
      <c r="Y240" s="60"/>
      <c r="Z240" s="60"/>
      <c r="AA240" s="60"/>
      <c r="AB240" s="60"/>
      <c r="AC240" s="60"/>
      <c r="AD240" s="60"/>
    </row>
    <row r="241" spans="19:30" s="43" customFormat="1" x14ac:dyDescent="0.3">
      <c r="S241" s="60"/>
      <c r="T241" s="60"/>
      <c r="U241" s="60"/>
      <c r="V241" s="60"/>
      <c r="W241" s="60"/>
      <c r="X241" s="60"/>
      <c r="Y241" s="60"/>
      <c r="Z241" s="60"/>
      <c r="AA241" s="60"/>
      <c r="AB241" s="60"/>
      <c r="AC241" s="60"/>
      <c r="AD241" s="60"/>
    </row>
    <row r="242" spans="19:30" s="43" customFormat="1" x14ac:dyDescent="0.3">
      <c r="S242" s="60"/>
      <c r="T242" s="60"/>
      <c r="U242" s="60"/>
      <c r="V242" s="60"/>
      <c r="W242" s="60"/>
      <c r="X242" s="60"/>
      <c r="Y242" s="60"/>
      <c r="Z242" s="60"/>
      <c r="AA242" s="60"/>
      <c r="AB242" s="60"/>
      <c r="AC242" s="60"/>
      <c r="AD242" s="60"/>
    </row>
    <row r="243" spans="19:30" s="43" customFormat="1" x14ac:dyDescent="0.3">
      <c r="S243" s="60"/>
      <c r="T243" s="60"/>
      <c r="U243" s="60"/>
      <c r="V243" s="60"/>
      <c r="W243" s="60"/>
      <c r="X243" s="60"/>
      <c r="Y243" s="60"/>
      <c r="Z243" s="60"/>
      <c r="AA243" s="60"/>
      <c r="AB243" s="60"/>
      <c r="AC243" s="60"/>
      <c r="AD243" s="60"/>
    </row>
    <row r="244" spans="19:30" s="43" customFormat="1" x14ac:dyDescent="0.3">
      <c r="S244" s="60"/>
      <c r="T244" s="60"/>
      <c r="U244" s="60"/>
      <c r="V244" s="60"/>
      <c r="W244" s="60"/>
      <c r="X244" s="60"/>
      <c r="Y244" s="60"/>
      <c r="Z244" s="60"/>
      <c r="AA244" s="60"/>
      <c r="AB244" s="60"/>
      <c r="AC244" s="60"/>
      <c r="AD244" s="60"/>
    </row>
    <row r="245" spans="19:30" s="43" customFormat="1" x14ac:dyDescent="0.3">
      <c r="S245" s="60"/>
      <c r="T245" s="60"/>
      <c r="U245" s="60"/>
      <c r="V245" s="60"/>
      <c r="W245" s="60"/>
      <c r="X245" s="60"/>
      <c r="Y245" s="60"/>
      <c r="Z245" s="60"/>
      <c r="AA245" s="60"/>
      <c r="AB245" s="60"/>
      <c r="AC245" s="60"/>
      <c r="AD245" s="60"/>
    </row>
    <row r="246" spans="19:30" s="43" customFormat="1" x14ac:dyDescent="0.3">
      <c r="S246" s="60"/>
      <c r="T246" s="60"/>
      <c r="U246" s="60"/>
      <c r="V246" s="60"/>
      <c r="W246" s="60"/>
      <c r="X246" s="60"/>
      <c r="Y246" s="60"/>
      <c r="Z246" s="60"/>
      <c r="AA246" s="60"/>
      <c r="AB246" s="60"/>
      <c r="AC246" s="60"/>
      <c r="AD246" s="60"/>
    </row>
    <row r="247" spans="19:30" s="43" customFormat="1" x14ac:dyDescent="0.3">
      <c r="S247" s="60"/>
      <c r="T247" s="60"/>
      <c r="U247" s="60"/>
      <c r="V247" s="60"/>
      <c r="W247" s="60"/>
      <c r="X247" s="60"/>
      <c r="Y247" s="60"/>
      <c r="Z247" s="60"/>
      <c r="AA247" s="60"/>
      <c r="AB247" s="60"/>
      <c r="AC247" s="60"/>
      <c r="AD247" s="60"/>
    </row>
    <row r="248" spans="19:30" s="43" customFormat="1" x14ac:dyDescent="0.3">
      <c r="S248" s="60"/>
      <c r="T248" s="60"/>
      <c r="U248" s="60"/>
      <c r="V248" s="60"/>
      <c r="W248" s="60"/>
      <c r="X248" s="60"/>
      <c r="Y248" s="60"/>
      <c r="Z248" s="60"/>
      <c r="AA248" s="60"/>
      <c r="AB248" s="60"/>
      <c r="AC248" s="60"/>
      <c r="AD248" s="60"/>
    </row>
    <row r="249" spans="19:30" s="43" customFormat="1" x14ac:dyDescent="0.3">
      <c r="S249" s="60"/>
      <c r="T249" s="60"/>
      <c r="U249" s="60"/>
      <c r="V249" s="60"/>
      <c r="W249" s="60"/>
      <c r="X249" s="60"/>
      <c r="Y249" s="60"/>
      <c r="Z249" s="60"/>
      <c r="AA249" s="60"/>
      <c r="AB249" s="60"/>
      <c r="AC249" s="60"/>
      <c r="AD249" s="60"/>
    </row>
    <row r="250" spans="19:30" s="43" customFormat="1" x14ac:dyDescent="0.3">
      <c r="S250" s="60"/>
      <c r="T250" s="60"/>
      <c r="U250" s="60"/>
      <c r="V250" s="60"/>
      <c r="W250" s="60"/>
      <c r="X250" s="60"/>
      <c r="Y250" s="60"/>
      <c r="Z250" s="60"/>
      <c r="AA250" s="60"/>
      <c r="AB250" s="60"/>
      <c r="AC250" s="60"/>
      <c r="AD250" s="60"/>
    </row>
    <row r="251" spans="19:30" s="43" customFormat="1" x14ac:dyDescent="0.3">
      <c r="S251" s="60"/>
      <c r="T251" s="60"/>
      <c r="U251" s="60"/>
      <c r="V251" s="60"/>
      <c r="W251" s="60"/>
      <c r="X251" s="60"/>
      <c r="Y251" s="60"/>
      <c r="Z251" s="60"/>
      <c r="AA251" s="60"/>
      <c r="AB251" s="60"/>
      <c r="AC251" s="60"/>
      <c r="AD251" s="60"/>
    </row>
    <row r="252" spans="19:30" s="43" customFormat="1" x14ac:dyDescent="0.3">
      <c r="S252" s="60"/>
      <c r="T252" s="60"/>
      <c r="U252" s="60"/>
      <c r="V252" s="60"/>
      <c r="W252" s="60"/>
      <c r="X252" s="60"/>
      <c r="Y252" s="60"/>
      <c r="Z252" s="60"/>
      <c r="AA252" s="60"/>
      <c r="AB252" s="60"/>
      <c r="AC252" s="60"/>
      <c r="AD252" s="60"/>
    </row>
    <row r="253" spans="19:30" s="43" customFormat="1" x14ac:dyDescent="0.3">
      <c r="S253" s="60"/>
      <c r="T253" s="60"/>
      <c r="U253" s="60"/>
      <c r="V253" s="60"/>
      <c r="W253" s="60"/>
      <c r="X253" s="60"/>
      <c r="Y253" s="60"/>
      <c r="Z253" s="60"/>
      <c r="AA253" s="60"/>
      <c r="AB253" s="60"/>
      <c r="AC253" s="60"/>
      <c r="AD253" s="60"/>
    </row>
    <row r="254" spans="19:30" s="43" customFormat="1" x14ac:dyDescent="0.3">
      <c r="S254" s="60"/>
      <c r="T254" s="60"/>
      <c r="U254" s="60"/>
      <c r="V254" s="60"/>
      <c r="W254" s="60"/>
      <c r="X254" s="60"/>
      <c r="Y254" s="60"/>
      <c r="Z254" s="60"/>
      <c r="AA254" s="60"/>
      <c r="AB254" s="60"/>
      <c r="AC254" s="60"/>
      <c r="AD254" s="60"/>
    </row>
    <row r="255" spans="19:30" s="43" customFormat="1" x14ac:dyDescent="0.3">
      <c r="S255" s="60"/>
      <c r="T255" s="60"/>
      <c r="U255" s="60"/>
      <c r="V255" s="60"/>
      <c r="W255" s="60"/>
      <c r="X255" s="60"/>
      <c r="Y255" s="60"/>
      <c r="Z255" s="60"/>
      <c r="AA255" s="60"/>
      <c r="AB255" s="60"/>
      <c r="AC255" s="60"/>
      <c r="AD255" s="60"/>
    </row>
    <row r="256" spans="19:30" s="43" customFormat="1" x14ac:dyDescent="0.3">
      <c r="S256" s="60"/>
      <c r="T256" s="60"/>
      <c r="U256" s="60"/>
      <c r="V256" s="60"/>
      <c r="W256" s="60"/>
      <c r="X256" s="60"/>
      <c r="Y256" s="60"/>
      <c r="Z256" s="60"/>
      <c r="AA256" s="60"/>
      <c r="AB256" s="60"/>
      <c r="AC256" s="60"/>
      <c r="AD256" s="60"/>
    </row>
    <row r="257" spans="19:30" s="43" customFormat="1" x14ac:dyDescent="0.3">
      <c r="S257" s="60"/>
      <c r="T257" s="60"/>
      <c r="U257" s="60"/>
      <c r="V257" s="60"/>
      <c r="W257" s="60"/>
      <c r="X257" s="60"/>
      <c r="Y257" s="60"/>
      <c r="Z257" s="60"/>
      <c r="AA257" s="60"/>
      <c r="AB257" s="60"/>
      <c r="AC257" s="60"/>
      <c r="AD257" s="60"/>
    </row>
    <row r="258" spans="19:30" s="43" customFormat="1" x14ac:dyDescent="0.3">
      <c r="S258" s="60"/>
      <c r="T258" s="60"/>
      <c r="U258" s="60"/>
      <c r="V258" s="60"/>
      <c r="W258" s="60"/>
      <c r="X258" s="60"/>
      <c r="Y258" s="60"/>
      <c r="Z258" s="60"/>
      <c r="AA258" s="60"/>
      <c r="AB258" s="60"/>
      <c r="AC258" s="60"/>
      <c r="AD258" s="60"/>
    </row>
    <row r="259" spans="19:30" s="43" customFormat="1" x14ac:dyDescent="0.3">
      <c r="S259" s="60"/>
      <c r="T259" s="60"/>
      <c r="U259" s="60"/>
      <c r="V259" s="60"/>
      <c r="W259" s="60"/>
      <c r="X259" s="60"/>
      <c r="Y259" s="60"/>
      <c r="Z259" s="60"/>
      <c r="AA259" s="60"/>
      <c r="AB259" s="60"/>
      <c r="AC259" s="60"/>
      <c r="AD259" s="60"/>
    </row>
    <row r="260" spans="19:30" s="43" customFormat="1" x14ac:dyDescent="0.3">
      <c r="S260" s="60"/>
      <c r="T260" s="60"/>
      <c r="U260" s="60"/>
      <c r="V260" s="60"/>
      <c r="W260" s="60"/>
      <c r="X260" s="60"/>
      <c r="Y260" s="60"/>
      <c r="Z260" s="60"/>
      <c r="AA260" s="60"/>
      <c r="AB260" s="60"/>
      <c r="AC260" s="60"/>
      <c r="AD260" s="60"/>
    </row>
    <row r="261" spans="19:30" s="43" customFormat="1" x14ac:dyDescent="0.3">
      <c r="S261" s="60"/>
      <c r="T261" s="60"/>
      <c r="U261" s="60"/>
      <c r="V261" s="60"/>
      <c r="W261" s="60"/>
      <c r="X261" s="60"/>
      <c r="Y261" s="60"/>
      <c r="Z261" s="60"/>
      <c r="AA261" s="60"/>
      <c r="AB261" s="60"/>
      <c r="AC261" s="60"/>
      <c r="AD261" s="60"/>
    </row>
    <row r="262" spans="19:30" s="43" customFormat="1" x14ac:dyDescent="0.3">
      <c r="S262" s="60"/>
      <c r="T262" s="60"/>
      <c r="U262" s="60"/>
      <c r="V262" s="60"/>
      <c r="W262" s="60"/>
      <c r="X262" s="60"/>
      <c r="Y262" s="60"/>
      <c r="Z262" s="60"/>
      <c r="AA262" s="60"/>
      <c r="AB262" s="60"/>
      <c r="AC262" s="60"/>
      <c r="AD262" s="60"/>
    </row>
    <row r="263" spans="19:30" s="43" customFormat="1" x14ac:dyDescent="0.3">
      <c r="S263" s="60"/>
      <c r="T263" s="60"/>
      <c r="U263" s="60"/>
      <c r="V263" s="60"/>
      <c r="W263" s="60"/>
      <c r="X263" s="60"/>
      <c r="Y263" s="60"/>
      <c r="Z263" s="60"/>
      <c r="AA263" s="60"/>
      <c r="AB263" s="60"/>
      <c r="AC263" s="60"/>
      <c r="AD263" s="60"/>
    </row>
    <row r="264" spans="19:30" s="43" customFormat="1" x14ac:dyDescent="0.3">
      <c r="S264" s="60"/>
      <c r="T264" s="60"/>
      <c r="U264" s="60"/>
      <c r="V264" s="60"/>
      <c r="W264" s="60"/>
      <c r="X264" s="60"/>
      <c r="Y264" s="60"/>
      <c r="Z264" s="60"/>
      <c r="AA264" s="60"/>
      <c r="AB264" s="60"/>
      <c r="AC264" s="60"/>
      <c r="AD264" s="60"/>
    </row>
    <row r="265" spans="19:30" s="43" customFormat="1" x14ac:dyDescent="0.3">
      <c r="S265" s="60"/>
      <c r="T265" s="60"/>
      <c r="U265" s="60"/>
      <c r="V265" s="60"/>
      <c r="W265" s="60"/>
      <c r="X265" s="60"/>
      <c r="Y265" s="60"/>
      <c r="Z265" s="60"/>
      <c r="AA265" s="60"/>
      <c r="AB265" s="60"/>
      <c r="AC265" s="60"/>
      <c r="AD265" s="60"/>
    </row>
    <row r="266" spans="19:30" s="43" customFormat="1" x14ac:dyDescent="0.3">
      <c r="S266" s="60"/>
      <c r="T266" s="60"/>
      <c r="U266" s="60"/>
      <c r="V266" s="60"/>
      <c r="W266" s="60"/>
      <c r="X266" s="60"/>
      <c r="Y266" s="60"/>
      <c r="Z266" s="60"/>
      <c r="AA266" s="60"/>
      <c r="AB266" s="60"/>
      <c r="AC266" s="60"/>
      <c r="AD266" s="60"/>
    </row>
    <row r="267" spans="19:30" s="43" customFormat="1" x14ac:dyDescent="0.3">
      <c r="S267" s="60"/>
      <c r="T267" s="60"/>
      <c r="U267" s="60"/>
      <c r="V267" s="60"/>
      <c r="W267" s="60"/>
      <c r="X267" s="60"/>
      <c r="Y267" s="60"/>
      <c r="Z267" s="60"/>
      <c r="AA267" s="60"/>
      <c r="AB267" s="60"/>
      <c r="AC267" s="60"/>
      <c r="AD267" s="60"/>
    </row>
    <row r="268" spans="19:30" s="43" customFormat="1" x14ac:dyDescent="0.3">
      <c r="S268" s="60"/>
      <c r="T268" s="60"/>
      <c r="U268" s="60"/>
      <c r="V268" s="60"/>
      <c r="W268" s="60"/>
      <c r="X268" s="60"/>
      <c r="Y268" s="60"/>
      <c r="Z268" s="60"/>
      <c r="AA268" s="60"/>
      <c r="AB268" s="60"/>
      <c r="AC268" s="60"/>
      <c r="AD268" s="60"/>
    </row>
    <row r="269" spans="19:30" s="43" customFormat="1" x14ac:dyDescent="0.3">
      <c r="S269" s="60"/>
      <c r="T269" s="60"/>
      <c r="U269" s="60"/>
      <c r="V269" s="60"/>
      <c r="W269" s="60"/>
      <c r="X269" s="60"/>
      <c r="Y269" s="60"/>
      <c r="Z269" s="60"/>
      <c r="AA269" s="60"/>
      <c r="AB269" s="60"/>
      <c r="AC269" s="60"/>
      <c r="AD269" s="60"/>
    </row>
    <row r="270" spans="19:30" s="43" customFormat="1" x14ac:dyDescent="0.3">
      <c r="S270" s="60"/>
      <c r="T270" s="60"/>
      <c r="U270" s="60"/>
      <c r="V270" s="60"/>
      <c r="W270" s="60"/>
      <c r="X270" s="60"/>
      <c r="Y270" s="60"/>
      <c r="Z270" s="60"/>
      <c r="AA270" s="60"/>
      <c r="AB270" s="60"/>
      <c r="AC270" s="60"/>
      <c r="AD270" s="60"/>
    </row>
    <row r="271" spans="19:30" s="43" customFormat="1" x14ac:dyDescent="0.3">
      <c r="S271" s="60"/>
      <c r="T271" s="60"/>
      <c r="U271" s="60"/>
      <c r="V271" s="60"/>
      <c r="W271" s="60"/>
      <c r="X271" s="60"/>
      <c r="Y271" s="60"/>
      <c r="Z271" s="60"/>
      <c r="AA271" s="60"/>
      <c r="AB271" s="60"/>
      <c r="AC271" s="60"/>
      <c r="AD271" s="60"/>
    </row>
    <row r="272" spans="19:30" s="43" customFormat="1" x14ac:dyDescent="0.3">
      <c r="S272" s="60"/>
      <c r="T272" s="60"/>
      <c r="U272" s="60"/>
      <c r="V272" s="60"/>
      <c r="W272" s="60"/>
      <c r="X272" s="60"/>
      <c r="Y272" s="60"/>
      <c r="Z272" s="60"/>
      <c r="AA272" s="60"/>
      <c r="AB272" s="60"/>
      <c r="AC272" s="60"/>
      <c r="AD272" s="60"/>
    </row>
    <row r="273" spans="19:30" s="43" customFormat="1" x14ac:dyDescent="0.3">
      <c r="S273" s="60"/>
      <c r="T273" s="60"/>
      <c r="U273" s="60"/>
      <c r="V273" s="60"/>
      <c r="W273" s="60"/>
      <c r="X273" s="60"/>
      <c r="Y273" s="60"/>
      <c r="Z273" s="60"/>
      <c r="AA273" s="60"/>
      <c r="AB273" s="60"/>
      <c r="AC273" s="60"/>
      <c r="AD273" s="60"/>
    </row>
    <row r="274" spans="19:30" s="43" customFormat="1" x14ac:dyDescent="0.3">
      <c r="S274" s="60"/>
      <c r="T274" s="60"/>
      <c r="U274" s="60"/>
      <c r="V274" s="60"/>
      <c r="W274" s="60"/>
      <c r="X274" s="60"/>
      <c r="Y274" s="60"/>
      <c r="Z274" s="60"/>
      <c r="AA274" s="60"/>
      <c r="AB274" s="60"/>
      <c r="AC274" s="60"/>
      <c r="AD274" s="60"/>
    </row>
    <row r="275" spans="19:30" s="43" customFormat="1" x14ac:dyDescent="0.3">
      <c r="S275" s="60"/>
      <c r="T275" s="60"/>
      <c r="U275" s="60"/>
      <c r="V275" s="60"/>
      <c r="W275" s="60"/>
      <c r="X275" s="60"/>
      <c r="Y275" s="60"/>
      <c r="Z275" s="60"/>
      <c r="AA275" s="60"/>
      <c r="AB275" s="60"/>
      <c r="AC275" s="60"/>
      <c r="AD275" s="60"/>
    </row>
    <row r="276" spans="19:30" s="43" customFormat="1" x14ac:dyDescent="0.3">
      <c r="S276" s="60"/>
      <c r="T276" s="60"/>
      <c r="U276" s="60"/>
      <c r="V276" s="60"/>
      <c r="W276" s="60"/>
      <c r="X276" s="60"/>
      <c r="Y276" s="60"/>
      <c r="Z276" s="60"/>
      <c r="AA276" s="60"/>
      <c r="AB276" s="60"/>
      <c r="AC276" s="60"/>
      <c r="AD276" s="60"/>
    </row>
    <row r="277" spans="19:30" s="43" customFormat="1" x14ac:dyDescent="0.3">
      <c r="S277" s="60"/>
      <c r="T277" s="60"/>
      <c r="U277" s="60"/>
      <c r="V277" s="60"/>
      <c r="W277" s="60"/>
      <c r="X277" s="60"/>
      <c r="Y277" s="60"/>
      <c r="Z277" s="60"/>
      <c r="AA277" s="60"/>
      <c r="AB277" s="60"/>
      <c r="AC277" s="60"/>
      <c r="AD277" s="60"/>
    </row>
    <row r="278" spans="19:30" s="43" customFormat="1" x14ac:dyDescent="0.3">
      <c r="S278" s="60"/>
      <c r="T278" s="60"/>
      <c r="U278" s="60"/>
      <c r="V278" s="60"/>
      <c r="W278" s="60"/>
      <c r="X278" s="60"/>
      <c r="Y278" s="60"/>
      <c r="Z278" s="60"/>
      <c r="AA278" s="60"/>
      <c r="AB278" s="60"/>
      <c r="AC278" s="60"/>
      <c r="AD278" s="60"/>
    </row>
    <row r="279" spans="19:30" s="43" customFormat="1" x14ac:dyDescent="0.3">
      <c r="S279" s="60"/>
      <c r="T279" s="60"/>
      <c r="U279" s="60"/>
      <c r="V279" s="60"/>
      <c r="W279" s="60"/>
      <c r="X279" s="60"/>
      <c r="Y279" s="60"/>
      <c r="Z279" s="60"/>
      <c r="AA279" s="60"/>
      <c r="AB279" s="60"/>
      <c r="AC279" s="60"/>
      <c r="AD279" s="60"/>
    </row>
    <row r="280" spans="19:30" s="43" customFormat="1" x14ac:dyDescent="0.3">
      <c r="S280" s="60"/>
      <c r="T280" s="60"/>
      <c r="U280" s="60"/>
      <c r="V280" s="60"/>
      <c r="W280" s="60"/>
      <c r="X280" s="60"/>
      <c r="Y280" s="60"/>
      <c r="Z280" s="60"/>
      <c r="AA280" s="60"/>
      <c r="AB280" s="60"/>
      <c r="AC280" s="60"/>
      <c r="AD280" s="6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19D2-C189-4CC0-9956-1DDAC8CA77DE}">
  <dimension ref="A3:AM115"/>
  <sheetViews>
    <sheetView topLeftCell="A109" workbookViewId="0">
      <selection activeCell="U120" sqref="U120"/>
    </sheetView>
  </sheetViews>
  <sheetFormatPr defaultColWidth="4.109375" defaultRowHeight="15" x14ac:dyDescent="0.25"/>
  <cols>
    <col min="1" max="1" width="4.109375" style="93" customWidth="1"/>
    <col min="2" max="2" width="6.88671875" style="93" customWidth="1"/>
    <col min="3" max="246" width="4.109375" style="93"/>
    <col min="247" max="257" width="4.109375" style="93" customWidth="1"/>
    <col min="258" max="258" width="6.88671875" style="93" customWidth="1"/>
    <col min="259" max="502" width="4.109375" style="93"/>
    <col min="503" max="513" width="4.109375" style="93" customWidth="1"/>
    <col min="514" max="514" width="6.88671875" style="93" customWidth="1"/>
    <col min="515" max="758" width="4.109375" style="93"/>
    <col min="759" max="769" width="4.109375" style="93" customWidth="1"/>
    <col min="770" max="770" width="6.88671875" style="93" customWidth="1"/>
    <col min="771" max="1014" width="4.109375" style="93"/>
    <col min="1015" max="1025" width="4.109375" style="93" customWidth="1"/>
    <col min="1026" max="1026" width="6.88671875" style="93" customWidth="1"/>
    <col min="1027" max="1270" width="4.109375" style="93"/>
    <col min="1271" max="1281" width="4.109375" style="93" customWidth="1"/>
    <col min="1282" max="1282" width="6.88671875" style="93" customWidth="1"/>
    <col min="1283" max="1526" width="4.109375" style="93"/>
    <col min="1527" max="1537" width="4.109375" style="93" customWidth="1"/>
    <col min="1538" max="1538" width="6.88671875" style="93" customWidth="1"/>
    <col min="1539" max="1782" width="4.109375" style="93"/>
    <col min="1783" max="1793" width="4.109375" style="93" customWidth="1"/>
    <col min="1794" max="1794" width="6.88671875" style="93" customWidth="1"/>
    <col min="1795" max="2038" width="4.109375" style="93"/>
    <col min="2039" max="2049" width="4.109375" style="93" customWidth="1"/>
    <col min="2050" max="2050" width="6.88671875" style="93" customWidth="1"/>
    <col min="2051" max="2294" width="4.109375" style="93"/>
    <col min="2295" max="2305" width="4.109375" style="93" customWidth="1"/>
    <col min="2306" max="2306" width="6.88671875" style="93" customWidth="1"/>
    <col min="2307" max="2550" width="4.109375" style="93"/>
    <col min="2551" max="2561" width="4.109375" style="93" customWidth="1"/>
    <col min="2562" max="2562" width="6.88671875" style="93" customWidth="1"/>
    <col min="2563" max="2806" width="4.109375" style="93"/>
    <col min="2807" max="2817" width="4.109375" style="93" customWidth="1"/>
    <col min="2818" max="2818" width="6.88671875" style="93" customWidth="1"/>
    <col min="2819" max="3062" width="4.109375" style="93"/>
    <col min="3063" max="3073" width="4.109375" style="93" customWidth="1"/>
    <col min="3074" max="3074" width="6.88671875" style="93" customWidth="1"/>
    <col min="3075" max="3318" width="4.109375" style="93"/>
    <col min="3319" max="3329" width="4.109375" style="93" customWidth="1"/>
    <col min="3330" max="3330" width="6.88671875" style="93" customWidth="1"/>
    <col min="3331" max="3574" width="4.109375" style="93"/>
    <col min="3575" max="3585" width="4.109375" style="93" customWidth="1"/>
    <col min="3586" max="3586" width="6.88671875" style="93" customWidth="1"/>
    <col min="3587" max="3830" width="4.109375" style="93"/>
    <col min="3831" max="3841" width="4.109375" style="93" customWidth="1"/>
    <col min="3842" max="3842" width="6.88671875" style="93" customWidth="1"/>
    <col min="3843" max="4086" width="4.109375" style="93"/>
    <col min="4087" max="4097" width="4.109375" style="93" customWidth="1"/>
    <col min="4098" max="4098" width="6.88671875" style="93" customWidth="1"/>
    <col min="4099" max="4342" width="4.109375" style="93"/>
    <col min="4343" max="4353" width="4.109375" style="93" customWidth="1"/>
    <col min="4354" max="4354" width="6.88671875" style="93" customWidth="1"/>
    <col min="4355" max="4598" width="4.109375" style="93"/>
    <col min="4599" max="4609" width="4.109375" style="93" customWidth="1"/>
    <col min="4610" max="4610" width="6.88671875" style="93" customWidth="1"/>
    <col min="4611" max="4854" width="4.109375" style="93"/>
    <col min="4855" max="4865" width="4.109375" style="93" customWidth="1"/>
    <col min="4866" max="4866" width="6.88671875" style="93" customWidth="1"/>
    <col min="4867" max="5110" width="4.109375" style="93"/>
    <col min="5111" max="5121" width="4.109375" style="93" customWidth="1"/>
    <col min="5122" max="5122" width="6.88671875" style="93" customWidth="1"/>
    <col min="5123" max="5366" width="4.109375" style="93"/>
    <col min="5367" max="5377" width="4.109375" style="93" customWidth="1"/>
    <col min="5378" max="5378" width="6.88671875" style="93" customWidth="1"/>
    <col min="5379" max="5622" width="4.109375" style="93"/>
    <col min="5623" max="5633" width="4.109375" style="93" customWidth="1"/>
    <col min="5634" max="5634" width="6.88671875" style="93" customWidth="1"/>
    <col min="5635" max="5878" width="4.109375" style="93"/>
    <col min="5879" max="5889" width="4.109375" style="93" customWidth="1"/>
    <col min="5890" max="5890" width="6.88671875" style="93" customWidth="1"/>
    <col min="5891" max="6134" width="4.109375" style="93"/>
    <col min="6135" max="6145" width="4.109375" style="93" customWidth="1"/>
    <col min="6146" max="6146" width="6.88671875" style="93" customWidth="1"/>
    <col min="6147" max="6390" width="4.109375" style="93"/>
    <col min="6391" max="6401" width="4.109375" style="93" customWidth="1"/>
    <col min="6402" max="6402" width="6.88671875" style="93" customWidth="1"/>
    <col min="6403" max="6646" width="4.109375" style="93"/>
    <col min="6647" max="6657" width="4.109375" style="93" customWidth="1"/>
    <col min="6658" max="6658" width="6.88671875" style="93" customWidth="1"/>
    <col min="6659" max="6902" width="4.109375" style="93"/>
    <col min="6903" max="6913" width="4.109375" style="93" customWidth="1"/>
    <col min="6914" max="6914" width="6.88671875" style="93" customWidth="1"/>
    <col min="6915" max="7158" width="4.109375" style="93"/>
    <col min="7159" max="7169" width="4.109375" style="93" customWidth="1"/>
    <col min="7170" max="7170" width="6.88671875" style="93" customWidth="1"/>
    <col min="7171" max="7414" width="4.109375" style="93"/>
    <col min="7415" max="7425" width="4.109375" style="93" customWidth="1"/>
    <col min="7426" max="7426" width="6.88671875" style="93" customWidth="1"/>
    <col min="7427" max="7670" width="4.109375" style="93"/>
    <col min="7671" max="7681" width="4.109375" style="93" customWidth="1"/>
    <col min="7682" max="7682" width="6.88671875" style="93" customWidth="1"/>
    <col min="7683" max="7926" width="4.109375" style="93"/>
    <col min="7927" max="7937" width="4.109375" style="93" customWidth="1"/>
    <col min="7938" max="7938" width="6.88671875" style="93" customWidth="1"/>
    <col min="7939" max="8182" width="4.109375" style="93"/>
    <col min="8183" max="8193" width="4.109375" style="93" customWidth="1"/>
    <col min="8194" max="8194" width="6.88671875" style="93" customWidth="1"/>
    <col min="8195" max="8438" width="4.109375" style="93"/>
    <col min="8439" max="8449" width="4.109375" style="93" customWidth="1"/>
    <col min="8450" max="8450" width="6.88671875" style="93" customWidth="1"/>
    <col min="8451" max="8694" width="4.109375" style="93"/>
    <col min="8695" max="8705" width="4.109375" style="93" customWidth="1"/>
    <col min="8706" max="8706" width="6.88671875" style="93" customWidth="1"/>
    <col min="8707" max="8950" width="4.109375" style="93"/>
    <col min="8951" max="8961" width="4.109375" style="93" customWidth="1"/>
    <col min="8962" max="8962" width="6.88671875" style="93" customWidth="1"/>
    <col min="8963" max="9206" width="4.109375" style="93"/>
    <col min="9207" max="9217" width="4.109375" style="93" customWidth="1"/>
    <col min="9218" max="9218" width="6.88671875" style="93" customWidth="1"/>
    <col min="9219" max="9462" width="4.109375" style="93"/>
    <col min="9463" max="9473" width="4.109375" style="93" customWidth="1"/>
    <col min="9474" max="9474" width="6.88671875" style="93" customWidth="1"/>
    <col min="9475" max="9718" width="4.109375" style="93"/>
    <col min="9719" max="9729" width="4.109375" style="93" customWidth="1"/>
    <col min="9730" max="9730" width="6.88671875" style="93" customWidth="1"/>
    <col min="9731" max="9974" width="4.109375" style="93"/>
    <col min="9975" max="9985" width="4.109375" style="93" customWidth="1"/>
    <col min="9986" max="9986" width="6.88671875" style="93" customWidth="1"/>
    <col min="9987" max="10230" width="4.109375" style="93"/>
    <col min="10231" max="10241" width="4.109375" style="93" customWidth="1"/>
    <col min="10242" max="10242" width="6.88671875" style="93" customWidth="1"/>
    <col min="10243" max="10486" width="4.109375" style="93"/>
    <col min="10487" max="10497" width="4.109375" style="93" customWidth="1"/>
    <col min="10498" max="10498" width="6.88671875" style="93" customWidth="1"/>
    <col min="10499" max="10742" width="4.109375" style="93"/>
    <col min="10743" max="10753" width="4.109375" style="93" customWidth="1"/>
    <col min="10754" max="10754" width="6.88671875" style="93" customWidth="1"/>
    <col min="10755" max="10998" width="4.109375" style="93"/>
    <col min="10999" max="11009" width="4.109375" style="93" customWidth="1"/>
    <col min="11010" max="11010" width="6.88671875" style="93" customWidth="1"/>
    <col min="11011" max="11254" width="4.109375" style="93"/>
    <col min="11255" max="11265" width="4.109375" style="93" customWidth="1"/>
    <col min="11266" max="11266" width="6.88671875" style="93" customWidth="1"/>
    <col min="11267" max="11510" width="4.109375" style="93"/>
    <col min="11511" max="11521" width="4.109375" style="93" customWidth="1"/>
    <col min="11522" max="11522" width="6.88671875" style="93" customWidth="1"/>
    <col min="11523" max="11766" width="4.109375" style="93"/>
    <col min="11767" max="11777" width="4.109375" style="93" customWidth="1"/>
    <col min="11778" max="11778" width="6.88671875" style="93" customWidth="1"/>
    <col min="11779" max="12022" width="4.109375" style="93"/>
    <col min="12023" max="12033" width="4.109375" style="93" customWidth="1"/>
    <col min="12034" max="12034" width="6.88671875" style="93" customWidth="1"/>
    <col min="12035" max="12278" width="4.109375" style="93"/>
    <col min="12279" max="12289" width="4.109375" style="93" customWidth="1"/>
    <col min="12290" max="12290" width="6.88671875" style="93" customWidth="1"/>
    <col min="12291" max="12534" width="4.109375" style="93"/>
    <col min="12535" max="12545" width="4.109375" style="93" customWidth="1"/>
    <col min="12546" max="12546" width="6.88671875" style="93" customWidth="1"/>
    <col min="12547" max="12790" width="4.109375" style="93"/>
    <col min="12791" max="12801" width="4.109375" style="93" customWidth="1"/>
    <col min="12802" max="12802" width="6.88671875" style="93" customWidth="1"/>
    <col min="12803" max="13046" width="4.109375" style="93"/>
    <col min="13047" max="13057" width="4.109375" style="93" customWidth="1"/>
    <col min="13058" max="13058" width="6.88671875" style="93" customWidth="1"/>
    <col min="13059" max="13302" width="4.109375" style="93"/>
    <col min="13303" max="13313" width="4.109375" style="93" customWidth="1"/>
    <col min="13314" max="13314" width="6.88671875" style="93" customWidth="1"/>
    <col min="13315" max="13558" width="4.109375" style="93"/>
    <col min="13559" max="13569" width="4.109375" style="93" customWidth="1"/>
    <col min="13570" max="13570" width="6.88671875" style="93" customWidth="1"/>
    <col min="13571" max="13814" width="4.109375" style="93"/>
    <col min="13815" max="13825" width="4.109375" style="93" customWidth="1"/>
    <col min="13826" max="13826" width="6.88671875" style="93" customWidth="1"/>
    <col min="13827" max="14070" width="4.109375" style="93"/>
    <col min="14071" max="14081" width="4.109375" style="93" customWidth="1"/>
    <col min="14082" max="14082" width="6.88671875" style="93" customWidth="1"/>
    <col min="14083" max="14326" width="4.109375" style="93"/>
    <col min="14327" max="14337" width="4.109375" style="93" customWidth="1"/>
    <col min="14338" max="14338" width="6.88671875" style="93" customWidth="1"/>
    <col min="14339" max="14582" width="4.109375" style="93"/>
    <col min="14583" max="14593" width="4.109375" style="93" customWidth="1"/>
    <col min="14594" max="14594" width="6.88671875" style="93" customWidth="1"/>
    <col min="14595" max="14838" width="4.109375" style="93"/>
    <col min="14839" max="14849" width="4.109375" style="93" customWidth="1"/>
    <col min="14850" max="14850" width="6.88671875" style="93" customWidth="1"/>
    <col min="14851" max="15094" width="4.109375" style="93"/>
    <col min="15095" max="15105" width="4.109375" style="93" customWidth="1"/>
    <col min="15106" max="15106" width="6.88671875" style="93" customWidth="1"/>
    <col min="15107" max="15350" width="4.109375" style="93"/>
    <col min="15351" max="15361" width="4.109375" style="93" customWidth="1"/>
    <col min="15362" max="15362" width="6.88671875" style="93" customWidth="1"/>
    <col min="15363" max="15606" width="4.109375" style="93"/>
    <col min="15607" max="15617" width="4.109375" style="93" customWidth="1"/>
    <col min="15618" max="15618" width="6.88671875" style="93" customWidth="1"/>
    <col min="15619" max="15862" width="4.109375" style="93"/>
    <col min="15863" max="15873" width="4.109375" style="93" customWidth="1"/>
    <col min="15874" max="15874" width="6.88671875" style="93" customWidth="1"/>
    <col min="15875" max="16118" width="4.109375" style="93"/>
    <col min="16119" max="16129" width="4.109375" style="93" customWidth="1"/>
    <col min="16130" max="16130" width="6.88671875" style="93" customWidth="1"/>
    <col min="16131" max="16384" width="4.109375" style="93"/>
  </cols>
  <sheetData>
    <row r="3" spans="1:39" ht="15.6" x14ac:dyDescent="0.3">
      <c r="B3" s="95" t="s">
        <v>267</v>
      </c>
      <c r="E3" s="95"/>
      <c r="F3" s="95"/>
    </row>
    <row r="4" spans="1:39" ht="15.6" x14ac:dyDescent="0.3">
      <c r="D4" s="95"/>
      <c r="E4" s="95"/>
      <c r="F4" s="95"/>
    </row>
    <row r="5" spans="1:39" ht="15.6" x14ac:dyDescent="0.3">
      <c r="D5" s="95"/>
      <c r="E5" s="95"/>
      <c r="F5" s="95"/>
    </row>
    <row r="6" spans="1:39" x14ac:dyDescent="0.25">
      <c r="C6" s="93" t="s">
        <v>266</v>
      </c>
      <c r="W6" s="93" t="s">
        <v>265</v>
      </c>
    </row>
    <row r="7" spans="1:39" x14ac:dyDescent="0.25">
      <c r="S7" s="93" t="s">
        <v>264</v>
      </c>
    </row>
    <row r="9" spans="1:39" x14ac:dyDescent="0.25">
      <c r="K9" s="93" t="s">
        <v>260</v>
      </c>
    </row>
    <row r="10" spans="1:39" x14ac:dyDescent="0.25">
      <c r="D10" s="93">
        <v>1</v>
      </c>
      <c r="E10" s="93">
        <v>2</v>
      </c>
      <c r="F10" s="93">
        <v>3</v>
      </c>
      <c r="G10" s="93">
        <v>4</v>
      </c>
      <c r="H10" s="93">
        <v>5</v>
      </c>
      <c r="I10" s="93">
        <v>6</v>
      </c>
      <c r="J10" s="93">
        <v>7</v>
      </c>
      <c r="K10" s="93">
        <v>8</v>
      </c>
      <c r="L10" s="93">
        <v>9</v>
      </c>
      <c r="M10" s="93">
        <v>10</v>
      </c>
      <c r="N10" s="93">
        <v>11</v>
      </c>
      <c r="O10" s="93">
        <v>12</v>
      </c>
    </row>
    <row r="11" spans="1:39" x14ac:dyDescent="0.25">
      <c r="B11" s="100" t="s">
        <v>245</v>
      </c>
      <c r="C11" s="100">
        <v>1</v>
      </c>
      <c r="E11" s="100"/>
      <c r="J11" s="115"/>
      <c r="K11" s="115"/>
      <c r="L11" s="115"/>
      <c r="M11" s="115"/>
      <c r="N11" s="115"/>
      <c r="O11" s="115"/>
      <c r="S11" s="106" t="s">
        <v>243</v>
      </c>
      <c r="U11" s="106"/>
      <c r="W11" s="106"/>
      <c r="Y11" s="106"/>
      <c r="AA11" s="106"/>
      <c r="AC11" s="106"/>
      <c r="AE11" s="122"/>
      <c r="AF11" s="96"/>
      <c r="AG11" s="122"/>
      <c r="AH11" s="96"/>
      <c r="AI11" s="122"/>
      <c r="AJ11" s="96"/>
      <c r="AK11" s="122"/>
      <c r="AM11" s="106"/>
    </row>
    <row r="12" spans="1:39" x14ac:dyDescent="0.25">
      <c r="A12" s="100"/>
      <c r="B12" s="100"/>
      <c r="C12" s="100">
        <v>2</v>
      </c>
      <c r="D12" s="118"/>
      <c r="E12" s="115"/>
      <c r="F12" s="115"/>
      <c r="G12" s="115"/>
      <c r="H12" s="115"/>
      <c r="I12" s="115"/>
      <c r="J12" s="115"/>
      <c r="S12" s="101"/>
      <c r="U12" s="101" t="s">
        <v>243</v>
      </c>
      <c r="W12" s="105"/>
      <c r="Y12" s="105"/>
      <c r="AA12" s="105"/>
      <c r="AC12" s="105"/>
      <c r="AE12" s="105"/>
      <c r="AG12" s="105"/>
      <c r="AI12" s="105"/>
      <c r="AK12" s="105"/>
      <c r="AM12" s="105"/>
    </row>
    <row r="13" spans="1:39" x14ac:dyDescent="0.25">
      <c r="A13" s="100"/>
      <c r="B13" s="100"/>
      <c r="C13" s="100">
        <v>3</v>
      </c>
      <c r="D13" s="115"/>
      <c r="E13" s="100"/>
      <c r="K13" s="115"/>
      <c r="L13" s="115"/>
      <c r="M13" s="115"/>
      <c r="N13" s="115"/>
      <c r="O13" s="115"/>
      <c r="S13" s="105"/>
      <c r="U13" s="105"/>
      <c r="W13" s="101" t="s">
        <v>243</v>
      </c>
      <c r="Y13" s="101"/>
      <c r="AA13" s="101"/>
      <c r="AC13" s="101"/>
      <c r="AE13" s="116"/>
      <c r="AF13" s="96"/>
      <c r="AG13" s="116"/>
      <c r="AH13" s="96"/>
      <c r="AI13" s="116"/>
      <c r="AJ13" s="96"/>
      <c r="AK13" s="116"/>
      <c r="AM13" s="101"/>
    </row>
    <row r="14" spans="1:39" x14ac:dyDescent="0.25">
      <c r="A14" s="100"/>
      <c r="B14" s="100"/>
      <c r="C14" s="100">
        <v>4</v>
      </c>
      <c r="D14" s="118"/>
      <c r="E14" s="100"/>
      <c r="F14" s="115"/>
      <c r="G14" s="115"/>
      <c r="H14" s="115"/>
      <c r="I14" s="115"/>
      <c r="J14" s="115"/>
      <c r="K14" s="115"/>
      <c r="S14" s="101"/>
      <c r="U14" s="101"/>
      <c r="W14" s="101"/>
      <c r="Y14" s="101" t="s">
        <v>243</v>
      </c>
      <c r="AA14" s="105"/>
      <c r="AC14" s="105"/>
      <c r="AE14" s="105"/>
      <c r="AG14" s="105"/>
      <c r="AI14" s="105"/>
      <c r="AK14" s="105"/>
      <c r="AM14" s="105"/>
    </row>
    <row r="15" spans="1:39" x14ac:dyDescent="0.25">
      <c r="A15" s="100"/>
      <c r="B15" s="100"/>
      <c r="C15" s="100">
        <v>5</v>
      </c>
      <c r="D15" s="115"/>
      <c r="E15" s="115"/>
      <c r="L15" s="115"/>
      <c r="M15" s="115"/>
      <c r="N15" s="115"/>
      <c r="O15" s="115"/>
      <c r="S15" s="105"/>
      <c r="U15" s="105"/>
      <c r="W15" s="105"/>
      <c r="Y15" s="105"/>
      <c r="AA15" s="101" t="s">
        <v>243</v>
      </c>
      <c r="AC15" s="105"/>
      <c r="AE15" s="105"/>
      <c r="AG15" s="105"/>
      <c r="AI15" s="105"/>
      <c r="AK15" s="105"/>
      <c r="AM15" s="105"/>
    </row>
    <row r="16" spans="1:39" x14ac:dyDescent="0.25">
      <c r="A16" s="100"/>
      <c r="B16" s="100"/>
      <c r="C16" s="100">
        <v>6</v>
      </c>
      <c r="D16" s="118"/>
      <c r="E16" s="100"/>
      <c r="G16" s="115"/>
      <c r="H16" s="115"/>
      <c r="I16" s="115"/>
      <c r="J16" s="115"/>
      <c r="K16" s="115"/>
      <c r="L16" s="115"/>
      <c r="S16" s="105"/>
      <c r="U16" s="105"/>
      <c r="W16" s="105"/>
      <c r="Y16" s="105"/>
      <c r="AA16" s="105"/>
      <c r="AC16" s="101" t="s">
        <v>243</v>
      </c>
      <c r="AE16" s="116"/>
      <c r="AF16" s="96"/>
      <c r="AG16" s="116"/>
      <c r="AH16" s="96"/>
      <c r="AI16" s="116"/>
      <c r="AJ16" s="96"/>
      <c r="AK16" s="116"/>
      <c r="AM16" s="101"/>
    </row>
    <row r="17" spans="1:39" x14ac:dyDescent="0.25">
      <c r="A17" s="100"/>
      <c r="B17" s="100"/>
      <c r="C17" s="100">
        <v>7</v>
      </c>
      <c r="D17" s="115"/>
      <c r="E17" s="115"/>
      <c r="F17" s="115"/>
      <c r="M17" s="115"/>
      <c r="N17" s="115"/>
      <c r="O17" s="115"/>
      <c r="S17" s="101"/>
      <c r="U17" s="101"/>
      <c r="W17" s="101"/>
      <c r="Y17" s="101"/>
      <c r="AA17" s="101"/>
      <c r="AC17" s="101"/>
      <c r="AE17" s="116" t="s">
        <v>243</v>
      </c>
      <c r="AF17" s="96"/>
      <c r="AG17" s="105"/>
      <c r="AI17" s="105"/>
      <c r="AK17" s="105"/>
      <c r="AM17" s="105"/>
    </row>
    <row r="18" spans="1:39" x14ac:dyDescent="0.25">
      <c r="A18" s="100"/>
      <c r="B18" s="100"/>
      <c r="C18" s="100">
        <v>8</v>
      </c>
      <c r="D18" s="118"/>
      <c r="E18" s="100"/>
      <c r="H18" s="115"/>
      <c r="I18" s="115"/>
      <c r="J18" s="115"/>
      <c r="K18" s="115"/>
      <c r="L18" s="115"/>
      <c r="M18" s="115"/>
      <c r="S18" s="105"/>
      <c r="U18" s="105"/>
      <c r="W18" s="105"/>
      <c r="Y18" s="105"/>
      <c r="AA18" s="105"/>
      <c r="AC18" s="105"/>
      <c r="AE18" s="105"/>
      <c r="AF18" s="96"/>
      <c r="AG18" s="116" t="s">
        <v>243</v>
      </c>
      <c r="AH18" s="96"/>
      <c r="AI18" s="116"/>
      <c r="AJ18" s="96"/>
      <c r="AK18" s="116"/>
      <c r="AM18" s="101"/>
    </row>
    <row r="19" spans="1:39" x14ac:dyDescent="0.25">
      <c r="A19" s="100"/>
      <c r="B19" s="100"/>
      <c r="C19" s="100">
        <v>9</v>
      </c>
      <c r="D19" s="115"/>
      <c r="E19" s="115"/>
      <c r="F19" s="115"/>
      <c r="G19" s="115"/>
      <c r="N19" s="115"/>
      <c r="O19" s="115"/>
      <c r="S19" s="101"/>
      <c r="U19" s="101"/>
      <c r="W19" s="101"/>
      <c r="Y19" s="101"/>
      <c r="AA19" s="101"/>
      <c r="AC19" s="101"/>
      <c r="AE19" s="116"/>
      <c r="AF19" s="96"/>
      <c r="AG19" s="116"/>
      <c r="AH19" s="96"/>
      <c r="AI19" s="116" t="s">
        <v>243</v>
      </c>
      <c r="AJ19" s="96"/>
      <c r="AK19" s="116"/>
      <c r="AM19" s="101"/>
    </row>
    <row r="20" spans="1:39" x14ac:dyDescent="0.25">
      <c r="A20" s="100"/>
      <c r="B20" s="100"/>
      <c r="C20" s="100">
        <v>10</v>
      </c>
      <c r="D20" s="118"/>
      <c r="E20" s="100"/>
      <c r="I20" s="115"/>
      <c r="J20" s="115"/>
      <c r="K20" s="115"/>
      <c r="L20" s="115"/>
      <c r="M20" s="115"/>
      <c r="N20" s="115"/>
      <c r="S20" s="101"/>
      <c r="U20" s="101"/>
      <c r="W20" s="101"/>
      <c r="Y20" s="101"/>
      <c r="AA20" s="101"/>
      <c r="AC20" s="101"/>
      <c r="AE20" s="116"/>
      <c r="AF20" s="96"/>
      <c r="AG20" s="116"/>
      <c r="AH20" s="96"/>
      <c r="AI20" s="116"/>
      <c r="AJ20" s="96"/>
      <c r="AK20" s="116" t="s">
        <v>243</v>
      </c>
      <c r="AM20" s="105"/>
    </row>
    <row r="21" spans="1:39" x14ac:dyDescent="0.25">
      <c r="A21" s="100"/>
      <c r="B21" s="100"/>
      <c r="C21" s="100">
        <v>11</v>
      </c>
      <c r="D21" s="115"/>
      <c r="E21" s="115"/>
      <c r="F21" s="115"/>
      <c r="G21" s="115"/>
      <c r="H21" s="115"/>
      <c r="O21" s="115"/>
      <c r="S21" s="98"/>
      <c r="U21" s="98"/>
      <c r="W21" s="98"/>
      <c r="Y21" s="98"/>
      <c r="AA21" s="98"/>
      <c r="AC21" s="98"/>
      <c r="AE21" s="98"/>
      <c r="AF21" s="96"/>
      <c r="AG21" s="98"/>
      <c r="AI21" s="98"/>
      <c r="AK21" s="98"/>
      <c r="AM21" s="114" t="s">
        <v>243</v>
      </c>
    </row>
    <row r="22" spans="1:39" x14ac:dyDescent="0.25">
      <c r="A22" s="100"/>
      <c r="B22" s="100"/>
      <c r="C22" s="100"/>
      <c r="D22" s="118"/>
      <c r="E22" s="100"/>
    </row>
    <row r="23" spans="1:39" x14ac:dyDescent="0.25">
      <c r="D23" s="93" t="s">
        <v>263</v>
      </c>
    </row>
    <row r="24" spans="1:39" x14ac:dyDescent="0.25">
      <c r="D24" s="93" t="s">
        <v>262</v>
      </c>
    </row>
    <row r="25" spans="1:39" x14ac:dyDescent="0.25">
      <c r="D25" s="93" t="s">
        <v>261</v>
      </c>
    </row>
    <row r="27" spans="1:39" x14ac:dyDescent="0.25">
      <c r="K27" s="93" t="s">
        <v>260</v>
      </c>
    </row>
    <row r="28" spans="1:39" x14ac:dyDescent="0.25">
      <c r="D28" s="93">
        <v>1</v>
      </c>
      <c r="E28" s="93">
        <v>2</v>
      </c>
      <c r="F28" s="93">
        <v>3</v>
      </c>
      <c r="G28" s="93">
        <v>4</v>
      </c>
      <c r="H28" s="93">
        <v>5</v>
      </c>
      <c r="I28" s="93">
        <v>6</v>
      </c>
      <c r="J28" s="93">
        <v>7</v>
      </c>
      <c r="K28" s="93">
        <v>8</v>
      </c>
      <c r="L28" s="93">
        <v>9</v>
      </c>
      <c r="M28" s="93">
        <v>10</v>
      </c>
      <c r="N28" s="93">
        <v>11</v>
      </c>
      <c r="O28" s="93">
        <v>12</v>
      </c>
      <c r="T28" s="96"/>
      <c r="V28" s="96"/>
      <c r="X28" s="96"/>
    </row>
    <row r="29" spans="1:39" x14ac:dyDescent="0.25">
      <c r="B29" s="100" t="s">
        <v>245</v>
      </c>
      <c r="C29" s="100">
        <v>1</v>
      </c>
      <c r="E29" s="100"/>
      <c r="J29" s="115"/>
      <c r="K29" s="115"/>
      <c r="L29" s="115"/>
      <c r="M29" s="115"/>
      <c r="N29" s="115"/>
      <c r="O29" s="115"/>
      <c r="S29" s="106" t="s">
        <v>243</v>
      </c>
      <c r="T29" s="96"/>
      <c r="U29" s="106"/>
      <c r="V29" s="96"/>
      <c r="W29" s="106"/>
      <c r="X29" s="96"/>
      <c r="Y29" s="106"/>
      <c r="AA29" s="106"/>
      <c r="AC29" s="106"/>
      <c r="AE29" s="122"/>
      <c r="AF29" s="96"/>
      <c r="AG29" s="122"/>
      <c r="AH29" s="96"/>
      <c r="AI29" s="122"/>
      <c r="AJ29" s="96"/>
      <c r="AK29" s="122"/>
      <c r="AM29" s="106"/>
    </row>
    <row r="30" spans="1:39" x14ac:dyDescent="0.25">
      <c r="A30" s="100"/>
      <c r="B30" s="100"/>
      <c r="C30" s="100">
        <v>2</v>
      </c>
      <c r="D30" s="118"/>
      <c r="E30" s="115"/>
      <c r="F30" s="115"/>
      <c r="G30" s="115"/>
      <c r="H30" s="115"/>
      <c r="I30" s="115"/>
      <c r="J30" s="115"/>
      <c r="S30" s="101"/>
      <c r="T30" s="96"/>
      <c r="U30" s="101" t="s">
        <v>243</v>
      </c>
      <c r="V30" s="96"/>
      <c r="W30" s="105"/>
      <c r="X30" s="96"/>
      <c r="Y30" s="105"/>
      <c r="AA30" s="105"/>
      <c r="AC30" s="105"/>
      <c r="AE30" s="105"/>
      <c r="AG30" s="105"/>
      <c r="AI30" s="105"/>
      <c r="AK30" s="105"/>
      <c r="AM30" s="105"/>
    </row>
    <row r="31" spans="1:39" x14ac:dyDescent="0.25">
      <c r="A31" s="100"/>
      <c r="B31" s="100"/>
      <c r="C31" s="100">
        <v>3</v>
      </c>
      <c r="D31" s="115"/>
      <c r="E31" s="100"/>
      <c r="K31" s="115"/>
      <c r="L31" s="115"/>
      <c r="M31" s="115"/>
      <c r="N31" s="115"/>
      <c r="O31" s="115"/>
      <c r="S31" s="105"/>
      <c r="T31" s="96"/>
      <c r="U31" s="105"/>
      <c r="V31" s="96"/>
      <c r="W31" s="101" t="s">
        <v>243</v>
      </c>
      <c r="X31" s="96"/>
      <c r="Y31" s="101"/>
      <c r="AA31" s="101"/>
      <c r="AC31" s="101"/>
      <c r="AE31" s="116"/>
      <c r="AF31" s="96"/>
      <c r="AG31" s="116"/>
      <c r="AH31" s="96"/>
      <c r="AI31" s="116"/>
      <c r="AJ31" s="96"/>
      <c r="AK31" s="116"/>
      <c r="AM31" s="101"/>
    </row>
    <row r="32" spans="1:39" x14ac:dyDescent="0.25">
      <c r="A32" s="100"/>
      <c r="B32" s="100"/>
      <c r="C32" s="100">
        <v>4</v>
      </c>
      <c r="D32" s="118"/>
      <c r="E32" s="100"/>
      <c r="F32" s="115"/>
      <c r="G32" s="115"/>
      <c r="H32" s="115"/>
      <c r="I32" s="115"/>
      <c r="J32" s="115"/>
      <c r="K32" s="115"/>
      <c r="S32" s="101"/>
      <c r="T32" s="96"/>
      <c r="U32" s="101"/>
      <c r="V32" s="96"/>
      <c r="W32" s="101"/>
      <c r="X32" s="96"/>
      <c r="Y32" s="101" t="s">
        <v>243</v>
      </c>
      <c r="AA32" s="105"/>
      <c r="AC32" s="121"/>
      <c r="AE32" s="121"/>
      <c r="AG32" s="121"/>
      <c r="AI32" s="121"/>
      <c r="AK32" s="121"/>
      <c r="AM32" s="121"/>
    </row>
    <row r="33" spans="1:39" x14ac:dyDescent="0.25">
      <c r="A33" s="100"/>
      <c r="B33" s="100"/>
      <c r="C33" s="100">
        <v>5</v>
      </c>
      <c r="D33" s="115"/>
      <c r="E33" s="115"/>
      <c r="L33" s="120"/>
      <c r="M33" s="115"/>
      <c r="N33" s="115"/>
      <c r="O33" s="115"/>
      <c r="S33" s="120"/>
      <c r="T33" s="96"/>
      <c r="U33" s="120"/>
      <c r="V33" s="96"/>
      <c r="W33" s="120"/>
      <c r="X33" s="96"/>
      <c r="Y33" s="120"/>
      <c r="AA33" s="101" t="s">
        <v>243</v>
      </c>
      <c r="AC33" s="121"/>
      <c r="AE33" s="121"/>
      <c r="AG33" s="121"/>
      <c r="AI33" s="121"/>
      <c r="AK33" s="121"/>
      <c r="AM33" s="121"/>
    </row>
    <row r="34" spans="1:39" x14ac:dyDescent="0.25">
      <c r="A34" s="100"/>
      <c r="B34" s="100"/>
      <c r="C34" s="100">
        <v>6</v>
      </c>
      <c r="D34" s="118"/>
      <c r="E34" s="100"/>
      <c r="G34" s="115"/>
      <c r="H34" s="115"/>
      <c r="I34" s="115"/>
      <c r="J34" s="115"/>
      <c r="K34" s="115"/>
      <c r="L34" s="120"/>
      <c r="S34" s="120"/>
      <c r="T34" s="96"/>
      <c r="U34" s="120"/>
      <c r="V34" s="96"/>
      <c r="W34" s="120"/>
      <c r="X34" s="96"/>
      <c r="Y34" s="120"/>
      <c r="AA34" s="105"/>
      <c r="AC34" s="101" t="s">
        <v>243</v>
      </c>
      <c r="AE34" s="116"/>
      <c r="AF34" s="96"/>
      <c r="AG34" s="116"/>
      <c r="AH34" s="96"/>
      <c r="AI34" s="116"/>
      <c r="AJ34" s="96"/>
      <c r="AK34" s="116"/>
      <c r="AM34" s="101"/>
    </row>
    <row r="35" spans="1:39" x14ac:dyDescent="0.25">
      <c r="A35" s="100"/>
      <c r="B35" s="100"/>
      <c r="C35" s="100">
        <v>7</v>
      </c>
      <c r="D35" s="115"/>
      <c r="E35" s="115"/>
      <c r="F35" s="115"/>
      <c r="M35" s="115"/>
      <c r="N35" s="115"/>
      <c r="O35" s="115"/>
      <c r="S35" s="101"/>
      <c r="T35" s="96"/>
      <c r="U35" s="101"/>
      <c r="V35" s="96"/>
      <c r="W35" s="101"/>
      <c r="X35" s="96"/>
      <c r="Y35" s="101"/>
      <c r="AA35" s="101"/>
      <c r="AC35" s="101"/>
      <c r="AE35" s="116" t="s">
        <v>243</v>
      </c>
      <c r="AF35" s="96"/>
      <c r="AG35" s="105"/>
      <c r="AI35" s="105"/>
      <c r="AK35" s="105"/>
      <c r="AM35" s="105"/>
    </row>
    <row r="36" spans="1:39" x14ac:dyDescent="0.25">
      <c r="A36" s="100"/>
      <c r="B36" s="100"/>
      <c r="C36" s="100">
        <v>8</v>
      </c>
      <c r="D36" s="118"/>
      <c r="E36" s="100"/>
      <c r="H36" s="115"/>
      <c r="I36" s="115"/>
      <c r="J36" s="115"/>
      <c r="K36" s="115"/>
      <c r="L36" s="115"/>
      <c r="M36" s="115"/>
      <c r="S36" s="105"/>
      <c r="T36" s="96"/>
      <c r="U36" s="105"/>
      <c r="V36" s="96"/>
      <c r="W36" s="105"/>
      <c r="X36" s="96"/>
      <c r="Y36" s="105"/>
      <c r="AA36" s="105"/>
      <c r="AC36" s="105"/>
      <c r="AE36" s="105"/>
      <c r="AF36" s="96"/>
      <c r="AG36" s="116" t="s">
        <v>243</v>
      </c>
      <c r="AH36" s="96"/>
      <c r="AI36" s="116"/>
      <c r="AJ36" s="96"/>
      <c r="AK36" s="119"/>
      <c r="AM36" s="119"/>
    </row>
    <row r="37" spans="1:39" x14ac:dyDescent="0.25">
      <c r="A37" s="100"/>
      <c r="B37" s="100"/>
      <c r="C37" s="100">
        <v>9</v>
      </c>
      <c r="D37" s="115"/>
      <c r="E37" s="115"/>
      <c r="F37" s="115"/>
      <c r="G37" s="115"/>
      <c r="H37" s="103"/>
      <c r="N37" s="115"/>
      <c r="O37" s="115"/>
      <c r="S37" s="117"/>
      <c r="T37" s="96"/>
      <c r="U37" s="117"/>
      <c r="V37" s="96"/>
      <c r="W37" s="117"/>
      <c r="X37" s="96"/>
      <c r="Y37" s="117"/>
      <c r="Z37" s="96"/>
      <c r="AA37" s="117"/>
      <c r="AB37" s="96"/>
      <c r="AC37" s="117"/>
      <c r="AD37" s="96"/>
      <c r="AE37" s="117"/>
      <c r="AG37" s="117"/>
      <c r="AH37" s="96"/>
      <c r="AI37" s="116" t="s">
        <v>243</v>
      </c>
      <c r="AJ37" s="96"/>
      <c r="AK37" s="119"/>
      <c r="AM37" s="119"/>
    </row>
    <row r="38" spans="1:39" x14ac:dyDescent="0.25">
      <c r="A38" s="100"/>
      <c r="B38" s="100"/>
      <c r="C38" s="100">
        <v>10</v>
      </c>
      <c r="D38" s="118"/>
      <c r="E38" s="100"/>
      <c r="H38" s="103"/>
      <c r="I38" s="115"/>
      <c r="J38" s="115"/>
      <c r="K38" s="115"/>
      <c r="L38" s="115"/>
      <c r="M38" s="115"/>
      <c r="N38" s="115"/>
      <c r="S38" s="117"/>
      <c r="T38" s="96"/>
      <c r="U38" s="117"/>
      <c r="V38" s="96"/>
      <c r="W38" s="117"/>
      <c r="X38" s="96"/>
      <c r="Y38" s="117"/>
      <c r="Z38" s="96"/>
      <c r="AA38" s="117"/>
      <c r="AB38" s="96"/>
      <c r="AC38" s="117"/>
      <c r="AD38" s="96"/>
      <c r="AE38" s="117"/>
      <c r="AG38" s="117"/>
      <c r="AH38" s="96"/>
      <c r="AI38" s="116"/>
      <c r="AJ38" s="96"/>
      <c r="AK38" s="116" t="s">
        <v>243</v>
      </c>
      <c r="AM38" s="105"/>
    </row>
    <row r="39" spans="1:39" x14ac:dyDescent="0.25">
      <c r="A39" s="100"/>
      <c r="B39" s="100"/>
      <c r="C39" s="100">
        <v>11</v>
      </c>
      <c r="D39" s="115"/>
      <c r="E39" s="115"/>
      <c r="F39" s="115"/>
      <c r="G39" s="115"/>
      <c r="H39" s="115"/>
      <c r="O39" s="115"/>
      <c r="S39" s="98"/>
      <c r="T39" s="96"/>
      <c r="U39" s="98"/>
      <c r="V39" s="96"/>
      <c r="W39" s="98"/>
      <c r="X39" s="96"/>
      <c r="Y39" s="98"/>
      <c r="AA39" s="98"/>
      <c r="AC39" s="98"/>
      <c r="AE39" s="98"/>
      <c r="AF39" s="96"/>
      <c r="AG39" s="98"/>
      <c r="AI39" s="98"/>
      <c r="AK39" s="98"/>
      <c r="AM39" s="114" t="s">
        <v>243</v>
      </c>
    </row>
    <row r="40" spans="1:39" x14ac:dyDescent="0.25">
      <c r="T40" s="96"/>
      <c r="V40" s="96"/>
      <c r="X40" s="96"/>
    </row>
    <row r="41" spans="1:39" x14ac:dyDescent="0.25">
      <c r="D41" s="93" t="s">
        <v>259</v>
      </c>
      <c r="T41" s="96"/>
      <c r="V41" s="96"/>
      <c r="X41" s="96"/>
    </row>
    <row r="42" spans="1:39" x14ac:dyDescent="0.25">
      <c r="D42" s="93" t="s">
        <v>258</v>
      </c>
      <c r="T42" s="96"/>
      <c r="V42" s="96"/>
      <c r="X42" s="96"/>
    </row>
    <row r="44" spans="1:39" x14ac:dyDescent="0.25">
      <c r="D44" s="113" t="s">
        <v>257</v>
      </c>
      <c r="E44" s="112"/>
      <c r="F44" s="112"/>
      <c r="G44" s="112"/>
      <c r="H44" s="112"/>
      <c r="I44" s="112"/>
      <c r="J44" s="112"/>
      <c r="K44" s="112"/>
      <c r="L44" s="112"/>
      <c r="M44" s="112"/>
      <c r="N44" s="112"/>
      <c r="O44" s="112"/>
      <c r="P44" s="112"/>
      <c r="Q44" s="112"/>
      <c r="R44" s="112"/>
      <c r="S44" s="112"/>
      <c r="T44" s="112"/>
      <c r="U44" s="112"/>
      <c r="V44" s="112"/>
      <c r="W44" s="112"/>
      <c r="X44" s="111"/>
    </row>
    <row r="45" spans="1:39" x14ac:dyDescent="0.25">
      <c r="D45" s="110" t="s">
        <v>256</v>
      </c>
      <c r="E45" s="109"/>
      <c r="F45" s="109"/>
      <c r="G45" s="109"/>
      <c r="H45" s="109"/>
      <c r="I45" s="109"/>
      <c r="J45" s="109"/>
      <c r="K45" s="109"/>
      <c r="L45" s="109"/>
      <c r="M45" s="109"/>
      <c r="N45" s="109"/>
      <c r="O45" s="109"/>
      <c r="P45" s="109"/>
      <c r="Q45" s="109"/>
      <c r="R45" s="109"/>
      <c r="S45" s="109"/>
      <c r="T45" s="109"/>
      <c r="U45" s="109"/>
      <c r="V45" s="109"/>
      <c r="W45" s="109"/>
      <c r="X45" s="108"/>
    </row>
    <row r="46" spans="1:39" x14ac:dyDescent="0.25">
      <c r="D46" s="93" t="s">
        <v>255</v>
      </c>
    </row>
    <row r="48" spans="1:39" x14ac:dyDescent="0.25">
      <c r="D48" s="93" t="s">
        <v>254</v>
      </c>
    </row>
    <row r="49" spans="1:12" x14ac:dyDescent="0.25">
      <c r="D49" s="93" t="s">
        <v>253</v>
      </c>
    </row>
    <row r="51" spans="1:12" ht="15.6" x14ac:dyDescent="0.3">
      <c r="B51" s="95" t="s">
        <v>252</v>
      </c>
      <c r="E51" s="95"/>
      <c r="F51" s="95"/>
    </row>
    <row r="54" spans="1:12" x14ac:dyDescent="0.25">
      <c r="D54" s="107" t="s">
        <v>206</v>
      </c>
    </row>
    <row r="55" spans="1:12" x14ac:dyDescent="0.25">
      <c r="D55" s="93" t="s">
        <v>251</v>
      </c>
    </row>
    <row r="56" spans="1:12" x14ac:dyDescent="0.25">
      <c r="D56" s="93" t="s">
        <v>250</v>
      </c>
    </row>
    <row r="59" spans="1:12" x14ac:dyDescent="0.25">
      <c r="D59" s="93" t="s">
        <v>249</v>
      </c>
      <c r="J59" s="93" t="s">
        <v>248</v>
      </c>
    </row>
    <row r="60" spans="1:12" x14ac:dyDescent="0.25">
      <c r="D60" s="93" t="s">
        <v>247</v>
      </c>
      <c r="J60" s="93" t="s">
        <v>246</v>
      </c>
    </row>
    <row r="61" spans="1:12" x14ac:dyDescent="0.25">
      <c r="D61" s="93">
        <v>1</v>
      </c>
    </row>
    <row r="62" spans="1:12" x14ac:dyDescent="0.25">
      <c r="B62" s="100" t="s">
        <v>245</v>
      </c>
      <c r="C62" s="100">
        <v>1</v>
      </c>
      <c r="D62" s="106"/>
      <c r="E62" s="93" t="s">
        <v>244</v>
      </c>
      <c r="J62" s="106" t="s">
        <v>243</v>
      </c>
      <c r="L62" s="93" t="s">
        <v>241</v>
      </c>
    </row>
    <row r="63" spans="1:12" x14ac:dyDescent="0.25">
      <c r="A63" s="100"/>
      <c r="B63" s="100"/>
      <c r="C63" s="100">
        <v>2</v>
      </c>
      <c r="D63" s="102"/>
      <c r="J63" s="101"/>
      <c r="L63" s="93" t="s">
        <v>241</v>
      </c>
    </row>
    <row r="64" spans="1:12" x14ac:dyDescent="0.25">
      <c r="A64" s="100"/>
      <c r="B64" s="100"/>
      <c r="C64" s="100">
        <v>3</v>
      </c>
      <c r="D64" s="104"/>
      <c r="J64" s="105"/>
      <c r="L64" s="93" t="s">
        <v>241</v>
      </c>
    </row>
    <row r="65" spans="1:16" x14ac:dyDescent="0.25">
      <c r="A65" s="100"/>
      <c r="B65" s="100"/>
      <c r="C65" s="100">
        <v>4</v>
      </c>
      <c r="D65" s="102"/>
      <c r="J65" s="101"/>
      <c r="L65" s="93" t="s">
        <v>241</v>
      </c>
    </row>
    <row r="66" spans="1:16" x14ac:dyDescent="0.25">
      <c r="A66" s="100"/>
      <c r="B66" s="100"/>
      <c r="C66" s="100">
        <v>5</v>
      </c>
      <c r="D66" s="104"/>
      <c r="J66" s="105"/>
      <c r="L66" s="93" t="s">
        <v>241</v>
      </c>
    </row>
    <row r="67" spans="1:16" x14ac:dyDescent="0.25">
      <c r="A67" s="100"/>
      <c r="B67" s="100"/>
      <c r="C67" s="100">
        <v>6</v>
      </c>
      <c r="D67" s="102"/>
      <c r="J67" s="105"/>
      <c r="L67" s="103" t="s">
        <v>242</v>
      </c>
      <c r="M67" s="103"/>
      <c r="N67" s="103"/>
      <c r="O67" s="103"/>
      <c r="P67" s="103"/>
    </row>
    <row r="68" spans="1:16" x14ac:dyDescent="0.25">
      <c r="A68" s="100"/>
      <c r="B68" s="100"/>
      <c r="C68" s="100">
        <v>7</v>
      </c>
      <c r="D68" s="104"/>
      <c r="J68" s="101"/>
      <c r="L68" s="103" t="s">
        <v>242</v>
      </c>
      <c r="M68" s="103"/>
      <c r="N68" s="103"/>
      <c r="O68" s="103"/>
      <c r="P68" s="103"/>
    </row>
    <row r="69" spans="1:16" x14ac:dyDescent="0.25">
      <c r="A69" s="100"/>
      <c r="B69" s="100"/>
      <c r="C69" s="100">
        <v>8</v>
      </c>
      <c r="D69" s="102"/>
      <c r="J69" s="105"/>
      <c r="L69" s="103" t="s">
        <v>242</v>
      </c>
      <c r="M69" s="103"/>
      <c r="N69" s="103"/>
      <c r="O69" s="103"/>
      <c r="P69" s="103"/>
    </row>
    <row r="70" spans="1:16" x14ac:dyDescent="0.25">
      <c r="A70" s="100"/>
      <c r="B70" s="100"/>
      <c r="C70" s="100">
        <v>9</v>
      </c>
      <c r="D70" s="104"/>
      <c r="J70" s="101"/>
      <c r="L70" s="103" t="s">
        <v>242</v>
      </c>
      <c r="M70" s="103"/>
      <c r="N70" s="103"/>
      <c r="O70" s="103"/>
      <c r="P70" s="103"/>
    </row>
    <row r="71" spans="1:16" x14ac:dyDescent="0.25">
      <c r="A71" s="100"/>
      <c r="B71" s="100"/>
      <c r="C71" s="100">
        <v>10</v>
      </c>
      <c r="D71" s="102"/>
      <c r="J71" s="101"/>
      <c r="L71" s="93" t="s">
        <v>241</v>
      </c>
    </row>
    <row r="72" spans="1:16" x14ac:dyDescent="0.25">
      <c r="A72" s="100"/>
      <c r="B72" s="100"/>
      <c r="C72" s="100">
        <v>11</v>
      </c>
      <c r="D72" s="99"/>
      <c r="J72" s="98"/>
      <c r="L72" s="93" t="s">
        <v>241</v>
      </c>
    </row>
    <row r="74" spans="1:16" s="96" customFormat="1" ht="15.6" x14ac:dyDescent="0.3">
      <c r="D74" s="97" t="s">
        <v>240</v>
      </c>
    </row>
    <row r="77" spans="1:16" ht="15.6" x14ac:dyDescent="0.3">
      <c r="B77" s="95" t="s">
        <v>239</v>
      </c>
    </row>
    <row r="79" spans="1:16" x14ac:dyDescent="0.25">
      <c r="D79" s="93" t="s">
        <v>238</v>
      </c>
    </row>
    <row r="81" spans="2:4" x14ac:dyDescent="0.25">
      <c r="D81" s="93" t="s">
        <v>237</v>
      </c>
    </row>
    <row r="82" spans="2:4" x14ac:dyDescent="0.25">
      <c r="D82" s="93" t="s">
        <v>236</v>
      </c>
    </row>
    <row r="84" spans="2:4" x14ac:dyDescent="0.25">
      <c r="D84" s="93" t="s">
        <v>235</v>
      </c>
    </row>
    <row r="85" spans="2:4" x14ac:dyDescent="0.25">
      <c r="D85" s="93" t="s">
        <v>234</v>
      </c>
    </row>
    <row r="86" spans="2:4" x14ac:dyDescent="0.25">
      <c r="D86" s="93" t="s">
        <v>233</v>
      </c>
    </row>
    <row r="87" spans="2:4" x14ac:dyDescent="0.25">
      <c r="D87" s="93" t="s">
        <v>232</v>
      </c>
    </row>
    <row r="88" spans="2:4" x14ac:dyDescent="0.25">
      <c r="D88" s="93" t="s">
        <v>231</v>
      </c>
    </row>
    <row r="90" spans="2:4" x14ac:dyDescent="0.25">
      <c r="D90" s="93" t="s">
        <v>230</v>
      </c>
    </row>
    <row r="91" spans="2:4" x14ac:dyDescent="0.25">
      <c r="D91" s="93" t="s">
        <v>229</v>
      </c>
    </row>
    <row r="93" spans="2:4" x14ac:dyDescent="0.25">
      <c r="D93" s="93" t="s">
        <v>228</v>
      </c>
    </row>
    <row r="94" spans="2:4" x14ac:dyDescent="0.25">
      <c r="D94" s="93" t="s">
        <v>227</v>
      </c>
    </row>
    <row r="96" spans="2:4" ht="15.6" x14ac:dyDescent="0.3">
      <c r="B96" s="95" t="s">
        <v>226</v>
      </c>
    </row>
    <row r="98" spans="4:4" x14ac:dyDescent="0.25">
      <c r="D98" s="93" t="s">
        <v>225</v>
      </c>
    </row>
    <row r="99" spans="4:4" x14ac:dyDescent="0.25">
      <c r="D99" s="93" t="s">
        <v>224</v>
      </c>
    </row>
    <row r="100" spans="4:4" x14ac:dyDescent="0.25">
      <c r="D100" s="93" t="s">
        <v>223</v>
      </c>
    </row>
    <row r="102" spans="4:4" x14ac:dyDescent="0.25">
      <c r="D102" s="93" t="s">
        <v>222</v>
      </c>
    </row>
    <row r="103" spans="4:4" x14ac:dyDescent="0.25">
      <c r="D103" s="93" t="s">
        <v>221</v>
      </c>
    </row>
    <row r="105" spans="4:4" x14ac:dyDescent="0.25">
      <c r="D105" s="94" t="s">
        <v>220</v>
      </c>
    </row>
    <row r="106" spans="4:4" x14ac:dyDescent="0.25">
      <c r="D106" s="93" t="s">
        <v>219</v>
      </c>
    </row>
    <row r="107" spans="4:4" x14ac:dyDescent="0.25">
      <c r="D107" s="93" t="s">
        <v>218</v>
      </c>
    </row>
    <row r="108" spans="4:4" x14ac:dyDescent="0.25">
      <c r="D108" s="93" t="s">
        <v>217</v>
      </c>
    </row>
    <row r="109" spans="4:4" x14ac:dyDescent="0.25">
      <c r="D109" s="93" t="s">
        <v>216</v>
      </c>
    </row>
    <row r="110" spans="4:4" x14ac:dyDescent="0.25">
      <c r="D110" s="93" t="s">
        <v>215</v>
      </c>
    </row>
    <row r="111" spans="4:4" x14ac:dyDescent="0.25">
      <c r="D111" s="93" t="s">
        <v>214</v>
      </c>
    </row>
    <row r="112" spans="4:4" x14ac:dyDescent="0.25">
      <c r="D112" s="93" t="s">
        <v>213</v>
      </c>
    </row>
    <row r="113" spans="4:4" x14ac:dyDescent="0.25">
      <c r="D113" s="93" t="s">
        <v>212</v>
      </c>
    </row>
    <row r="114" spans="4:4" x14ac:dyDescent="0.25">
      <c r="D114" s="93" t="s">
        <v>211</v>
      </c>
    </row>
    <row r="115" spans="4:4" x14ac:dyDescent="0.25">
      <c r="D115" s="93"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18</v>
      </c>
      <c r="B1" s="21" t="s">
        <v>19</v>
      </c>
      <c r="C1" s="20">
        <v>28785</v>
      </c>
    </row>
    <row r="2" spans="1:10" ht="18.600000000000001" thickBot="1" x14ac:dyDescent="0.4">
      <c r="A2" s="17" t="s">
        <v>14</v>
      </c>
    </row>
    <row r="3" spans="1:10" ht="15.6" x14ac:dyDescent="0.3">
      <c r="A3" s="4"/>
      <c r="B3" s="2" t="s">
        <v>11</v>
      </c>
      <c r="C3" s="15" t="s">
        <v>48</v>
      </c>
      <c r="D3" s="1"/>
      <c r="E3" s="1"/>
      <c r="F3" s="1"/>
      <c r="G3" s="1"/>
      <c r="H3" s="2" t="s">
        <v>12</v>
      </c>
      <c r="I3" s="15" t="s">
        <v>243</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c r="D5" s="18"/>
      <c r="E5" s="10"/>
      <c r="F5" s="10" t="s">
        <v>10</v>
      </c>
      <c r="G5" s="10"/>
      <c r="H5" s="19"/>
      <c r="I5" s="14"/>
      <c r="J5" s="18"/>
    </row>
    <row r="6" spans="1:10" x14ac:dyDescent="0.3">
      <c r="A6" s="5">
        <v>2</v>
      </c>
      <c r="B6" s="19"/>
      <c r="C6" s="14"/>
      <c r="D6" s="18"/>
      <c r="E6" s="10"/>
      <c r="F6" s="10" t="s">
        <v>10</v>
      </c>
      <c r="G6" s="10"/>
      <c r="H6" s="19"/>
      <c r="I6" s="14"/>
      <c r="J6" s="18"/>
    </row>
    <row r="7" spans="1:10" x14ac:dyDescent="0.3">
      <c r="A7" s="5">
        <v>3</v>
      </c>
      <c r="B7" s="19"/>
      <c r="C7" s="14"/>
      <c r="D7" s="18"/>
      <c r="E7" s="10"/>
      <c r="F7" s="10" t="s">
        <v>10</v>
      </c>
      <c r="G7" s="10"/>
      <c r="H7" s="19"/>
      <c r="I7" s="14"/>
      <c r="J7" s="18"/>
    </row>
    <row r="8" spans="1:10" x14ac:dyDescent="0.3">
      <c r="A8" s="5">
        <v>4</v>
      </c>
      <c r="B8" s="19"/>
      <c r="C8" s="14"/>
      <c r="D8" s="18"/>
      <c r="E8" s="10"/>
      <c r="F8" s="10" t="s">
        <v>10</v>
      </c>
      <c r="G8" s="10"/>
      <c r="H8" s="19"/>
      <c r="I8" s="14"/>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c r="F11" s="10" t="s">
        <v>10</v>
      </c>
      <c r="G11" s="13"/>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243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c r="D15" s="18"/>
      <c r="E15" s="10"/>
      <c r="F15" s="10" t="s">
        <v>10</v>
      </c>
      <c r="G15" s="10"/>
      <c r="H15" s="19"/>
      <c r="I15" s="14"/>
      <c r="J15" s="18"/>
    </row>
    <row r="16" spans="1:10" x14ac:dyDescent="0.3">
      <c r="A16" s="5">
        <v>2</v>
      </c>
      <c r="B16" s="19"/>
      <c r="C16" s="14"/>
      <c r="D16" s="18"/>
      <c r="E16" s="10"/>
      <c r="F16" s="10" t="s">
        <v>10</v>
      </c>
      <c r="G16" s="10"/>
      <c r="H16" s="19"/>
      <c r="I16" s="14"/>
      <c r="J16" s="18"/>
    </row>
    <row r="17" spans="1:10" x14ac:dyDescent="0.3">
      <c r="A17" s="5">
        <v>3</v>
      </c>
      <c r="B17" s="19"/>
      <c r="C17" s="14"/>
      <c r="D17" s="18"/>
      <c r="E17" s="10"/>
      <c r="F17" s="10" t="s">
        <v>10</v>
      </c>
      <c r="G17" s="10"/>
      <c r="H17" s="19"/>
      <c r="I17" s="14"/>
      <c r="J17" s="18"/>
    </row>
    <row r="18" spans="1:10" ht="15" thickBot="1" x14ac:dyDescent="0.35">
      <c r="A18" s="5">
        <v>4</v>
      </c>
      <c r="B18" s="19"/>
      <c r="C18" s="14"/>
      <c r="D18" s="18"/>
      <c r="E18" s="12"/>
      <c r="F18" s="10" t="s">
        <v>10</v>
      </c>
      <c r="G18" s="12"/>
      <c r="H18" s="19"/>
      <c r="I18" s="14"/>
      <c r="J18" s="18"/>
    </row>
    <row r="19" spans="1:10" ht="15.6" thickTop="1" thickBot="1" x14ac:dyDescent="0.35">
      <c r="A19" s="6"/>
      <c r="B19" s="3"/>
      <c r="C19" s="16" t="str">
        <f>IFERROR(AVERAGE(D15:D18),"")</f>
        <v/>
      </c>
      <c r="D19" s="3"/>
      <c r="E19" s="13"/>
      <c r="F19" s="10" t="s">
        <v>10</v>
      </c>
      <c r="G19" s="13"/>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21</v>
      </c>
      <c r="B1" s="21" t="s">
        <v>19</v>
      </c>
      <c r="C1" s="20">
        <v>28799</v>
      </c>
    </row>
    <row r="2" spans="1:10" ht="18.600000000000001" thickBot="1" x14ac:dyDescent="0.4">
      <c r="A2" s="17" t="s">
        <v>14</v>
      </c>
    </row>
    <row r="3" spans="1:10" ht="15.6" x14ac:dyDescent="0.3">
      <c r="A3" s="4"/>
      <c r="B3" s="2" t="s">
        <v>12</v>
      </c>
      <c r="C3" s="15" t="s">
        <v>48</v>
      </c>
      <c r="D3" s="1"/>
      <c r="E3" s="1"/>
      <c r="F3" s="1"/>
      <c r="G3" s="1"/>
      <c r="H3" s="2" t="s">
        <v>12</v>
      </c>
      <c r="I3" s="15" t="s">
        <v>59</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2</v>
      </c>
      <c r="F5" s="10" t="s">
        <v>10</v>
      </c>
      <c r="G5" s="10">
        <v>2</v>
      </c>
      <c r="H5" s="19"/>
      <c r="I5" s="14" t="s">
        <v>40</v>
      </c>
      <c r="J5" s="18"/>
    </row>
    <row r="6" spans="1:10" x14ac:dyDescent="0.3">
      <c r="A6" s="5">
        <v>2</v>
      </c>
      <c r="B6" s="19">
        <v>19313</v>
      </c>
      <c r="C6" s="14" t="s">
        <v>50</v>
      </c>
      <c r="D6" s="18">
        <v>1597</v>
      </c>
      <c r="E6" s="10">
        <v>2</v>
      </c>
      <c r="F6" s="10" t="s">
        <v>10</v>
      </c>
      <c r="G6" s="10">
        <v>2</v>
      </c>
      <c r="H6" s="19"/>
      <c r="I6" s="14" t="s">
        <v>41</v>
      </c>
      <c r="J6" s="18"/>
    </row>
    <row r="7" spans="1:10" x14ac:dyDescent="0.3">
      <c r="A7" s="5">
        <v>3</v>
      </c>
      <c r="B7" s="19">
        <v>19402</v>
      </c>
      <c r="C7" s="14" t="s">
        <v>49</v>
      </c>
      <c r="D7" s="18">
        <v>1548</v>
      </c>
      <c r="E7" s="10">
        <v>3</v>
      </c>
      <c r="F7" s="10" t="s">
        <v>10</v>
      </c>
      <c r="G7" s="10">
        <v>1</v>
      </c>
      <c r="H7" s="19"/>
      <c r="I7" s="14" t="s">
        <v>42</v>
      </c>
      <c r="J7" s="18"/>
    </row>
    <row r="8" spans="1:10" x14ac:dyDescent="0.3">
      <c r="A8" s="5">
        <v>4</v>
      </c>
      <c r="B8" s="19">
        <v>31526</v>
      </c>
      <c r="C8" s="14" t="s">
        <v>57</v>
      </c>
      <c r="D8" s="18">
        <v>1463</v>
      </c>
      <c r="E8" s="10">
        <v>3</v>
      </c>
      <c r="F8" s="10" t="s">
        <v>10</v>
      </c>
      <c r="G8" s="10">
        <v>1</v>
      </c>
      <c r="H8" s="19"/>
      <c r="I8" s="14" t="s">
        <v>43</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1555</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t="s">
        <v>52</v>
      </c>
      <c r="C15" s="14" t="s">
        <v>55</v>
      </c>
      <c r="D15" s="18">
        <v>1328</v>
      </c>
      <c r="E15" s="10">
        <v>3</v>
      </c>
      <c r="F15" s="10" t="s">
        <v>10</v>
      </c>
      <c r="G15" s="10">
        <v>1</v>
      </c>
      <c r="H15" s="19"/>
      <c r="I15" s="14" t="s">
        <v>44</v>
      </c>
      <c r="J15" s="18"/>
    </row>
    <row r="16" spans="1:10" x14ac:dyDescent="0.3">
      <c r="A16" s="5">
        <v>2</v>
      </c>
      <c r="B16" s="19">
        <v>76325</v>
      </c>
      <c r="C16" s="14" t="s">
        <v>56</v>
      </c>
      <c r="D16" s="18">
        <v>1317</v>
      </c>
      <c r="E16" s="10">
        <v>3</v>
      </c>
      <c r="F16" s="10" t="s">
        <v>10</v>
      </c>
      <c r="G16" s="10">
        <v>1</v>
      </c>
      <c r="H16" s="19"/>
      <c r="I16" s="14" t="s">
        <v>45</v>
      </c>
      <c r="J16" s="18"/>
    </row>
    <row r="17" spans="1:10" x14ac:dyDescent="0.3">
      <c r="A17" s="5">
        <v>3</v>
      </c>
      <c r="B17" s="19">
        <v>76333</v>
      </c>
      <c r="C17" s="14" t="s">
        <v>58</v>
      </c>
      <c r="D17" s="18">
        <v>1177</v>
      </c>
      <c r="E17" s="10">
        <v>2</v>
      </c>
      <c r="F17" s="10" t="s">
        <v>10</v>
      </c>
      <c r="G17" s="10">
        <v>2</v>
      </c>
      <c r="H17" s="19"/>
      <c r="I17" s="14" t="s">
        <v>46</v>
      </c>
      <c r="J17" s="18"/>
    </row>
    <row r="18" spans="1:10" ht="15" thickBot="1" x14ac:dyDescent="0.35">
      <c r="A18" s="5">
        <v>4</v>
      </c>
      <c r="B18" s="19">
        <v>76317</v>
      </c>
      <c r="C18" s="14" t="s">
        <v>51</v>
      </c>
      <c r="D18" s="18">
        <v>1136</v>
      </c>
      <c r="E18" s="12">
        <v>2</v>
      </c>
      <c r="F18" s="10" t="s">
        <v>10</v>
      </c>
      <c r="G18" s="12">
        <v>2</v>
      </c>
      <c r="H18" s="19"/>
      <c r="I18" s="14" t="s">
        <v>47</v>
      </c>
      <c r="J18" s="18"/>
    </row>
    <row r="19" spans="1:10" ht="15.6" thickTop="1" thickBot="1" x14ac:dyDescent="0.35">
      <c r="A19" s="6"/>
      <c r="B19" s="3"/>
      <c r="C19" s="16">
        <f>IFERROR(AVERAGE(D15:D18),"")</f>
        <v>1239.5</v>
      </c>
      <c r="D19" s="3"/>
      <c r="E19" s="13">
        <v>10</v>
      </c>
      <c r="F19" s="10" t="s">
        <v>10</v>
      </c>
      <c r="G19" s="13">
        <v>6</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22</v>
      </c>
      <c r="B1" s="21" t="s">
        <v>19</v>
      </c>
      <c r="C1" s="20">
        <v>28813</v>
      </c>
    </row>
    <row r="2" spans="1:10" ht="18.600000000000001" thickBot="1" x14ac:dyDescent="0.4">
      <c r="A2" s="17" t="s">
        <v>14</v>
      </c>
    </row>
    <row r="3" spans="1:10" ht="15.6" x14ac:dyDescent="0.3">
      <c r="A3" s="4"/>
      <c r="B3" s="2" t="s">
        <v>11</v>
      </c>
      <c r="C3" s="15" t="s">
        <v>176</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60</v>
      </c>
      <c r="D5" s="18"/>
      <c r="E5" s="10">
        <v>1</v>
      </c>
      <c r="F5" s="10" t="s">
        <v>10</v>
      </c>
      <c r="G5" s="10">
        <v>3</v>
      </c>
      <c r="H5" s="19">
        <v>19372</v>
      </c>
      <c r="I5" s="14" t="s">
        <v>54</v>
      </c>
      <c r="J5" s="18">
        <v>1612</v>
      </c>
    </row>
    <row r="6" spans="1:10" x14ac:dyDescent="0.3">
      <c r="A6" s="5">
        <v>2</v>
      </c>
      <c r="B6" s="19"/>
      <c r="C6" s="14" t="s">
        <v>61</v>
      </c>
      <c r="D6" s="18"/>
      <c r="E6" s="10">
        <v>1</v>
      </c>
      <c r="F6" s="10" t="s">
        <v>10</v>
      </c>
      <c r="G6" s="10">
        <v>3</v>
      </c>
      <c r="H6" s="19">
        <v>19313</v>
      </c>
      <c r="I6" s="14" t="s">
        <v>50</v>
      </c>
      <c r="J6" s="18">
        <v>1597</v>
      </c>
    </row>
    <row r="7" spans="1:10" x14ac:dyDescent="0.3">
      <c r="A7" s="5">
        <v>3</v>
      </c>
      <c r="B7" s="19"/>
      <c r="C7" s="14" t="s">
        <v>62</v>
      </c>
      <c r="D7" s="18"/>
      <c r="E7" s="10">
        <v>1</v>
      </c>
      <c r="F7" s="10" t="s">
        <v>10</v>
      </c>
      <c r="G7" s="10">
        <v>3</v>
      </c>
      <c r="H7" s="19">
        <v>31526</v>
      </c>
      <c r="I7" s="14" t="s">
        <v>57</v>
      </c>
      <c r="J7" s="18">
        <v>1463</v>
      </c>
    </row>
    <row r="8" spans="1:10" x14ac:dyDescent="0.3">
      <c r="A8" s="5">
        <v>4</v>
      </c>
      <c r="B8" s="19"/>
      <c r="C8" s="14" t="s">
        <v>63</v>
      </c>
      <c r="D8" s="18"/>
      <c r="E8" s="10">
        <v>1</v>
      </c>
      <c r="F8" s="10" t="s">
        <v>10</v>
      </c>
      <c r="G8" s="10">
        <v>3</v>
      </c>
      <c r="H8" s="19">
        <v>99903</v>
      </c>
      <c r="I8" s="14" t="s">
        <v>64</v>
      </c>
      <c r="J8" s="18">
        <v>904</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4</v>
      </c>
      <c r="F11" s="10" t="s">
        <v>10</v>
      </c>
      <c r="G11" s="13">
        <v>12</v>
      </c>
      <c r="H11" s="3"/>
      <c r="I11" s="16">
        <f>IFERROR(AVERAGE(J5:J10),"")</f>
        <v>1394</v>
      </c>
      <c r="J11" s="3"/>
    </row>
    <row r="12" spans="1:10" ht="18.600000000000001" thickBot="1" x14ac:dyDescent="0.4">
      <c r="A12" s="17" t="s">
        <v>15</v>
      </c>
    </row>
    <row r="13" spans="1:10" ht="15.6" x14ac:dyDescent="0.3">
      <c r="A13" s="4"/>
      <c r="B13" s="2" t="s">
        <v>11</v>
      </c>
      <c r="C13" s="15" t="s">
        <v>69</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70</v>
      </c>
      <c r="D15" s="18"/>
      <c r="E15" s="10">
        <v>1</v>
      </c>
      <c r="F15" s="10" t="s">
        <v>10</v>
      </c>
      <c r="G15" s="10">
        <v>3</v>
      </c>
      <c r="H15" s="19" t="s">
        <v>52</v>
      </c>
      <c r="I15" s="14" t="s">
        <v>55</v>
      </c>
      <c r="J15" s="18">
        <v>1328</v>
      </c>
    </row>
    <row r="16" spans="1:10" x14ac:dyDescent="0.3">
      <c r="A16" s="5">
        <v>2</v>
      </c>
      <c r="B16" s="19"/>
      <c r="C16" s="14" t="s">
        <v>71</v>
      </c>
      <c r="D16" s="18"/>
      <c r="E16" s="10">
        <v>3</v>
      </c>
      <c r="F16" s="10" t="s">
        <v>10</v>
      </c>
      <c r="G16" s="10">
        <v>1</v>
      </c>
      <c r="H16" s="19">
        <v>76325</v>
      </c>
      <c r="I16" s="14" t="s">
        <v>56</v>
      </c>
      <c r="J16" s="18">
        <v>1317</v>
      </c>
    </row>
    <row r="17" spans="1:10" x14ac:dyDescent="0.3">
      <c r="A17" s="5">
        <v>3</v>
      </c>
      <c r="B17" s="19"/>
      <c r="C17" s="14" t="s">
        <v>72</v>
      </c>
      <c r="D17" s="18"/>
      <c r="E17" s="10">
        <v>1</v>
      </c>
      <c r="F17" s="10" t="s">
        <v>10</v>
      </c>
      <c r="G17" s="10">
        <v>3</v>
      </c>
      <c r="H17" s="19">
        <v>76333</v>
      </c>
      <c r="I17" s="14" t="s">
        <v>58</v>
      </c>
      <c r="J17" s="18">
        <v>1177</v>
      </c>
    </row>
    <row r="18" spans="1:10" ht="15" thickBot="1" x14ac:dyDescent="0.35">
      <c r="A18" s="5">
        <v>4</v>
      </c>
      <c r="B18" s="19"/>
      <c r="C18" s="14" t="s">
        <v>73</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8</v>
      </c>
      <c r="F19" s="10" t="s">
        <v>10</v>
      </c>
      <c r="G19" s="13">
        <v>8</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23</v>
      </c>
      <c r="B1" s="21" t="s">
        <v>19</v>
      </c>
      <c r="C1" s="20">
        <v>28827</v>
      </c>
    </row>
    <row r="2" spans="1:10" ht="18.600000000000001" thickBot="1" x14ac:dyDescent="0.4">
      <c r="A2" s="17" t="s">
        <v>14</v>
      </c>
    </row>
    <row r="3" spans="1:10" ht="15.6" x14ac:dyDescent="0.3">
      <c r="A3" s="4"/>
      <c r="B3" s="2" t="s">
        <v>12</v>
      </c>
      <c r="C3" s="15" t="s">
        <v>48</v>
      </c>
      <c r="D3" s="1"/>
      <c r="E3" s="1"/>
      <c r="F3" s="1"/>
      <c r="G3" s="1"/>
      <c r="H3" s="2" t="s">
        <v>12</v>
      </c>
      <c r="I3" s="15" t="s">
        <v>154</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v>19372</v>
      </c>
      <c r="C5" s="14" t="s">
        <v>54</v>
      </c>
      <c r="D5" s="18">
        <v>1612</v>
      </c>
      <c r="E5" s="10">
        <v>3</v>
      </c>
      <c r="F5" s="10" t="s">
        <v>10</v>
      </c>
      <c r="G5" s="10">
        <v>1</v>
      </c>
      <c r="H5" s="19"/>
      <c r="I5" s="14" t="s">
        <v>74</v>
      </c>
      <c r="J5" s="18"/>
    </row>
    <row r="6" spans="1:10" x14ac:dyDescent="0.3">
      <c r="A6" s="5">
        <v>2</v>
      </c>
      <c r="B6" s="19">
        <v>31526</v>
      </c>
      <c r="C6" s="14" t="s">
        <v>57</v>
      </c>
      <c r="D6" s="18">
        <v>1463</v>
      </c>
      <c r="E6" s="10">
        <v>3</v>
      </c>
      <c r="F6" s="10" t="s">
        <v>10</v>
      </c>
      <c r="G6" s="10">
        <v>1</v>
      </c>
      <c r="H6" s="19"/>
      <c r="I6" s="14" t="s">
        <v>75</v>
      </c>
      <c r="J6" s="18"/>
    </row>
    <row r="7" spans="1:10" x14ac:dyDescent="0.3">
      <c r="A7" s="5">
        <v>3</v>
      </c>
      <c r="B7" s="19" t="s">
        <v>52</v>
      </c>
      <c r="C7" s="14" t="s">
        <v>82</v>
      </c>
      <c r="D7" s="18">
        <v>1013</v>
      </c>
      <c r="E7" s="10">
        <v>1</v>
      </c>
      <c r="F7" s="10" t="s">
        <v>10</v>
      </c>
      <c r="G7" s="10">
        <v>3</v>
      </c>
      <c r="H7" s="19"/>
      <c r="I7" s="14" t="s">
        <v>76</v>
      </c>
      <c r="J7" s="18"/>
    </row>
    <row r="8" spans="1:10" x14ac:dyDescent="0.3">
      <c r="A8" s="5">
        <v>4</v>
      </c>
      <c r="B8" s="19">
        <v>99903</v>
      </c>
      <c r="C8" s="14" t="s">
        <v>64</v>
      </c>
      <c r="D8" s="18">
        <v>904</v>
      </c>
      <c r="E8" s="10">
        <v>3</v>
      </c>
      <c r="F8" s="10" t="s">
        <v>10</v>
      </c>
      <c r="G8" s="10">
        <v>1</v>
      </c>
      <c r="H8" s="19"/>
      <c r="I8" s="14" t="s">
        <v>77</v>
      </c>
      <c r="J8" s="18"/>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f>IFERROR(AVERAGE(D5:D10),"")</f>
        <v>1248</v>
      </c>
      <c r="D11" s="3"/>
      <c r="E11" s="13">
        <v>10</v>
      </c>
      <c r="F11" s="10" t="s">
        <v>10</v>
      </c>
      <c r="G11" s="13">
        <v>6</v>
      </c>
      <c r="H11" s="3"/>
      <c r="I11" s="16" t="str">
        <f>IFERROR(AVERAGE(J5:J10),"")</f>
        <v/>
      </c>
      <c r="J11" s="3"/>
    </row>
    <row r="12" spans="1:10" ht="18.600000000000001" thickBot="1" x14ac:dyDescent="0.4">
      <c r="A12" s="17" t="s">
        <v>15</v>
      </c>
    </row>
    <row r="13" spans="1:10" ht="15.6" x14ac:dyDescent="0.3">
      <c r="A13" s="4"/>
      <c r="B13" s="2" t="s">
        <v>11</v>
      </c>
      <c r="C13" s="15" t="s">
        <v>53</v>
      </c>
      <c r="D13" s="1"/>
      <c r="E13" s="1"/>
      <c r="F13" s="1"/>
      <c r="G13" s="1"/>
      <c r="H13" s="2" t="s">
        <v>12</v>
      </c>
      <c r="I13" s="15" t="s">
        <v>166</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v>76325</v>
      </c>
      <c r="C15" s="14" t="s">
        <v>56</v>
      </c>
      <c r="D15" s="18">
        <v>1317</v>
      </c>
      <c r="E15" s="10">
        <v>1</v>
      </c>
      <c r="F15" s="10" t="s">
        <v>10</v>
      </c>
      <c r="G15" s="10">
        <v>3</v>
      </c>
      <c r="H15" s="19"/>
      <c r="I15" s="14" t="s">
        <v>78</v>
      </c>
      <c r="J15" s="18"/>
    </row>
    <row r="16" spans="1:10" x14ac:dyDescent="0.3">
      <c r="A16" s="5">
        <v>2</v>
      </c>
      <c r="B16" s="19">
        <v>76333</v>
      </c>
      <c r="C16" s="14" t="s">
        <v>58</v>
      </c>
      <c r="D16" s="18">
        <v>1177</v>
      </c>
      <c r="E16" s="10">
        <v>2</v>
      </c>
      <c r="F16" s="10" t="s">
        <v>10</v>
      </c>
      <c r="G16" s="10">
        <v>2</v>
      </c>
      <c r="H16" s="19"/>
      <c r="I16" s="14" t="s">
        <v>79</v>
      </c>
      <c r="J16" s="18"/>
    </row>
    <row r="17" spans="1:10" x14ac:dyDescent="0.3">
      <c r="A17" s="5">
        <v>3</v>
      </c>
      <c r="B17" s="19">
        <v>76317</v>
      </c>
      <c r="C17" s="14" t="s">
        <v>51</v>
      </c>
      <c r="D17" s="18">
        <v>1136</v>
      </c>
      <c r="E17" s="10">
        <v>3</v>
      </c>
      <c r="F17" s="10" t="s">
        <v>10</v>
      </c>
      <c r="G17" s="10">
        <v>1</v>
      </c>
      <c r="H17" s="19"/>
      <c r="I17" s="14" t="s">
        <v>80</v>
      </c>
      <c r="J17" s="18"/>
    </row>
    <row r="18" spans="1:10" ht="15" thickBot="1" x14ac:dyDescent="0.35">
      <c r="A18" s="5">
        <v>4</v>
      </c>
      <c r="B18" s="19">
        <v>93073</v>
      </c>
      <c r="C18" s="14" t="s">
        <v>83</v>
      </c>
      <c r="D18" s="18" t="s">
        <v>269</v>
      </c>
      <c r="E18" s="12">
        <v>1</v>
      </c>
      <c r="F18" s="10" t="s">
        <v>10</v>
      </c>
      <c r="G18" s="12">
        <v>3</v>
      </c>
      <c r="H18" s="19"/>
      <c r="I18" s="14" t="s">
        <v>81</v>
      </c>
      <c r="J18" s="18"/>
    </row>
    <row r="19" spans="1:10" ht="15.6" thickTop="1" thickBot="1" x14ac:dyDescent="0.35">
      <c r="A19" s="6"/>
      <c r="B19" s="3"/>
      <c r="C19" s="16">
        <f>IFERROR(AVERAGE(D15:D18),"")</f>
        <v>1210</v>
      </c>
      <c r="D19" s="3"/>
      <c r="E19" s="13">
        <v>7</v>
      </c>
      <c r="F19" s="10" t="s">
        <v>10</v>
      </c>
      <c r="G19" s="13">
        <v>9</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2" ht="21" x14ac:dyDescent="0.4">
      <c r="A1" s="23" t="s">
        <v>24</v>
      </c>
      <c r="B1" s="21" t="s">
        <v>19</v>
      </c>
      <c r="C1" s="20">
        <v>28862</v>
      </c>
    </row>
    <row r="2" spans="1:12" ht="18.600000000000001" thickBot="1" x14ac:dyDescent="0.4">
      <c r="A2" s="17" t="s">
        <v>14</v>
      </c>
    </row>
    <row r="3" spans="1:12" ht="15.6" x14ac:dyDescent="0.3">
      <c r="A3" s="4"/>
      <c r="B3" s="2" t="s">
        <v>11</v>
      </c>
      <c r="C3" s="15" t="s">
        <v>84</v>
      </c>
      <c r="D3" s="1"/>
      <c r="E3" s="1"/>
      <c r="F3" s="1"/>
      <c r="G3" s="1"/>
      <c r="H3" s="2" t="s">
        <v>12</v>
      </c>
      <c r="I3" s="15" t="s">
        <v>48</v>
      </c>
      <c r="J3" s="1"/>
    </row>
    <row r="4" spans="1:12" x14ac:dyDescent="0.3">
      <c r="A4" s="5" t="s">
        <v>5</v>
      </c>
      <c r="B4" s="7" t="s">
        <v>13</v>
      </c>
      <c r="C4" s="8" t="s">
        <v>9</v>
      </c>
      <c r="D4" s="9" t="s">
        <v>6</v>
      </c>
      <c r="E4" s="11" t="s">
        <v>7</v>
      </c>
      <c r="F4" s="11"/>
      <c r="G4" s="11" t="s">
        <v>8</v>
      </c>
      <c r="H4" s="7" t="s">
        <v>13</v>
      </c>
      <c r="I4" s="8" t="s">
        <v>9</v>
      </c>
      <c r="J4" s="9" t="s">
        <v>6</v>
      </c>
    </row>
    <row r="5" spans="1:12" x14ac:dyDescent="0.3">
      <c r="A5" s="5">
        <v>1</v>
      </c>
      <c r="B5" s="19"/>
      <c r="C5" s="14" t="s">
        <v>85</v>
      </c>
      <c r="D5" s="18"/>
      <c r="E5" s="10">
        <v>1</v>
      </c>
      <c r="F5" s="10" t="s">
        <v>10</v>
      </c>
      <c r="G5" s="10">
        <v>3</v>
      </c>
      <c r="H5" s="19">
        <v>19372</v>
      </c>
      <c r="I5" s="14" t="s">
        <v>54</v>
      </c>
      <c r="J5" s="18">
        <v>1612</v>
      </c>
    </row>
    <row r="6" spans="1:12" x14ac:dyDescent="0.3">
      <c r="A6" s="5">
        <v>2</v>
      </c>
      <c r="B6" s="19"/>
      <c r="C6" s="14" t="s">
        <v>86</v>
      </c>
      <c r="D6" s="18"/>
      <c r="E6" s="10">
        <v>3</v>
      </c>
      <c r="F6" s="10" t="s">
        <v>10</v>
      </c>
      <c r="G6" s="10">
        <v>1</v>
      </c>
      <c r="H6" s="19">
        <v>19313</v>
      </c>
      <c r="I6" s="14" t="s">
        <v>50</v>
      </c>
      <c r="J6" s="18">
        <v>1597</v>
      </c>
    </row>
    <row r="7" spans="1:12" x14ac:dyDescent="0.3">
      <c r="A7" s="5">
        <v>3</v>
      </c>
      <c r="B7" s="19"/>
      <c r="C7" s="14" t="s">
        <v>87</v>
      </c>
      <c r="D7" s="18"/>
      <c r="E7" s="10">
        <v>1</v>
      </c>
      <c r="F7" s="10" t="s">
        <v>10</v>
      </c>
      <c r="G7" s="10">
        <v>3</v>
      </c>
      <c r="H7" s="19">
        <v>19402</v>
      </c>
      <c r="I7" s="14" t="s">
        <v>49</v>
      </c>
      <c r="J7" s="18">
        <v>1548</v>
      </c>
    </row>
    <row r="8" spans="1:12" x14ac:dyDescent="0.3">
      <c r="A8" s="5">
        <v>4</v>
      </c>
      <c r="B8" s="19"/>
      <c r="C8" s="14" t="s">
        <v>88</v>
      </c>
      <c r="D8" s="18"/>
      <c r="E8" s="10">
        <v>1</v>
      </c>
      <c r="F8" s="10" t="s">
        <v>10</v>
      </c>
      <c r="G8" s="10">
        <v>3</v>
      </c>
      <c r="H8" s="19">
        <v>31526</v>
      </c>
      <c r="I8" s="14" t="s">
        <v>57</v>
      </c>
      <c r="J8" s="18">
        <v>1463</v>
      </c>
    </row>
    <row r="9" spans="1:12" x14ac:dyDescent="0.3">
      <c r="A9" s="5">
        <v>5</v>
      </c>
      <c r="B9" s="19"/>
      <c r="C9" s="14"/>
      <c r="D9" s="18"/>
      <c r="E9" s="10"/>
      <c r="F9" s="10" t="s">
        <v>10</v>
      </c>
      <c r="G9" s="10"/>
      <c r="H9" s="19"/>
      <c r="I9" s="14"/>
      <c r="J9" s="18"/>
    </row>
    <row r="10" spans="1:12" ht="15" thickBot="1" x14ac:dyDescent="0.35">
      <c r="A10" s="5">
        <v>6</v>
      </c>
      <c r="B10" s="19"/>
      <c r="C10" s="14"/>
      <c r="D10" s="18"/>
      <c r="E10" s="12"/>
      <c r="F10" s="10" t="s">
        <v>10</v>
      </c>
      <c r="G10" s="12"/>
      <c r="H10" s="19"/>
      <c r="I10" s="14"/>
      <c r="J10" s="18"/>
    </row>
    <row r="11" spans="1:12" ht="15.6" thickTop="1" thickBot="1" x14ac:dyDescent="0.35">
      <c r="A11" s="6"/>
      <c r="B11" s="3"/>
      <c r="C11" s="16" t="str">
        <f>IFERROR(AVERAGE(D5:D10),"")</f>
        <v/>
      </c>
      <c r="D11" s="3"/>
      <c r="E11" s="13">
        <v>6</v>
      </c>
      <c r="F11" s="10" t="s">
        <v>10</v>
      </c>
      <c r="G11" s="13">
        <v>10</v>
      </c>
      <c r="H11" s="3"/>
      <c r="I11" s="16">
        <f>IFERROR(AVERAGE(J5:J10),"")</f>
        <v>1555</v>
      </c>
      <c r="J11" s="3"/>
    </row>
    <row r="12" spans="1:12" ht="18.600000000000001" thickBot="1" x14ac:dyDescent="0.4">
      <c r="A12" s="17" t="s">
        <v>15</v>
      </c>
    </row>
    <row r="13" spans="1:12" ht="15.6" x14ac:dyDescent="0.3">
      <c r="A13" s="4"/>
      <c r="B13" s="2" t="s">
        <v>11</v>
      </c>
      <c r="C13" s="15" t="s">
        <v>155</v>
      </c>
      <c r="D13" s="1"/>
      <c r="E13" s="1"/>
      <c r="F13" s="1"/>
      <c r="G13" s="1"/>
      <c r="H13" s="2" t="s">
        <v>11</v>
      </c>
      <c r="I13" s="15" t="s">
        <v>53</v>
      </c>
      <c r="J13" s="1"/>
      <c r="L13" t="s">
        <v>92</v>
      </c>
    </row>
    <row r="14" spans="1:12" x14ac:dyDescent="0.3">
      <c r="A14" s="5" t="s">
        <v>5</v>
      </c>
      <c r="B14" s="7" t="s">
        <v>13</v>
      </c>
      <c r="C14" s="8" t="s">
        <v>9</v>
      </c>
      <c r="D14" s="9" t="s">
        <v>6</v>
      </c>
      <c r="E14" s="11" t="s">
        <v>7</v>
      </c>
      <c r="F14" s="11"/>
      <c r="G14" s="11" t="s">
        <v>8</v>
      </c>
      <c r="H14" s="7" t="s">
        <v>13</v>
      </c>
      <c r="I14" s="8" t="s">
        <v>9</v>
      </c>
      <c r="J14" s="9" t="s">
        <v>6</v>
      </c>
    </row>
    <row r="15" spans="1:12" x14ac:dyDescent="0.3">
      <c r="A15" s="5">
        <v>1</v>
      </c>
      <c r="B15" s="19"/>
      <c r="C15" s="14" t="s">
        <v>89</v>
      </c>
      <c r="D15" s="18"/>
      <c r="E15" s="10">
        <v>2</v>
      </c>
      <c r="F15" s="10" t="s">
        <v>10</v>
      </c>
      <c r="G15" s="10">
        <v>2</v>
      </c>
      <c r="H15" s="19">
        <v>76325</v>
      </c>
      <c r="I15" s="14" t="s">
        <v>56</v>
      </c>
      <c r="J15" s="18">
        <v>1317</v>
      </c>
    </row>
    <row r="16" spans="1:12" x14ac:dyDescent="0.3">
      <c r="A16" s="5">
        <v>2</v>
      </c>
      <c r="B16" s="19"/>
      <c r="C16" s="14" t="s">
        <v>90</v>
      </c>
      <c r="D16" s="18"/>
      <c r="E16" s="10">
        <v>2</v>
      </c>
      <c r="F16" s="10" t="s">
        <v>10</v>
      </c>
      <c r="G16" s="10">
        <v>2</v>
      </c>
      <c r="H16" s="19">
        <v>76333</v>
      </c>
      <c r="I16" s="14" t="s">
        <v>58</v>
      </c>
      <c r="J16" s="18">
        <v>1177</v>
      </c>
    </row>
    <row r="17" spans="1:10" x14ac:dyDescent="0.3">
      <c r="A17" s="5">
        <v>3</v>
      </c>
      <c r="B17" s="19"/>
      <c r="C17" s="14" t="s">
        <v>169</v>
      </c>
      <c r="D17" s="18"/>
      <c r="E17" s="10">
        <v>3</v>
      </c>
      <c r="F17" s="10" t="s">
        <v>10</v>
      </c>
      <c r="G17" s="10">
        <v>1</v>
      </c>
      <c r="H17" s="19" t="s">
        <v>52</v>
      </c>
      <c r="I17" s="14" t="s">
        <v>93</v>
      </c>
      <c r="J17" s="18">
        <v>1173</v>
      </c>
    </row>
    <row r="18" spans="1:10" ht="15" thickBot="1" x14ac:dyDescent="0.35">
      <c r="A18" s="5">
        <v>4</v>
      </c>
      <c r="B18" s="19"/>
      <c r="C18" s="14" t="s">
        <v>91</v>
      </c>
      <c r="D18" s="18"/>
      <c r="E18" s="12">
        <v>3</v>
      </c>
      <c r="F18" s="10" t="s">
        <v>10</v>
      </c>
      <c r="G18" s="12">
        <v>1</v>
      </c>
      <c r="H18" s="19">
        <v>76317</v>
      </c>
      <c r="I18" s="14" t="s">
        <v>51</v>
      </c>
      <c r="J18" s="18">
        <v>1136</v>
      </c>
    </row>
    <row r="19" spans="1:10" ht="15.6" thickTop="1" thickBot="1" x14ac:dyDescent="0.35">
      <c r="A19" s="6"/>
      <c r="B19" s="3"/>
      <c r="C19" s="16" t="str">
        <f>IFERROR(AVERAGE(D15:D18),"")</f>
        <v/>
      </c>
      <c r="D19" s="3"/>
      <c r="E19" s="13">
        <v>10</v>
      </c>
      <c r="F19" s="10" t="s">
        <v>10</v>
      </c>
      <c r="G19" s="13">
        <v>6</v>
      </c>
      <c r="H19" s="3"/>
      <c r="I19" s="16">
        <f>IFERROR(AVERAGE(J15:J18),"")</f>
        <v>1200.75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0" ht="21" x14ac:dyDescent="0.4">
      <c r="A1" s="23" t="s">
        <v>25</v>
      </c>
      <c r="B1" s="21" t="s">
        <v>19</v>
      </c>
      <c r="C1" s="20">
        <v>28883</v>
      </c>
    </row>
    <row r="2" spans="1:10" ht="18.600000000000001" thickBot="1" x14ac:dyDescent="0.4">
      <c r="A2" s="17" t="s">
        <v>14</v>
      </c>
    </row>
    <row r="3" spans="1:10" ht="15.6" x14ac:dyDescent="0.3">
      <c r="A3" s="4"/>
      <c r="B3" s="2" t="s">
        <v>11</v>
      </c>
      <c r="C3" s="15" t="s">
        <v>94</v>
      </c>
      <c r="D3" s="1"/>
      <c r="E3" s="1"/>
      <c r="F3" s="1"/>
      <c r="G3" s="1"/>
      <c r="H3" s="2" t="s">
        <v>12</v>
      </c>
      <c r="I3" s="15" t="s">
        <v>48</v>
      </c>
      <c r="J3" s="1"/>
    </row>
    <row r="4" spans="1:10" x14ac:dyDescent="0.3">
      <c r="A4" s="5" t="s">
        <v>5</v>
      </c>
      <c r="B4" s="7" t="s">
        <v>13</v>
      </c>
      <c r="C4" s="8" t="s">
        <v>9</v>
      </c>
      <c r="D4" s="9" t="s">
        <v>6</v>
      </c>
      <c r="E4" s="11" t="s">
        <v>7</v>
      </c>
      <c r="F4" s="11"/>
      <c r="G4" s="11" t="s">
        <v>8</v>
      </c>
      <c r="H4" s="7" t="s">
        <v>13</v>
      </c>
      <c r="I4" s="8" t="s">
        <v>9</v>
      </c>
      <c r="J4" s="9" t="s">
        <v>6</v>
      </c>
    </row>
    <row r="5" spans="1:10" x14ac:dyDescent="0.3">
      <c r="A5" s="5">
        <v>1</v>
      </c>
      <c r="B5" s="19"/>
      <c r="C5" s="14" t="s">
        <v>95</v>
      </c>
      <c r="D5" s="18"/>
      <c r="E5" s="10">
        <v>2</v>
      </c>
      <c r="F5" s="10" t="s">
        <v>10</v>
      </c>
      <c r="G5" s="10">
        <v>2</v>
      </c>
      <c r="H5" s="19">
        <v>19372</v>
      </c>
      <c r="I5" s="14" t="s">
        <v>54</v>
      </c>
      <c r="J5" s="18">
        <v>1612</v>
      </c>
    </row>
    <row r="6" spans="1:10" x14ac:dyDescent="0.3">
      <c r="A6" s="5">
        <v>2</v>
      </c>
      <c r="B6" s="19"/>
      <c r="C6" s="14" t="s">
        <v>96</v>
      </c>
      <c r="D6" s="18"/>
      <c r="E6" s="10">
        <v>3</v>
      </c>
      <c r="F6" s="10" t="s">
        <v>10</v>
      </c>
      <c r="G6" s="10">
        <v>1</v>
      </c>
      <c r="H6" s="19">
        <v>19313</v>
      </c>
      <c r="I6" s="14" t="s">
        <v>50</v>
      </c>
      <c r="J6" s="18">
        <v>1597</v>
      </c>
    </row>
    <row r="7" spans="1:10" x14ac:dyDescent="0.3">
      <c r="A7" s="5">
        <v>3</v>
      </c>
      <c r="B7" s="19"/>
      <c r="C7" s="14" t="s">
        <v>97</v>
      </c>
      <c r="D7" s="18"/>
      <c r="E7" s="10">
        <v>1</v>
      </c>
      <c r="F7" s="10" t="s">
        <v>10</v>
      </c>
      <c r="G7" s="10">
        <v>3</v>
      </c>
      <c r="H7" s="19">
        <v>19402</v>
      </c>
      <c r="I7" s="14" t="s">
        <v>49</v>
      </c>
      <c r="J7" s="18">
        <v>1548</v>
      </c>
    </row>
    <row r="8" spans="1:10" x14ac:dyDescent="0.3">
      <c r="A8" s="5">
        <v>4</v>
      </c>
      <c r="B8" s="19"/>
      <c r="C8" s="14" t="s">
        <v>98</v>
      </c>
      <c r="D8" s="18"/>
      <c r="E8" s="10">
        <v>3</v>
      </c>
      <c r="F8" s="10" t="s">
        <v>10</v>
      </c>
      <c r="G8" s="10">
        <v>1</v>
      </c>
      <c r="H8" s="19">
        <v>31526</v>
      </c>
      <c r="I8" s="14" t="s">
        <v>57</v>
      </c>
      <c r="J8" s="18">
        <v>1463</v>
      </c>
    </row>
    <row r="9" spans="1:10" x14ac:dyDescent="0.3">
      <c r="A9" s="5">
        <v>5</v>
      </c>
      <c r="B9" s="19"/>
      <c r="C9" s="14"/>
      <c r="D9" s="18"/>
      <c r="E9" s="10"/>
      <c r="F9" s="10" t="s">
        <v>10</v>
      </c>
      <c r="G9" s="10"/>
      <c r="H9" s="19"/>
      <c r="I9" s="14"/>
      <c r="J9" s="18"/>
    </row>
    <row r="10" spans="1:10" ht="15" thickBot="1" x14ac:dyDescent="0.35">
      <c r="A10" s="5">
        <v>6</v>
      </c>
      <c r="B10" s="19"/>
      <c r="C10" s="14"/>
      <c r="D10" s="18"/>
      <c r="E10" s="12"/>
      <c r="F10" s="10" t="s">
        <v>10</v>
      </c>
      <c r="G10" s="12"/>
      <c r="H10" s="19"/>
      <c r="I10" s="14"/>
      <c r="J10" s="18"/>
    </row>
    <row r="11" spans="1:10" ht="15.6" thickTop="1" thickBot="1" x14ac:dyDescent="0.35">
      <c r="A11" s="6"/>
      <c r="B11" s="3"/>
      <c r="C11" s="16" t="str">
        <f>IFERROR(AVERAGE(D5:D10),"")</f>
        <v/>
      </c>
      <c r="D11" s="3"/>
      <c r="E11" s="13">
        <v>9</v>
      </c>
      <c r="F11" s="10" t="s">
        <v>10</v>
      </c>
      <c r="G11" s="13">
        <v>7</v>
      </c>
      <c r="H11" s="3"/>
      <c r="I11" s="16">
        <f>IFERROR(AVERAGE(J5:J10),"")</f>
        <v>1555</v>
      </c>
      <c r="J11" s="3"/>
    </row>
    <row r="12" spans="1:10" ht="18.600000000000001" thickBot="1" x14ac:dyDescent="0.4">
      <c r="A12" s="17" t="s">
        <v>15</v>
      </c>
    </row>
    <row r="13" spans="1:10" ht="15.6" x14ac:dyDescent="0.3">
      <c r="A13" s="4"/>
      <c r="B13" s="2" t="s">
        <v>11</v>
      </c>
      <c r="C13" s="15" t="s">
        <v>103</v>
      </c>
      <c r="D13" s="1"/>
      <c r="E13" s="1"/>
      <c r="F13" s="1"/>
      <c r="G13" s="1"/>
      <c r="H13" s="2" t="s">
        <v>11</v>
      </c>
      <c r="I13" s="15" t="s">
        <v>53</v>
      </c>
      <c r="J13" s="1"/>
    </row>
    <row r="14" spans="1:10" x14ac:dyDescent="0.3">
      <c r="A14" s="5" t="s">
        <v>5</v>
      </c>
      <c r="B14" s="7" t="s">
        <v>13</v>
      </c>
      <c r="C14" s="8" t="s">
        <v>9</v>
      </c>
      <c r="D14" s="9" t="s">
        <v>6</v>
      </c>
      <c r="E14" s="11" t="s">
        <v>7</v>
      </c>
      <c r="F14" s="11"/>
      <c r="G14" s="11" t="s">
        <v>8</v>
      </c>
      <c r="H14" s="7" t="s">
        <v>13</v>
      </c>
      <c r="I14" s="8" t="s">
        <v>9</v>
      </c>
      <c r="J14" s="9" t="s">
        <v>6</v>
      </c>
    </row>
    <row r="15" spans="1:10" x14ac:dyDescent="0.3">
      <c r="A15" s="5">
        <v>1</v>
      </c>
      <c r="B15" s="19"/>
      <c r="C15" s="14" t="s">
        <v>99</v>
      </c>
      <c r="D15" s="18"/>
      <c r="E15" s="10">
        <v>1</v>
      </c>
      <c r="F15" s="10" t="s">
        <v>10</v>
      </c>
      <c r="G15" s="10">
        <v>3</v>
      </c>
      <c r="H15" s="19" t="s">
        <v>52</v>
      </c>
      <c r="I15" s="14" t="s">
        <v>55</v>
      </c>
      <c r="J15" s="18">
        <v>1328</v>
      </c>
    </row>
    <row r="16" spans="1:10" x14ac:dyDescent="0.3">
      <c r="A16" s="5">
        <v>2</v>
      </c>
      <c r="B16" s="19"/>
      <c r="C16" s="14" t="s">
        <v>100</v>
      </c>
      <c r="D16" s="18"/>
      <c r="E16" s="10">
        <v>2</v>
      </c>
      <c r="F16" s="10" t="s">
        <v>10</v>
      </c>
      <c r="G16" s="10">
        <v>2</v>
      </c>
      <c r="H16" s="19">
        <v>76325</v>
      </c>
      <c r="I16" s="14" t="s">
        <v>56</v>
      </c>
      <c r="J16" s="18">
        <v>1317</v>
      </c>
    </row>
    <row r="17" spans="1:10" x14ac:dyDescent="0.3">
      <c r="A17" s="5">
        <v>3</v>
      </c>
      <c r="B17" s="19"/>
      <c r="C17" s="14" t="s">
        <v>101</v>
      </c>
      <c r="D17" s="18"/>
      <c r="E17" s="10">
        <v>2</v>
      </c>
      <c r="F17" s="10" t="s">
        <v>10</v>
      </c>
      <c r="G17" s="10">
        <v>2</v>
      </c>
      <c r="H17" s="19">
        <v>76333</v>
      </c>
      <c r="I17" s="14" t="s">
        <v>58</v>
      </c>
      <c r="J17" s="18">
        <v>1177</v>
      </c>
    </row>
    <row r="18" spans="1:10" ht="15" thickBot="1" x14ac:dyDescent="0.35">
      <c r="A18" s="5">
        <v>4</v>
      </c>
      <c r="B18" s="19"/>
      <c r="C18" s="14" t="s">
        <v>102</v>
      </c>
      <c r="D18" s="18"/>
      <c r="E18" s="12">
        <v>1</v>
      </c>
      <c r="F18" s="10" t="s">
        <v>10</v>
      </c>
      <c r="G18" s="12">
        <v>3</v>
      </c>
      <c r="H18" s="19">
        <v>76317</v>
      </c>
      <c r="I18" s="14" t="s">
        <v>51</v>
      </c>
      <c r="J18" s="18">
        <v>1136</v>
      </c>
    </row>
    <row r="19" spans="1:10" ht="15.6" thickTop="1" thickBot="1" x14ac:dyDescent="0.35">
      <c r="A19" s="6"/>
      <c r="B19" s="3"/>
      <c r="C19" s="16" t="str">
        <f>IFERROR(AVERAGE(D15:D18),"")</f>
        <v/>
      </c>
      <c r="D19" s="3"/>
      <c r="E19" s="13">
        <v>6</v>
      </c>
      <c r="F19" s="10" t="s">
        <v>10</v>
      </c>
      <c r="G19" s="13">
        <v>10</v>
      </c>
      <c r="H19" s="3"/>
      <c r="I19" s="16">
        <f>IFERROR(AVERAGE(J15:J18),"")</f>
        <v>1239.5</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workbookViewId="0"/>
  </sheetViews>
  <sheetFormatPr defaultRowHeight="14.4" x14ac:dyDescent="0.3"/>
  <cols>
    <col min="1" max="1" width="5.5546875" customWidth="1"/>
    <col min="2" max="2" width="7.88671875" customWidth="1"/>
    <col min="3" max="3" width="30.6640625" customWidth="1"/>
    <col min="4" max="4" width="6.44140625" customWidth="1"/>
    <col min="5" max="5" width="5.44140625" bestFit="1" customWidth="1"/>
    <col min="6" max="6" width="3.109375" customWidth="1"/>
    <col min="7" max="7" width="5.44140625" customWidth="1"/>
    <col min="8" max="8" width="7.88671875" customWidth="1"/>
    <col min="9" max="9" width="30.6640625" customWidth="1"/>
    <col min="10" max="10" width="6.6640625" customWidth="1"/>
    <col min="12" max="12" width="10.5546875" bestFit="1" customWidth="1"/>
  </cols>
  <sheetData>
    <row r="1" spans="1:13" ht="21" x14ac:dyDescent="0.4">
      <c r="A1" s="23" t="s">
        <v>26</v>
      </c>
      <c r="B1" s="21" t="s">
        <v>19</v>
      </c>
      <c r="C1" s="20">
        <v>28897</v>
      </c>
    </row>
    <row r="2" spans="1:13" ht="18.600000000000001" thickBot="1" x14ac:dyDescent="0.4">
      <c r="A2" s="17" t="s">
        <v>14</v>
      </c>
    </row>
    <row r="3" spans="1:13" ht="15.6" x14ac:dyDescent="0.3">
      <c r="A3" s="4"/>
      <c r="B3" s="2" t="s">
        <v>12</v>
      </c>
      <c r="C3" s="15" t="s">
        <v>48</v>
      </c>
      <c r="D3" s="1"/>
      <c r="E3" s="1"/>
      <c r="F3" s="1"/>
      <c r="G3" s="1"/>
      <c r="H3" s="2" t="s">
        <v>12</v>
      </c>
      <c r="I3" s="15" t="s">
        <v>156</v>
      </c>
      <c r="J3" s="1"/>
    </row>
    <row r="4" spans="1:13" x14ac:dyDescent="0.3">
      <c r="A4" s="5" t="s">
        <v>5</v>
      </c>
      <c r="B4" s="7" t="s">
        <v>13</v>
      </c>
      <c r="C4" s="8" t="s">
        <v>9</v>
      </c>
      <c r="D4" s="9" t="s">
        <v>6</v>
      </c>
      <c r="E4" s="11" t="s">
        <v>7</v>
      </c>
      <c r="F4" s="11"/>
      <c r="G4" s="11" t="s">
        <v>8</v>
      </c>
      <c r="H4" s="7" t="s">
        <v>13</v>
      </c>
      <c r="I4" s="8" t="s">
        <v>9</v>
      </c>
      <c r="J4" s="9" t="s">
        <v>6</v>
      </c>
    </row>
    <row r="5" spans="1:13" x14ac:dyDescent="0.3">
      <c r="A5" s="5">
        <v>1</v>
      </c>
      <c r="B5" s="19">
        <v>19372</v>
      </c>
      <c r="C5" s="14" t="s">
        <v>54</v>
      </c>
      <c r="D5" s="18">
        <v>1612</v>
      </c>
      <c r="E5" s="10">
        <v>1</v>
      </c>
      <c r="F5" s="10" t="s">
        <v>10</v>
      </c>
      <c r="G5" s="10">
        <v>3</v>
      </c>
      <c r="H5" s="19"/>
      <c r="I5" s="14" t="s">
        <v>104</v>
      </c>
      <c r="J5" s="18"/>
    </row>
    <row r="6" spans="1:13" x14ac:dyDescent="0.3">
      <c r="A6" s="5">
        <v>2</v>
      </c>
      <c r="B6" s="19">
        <v>19313</v>
      </c>
      <c r="C6" s="14" t="s">
        <v>50</v>
      </c>
      <c r="D6" s="18">
        <v>1597</v>
      </c>
      <c r="E6" s="10">
        <v>3</v>
      </c>
      <c r="F6" s="10" t="s">
        <v>10</v>
      </c>
      <c r="G6" s="10">
        <v>1</v>
      </c>
      <c r="H6" s="19"/>
      <c r="I6" s="14" t="s">
        <v>105</v>
      </c>
      <c r="J6" s="18"/>
    </row>
    <row r="7" spans="1:13" x14ac:dyDescent="0.3">
      <c r="A7" s="5">
        <v>3</v>
      </c>
      <c r="B7" s="19">
        <v>19402</v>
      </c>
      <c r="C7" s="14" t="s">
        <v>49</v>
      </c>
      <c r="D7" s="18">
        <v>1548</v>
      </c>
      <c r="E7" s="10">
        <v>3</v>
      </c>
      <c r="F7" s="10" t="s">
        <v>10</v>
      </c>
      <c r="G7" s="10">
        <v>1</v>
      </c>
      <c r="H7" s="19"/>
      <c r="I7" s="14" t="s">
        <v>106</v>
      </c>
      <c r="J7" s="18"/>
    </row>
    <row r="8" spans="1:13" x14ac:dyDescent="0.3">
      <c r="A8" s="5">
        <v>4</v>
      </c>
      <c r="B8" s="19">
        <v>31526</v>
      </c>
      <c r="C8" s="14" t="s">
        <v>57</v>
      </c>
      <c r="D8" s="18">
        <v>1463</v>
      </c>
      <c r="E8" s="10">
        <v>3</v>
      </c>
      <c r="F8" s="10" t="s">
        <v>10</v>
      </c>
      <c r="G8" s="10">
        <v>1</v>
      </c>
      <c r="H8" s="19"/>
      <c r="I8" s="14" t="s">
        <v>107</v>
      </c>
      <c r="J8" s="18"/>
    </row>
    <row r="9" spans="1:13" x14ac:dyDescent="0.3">
      <c r="A9" s="5">
        <v>5</v>
      </c>
      <c r="B9" s="19"/>
      <c r="C9" s="14"/>
      <c r="D9" s="18"/>
      <c r="E9" s="10"/>
      <c r="F9" s="10" t="s">
        <v>10</v>
      </c>
      <c r="G9" s="10"/>
      <c r="H9" s="19"/>
      <c r="I9" s="14"/>
      <c r="J9" s="18"/>
    </row>
    <row r="10" spans="1:13" ht="15" thickBot="1" x14ac:dyDescent="0.35">
      <c r="A10" s="5">
        <v>6</v>
      </c>
      <c r="B10" s="19"/>
      <c r="C10" s="14"/>
      <c r="D10" s="18"/>
      <c r="E10" s="12"/>
      <c r="F10" s="10" t="s">
        <v>10</v>
      </c>
      <c r="G10" s="12"/>
      <c r="H10" s="19"/>
      <c r="I10" s="14"/>
      <c r="J10" s="18"/>
    </row>
    <row r="11" spans="1:13" ht="15.6" thickTop="1" thickBot="1" x14ac:dyDescent="0.35">
      <c r="A11" s="6"/>
      <c r="B11" s="3"/>
      <c r="C11" s="16">
        <f>IFERROR(AVERAGE(D5:D10),"")</f>
        <v>1555</v>
      </c>
      <c r="D11" s="3"/>
      <c r="E11" s="13">
        <v>10</v>
      </c>
      <c r="F11" s="10" t="s">
        <v>10</v>
      </c>
      <c r="G11" s="13">
        <v>6</v>
      </c>
      <c r="H11" s="3"/>
      <c r="I11" s="16" t="str">
        <f>IFERROR(AVERAGE(J5:J10),"")</f>
        <v/>
      </c>
      <c r="J11" s="3"/>
    </row>
    <row r="12" spans="1:13" ht="18.600000000000001" thickBot="1" x14ac:dyDescent="0.4">
      <c r="A12" s="17" t="s">
        <v>15</v>
      </c>
    </row>
    <row r="13" spans="1:13" ht="15.6" x14ac:dyDescent="0.3">
      <c r="A13" s="4"/>
      <c r="B13" s="2" t="s">
        <v>11</v>
      </c>
      <c r="C13" s="15" t="s">
        <v>53</v>
      </c>
      <c r="D13" s="1"/>
      <c r="E13" s="1"/>
      <c r="F13" s="1"/>
      <c r="G13" s="1"/>
      <c r="H13" s="2" t="s">
        <v>12</v>
      </c>
      <c r="I13" s="15" t="s">
        <v>39</v>
      </c>
      <c r="J13" s="1"/>
      <c r="L13" s="63" t="s">
        <v>112</v>
      </c>
      <c r="M13" s="63"/>
    </row>
    <row r="14" spans="1:13" x14ac:dyDescent="0.3">
      <c r="A14" s="5" t="s">
        <v>5</v>
      </c>
      <c r="B14" s="7" t="s">
        <v>13</v>
      </c>
      <c r="C14" s="8" t="s">
        <v>9</v>
      </c>
      <c r="D14" s="9" t="s">
        <v>6</v>
      </c>
      <c r="E14" s="11" t="s">
        <v>7</v>
      </c>
      <c r="F14" s="11"/>
      <c r="G14" s="11" t="s">
        <v>8</v>
      </c>
      <c r="H14" s="7" t="s">
        <v>13</v>
      </c>
      <c r="I14" s="8" t="s">
        <v>9</v>
      </c>
      <c r="J14" s="9" t="s">
        <v>6</v>
      </c>
    </row>
    <row r="15" spans="1:13" x14ac:dyDescent="0.3">
      <c r="A15" s="5">
        <v>1</v>
      </c>
      <c r="B15" s="19">
        <v>57282</v>
      </c>
      <c r="C15" s="14" t="s">
        <v>113</v>
      </c>
      <c r="D15" s="18">
        <v>1245</v>
      </c>
      <c r="E15" s="10">
        <v>2</v>
      </c>
      <c r="F15" s="10" t="s">
        <v>10</v>
      </c>
      <c r="G15" s="10">
        <v>2</v>
      </c>
      <c r="H15" s="19"/>
      <c r="I15" s="14" t="s">
        <v>108</v>
      </c>
      <c r="J15" s="18"/>
    </row>
    <row r="16" spans="1:13" x14ac:dyDescent="0.3">
      <c r="A16" s="5">
        <v>2</v>
      </c>
      <c r="B16" s="19">
        <v>76333</v>
      </c>
      <c r="C16" s="14" t="s">
        <v>58</v>
      </c>
      <c r="D16" s="18">
        <v>1177</v>
      </c>
      <c r="E16" s="10">
        <v>3</v>
      </c>
      <c r="F16" s="10" t="s">
        <v>10</v>
      </c>
      <c r="G16" s="10">
        <v>1</v>
      </c>
      <c r="H16" s="19"/>
      <c r="I16" s="14" t="s">
        <v>109</v>
      </c>
      <c r="J16" s="18"/>
    </row>
    <row r="17" spans="1:10" x14ac:dyDescent="0.3">
      <c r="A17" s="5">
        <v>3</v>
      </c>
      <c r="B17" s="19">
        <v>76317</v>
      </c>
      <c r="C17" s="14" t="s">
        <v>51</v>
      </c>
      <c r="D17" s="18">
        <v>1136</v>
      </c>
      <c r="E17" s="10">
        <v>3</v>
      </c>
      <c r="F17" s="10" t="s">
        <v>10</v>
      </c>
      <c r="G17" s="10">
        <v>1</v>
      </c>
      <c r="H17" s="19"/>
      <c r="I17" s="14" t="s">
        <v>110</v>
      </c>
      <c r="J17" s="18"/>
    </row>
    <row r="18" spans="1:10" ht="15" thickBot="1" x14ac:dyDescent="0.35">
      <c r="A18" s="5">
        <v>4</v>
      </c>
      <c r="B18" s="19">
        <v>64327</v>
      </c>
      <c r="C18" s="14" t="s">
        <v>114</v>
      </c>
      <c r="D18" s="18">
        <v>807</v>
      </c>
      <c r="E18" s="12">
        <v>3</v>
      </c>
      <c r="F18" s="10" t="s">
        <v>10</v>
      </c>
      <c r="G18" s="12">
        <v>0</v>
      </c>
      <c r="H18" s="19"/>
      <c r="I18" s="14" t="s">
        <v>111</v>
      </c>
      <c r="J18" s="18"/>
    </row>
    <row r="19" spans="1:10" ht="15.6" thickTop="1" thickBot="1" x14ac:dyDescent="0.35">
      <c r="A19" s="6"/>
      <c r="B19" s="3"/>
      <c r="C19" s="16">
        <f>IFERROR(AVERAGE(D15:D18),"")</f>
        <v>1091.25</v>
      </c>
      <c r="D19" s="3"/>
      <c r="E19" s="13">
        <v>11</v>
      </c>
      <c r="F19" s="10" t="s">
        <v>10</v>
      </c>
      <c r="G19" s="13">
        <v>4</v>
      </c>
      <c r="H19" s="3"/>
      <c r="I19" s="16" t="str">
        <f>IFERROR(AVERAGE(J15:J18),"")</f>
        <v/>
      </c>
      <c r="J19" s="3"/>
    </row>
    <row r="20" spans="1:10" ht="18.600000000000001" thickBot="1" x14ac:dyDescent="0.4">
      <c r="A20" s="17" t="s">
        <v>16</v>
      </c>
    </row>
    <row r="21" spans="1:10" ht="15.6" x14ac:dyDescent="0.3">
      <c r="A21" s="4"/>
      <c r="B21" s="2" t="s">
        <v>11</v>
      </c>
      <c r="C21" s="15"/>
      <c r="D21" s="1"/>
      <c r="E21" s="1"/>
      <c r="F21" s="1"/>
      <c r="G21" s="1"/>
      <c r="H21" s="2" t="s">
        <v>12</v>
      </c>
      <c r="I21" s="15"/>
      <c r="J21" s="1"/>
    </row>
    <row r="22" spans="1:10" x14ac:dyDescent="0.3">
      <c r="A22" s="5" t="s">
        <v>5</v>
      </c>
      <c r="B22" s="7" t="s">
        <v>13</v>
      </c>
      <c r="C22" s="8" t="s">
        <v>9</v>
      </c>
      <c r="D22" s="9" t="s">
        <v>6</v>
      </c>
      <c r="E22" s="11" t="s">
        <v>7</v>
      </c>
      <c r="F22" s="11"/>
      <c r="G22" s="11" t="s">
        <v>8</v>
      </c>
      <c r="H22" s="7" t="s">
        <v>13</v>
      </c>
      <c r="I22" s="8" t="s">
        <v>9</v>
      </c>
      <c r="J22" s="9" t="s">
        <v>6</v>
      </c>
    </row>
    <row r="23" spans="1:10" x14ac:dyDescent="0.3">
      <c r="A23" s="5">
        <v>1</v>
      </c>
      <c r="B23" s="19"/>
      <c r="C23" s="14"/>
      <c r="D23" s="18"/>
      <c r="E23" s="10"/>
      <c r="F23" s="10" t="s">
        <v>10</v>
      </c>
      <c r="G23" s="10"/>
      <c r="H23" s="19"/>
      <c r="I23" s="14"/>
      <c r="J23" s="18"/>
    </row>
    <row r="24" spans="1:10" x14ac:dyDescent="0.3">
      <c r="A24" s="5">
        <v>2</v>
      </c>
      <c r="B24" s="19"/>
      <c r="C24" s="14"/>
      <c r="D24" s="18"/>
      <c r="E24" s="10"/>
      <c r="F24" s="10" t="s">
        <v>10</v>
      </c>
      <c r="G24" s="10"/>
      <c r="H24" s="19"/>
      <c r="I24" s="14"/>
      <c r="J24" s="18"/>
    </row>
    <row r="25" spans="1:10" x14ac:dyDescent="0.3">
      <c r="A25" s="5">
        <v>3</v>
      </c>
      <c r="B25" s="19"/>
      <c r="C25" s="14"/>
      <c r="D25" s="18"/>
      <c r="E25" s="10"/>
      <c r="F25" s="10" t="s">
        <v>10</v>
      </c>
      <c r="G25" s="10"/>
      <c r="H25" s="19"/>
      <c r="I25" s="14"/>
      <c r="J25" s="18"/>
    </row>
    <row r="26" spans="1:10" ht="15" thickBot="1" x14ac:dyDescent="0.35">
      <c r="A26" s="5">
        <v>4</v>
      </c>
      <c r="B26" s="19"/>
      <c r="C26" s="14"/>
      <c r="D26" s="18"/>
      <c r="E26" s="12"/>
      <c r="F26" s="10" t="s">
        <v>10</v>
      </c>
      <c r="G26" s="12"/>
      <c r="H26" s="19"/>
      <c r="I26" s="14"/>
      <c r="J26" s="18"/>
    </row>
    <row r="27" spans="1:10" ht="15.6" thickTop="1" thickBot="1" x14ac:dyDescent="0.35">
      <c r="A27" s="6"/>
      <c r="B27" s="3"/>
      <c r="C27" s="16" t="str">
        <f>IFERROR(AVERAGE(D23:D26),"")</f>
        <v/>
      </c>
      <c r="D27" s="3"/>
      <c r="E27" s="13"/>
      <c r="F27" s="10" t="s">
        <v>10</v>
      </c>
      <c r="G27" s="13"/>
      <c r="H27" s="3"/>
      <c r="I27" s="16" t="str">
        <f>IFERROR(AVERAGE(J23:J26),"")</f>
        <v/>
      </c>
      <c r="J27" s="3"/>
    </row>
    <row r="28" spans="1:10" ht="18.600000000000001" thickBot="1" x14ac:dyDescent="0.4">
      <c r="A28" s="17" t="s">
        <v>17</v>
      </c>
    </row>
    <row r="29" spans="1:10" ht="15.6" x14ac:dyDescent="0.3">
      <c r="A29" s="4"/>
      <c r="B29" s="2" t="s">
        <v>11</v>
      </c>
      <c r="C29" s="15"/>
      <c r="D29" s="1"/>
      <c r="E29" s="1"/>
      <c r="F29" s="1"/>
      <c r="G29" s="1"/>
      <c r="H29" s="2" t="s">
        <v>12</v>
      </c>
      <c r="I29" s="15"/>
      <c r="J29" s="1"/>
    </row>
    <row r="30" spans="1:10" x14ac:dyDescent="0.3">
      <c r="A30" s="5" t="s">
        <v>5</v>
      </c>
      <c r="B30" s="7" t="s">
        <v>13</v>
      </c>
      <c r="C30" s="8" t="s">
        <v>9</v>
      </c>
      <c r="D30" s="9" t="s">
        <v>6</v>
      </c>
      <c r="E30" s="11" t="s">
        <v>7</v>
      </c>
      <c r="F30" s="11"/>
      <c r="G30" s="11" t="s">
        <v>8</v>
      </c>
      <c r="H30" s="7" t="s">
        <v>13</v>
      </c>
      <c r="I30" s="8" t="s">
        <v>9</v>
      </c>
      <c r="J30" s="9" t="s">
        <v>6</v>
      </c>
    </row>
    <row r="31" spans="1:10" x14ac:dyDescent="0.3">
      <c r="A31" s="5">
        <v>1</v>
      </c>
      <c r="B31" s="19"/>
      <c r="C31" s="14"/>
      <c r="D31" s="18"/>
      <c r="E31" s="10"/>
      <c r="F31" s="10" t="s">
        <v>10</v>
      </c>
      <c r="G31" s="10"/>
      <c r="H31" s="19"/>
      <c r="I31" s="14"/>
      <c r="J31" s="18"/>
    </row>
    <row r="32" spans="1:10" x14ac:dyDescent="0.3">
      <c r="A32" s="5">
        <v>2</v>
      </c>
      <c r="B32" s="19"/>
      <c r="C32" s="14"/>
      <c r="D32" s="18"/>
      <c r="E32" s="10"/>
      <c r="F32" s="10" t="s">
        <v>10</v>
      </c>
      <c r="G32" s="10"/>
      <c r="H32" s="19"/>
      <c r="I32" s="14"/>
      <c r="J32" s="18"/>
    </row>
    <row r="33" spans="1:10" x14ac:dyDescent="0.3">
      <c r="A33" s="5">
        <v>3</v>
      </c>
      <c r="B33" s="19"/>
      <c r="C33" s="14"/>
      <c r="D33" s="18"/>
      <c r="E33" s="10"/>
      <c r="F33" s="10" t="s">
        <v>10</v>
      </c>
      <c r="G33" s="10"/>
      <c r="H33" s="19"/>
      <c r="I33" s="14"/>
      <c r="J33" s="18"/>
    </row>
    <row r="34" spans="1:10" ht="15" thickBot="1" x14ac:dyDescent="0.35">
      <c r="A34" s="5">
        <v>4</v>
      </c>
      <c r="B34" s="19"/>
      <c r="C34" s="14"/>
      <c r="D34" s="18"/>
      <c r="E34" s="12"/>
      <c r="F34" s="10" t="s">
        <v>10</v>
      </c>
      <c r="G34" s="12"/>
      <c r="H34" s="19"/>
      <c r="I34" s="14"/>
      <c r="J34" s="18"/>
    </row>
    <row r="35" spans="1:10" ht="15.6" thickTop="1" thickBot="1" x14ac:dyDescent="0.35">
      <c r="A35" s="6"/>
      <c r="B35" s="3"/>
      <c r="C35" s="16" t="str">
        <f>IFERROR(AVERAGE(D31:D34),"")</f>
        <v/>
      </c>
      <c r="D35" s="3"/>
      <c r="E35" s="13"/>
      <c r="F35" s="10" t="s">
        <v>10</v>
      </c>
      <c r="G35" s="13"/>
      <c r="H35" s="3"/>
      <c r="I35" s="16" t="str">
        <f>IFERROR(AVERAGE(J31:J34),"")</f>
        <v/>
      </c>
      <c r="J35" s="3"/>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Info</vt:lpstr>
      <vt:lpstr>zoek de bye</vt:lpstr>
      <vt:lpstr>R1</vt:lpstr>
      <vt:lpstr>R2</vt:lpstr>
      <vt:lpstr>R3</vt:lpstr>
      <vt:lpstr>R4</vt:lpstr>
      <vt:lpstr>R5</vt:lpstr>
      <vt:lpstr>R6</vt:lpstr>
      <vt:lpstr>R7</vt:lpstr>
      <vt:lpstr>R8</vt:lpstr>
      <vt:lpstr>R9</vt:lpstr>
      <vt:lpstr>R10</vt:lpstr>
      <vt:lpstr>R11</vt:lpstr>
      <vt:lpstr>Ranking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bieke</dc:creator>
  <cp:lastModifiedBy>meneer</cp:lastModifiedBy>
  <dcterms:created xsi:type="dcterms:W3CDTF">2016-12-25T22:17:42Z</dcterms:created>
  <dcterms:modified xsi:type="dcterms:W3CDTF">2019-01-08T13:11:00Z</dcterms:modified>
</cp:coreProperties>
</file>