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R1" sheetId="2" state="visible" r:id="rId3"/>
    <sheet name="R2" sheetId="3" state="visible" r:id="rId4"/>
    <sheet name="R3" sheetId="4" state="visible" r:id="rId5"/>
    <sheet name="R4" sheetId="5" state="visible" r:id="rId6"/>
    <sheet name="R5" sheetId="6" state="visible" r:id="rId7"/>
    <sheet name="R6" sheetId="7" state="visible" r:id="rId8"/>
    <sheet name="R7" sheetId="8" state="visible" r:id="rId9"/>
    <sheet name="R8" sheetId="9" state="visible" r:id="rId10"/>
    <sheet name="R9" sheetId="10" state="visible" r:id="rId11"/>
    <sheet name="R10" sheetId="11" state="visible" r:id="rId12"/>
    <sheet name="R11" sheetId="12" state="visible" r:id="rId13"/>
    <sheet name="Ranking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<sst xmlns="http://schemas.openxmlformats.org/spreadsheetml/2006/main" count="1249" uniqueCount="174">
  <si>
    <t xml:space="preserve">Individuele uitslagen Nationale Interclubs</t>
  </si>
  <si>
    <t xml:space="preserve">blanco versie 5</t>
  </si>
  <si>
    <t xml:space="preserve">Jaar 1</t>
  </si>
  <si>
    <t xml:space="preserve">Jaar 2</t>
  </si>
  <si>
    <t xml:space="preserve">afdeling Dworp 1</t>
  </si>
  <si>
    <t xml:space="preserve">4C</t>
  </si>
  <si>
    <t xml:space="preserve">afdeling Dworp 2</t>
  </si>
  <si>
    <t xml:space="preserve">5G</t>
  </si>
  <si>
    <t xml:space="preserve">afdeling Dworp 3</t>
  </si>
  <si>
    <t xml:space="preserve">afdeling Dworp 4</t>
  </si>
  <si>
    <t xml:space="preserve">systeem matchpunten</t>
  </si>
  <si>
    <t xml:space="preserve">w 1 - g 0,5 - v 0</t>
  </si>
  <si>
    <t xml:space="preserve">w 2 - g 1 - v 0</t>
  </si>
  <si>
    <t xml:space="preserve">w 3 - g 2 - v 1 - vf 0</t>
  </si>
  <si>
    <t xml:space="preserve">Eddy 31 augustus 2017:</t>
  </si>
  <si>
    <t xml:space="preserve">overgangsmaatregel: de vijf eerste ploegen promoveren</t>
  </si>
  <si>
    <t xml:space="preserve">Dworp 2 is er bij</t>
  </si>
  <si>
    <t xml:space="preserve">ranking: ik heb geen informatie over MP</t>
  </si>
  <si>
    <t xml:space="preserve">Pieter 20 augustus 2020:</t>
  </si>
  <si>
    <t xml:space="preserve">Extra info in het Bondsblad van de KBSB. Onder andere nr. 7, 24 november 1981 pg. 1-3 (pag. 546-548 in pdf)</t>
  </si>
  <si>
    <t xml:space="preserve">MP gewijzigd naar 3-2-1-0 systeem</t>
  </si>
  <si>
    <t xml:space="preserve">Clubmummers toegevoegd aan de kruistabellen</t>
  </si>
  <si>
    <t xml:space="preserve">Clubnamen genormaliseerd</t>
  </si>
  <si>
    <t xml:space="preserve">De “K” weggegelaten bij 311 Brugse Schaakfederatie</t>
  </si>
  <si>
    <t xml:space="preserve">Zowel het bondsblad als le Pion F (1984)  hebben het over Brugse SF, zonder K</t>
  </si>
  <si>
    <t xml:space="preserve">(303 KBSK, officieel opgericht in 1933 (volgens hun website), had dat in 1981 reeds wel !)</t>
  </si>
  <si>
    <t xml:space="preserve">Ploegnummers aangepast na wat studiewerk van het bondsblad</t>
  </si>
  <si>
    <t xml:space="preserve">'410 sint-niklaas'' i.p.v. '410 sint-niklaas 2'</t>
  </si>
  <si>
    <t xml:space="preserve">'143 temse'' i.p.v. '143 temse 1'</t>
  </si>
  <si>
    <t xml:space="preserve">'152 paroza berchem 1' i.p.v. '152 paroza berchem'</t>
  </si>
  <si>
    <t xml:space="preserve">Wijzigingen spelersnamen door Diederik volledig overgenomen</t>
  </si>
  <si>
    <t xml:space="preserve">R1</t>
  </si>
  <si>
    <t xml:space="preserve">datum:</t>
  </si>
  <si>
    <t xml:space="preserve">Dworp 1</t>
  </si>
  <si>
    <t xml:space="preserve">tploeg:</t>
  </si>
  <si>
    <t xml:space="preserve">228 Dworp 1</t>
  </si>
  <si>
    <t xml:space="preserve">uploeg:</t>
  </si>
  <si>
    <t xml:space="preserve">132 Oude God Mortsel 2</t>
  </si>
  <si>
    <t xml:space="preserve">bord</t>
  </si>
  <si>
    <t xml:space="preserve">stamnr</t>
  </si>
  <si>
    <t xml:space="preserve">naam</t>
  </si>
  <si>
    <t xml:space="preserve">elo</t>
  </si>
  <si>
    <t xml:space="preserve">thuis</t>
  </si>
  <si>
    <t xml:space="preserve">uit</t>
  </si>
  <si>
    <t xml:space="preserve">Boers Jos</t>
  </si>
  <si>
    <t xml:space="preserve">Maes G</t>
  </si>
  <si>
    <t xml:space="preserve">Debast Patrick</t>
  </si>
  <si>
    <t xml:space="preserve">Torreele R</t>
  </si>
  <si>
    <t xml:space="preserve">Pletinckx Eddy</t>
  </si>
  <si>
    <t xml:space="preserve">Stryckers A</t>
  </si>
  <si>
    <t xml:space="preserve">Lemmens Pierre</t>
  </si>
  <si>
    <t xml:space="preserve">Bogaerts L</t>
  </si>
  <si>
    <t xml:space="preserve">-</t>
  </si>
  <si>
    <t xml:space="preserve">Dworp 2</t>
  </si>
  <si>
    <t xml:space="preserve">228 Dworp 2</t>
  </si>
  <si>
    <t xml:space="preserve">432 Wetteren 2</t>
  </si>
  <si>
    <t xml:space="preserve">Cornelis Eric</t>
  </si>
  <si>
    <t xml:space="preserve">Van den Kerkhoven R</t>
  </si>
  <si>
    <t xml:space="preserve">Vanderwaeren Serge</t>
  </si>
  <si>
    <t xml:space="preserve">ng</t>
  </si>
  <si>
    <t xml:space="preserve">Devreese G</t>
  </si>
  <si>
    <t xml:space="preserve">De Ceukelaire Gert</t>
  </si>
  <si>
    <t xml:space="preserve">Claus E</t>
  </si>
  <si>
    <t xml:space="preserve">Malfliet Bernard</t>
  </si>
  <si>
    <t xml:space="preserve">Van de Velde K</t>
  </si>
  <si>
    <t xml:space="preserve">Dworp 3</t>
  </si>
  <si>
    <t xml:space="preserve">Dworp 4</t>
  </si>
  <si>
    <t xml:space="preserve">R2</t>
  </si>
  <si>
    <t xml:space="preserve">249 Ruisbroek</t>
  </si>
  <si>
    <t xml:space="preserve">Mattheys Eddy</t>
  </si>
  <si>
    <t xml:space="preserve">Uylenbroeck Roland</t>
  </si>
  <si>
    <t xml:space="preserve">Stiens Kris</t>
  </si>
  <si>
    <t xml:space="preserve">Huysman Robert</t>
  </si>
  <si>
    <t xml:space="preserve">436 Lokeren 2</t>
  </si>
  <si>
    <t xml:space="preserve">Peelman L</t>
  </si>
  <si>
    <t xml:space="preserve">Rosseel Gilbert</t>
  </si>
  <si>
    <t xml:space="preserve">Van den Broeck J</t>
  </si>
  <si>
    <t xml:space="preserve">Van Hoecke L</t>
  </si>
  <si>
    <t xml:space="preserve">Buyssens M</t>
  </si>
  <si>
    <t xml:space="preserve">R3</t>
  </si>
  <si>
    <t xml:space="preserve">401 K Gentse SRL 5</t>
  </si>
  <si>
    <t xml:space="preserve">Bauwens M</t>
  </si>
  <si>
    <t xml:space="preserve">Secelle Hans</t>
  </si>
  <si>
    <t xml:space="preserve">Cattoir H</t>
  </si>
  <si>
    <t xml:space="preserve">Bezsilko N</t>
  </si>
  <si>
    <t xml:space="preserve">410 Sint-Niklaas</t>
  </si>
  <si>
    <t xml:space="preserve">De Corte G</t>
  </si>
  <si>
    <t xml:space="preserve">Beniers G</t>
  </si>
  <si>
    <t xml:space="preserve">D'Haen P</t>
  </si>
  <si>
    <t xml:space="preserve">Ruymbeek L</t>
  </si>
  <si>
    <t xml:space="preserve">R4</t>
  </si>
  <si>
    <t xml:space="preserve">311 Brugse SF 2</t>
  </si>
  <si>
    <t xml:space="preserve">Dhaenekint R</t>
  </si>
  <si>
    <t xml:space="preserve">Verbeque Roger</t>
  </si>
  <si>
    <t xml:space="preserve">Barzeele R</t>
  </si>
  <si>
    <t xml:space="preserve">Slabbinck Yves</t>
  </si>
  <si>
    <t xml:space="preserve">Vanbergen J</t>
  </si>
  <si>
    <t xml:space="preserve">417 Aalst 3</t>
  </si>
  <si>
    <t xml:space="preserve">Meyts B</t>
  </si>
  <si>
    <t xml:space="preserve">Boterbergh Benny</t>
  </si>
  <si>
    <t xml:space="preserve">Van Den Steen</t>
  </si>
  <si>
    <t xml:space="preserve">Desmet T</t>
  </si>
  <si>
    <t xml:space="preserve">R5</t>
  </si>
  <si>
    <t xml:space="preserve">442 Mariakerke 2</t>
  </si>
  <si>
    <t xml:space="preserve">Bradt H</t>
  </si>
  <si>
    <t xml:space="preserve">Guler N</t>
  </si>
  <si>
    <t xml:space="preserve">Grootaert L</t>
  </si>
  <si>
    <t xml:space="preserve">De Rijcke J</t>
  </si>
  <si>
    <t xml:space="preserve">143 Temse</t>
  </si>
  <si>
    <t xml:space="preserve">Van der Meiren A</t>
  </si>
  <si>
    <t xml:space="preserve">Moernout F</t>
  </si>
  <si>
    <t xml:space="preserve">De Schepper B</t>
  </si>
  <si>
    <t xml:space="preserve">Deklerck Willy</t>
  </si>
  <si>
    <t xml:space="preserve">Van Geyt R</t>
  </si>
  <si>
    <t xml:space="preserve">R6</t>
  </si>
  <si>
    <t xml:space="preserve">417 Aalst 2</t>
  </si>
  <si>
    <t xml:space="preserve">Van den Houte O</t>
  </si>
  <si>
    <t xml:space="preserve">De Mol P</t>
  </si>
  <si>
    <t xml:space="preserve">Ghysens D</t>
  </si>
  <si>
    <t xml:space="preserve">Desmet F</t>
  </si>
  <si>
    <t xml:space="preserve">209 SK Anderlecht 4</t>
  </si>
  <si>
    <t xml:space="preserve">Delsuphe A</t>
  </si>
  <si>
    <t xml:space="preserve">Van Hellemont P</t>
  </si>
  <si>
    <t xml:space="preserve">Marinx Tanguy</t>
  </si>
  <si>
    <t xml:space="preserve">Claesen Pieter</t>
  </si>
  <si>
    <t xml:space="preserve">R7</t>
  </si>
  <si>
    <t xml:space="preserve">101 K Antwerpse SK 1</t>
  </si>
  <si>
    <t xml:space="preserve">Dutreeuw Marc</t>
  </si>
  <si>
    <t xml:space="preserve">Klomp H</t>
  </si>
  <si>
    <t xml:space="preserve">Boeye Luc</t>
  </si>
  <si>
    <t xml:space="preserve">Van Ooten</t>
  </si>
  <si>
    <t xml:space="preserve">Trompeter Hubert</t>
  </si>
  <si>
    <t xml:space="preserve">425 Dendermonde 2</t>
  </si>
  <si>
    <t xml:space="preserve">Den Doncker J</t>
  </si>
  <si>
    <t xml:space="preserve">Van Nuffel M</t>
  </si>
  <si>
    <t xml:space="preserve">Van Craen R</t>
  </si>
  <si>
    <t xml:space="preserve">Dierickx J</t>
  </si>
  <si>
    <t xml:space="preserve">R8</t>
  </si>
  <si>
    <t xml:space="preserve">152 Paroza Berchem 1</t>
  </si>
  <si>
    <t xml:space="preserve">De Nijs J</t>
  </si>
  <si>
    <t xml:space="preserve">Broekmans P</t>
  </si>
  <si>
    <t xml:space="preserve">Serruys H</t>
  </si>
  <si>
    <t xml:space="preserve">Du Bois L</t>
  </si>
  <si>
    <t xml:space="preserve">425 Dendermonde 3</t>
  </si>
  <si>
    <t xml:space="preserve">Verniers</t>
  </si>
  <si>
    <t xml:space="preserve">Van Bellingen P</t>
  </si>
  <si>
    <t xml:space="preserve">Schelkens F</t>
  </si>
  <si>
    <t xml:space="preserve">Van Steen G</t>
  </si>
  <si>
    <t xml:space="preserve">R9</t>
  </si>
  <si>
    <t xml:space="preserve">240 Machelen</t>
  </si>
  <si>
    <t xml:space="preserve">Verbist Albert</t>
  </si>
  <si>
    <t xml:space="preserve">Vandevenne Fred</t>
  </si>
  <si>
    <t xml:space="preserve">Verstreken Florent</t>
  </si>
  <si>
    <t xml:space="preserve">Djuh Wasile</t>
  </si>
  <si>
    <t xml:space="preserve">Vandevelde</t>
  </si>
  <si>
    <t xml:space="preserve">209 SK Anderlecht 5</t>
  </si>
  <si>
    <t xml:space="preserve">Presti G</t>
  </si>
  <si>
    <t xml:space="preserve">Steenwerckx Remy</t>
  </si>
  <si>
    <t xml:space="preserve">Mertens François</t>
  </si>
  <si>
    <t xml:space="preserve">Vandermeersch Luk-Antoon</t>
  </si>
  <si>
    <t xml:space="preserve">Van Bocxlaer</t>
  </si>
  <si>
    <t xml:space="preserve">R10</t>
  </si>
  <si>
    <t xml:space="preserve">R11</t>
  </si>
  <si>
    <t xml:space="preserve">Ranking</t>
  </si>
  <si>
    <t xml:space="preserve">matchpunten: w 1 - g 0,5 - v 0</t>
  </si>
  <si>
    <t xml:space="preserve">hulp controle kruistabel</t>
  </si>
  <si>
    <t xml:space="preserve">matchpunten: w 3 - g 2 - v 1 - vf 0</t>
  </si>
  <si>
    <t xml:space="preserve">R</t>
  </si>
  <si>
    <t xml:space="preserve">TEAM</t>
  </si>
  <si>
    <t xml:space="preserve">BP</t>
  </si>
  <si>
    <t xml:space="preserve">MP</t>
  </si>
  <si>
    <t xml:space="preserve">#</t>
  </si>
  <si>
    <t xml:space="preserve">XX</t>
  </si>
  <si>
    <t xml:space="preserve">MP n.m.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</si>
</sst>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YY;@"/>
    <numFmt numFmtId="166" formatCode="0"/>
    <numFmt numFmtId="167" formatCode="0.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63252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632523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DCE6F2"/>
        <bgColor rgb="FFC6D9F1"/>
      </patternFill>
    </fill>
    <fill>
      <patternFill patternType="solid">
        <fgColor rgb="FFB9CDE5"/>
        <bgColor rgb="FFC6D9F1"/>
      </patternFill>
    </fill>
    <fill>
      <patternFill patternType="solid">
        <fgColor rgb="FFFDEADA"/>
        <bgColor rgb="FFF2DCDB"/>
      </patternFill>
    </fill>
    <fill>
      <patternFill patternType="solid">
        <fgColor rgb="FFFCD5B5"/>
        <bgColor rgb="FFF2DCDB"/>
      </patternFill>
    </fill>
    <fill>
      <patternFill patternType="solid">
        <fgColor rgb="FFF2DCDB"/>
        <bgColor rgb="FFFDEADA"/>
      </patternFill>
    </fill>
    <fill>
      <patternFill patternType="solid">
        <fgColor rgb="FFE6B9B8"/>
        <bgColor rgb="FFFCD5B5"/>
      </patternFill>
    </fill>
    <fill>
      <patternFill patternType="solid">
        <fgColor rgb="FF92D050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C6D9F1"/>
        <bgColor rgb="FFB9CDE5"/>
      </patternFill>
    </fill>
    <fill>
      <patternFill patternType="solid">
        <fgColor rgb="FFD7E4BD"/>
        <bgColor rgb="FFDDD9C3"/>
      </patternFill>
    </fill>
    <fill>
      <patternFill patternType="solid">
        <fgColor rgb="FFDDD9C3"/>
        <bgColor rgb="FFD7E4BD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200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 style="medium"/>
      <right style="medium"/>
      <top style="dashed"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7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1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3" borderId="2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2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2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3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ard 2" xfId="20" builtinId="53" customBuiltin="true"/>
    <cellStyle name="Standaard_Blad2" xfId="21" builtinId="53" customBuiltin="true"/>
  </cellStyles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7F7F7F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99CCFF"/>
      <rgbColor rgb="FFE6B9B8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9.57"/>
    <col collapsed="false" customWidth="true" hidden="false" outlineLevel="0" max="3" min="3" style="0" width="9.14"/>
    <col collapsed="false" customWidth="true" hidden="false" outlineLevel="0" max="1025" min="4" style="0" width="8.53"/>
  </cols>
  <sheetData>
    <row r="1" customFormat="false" ht="21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4" t="n">
        <v>1981</v>
      </c>
    </row>
    <row r="4" customFormat="false" ht="15.75" hidden="false" customHeight="false" outlineLevel="0" collapsed="false">
      <c r="A4" s="3" t="s">
        <v>3</v>
      </c>
      <c r="B4" s="5" t="n">
        <v>1982</v>
      </c>
    </row>
    <row r="5" customFormat="false" ht="15" hidden="false" customHeight="false" outlineLevel="0" collapsed="false">
      <c r="A5" s="6" t="s">
        <v>4</v>
      </c>
      <c r="B5" s="7" t="s">
        <v>5</v>
      </c>
    </row>
    <row r="6" customFormat="false" ht="15" hidden="false" customHeight="false" outlineLevel="0" collapsed="false">
      <c r="A6" s="6" t="s">
        <v>6</v>
      </c>
      <c r="B6" s="8" t="s">
        <v>7</v>
      </c>
    </row>
    <row r="7" customFormat="false" ht="15" hidden="false" customHeight="false" outlineLevel="0" collapsed="false">
      <c r="A7" s="6" t="s">
        <v>8</v>
      </c>
      <c r="B7" s="8"/>
    </row>
    <row r="8" customFormat="false" ht="15.75" hidden="false" customHeight="false" outlineLevel="0" collapsed="false">
      <c r="A8" s="6" t="s">
        <v>9</v>
      </c>
      <c r="B8" s="9"/>
    </row>
    <row r="9" customFormat="false" ht="15.75" hidden="false" customHeight="false" outlineLevel="0" collapsed="false">
      <c r="A9" s="10" t="s">
        <v>10</v>
      </c>
      <c r="B9" s="11"/>
    </row>
    <row r="10" customFormat="false" ht="15" hidden="false" customHeight="false" outlineLevel="0" collapsed="false">
      <c r="A10" s="12" t="s">
        <v>11</v>
      </c>
      <c r="B10" s="13" t="n">
        <v>0</v>
      </c>
    </row>
    <row r="11" customFormat="false" ht="15" hidden="false" customHeight="false" outlineLevel="0" collapsed="false">
      <c r="A11" s="12" t="s">
        <v>12</v>
      </c>
      <c r="B11" s="14" t="n">
        <v>0</v>
      </c>
    </row>
    <row r="12" customFormat="false" ht="15.75" hidden="false" customHeight="false" outlineLevel="0" collapsed="false">
      <c r="A12" s="12" t="s">
        <v>13</v>
      </c>
      <c r="B12" s="15" t="n">
        <v>1</v>
      </c>
    </row>
    <row r="14" customFormat="false" ht="13.8" hidden="false" customHeight="false" outlineLevel="0" collapsed="false">
      <c r="A14" s="16" t="s">
        <v>14</v>
      </c>
      <c r="B14" s="16"/>
      <c r="C14" s="16"/>
      <c r="D14" s="16"/>
    </row>
    <row r="15" customFormat="false" ht="13.8" hidden="false" customHeight="false" outlineLevel="0" collapsed="false">
      <c r="A15" s="16" t="s">
        <v>15</v>
      </c>
      <c r="B15" s="16"/>
      <c r="C15" s="16"/>
      <c r="D15" s="16"/>
    </row>
    <row r="16" customFormat="false" ht="13.8" hidden="false" customHeight="false" outlineLevel="0" collapsed="false">
      <c r="A16" s="16" t="s">
        <v>16</v>
      </c>
      <c r="B16" s="16"/>
      <c r="C16" s="16"/>
      <c r="D16" s="16"/>
    </row>
    <row r="17" customFormat="false" ht="13.8" hidden="false" customHeight="false" outlineLevel="0" collapsed="false">
      <c r="A17" s="16"/>
      <c r="B17" s="16"/>
      <c r="C17" s="16"/>
      <c r="D17" s="16"/>
    </row>
    <row r="18" customFormat="false" ht="13.8" hidden="false" customHeight="false" outlineLevel="0" collapsed="false">
      <c r="A18" s="16" t="s">
        <v>17</v>
      </c>
      <c r="B18" s="16"/>
      <c r="C18" s="16"/>
      <c r="D18" s="16"/>
    </row>
    <row r="20" customFormat="false" ht="13.8" hidden="false" customHeight="false" outlineLevel="0" collapsed="false">
      <c r="A20" s="17" t="s">
        <v>18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customFormat="false" ht="13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customFormat="false" ht="13.8" hidden="false" customHeight="false" outlineLevel="0" collapsed="false">
      <c r="A22" s="17" t="s">
        <v>19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customFormat="false" ht="13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customFormat="false" ht="13.8" hidden="false" customHeight="false" outlineLevel="0" collapsed="false">
      <c r="A24" s="17" t="s">
        <v>20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customFormat="false" ht="13.8" hidden="false" customHeight="false" outlineLevel="0" collapsed="false">
      <c r="A25" s="17" t="s">
        <v>21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customFormat="false" ht="13.8" hidden="false" customHeight="false" outlineLevel="0" collapsed="false">
      <c r="A26" s="17" t="s">
        <v>22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customFormat="false" ht="13.8" hidden="false" customHeight="false" outlineLevel="0" collapsed="false">
      <c r="A27" s="17" t="s">
        <v>23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customFormat="false" ht="13.8" hidden="false" customHeight="false" outlineLevel="0" collapsed="false">
      <c r="A28" s="17" t="s">
        <v>24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customFormat="false" ht="13.8" hidden="false" customHeight="false" outlineLevel="0" collapsed="false">
      <c r="A29" s="17" t="s">
        <v>25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customFormat="false" ht="13.8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customFormat="false" ht="13.8" hidden="false" customHeight="false" outlineLevel="0" collapsed="false">
      <c r="A31" s="17" t="s">
        <v>26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customFormat="false" ht="13.8" hidden="false" customHeight="false" outlineLevel="0" collapsed="false">
      <c r="A32" s="17" t="s">
        <v>27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customFormat="false" ht="13.8" hidden="false" customHeight="false" outlineLevel="0" collapsed="false">
      <c r="A33" s="17" t="s">
        <v>28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customFormat="false" ht="13.8" hidden="false" customHeight="false" outlineLevel="0" collapsed="false">
      <c r="A34" s="17" t="s">
        <v>29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customFormat="false" ht="15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customFormat="false" ht="15" hidden="false" customHeight="false" outlineLevel="0" collapsed="false">
      <c r="A36" s="17" t="s">
        <v>30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31</v>
      </c>
      <c r="B1" s="19" t="s">
        <v>32</v>
      </c>
      <c r="C1" s="20" t="n">
        <v>29884</v>
      </c>
    </row>
    <row r="2" customFormat="false" ht="19.5" hidden="false" customHeight="false" outlineLevel="0" collapsed="false">
      <c r="A2" s="21" t="s">
        <v>33</v>
      </c>
    </row>
    <row r="3" customFormat="false" ht="15.75" hidden="false" customHeight="false" outlineLevel="0" collapsed="false">
      <c r="A3" s="22"/>
      <c r="B3" s="23" t="s">
        <v>34</v>
      </c>
      <c r="C3" s="24" t="s">
        <v>35</v>
      </c>
      <c r="D3" s="25"/>
      <c r="E3" s="25"/>
      <c r="F3" s="25"/>
      <c r="G3" s="25"/>
      <c r="H3" s="23" t="s">
        <v>36</v>
      </c>
      <c r="I3" s="24" t="s">
        <v>37</v>
      </c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 t="n">
        <v>68128</v>
      </c>
      <c r="C5" s="32" t="s">
        <v>44</v>
      </c>
      <c r="D5" s="33" t="n">
        <v>1909</v>
      </c>
      <c r="E5" s="34" t="n">
        <v>3</v>
      </c>
      <c r="F5" s="34"/>
      <c r="G5" s="34" t="n">
        <v>1</v>
      </c>
      <c r="H5" s="31"/>
      <c r="I5" s="32" t="s">
        <v>45</v>
      </c>
      <c r="J5" s="33"/>
    </row>
    <row r="6" customFormat="false" ht="15" hidden="false" customHeight="false" outlineLevel="0" collapsed="false">
      <c r="A6" s="26" t="n">
        <v>2</v>
      </c>
      <c r="B6" s="31" t="n">
        <v>76333</v>
      </c>
      <c r="C6" s="32" t="s">
        <v>46</v>
      </c>
      <c r="D6" s="33" t="n">
        <v>1719</v>
      </c>
      <c r="E6" s="34" t="n">
        <v>3</v>
      </c>
      <c r="F6" s="34"/>
      <c r="G6" s="34" t="n">
        <v>1</v>
      </c>
      <c r="H6" s="31"/>
      <c r="I6" s="32" t="s">
        <v>47</v>
      </c>
      <c r="J6" s="33"/>
    </row>
    <row r="7" customFormat="false" ht="15" hidden="false" customHeight="false" outlineLevel="0" collapsed="false">
      <c r="A7" s="26" t="n">
        <v>3</v>
      </c>
      <c r="B7" s="31" t="n">
        <v>76325</v>
      </c>
      <c r="C7" s="32" t="s">
        <v>48</v>
      </c>
      <c r="D7" s="33" t="n">
        <v>1648</v>
      </c>
      <c r="E7" s="34" t="n">
        <v>1</v>
      </c>
      <c r="F7" s="34"/>
      <c r="G7" s="34" t="n">
        <v>3</v>
      </c>
      <c r="H7" s="31"/>
      <c r="I7" s="32" t="s">
        <v>49</v>
      </c>
      <c r="J7" s="33"/>
    </row>
    <row r="8" customFormat="false" ht="15" hidden="false" customHeight="false" outlineLevel="0" collapsed="false">
      <c r="A8" s="26" t="n">
        <v>4</v>
      </c>
      <c r="B8" s="31" t="n">
        <v>19313</v>
      </c>
      <c r="C8" s="32" t="s">
        <v>50</v>
      </c>
      <c r="D8" s="33" t="n">
        <v>1645</v>
      </c>
      <c r="E8" s="34" t="n">
        <v>2</v>
      </c>
      <c r="F8" s="34"/>
      <c r="G8" s="34" t="n">
        <v>2</v>
      </c>
      <c r="H8" s="31"/>
      <c r="I8" s="32" t="s">
        <v>51</v>
      </c>
      <c r="J8" s="33"/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n">
        <f aca="false">IFERROR(AVERAGE(D5:D10),"")</f>
        <v>1730.25</v>
      </c>
      <c r="D11" s="37"/>
      <c r="E11" s="39" t="n">
        <v>9</v>
      </c>
      <c r="F11" s="34" t="s">
        <v>52</v>
      </c>
      <c r="G11" s="39" t="n">
        <v>7</v>
      </c>
      <c r="H11" s="37"/>
      <c r="I11" s="38" t="str">
        <f aca="false">IFERROR(AVERAGE(J5:J10),"")</f>
        <v/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.75" hidden="false" customHeight="false" outlineLevel="0" collapsed="false">
      <c r="A13" s="22"/>
      <c r="B13" s="23" t="s">
        <v>34</v>
      </c>
      <c r="C13" s="24" t="s">
        <v>54</v>
      </c>
      <c r="D13" s="25"/>
      <c r="E13" s="25"/>
      <c r="F13" s="25"/>
      <c r="G13" s="25"/>
      <c r="H13" s="23" t="s">
        <v>36</v>
      </c>
      <c r="I13" s="24" t="s">
        <v>55</v>
      </c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 t="n">
        <v>76317</v>
      </c>
      <c r="C15" s="32" t="s">
        <v>56</v>
      </c>
      <c r="D15" s="33" t="n">
        <v>1521</v>
      </c>
      <c r="E15" s="34" t="n">
        <v>3</v>
      </c>
      <c r="F15" s="34" t="s">
        <v>52</v>
      </c>
      <c r="G15" s="34" t="n">
        <v>1</v>
      </c>
      <c r="H15" s="31"/>
      <c r="I15" s="32" t="s">
        <v>57</v>
      </c>
      <c r="J15" s="33"/>
    </row>
    <row r="16" customFormat="false" ht="15" hidden="false" customHeight="false" outlineLevel="0" collapsed="false">
      <c r="A16" s="26" t="n">
        <v>2</v>
      </c>
      <c r="B16" s="31" t="n">
        <v>20621</v>
      </c>
      <c r="C16" s="32" t="s">
        <v>58</v>
      </c>
      <c r="D16" s="33" t="s">
        <v>59</v>
      </c>
      <c r="E16" s="34" t="n">
        <v>3</v>
      </c>
      <c r="F16" s="34" t="s">
        <v>52</v>
      </c>
      <c r="G16" s="34" t="n">
        <v>1</v>
      </c>
      <c r="H16" s="31"/>
      <c r="I16" s="32" t="s">
        <v>60</v>
      </c>
      <c r="J16" s="33"/>
    </row>
    <row r="17" customFormat="false" ht="15" hidden="false" customHeight="false" outlineLevel="0" collapsed="false">
      <c r="A17" s="26" t="n">
        <v>3</v>
      </c>
      <c r="B17" s="31" t="n">
        <v>99152</v>
      </c>
      <c r="C17" s="32" t="s">
        <v>61</v>
      </c>
      <c r="D17" s="33" t="s">
        <v>59</v>
      </c>
      <c r="E17" s="34" t="n">
        <v>1</v>
      </c>
      <c r="F17" s="34" t="s">
        <v>52</v>
      </c>
      <c r="G17" s="34" t="n">
        <v>3</v>
      </c>
      <c r="H17" s="31"/>
      <c r="I17" s="32" t="s">
        <v>62</v>
      </c>
      <c r="J17" s="33"/>
    </row>
    <row r="18" customFormat="false" ht="15.75" hidden="false" customHeight="false" outlineLevel="0" collapsed="false">
      <c r="A18" s="26" t="n">
        <v>4</v>
      </c>
      <c r="B18" s="31" t="n">
        <v>31348</v>
      </c>
      <c r="C18" s="32" t="s">
        <v>63</v>
      </c>
      <c r="D18" s="33" t="s">
        <v>59</v>
      </c>
      <c r="E18" s="35" t="n">
        <v>1</v>
      </c>
      <c r="F18" s="34" t="s">
        <v>52</v>
      </c>
      <c r="G18" s="35" t="n">
        <v>3</v>
      </c>
      <c r="H18" s="31"/>
      <c r="I18" s="32" t="s">
        <v>64</v>
      </c>
      <c r="J18" s="33"/>
    </row>
    <row r="19" customFormat="false" ht="16.5" hidden="false" customHeight="false" outlineLevel="0" collapsed="false">
      <c r="A19" s="36"/>
      <c r="B19" s="37"/>
      <c r="C19" s="38" t="n">
        <f aca="false">IFERROR(AVERAGE(D15:D18),"")</f>
        <v>1521</v>
      </c>
      <c r="D19" s="37"/>
      <c r="E19" s="39" t="n">
        <v>8</v>
      </c>
      <c r="F19" s="34" t="s">
        <v>52</v>
      </c>
      <c r="G19" s="39" t="n">
        <v>8</v>
      </c>
      <c r="H19" s="37"/>
      <c r="I19" s="38" t="str">
        <f aca="false">IFERROR(AVERAGE(J15:J18),"")</f>
        <v/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.7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.7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67</v>
      </c>
      <c r="B1" s="19" t="s">
        <v>32</v>
      </c>
      <c r="C1" s="20" t="n">
        <v>29905</v>
      </c>
    </row>
    <row r="2" customFormat="false" ht="19.5" hidden="false" customHeight="false" outlineLevel="0" collapsed="false">
      <c r="A2" s="21" t="s">
        <v>33</v>
      </c>
    </row>
    <row r="3" customFormat="false" ht="15.75" hidden="false" customHeight="false" outlineLevel="0" collapsed="false">
      <c r="A3" s="22"/>
      <c r="B3" s="23" t="s">
        <v>34</v>
      </c>
      <c r="C3" s="24" t="s">
        <v>68</v>
      </c>
      <c r="D3" s="25"/>
      <c r="E3" s="25"/>
      <c r="F3" s="25"/>
      <c r="G3" s="25"/>
      <c r="H3" s="23" t="s">
        <v>34</v>
      </c>
      <c r="I3" s="24" t="s">
        <v>35</v>
      </c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/>
      <c r="C5" s="32" t="s">
        <v>69</v>
      </c>
      <c r="D5" s="33"/>
      <c r="E5" s="34" t="n">
        <v>2</v>
      </c>
      <c r="F5" s="34"/>
      <c r="G5" s="34" t="n">
        <v>2</v>
      </c>
      <c r="H5" s="31" t="n">
        <v>68128</v>
      </c>
      <c r="I5" s="32" t="s">
        <v>44</v>
      </c>
      <c r="J5" s="33" t="n">
        <v>1909</v>
      </c>
    </row>
    <row r="6" customFormat="false" ht="15" hidden="false" customHeight="false" outlineLevel="0" collapsed="false">
      <c r="A6" s="26" t="n">
        <v>2</v>
      </c>
      <c r="B6" s="31"/>
      <c r="C6" s="32" t="s">
        <v>70</v>
      </c>
      <c r="D6" s="33"/>
      <c r="E6" s="34" t="n">
        <v>1</v>
      </c>
      <c r="F6" s="34"/>
      <c r="G6" s="34" t="n">
        <v>3</v>
      </c>
      <c r="H6" s="31" t="n">
        <v>76333</v>
      </c>
      <c r="I6" s="32" t="s">
        <v>46</v>
      </c>
      <c r="J6" s="33" t="n">
        <v>1719</v>
      </c>
    </row>
    <row r="7" customFormat="false" ht="15" hidden="false" customHeight="false" outlineLevel="0" collapsed="false">
      <c r="A7" s="26" t="n">
        <v>3</v>
      </c>
      <c r="B7" s="31"/>
      <c r="C7" s="32" t="s">
        <v>71</v>
      </c>
      <c r="D7" s="33"/>
      <c r="E7" s="34" t="n">
        <v>1</v>
      </c>
      <c r="F7" s="34"/>
      <c r="G7" s="34" t="n">
        <v>3</v>
      </c>
      <c r="H7" s="31" t="n">
        <v>76325</v>
      </c>
      <c r="I7" s="32" t="s">
        <v>48</v>
      </c>
      <c r="J7" s="33" t="n">
        <v>1648</v>
      </c>
    </row>
    <row r="8" customFormat="false" ht="15" hidden="false" customHeight="false" outlineLevel="0" collapsed="false">
      <c r="A8" s="26" t="n">
        <v>4</v>
      </c>
      <c r="B8" s="31"/>
      <c r="C8" s="32" t="s">
        <v>72</v>
      </c>
      <c r="D8" s="33"/>
      <c r="E8" s="34" t="n">
        <v>1</v>
      </c>
      <c r="F8" s="34"/>
      <c r="G8" s="34" t="n">
        <v>3</v>
      </c>
      <c r="H8" s="31" t="n">
        <v>19313</v>
      </c>
      <c r="I8" s="32" t="s">
        <v>50</v>
      </c>
      <c r="J8" s="33" t="n">
        <v>1645</v>
      </c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str">
        <f aca="false">IFERROR(AVERAGE(D5:D10),"")</f>
        <v/>
      </c>
      <c r="D11" s="37"/>
      <c r="E11" s="39" t="n">
        <v>5</v>
      </c>
      <c r="F11" s="34" t="s">
        <v>52</v>
      </c>
      <c r="G11" s="39" t="n">
        <v>11</v>
      </c>
      <c r="H11" s="37"/>
      <c r="I11" s="38" t="n">
        <f aca="false">IFERROR(AVERAGE(J5:J10),"")</f>
        <v>1730.25</v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.75" hidden="false" customHeight="false" outlineLevel="0" collapsed="false">
      <c r="A13" s="22"/>
      <c r="B13" s="23" t="s">
        <v>34</v>
      </c>
      <c r="C13" s="24" t="s">
        <v>73</v>
      </c>
      <c r="D13" s="25"/>
      <c r="E13" s="25"/>
      <c r="F13" s="25"/>
      <c r="G13" s="25"/>
      <c r="H13" s="23" t="s">
        <v>34</v>
      </c>
      <c r="I13" s="24" t="s">
        <v>54</v>
      </c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/>
      <c r="C15" s="32" t="s">
        <v>74</v>
      </c>
      <c r="D15" s="33"/>
      <c r="E15" s="34" t="n">
        <v>1</v>
      </c>
      <c r="F15" s="34" t="s">
        <v>52</v>
      </c>
      <c r="G15" s="34" t="n">
        <v>3</v>
      </c>
      <c r="H15" s="31" t="n">
        <v>19273</v>
      </c>
      <c r="I15" s="32" t="s">
        <v>75</v>
      </c>
      <c r="J15" s="33" t="n">
        <v>1591</v>
      </c>
    </row>
    <row r="16" customFormat="false" ht="15" hidden="false" customHeight="false" outlineLevel="0" collapsed="false">
      <c r="A16" s="26" t="n">
        <v>2</v>
      </c>
      <c r="B16" s="31"/>
      <c r="C16" s="32" t="s">
        <v>76</v>
      </c>
      <c r="D16" s="33"/>
      <c r="E16" s="34" t="n">
        <v>1</v>
      </c>
      <c r="F16" s="34" t="s">
        <v>52</v>
      </c>
      <c r="G16" s="34" t="n">
        <v>3</v>
      </c>
      <c r="H16" s="31" t="n">
        <v>76317</v>
      </c>
      <c r="I16" s="32" t="s">
        <v>56</v>
      </c>
      <c r="J16" s="33" t="n">
        <v>1521</v>
      </c>
    </row>
    <row r="17" customFormat="false" ht="15" hidden="false" customHeight="false" outlineLevel="0" collapsed="false">
      <c r="A17" s="26" t="n">
        <v>3</v>
      </c>
      <c r="B17" s="31"/>
      <c r="C17" s="32" t="s">
        <v>77</v>
      </c>
      <c r="D17" s="33"/>
      <c r="E17" s="34" t="n">
        <v>1</v>
      </c>
      <c r="F17" s="34" t="s">
        <v>52</v>
      </c>
      <c r="G17" s="34" t="n">
        <v>3</v>
      </c>
      <c r="H17" s="31" t="n">
        <v>20621</v>
      </c>
      <c r="I17" s="32" t="s">
        <v>58</v>
      </c>
      <c r="J17" s="33" t="s">
        <v>59</v>
      </c>
    </row>
    <row r="18" customFormat="false" ht="13.8" hidden="false" customHeight="false" outlineLevel="0" collapsed="false">
      <c r="A18" s="26" t="n">
        <v>4</v>
      </c>
      <c r="B18" s="31"/>
      <c r="C18" s="32" t="s">
        <v>78</v>
      </c>
      <c r="D18" s="33"/>
      <c r="E18" s="35" t="n">
        <v>3</v>
      </c>
      <c r="F18" s="34" t="s">
        <v>52</v>
      </c>
      <c r="G18" s="35" t="n">
        <v>1</v>
      </c>
      <c r="H18" s="31" t="n">
        <v>31348</v>
      </c>
      <c r="I18" s="32" t="s">
        <v>63</v>
      </c>
      <c r="J18" s="33" t="s">
        <v>59</v>
      </c>
    </row>
    <row r="19" customFormat="false" ht="16.5" hidden="false" customHeight="false" outlineLevel="0" collapsed="false">
      <c r="A19" s="36"/>
      <c r="B19" s="37"/>
      <c r="C19" s="38" t="str">
        <f aca="false">IFERROR(AVERAGE(D15:D18),"")</f>
        <v/>
      </c>
      <c r="D19" s="37"/>
      <c r="E19" s="39" t="n">
        <v>6</v>
      </c>
      <c r="F19" s="34" t="s">
        <v>52</v>
      </c>
      <c r="G19" s="39" t="n">
        <v>10</v>
      </c>
      <c r="H19" s="37"/>
      <c r="I19" s="38" t="n">
        <f aca="false">IFERROR(AVERAGE(J15:J18),"")</f>
        <v>1556</v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.7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.7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79</v>
      </c>
      <c r="B1" s="19" t="s">
        <v>32</v>
      </c>
      <c r="C1" s="20" t="n">
        <v>29919</v>
      </c>
    </row>
    <row r="2" customFormat="false" ht="19.5" hidden="false" customHeight="false" outlineLevel="0" collapsed="false">
      <c r="A2" s="21" t="s">
        <v>33</v>
      </c>
    </row>
    <row r="3" customFormat="false" ht="15.75" hidden="false" customHeight="false" outlineLevel="0" collapsed="false">
      <c r="A3" s="22"/>
      <c r="B3" s="23" t="s">
        <v>34</v>
      </c>
      <c r="C3" s="24" t="s">
        <v>35</v>
      </c>
      <c r="D3" s="25"/>
      <c r="E3" s="25"/>
      <c r="F3" s="25"/>
      <c r="G3" s="25"/>
      <c r="H3" s="23" t="s">
        <v>36</v>
      </c>
      <c r="I3" s="24" t="s">
        <v>80</v>
      </c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 t="n">
        <v>68128</v>
      </c>
      <c r="C5" s="32" t="s">
        <v>44</v>
      </c>
      <c r="D5" s="33" t="n">
        <v>1909</v>
      </c>
      <c r="E5" s="34" t="n">
        <v>3</v>
      </c>
      <c r="F5" s="34"/>
      <c r="G5" s="34" t="n">
        <v>1</v>
      </c>
      <c r="H5" s="31"/>
      <c r="I5" s="32" t="s">
        <v>81</v>
      </c>
      <c r="J5" s="33"/>
    </row>
    <row r="6" customFormat="false" ht="15" hidden="false" customHeight="false" outlineLevel="0" collapsed="false">
      <c r="A6" s="26" t="n">
        <v>2</v>
      </c>
      <c r="B6" s="31" t="n">
        <v>76333</v>
      </c>
      <c r="C6" s="32" t="s">
        <v>46</v>
      </c>
      <c r="D6" s="33" t="n">
        <v>1719</v>
      </c>
      <c r="E6" s="34" t="n">
        <v>1</v>
      </c>
      <c r="F6" s="34"/>
      <c r="G6" s="34" t="n">
        <v>3</v>
      </c>
      <c r="H6" s="31"/>
      <c r="I6" s="32" t="s">
        <v>82</v>
      </c>
      <c r="J6" s="33"/>
    </row>
    <row r="7" customFormat="false" ht="15" hidden="false" customHeight="false" outlineLevel="0" collapsed="false">
      <c r="A7" s="26" t="n">
        <v>3</v>
      </c>
      <c r="B7" s="31" t="n">
        <v>76325</v>
      </c>
      <c r="C7" s="32" t="s">
        <v>48</v>
      </c>
      <c r="D7" s="33" t="n">
        <v>1648</v>
      </c>
      <c r="E7" s="34" t="n">
        <v>3</v>
      </c>
      <c r="F7" s="34"/>
      <c r="G7" s="34" t="n">
        <v>1</v>
      </c>
      <c r="H7" s="31"/>
      <c r="I7" s="32" t="s">
        <v>83</v>
      </c>
      <c r="J7" s="33"/>
    </row>
    <row r="8" customFormat="false" ht="15" hidden="false" customHeight="false" outlineLevel="0" collapsed="false">
      <c r="A8" s="26" t="n">
        <v>4</v>
      </c>
      <c r="B8" s="31" t="n">
        <v>19313</v>
      </c>
      <c r="C8" s="32" t="s">
        <v>50</v>
      </c>
      <c r="D8" s="33" t="n">
        <v>1645</v>
      </c>
      <c r="E8" s="34" t="n">
        <v>2</v>
      </c>
      <c r="F8" s="34"/>
      <c r="G8" s="34" t="n">
        <v>2</v>
      </c>
      <c r="H8" s="31"/>
      <c r="I8" s="32" t="s">
        <v>84</v>
      </c>
      <c r="J8" s="33"/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n">
        <f aca="false">IFERROR(AVERAGE(D5:D10),"")</f>
        <v>1730.25</v>
      </c>
      <c r="D11" s="37"/>
      <c r="E11" s="39" t="n">
        <v>9</v>
      </c>
      <c r="F11" s="34" t="s">
        <v>52</v>
      </c>
      <c r="G11" s="39" t="n">
        <v>7</v>
      </c>
      <c r="H11" s="37"/>
      <c r="I11" s="38" t="str">
        <f aca="false">IFERROR(AVERAGE(J5:J10),"")</f>
        <v/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.75" hidden="false" customHeight="false" outlineLevel="0" collapsed="false">
      <c r="A13" s="22"/>
      <c r="B13" s="23" t="s">
        <v>34</v>
      </c>
      <c r="C13" s="24" t="s">
        <v>54</v>
      </c>
      <c r="D13" s="25"/>
      <c r="E13" s="25"/>
      <c r="F13" s="25"/>
      <c r="G13" s="25"/>
      <c r="H13" s="23" t="s">
        <v>36</v>
      </c>
      <c r="I13" s="24" t="s">
        <v>85</v>
      </c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 t="n">
        <v>76317</v>
      </c>
      <c r="C15" s="32" t="s">
        <v>56</v>
      </c>
      <c r="D15" s="33" t="n">
        <v>1521</v>
      </c>
      <c r="E15" s="34" t="n">
        <v>1</v>
      </c>
      <c r="F15" s="34" t="s">
        <v>52</v>
      </c>
      <c r="G15" s="34" t="n">
        <v>3</v>
      </c>
      <c r="H15" s="31"/>
      <c r="I15" s="32" t="s">
        <v>86</v>
      </c>
      <c r="J15" s="33"/>
    </row>
    <row r="16" customFormat="false" ht="15" hidden="false" customHeight="false" outlineLevel="0" collapsed="false">
      <c r="A16" s="26" t="n">
        <v>2</v>
      </c>
      <c r="B16" s="31" t="n">
        <v>20621</v>
      </c>
      <c r="C16" s="32" t="s">
        <v>58</v>
      </c>
      <c r="D16" s="33" t="s">
        <v>59</v>
      </c>
      <c r="E16" s="34" t="n">
        <v>3</v>
      </c>
      <c r="F16" s="34" t="s">
        <v>52</v>
      </c>
      <c r="G16" s="34" t="n">
        <v>1</v>
      </c>
      <c r="H16" s="31"/>
      <c r="I16" s="32" t="s">
        <v>87</v>
      </c>
      <c r="J16" s="33"/>
    </row>
    <row r="17" customFormat="false" ht="15" hidden="false" customHeight="false" outlineLevel="0" collapsed="false">
      <c r="A17" s="26" t="n">
        <v>3</v>
      </c>
      <c r="B17" s="31" t="n">
        <v>99152</v>
      </c>
      <c r="C17" s="32" t="s">
        <v>61</v>
      </c>
      <c r="D17" s="33" t="s">
        <v>59</v>
      </c>
      <c r="E17" s="34" t="n">
        <v>2</v>
      </c>
      <c r="F17" s="34" t="s">
        <v>52</v>
      </c>
      <c r="G17" s="34" t="n">
        <v>2</v>
      </c>
      <c r="H17" s="31"/>
      <c r="I17" s="32" t="s">
        <v>88</v>
      </c>
      <c r="J17" s="33"/>
    </row>
    <row r="18" customFormat="false" ht="15.75" hidden="false" customHeight="false" outlineLevel="0" collapsed="false">
      <c r="A18" s="26" t="n">
        <v>4</v>
      </c>
      <c r="B18" s="31" t="n">
        <v>31348</v>
      </c>
      <c r="C18" s="32" t="s">
        <v>63</v>
      </c>
      <c r="D18" s="33" t="s">
        <v>59</v>
      </c>
      <c r="E18" s="35" t="n">
        <v>1</v>
      </c>
      <c r="F18" s="34" t="s">
        <v>52</v>
      </c>
      <c r="G18" s="35" t="n">
        <v>3</v>
      </c>
      <c r="H18" s="31"/>
      <c r="I18" s="32" t="s">
        <v>89</v>
      </c>
      <c r="J18" s="33"/>
    </row>
    <row r="19" customFormat="false" ht="16.5" hidden="false" customHeight="false" outlineLevel="0" collapsed="false">
      <c r="A19" s="36"/>
      <c r="B19" s="37"/>
      <c r="C19" s="38" t="n">
        <f aca="false">IFERROR(AVERAGE(D15:D18),"")</f>
        <v>1521</v>
      </c>
      <c r="D19" s="37"/>
      <c r="E19" s="39" t="n">
        <v>7</v>
      </c>
      <c r="F19" s="34" t="s">
        <v>52</v>
      </c>
      <c r="G19" s="39" t="n">
        <v>9</v>
      </c>
      <c r="H19" s="37"/>
      <c r="I19" s="38" t="str">
        <f aca="false">IFERROR(AVERAGE(J15:J18),"")</f>
        <v/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.7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.7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90</v>
      </c>
      <c r="B1" s="19" t="s">
        <v>32</v>
      </c>
      <c r="C1" s="20" t="n">
        <v>29968</v>
      </c>
    </row>
    <row r="2" customFormat="false" ht="19.5" hidden="false" customHeight="false" outlineLevel="0" collapsed="false">
      <c r="A2" s="21" t="s">
        <v>33</v>
      </c>
    </row>
    <row r="3" customFormat="false" ht="15.75" hidden="false" customHeight="false" outlineLevel="0" collapsed="false">
      <c r="A3" s="22"/>
      <c r="B3" s="23" t="s">
        <v>34</v>
      </c>
      <c r="C3" s="24" t="s">
        <v>35</v>
      </c>
      <c r="D3" s="25"/>
      <c r="E3" s="25"/>
      <c r="F3" s="25"/>
      <c r="G3" s="25"/>
      <c r="H3" s="23" t="s">
        <v>36</v>
      </c>
      <c r="I3" s="24" t="s">
        <v>91</v>
      </c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 t="n">
        <v>76333</v>
      </c>
      <c r="C5" s="32" t="s">
        <v>46</v>
      </c>
      <c r="D5" s="33" t="n">
        <v>1719</v>
      </c>
      <c r="E5" s="34" t="n">
        <v>3</v>
      </c>
      <c r="F5" s="34"/>
      <c r="G5" s="34" t="n">
        <v>1</v>
      </c>
      <c r="H5" s="31"/>
      <c r="I5" s="32" t="s">
        <v>92</v>
      </c>
      <c r="J5" s="33"/>
    </row>
    <row r="6" customFormat="false" ht="15" hidden="false" customHeight="false" outlineLevel="0" collapsed="false">
      <c r="A6" s="26" t="n">
        <v>2</v>
      </c>
      <c r="B6" s="31" t="n">
        <v>89613</v>
      </c>
      <c r="C6" s="32" t="s">
        <v>93</v>
      </c>
      <c r="D6" s="33" t="n">
        <v>1651</v>
      </c>
      <c r="E6" s="34" t="n">
        <v>1</v>
      </c>
      <c r="F6" s="34"/>
      <c r="G6" s="34" t="n">
        <v>3</v>
      </c>
      <c r="H6" s="31"/>
      <c r="I6" s="32" t="s">
        <v>94</v>
      </c>
      <c r="J6" s="33"/>
    </row>
    <row r="7" customFormat="false" ht="15" hidden="false" customHeight="false" outlineLevel="0" collapsed="false">
      <c r="A7" s="26" t="n">
        <v>3</v>
      </c>
      <c r="B7" s="31" t="n">
        <v>76325</v>
      </c>
      <c r="C7" s="32" t="s">
        <v>48</v>
      </c>
      <c r="D7" s="33" t="n">
        <v>1648</v>
      </c>
      <c r="E7" s="34" t="n">
        <v>2</v>
      </c>
      <c r="F7" s="34"/>
      <c r="G7" s="34" t="n">
        <v>2</v>
      </c>
      <c r="H7" s="31"/>
      <c r="I7" s="32" t="s">
        <v>95</v>
      </c>
      <c r="J7" s="33"/>
    </row>
    <row r="8" customFormat="false" ht="15" hidden="false" customHeight="false" outlineLevel="0" collapsed="false">
      <c r="A8" s="26" t="n">
        <v>4</v>
      </c>
      <c r="B8" s="31" t="n">
        <v>19313</v>
      </c>
      <c r="C8" s="32" t="s">
        <v>50</v>
      </c>
      <c r="D8" s="33" t="n">
        <v>1645</v>
      </c>
      <c r="E8" s="34" t="n">
        <v>3</v>
      </c>
      <c r="F8" s="34"/>
      <c r="G8" s="34" t="n">
        <v>1</v>
      </c>
      <c r="H8" s="31"/>
      <c r="I8" s="32" t="s">
        <v>96</v>
      </c>
      <c r="J8" s="33"/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n">
        <f aca="false">IFERROR(AVERAGE(D5:D10),"")</f>
        <v>1665.75</v>
      </c>
      <c r="D11" s="37"/>
      <c r="E11" s="39" t="n">
        <v>9</v>
      </c>
      <c r="F11" s="34" t="s">
        <v>52</v>
      </c>
      <c r="G11" s="39" t="n">
        <v>7</v>
      </c>
      <c r="H11" s="37"/>
      <c r="I11" s="38" t="str">
        <f aca="false">IFERROR(AVERAGE(J5:J10),"")</f>
        <v/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.75" hidden="false" customHeight="false" outlineLevel="0" collapsed="false">
      <c r="A13" s="22"/>
      <c r="B13" s="23"/>
      <c r="C13" s="24" t="s">
        <v>97</v>
      </c>
      <c r="D13" s="25"/>
      <c r="E13" s="25"/>
      <c r="F13" s="25"/>
      <c r="G13" s="25"/>
      <c r="H13" s="23" t="s">
        <v>34</v>
      </c>
      <c r="I13" s="24" t="s">
        <v>54</v>
      </c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/>
      <c r="C15" s="32" t="s">
        <v>98</v>
      </c>
      <c r="D15" s="33"/>
      <c r="E15" s="34" t="n">
        <v>1</v>
      </c>
      <c r="F15" s="34" t="s">
        <v>52</v>
      </c>
      <c r="G15" s="34" t="n">
        <v>3</v>
      </c>
      <c r="H15" s="31" t="n">
        <v>19273</v>
      </c>
      <c r="I15" s="32" t="s">
        <v>75</v>
      </c>
      <c r="J15" s="33" t="n">
        <v>1591</v>
      </c>
    </row>
    <row r="16" customFormat="false" ht="15" hidden="false" customHeight="false" outlineLevel="0" collapsed="false">
      <c r="A16" s="26" t="n">
        <v>2</v>
      </c>
      <c r="B16" s="31"/>
      <c r="C16" s="32" t="s">
        <v>99</v>
      </c>
      <c r="D16" s="33"/>
      <c r="E16" s="34" t="n">
        <v>1</v>
      </c>
      <c r="F16" s="34" t="s">
        <v>52</v>
      </c>
      <c r="G16" s="34" t="n">
        <v>3</v>
      </c>
      <c r="H16" s="31" t="n">
        <v>76317</v>
      </c>
      <c r="I16" s="32" t="s">
        <v>56</v>
      </c>
      <c r="J16" s="33" t="n">
        <v>1521</v>
      </c>
    </row>
    <row r="17" customFormat="false" ht="15" hidden="false" customHeight="false" outlineLevel="0" collapsed="false">
      <c r="A17" s="26" t="n">
        <v>3</v>
      </c>
      <c r="B17" s="31"/>
      <c r="C17" s="32" t="s">
        <v>100</v>
      </c>
      <c r="D17" s="33"/>
      <c r="E17" s="34" t="n">
        <v>1</v>
      </c>
      <c r="F17" s="34" t="s">
        <v>52</v>
      </c>
      <c r="G17" s="34" t="n">
        <v>3</v>
      </c>
      <c r="H17" s="31" t="n">
        <v>99152</v>
      </c>
      <c r="I17" s="32" t="s">
        <v>61</v>
      </c>
      <c r="J17" s="33" t="s">
        <v>59</v>
      </c>
    </row>
    <row r="18" customFormat="false" ht="15.75" hidden="false" customHeight="false" outlineLevel="0" collapsed="false">
      <c r="A18" s="26" t="n">
        <v>4</v>
      </c>
      <c r="B18" s="31"/>
      <c r="C18" s="32" t="s">
        <v>101</v>
      </c>
      <c r="D18" s="33"/>
      <c r="E18" s="35" t="n">
        <v>3</v>
      </c>
      <c r="F18" s="34" t="s">
        <v>52</v>
      </c>
      <c r="G18" s="35" t="n">
        <v>1</v>
      </c>
      <c r="H18" s="31" t="n">
        <v>31348</v>
      </c>
      <c r="I18" s="32" t="s">
        <v>63</v>
      </c>
      <c r="J18" s="33" t="s">
        <v>59</v>
      </c>
    </row>
    <row r="19" customFormat="false" ht="16.5" hidden="false" customHeight="false" outlineLevel="0" collapsed="false">
      <c r="A19" s="36"/>
      <c r="B19" s="37"/>
      <c r="C19" s="38" t="str">
        <f aca="false">IFERROR(AVERAGE(D15:D18),"")</f>
        <v/>
      </c>
      <c r="D19" s="37"/>
      <c r="E19" s="39" t="n">
        <v>6</v>
      </c>
      <c r="F19" s="34" t="s">
        <v>52</v>
      </c>
      <c r="G19" s="39" t="n">
        <v>10</v>
      </c>
      <c r="H19" s="37"/>
      <c r="I19" s="38" t="n">
        <f aca="false">IFERROR(AVERAGE(J15:J18),"")</f>
        <v>1556</v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.7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.7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19.7" hidden="false" customHeight="false" outlineLevel="0" collapsed="false">
      <c r="A1" s="18" t="s">
        <v>102</v>
      </c>
      <c r="B1" s="19" t="s">
        <v>32</v>
      </c>
      <c r="C1" s="20" t="n">
        <v>29982</v>
      </c>
    </row>
    <row r="2" customFormat="false" ht="19.5" hidden="false" customHeight="false" outlineLevel="0" collapsed="false">
      <c r="A2" s="21" t="s">
        <v>33</v>
      </c>
    </row>
    <row r="3" customFormat="false" ht="15.75" hidden="false" customHeight="false" outlineLevel="0" collapsed="false">
      <c r="A3" s="22"/>
      <c r="B3" s="23" t="s">
        <v>34</v>
      </c>
      <c r="C3" s="24" t="s">
        <v>103</v>
      </c>
      <c r="D3" s="25"/>
      <c r="E3" s="25"/>
      <c r="F3" s="25"/>
      <c r="G3" s="25"/>
      <c r="H3" s="23" t="s">
        <v>34</v>
      </c>
      <c r="I3" s="24" t="s">
        <v>35</v>
      </c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/>
      <c r="C5" s="32" t="s">
        <v>104</v>
      </c>
      <c r="D5" s="33"/>
      <c r="E5" s="34" t="n">
        <v>1</v>
      </c>
      <c r="F5" s="34"/>
      <c r="G5" s="34" t="n">
        <v>3</v>
      </c>
      <c r="H5" s="31" t="n">
        <v>68128</v>
      </c>
      <c r="I5" s="32" t="s">
        <v>44</v>
      </c>
      <c r="J5" s="33" t="n">
        <v>1909</v>
      </c>
    </row>
    <row r="6" customFormat="false" ht="15" hidden="false" customHeight="false" outlineLevel="0" collapsed="false">
      <c r="A6" s="26" t="n">
        <v>2</v>
      </c>
      <c r="B6" s="31"/>
      <c r="C6" s="32" t="s">
        <v>105</v>
      </c>
      <c r="D6" s="33"/>
      <c r="E6" s="34" t="n">
        <v>1</v>
      </c>
      <c r="F6" s="34"/>
      <c r="G6" s="34" t="n">
        <v>3</v>
      </c>
      <c r="H6" s="31" t="n">
        <v>76333</v>
      </c>
      <c r="I6" s="32" t="s">
        <v>46</v>
      </c>
      <c r="J6" s="33" t="n">
        <v>1719</v>
      </c>
    </row>
    <row r="7" customFormat="false" ht="15" hidden="false" customHeight="false" outlineLevel="0" collapsed="false">
      <c r="A7" s="26" t="n">
        <v>3</v>
      </c>
      <c r="B7" s="31"/>
      <c r="C7" s="32" t="s">
        <v>106</v>
      </c>
      <c r="D7" s="33"/>
      <c r="E7" s="34" t="n">
        <v>1</v>
      </c>
      <c r="F7" s="34"/>
      <c r="G7" s="34" t="n">
        <v>3</v>
      </c>
      <c r="H7" s="31" t="n">
        <v>76325</v>
      </c>
      <c r="I7" s="32" t="s">
        <v>48</v>
      </c>
      <c r="J7" s="33" t="n">
        <v>1648</v>
      </c>
    </row>
    <row r="8" customFormat="false" ht="15" hidden="false" customHeight="false" outlineLevel="0" collapsed="false">
      <c r="A8" s="26" t="n">
        <v>4</v>
      </c>
      <c r="B8" s="31"/>
      <c r="C8" s="32" t="s">
        <v>107</v>
      </c>
      <c r="D8" s="33"/>
      <c r="E8" s="34" t="n">
        <v>1</v>
      </c>
      <c r="F8" s="34"/>
      <c r="G8" s="34" t="n">
        <v>3</v>
      </c>
      <c r="H8" s="31" t="n">
        <v>99152</v>
      </c>
      <c r="I8" s="32" t="s">
        <v>61</v>
      </c>
      <c r="J8" s="33" t="s">
        <v>59</v>
      </c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str">
        <f aca="false">IFERROR(AVERAGE(D5:D10),"")</f>
        <v/>
      </c>
      <c r="D11" s="37"/>
      <c r="E11" s="39" t="n">
        <v>4</v>
      </c>
      <c r="F11" s="34" t="s">
        <v>52</v>
      </c>
      <c r="G11" s="39" t="n">
        <v>12</v>
      </c>
      <c r="H11" s="37"/>
      <c r="I11" s="38" t="n">
        <f aca="false">IFERROR(AVERAGE(J5:J10),"")</f>
        <v>1758.66666666667</v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.75" hidden="false" customHeight="false" outlineLevel="0" collapsed="false">
      <c r="A13" s="22"/>
      <c r="B13" s="23" t="s">
        <v>34</v>
      </c>
      <c r="C13" s="24" t="s">
        <v>54</v>
      </c>
      <c r="D13" s="25"/>
      <c r="E13" s="25"/>
      <c r="F13" s="25"/>
      <c r="G13" s="25"/>
      <c r="H13" s="23" t="s">
        <v>36</v>
      </c>
      <c r="I13" s="24" t="s">
        <v>108</v>
      </c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 t="n">
        <v>76317</v>
      </c>
      <c r="C15" s="32" t="s">
        <v>56</v>
      </c>
      <c r="D15" s="33" t="n">
        <v>1521</v>
      </c>
      <c r="E15" s="34" t="n">
        <v>1</v>
      </c>
      <c r="F15" s="34" t="s">
        <v>52</v>
      </c>
      <c r="G15" s="34" t="n">
        <v>3</v>
      </c>
      <c r="H15" s="31"/>
      <c r="I15" s="32" t="s">
        <v>109</v>
      </c>
      <c r="J15" s="33"/>
    </row>
    <row r="16" customFormat="false" ht="15" hidden="false" customHeight="false" outlineLevel="0" collapsed="false">
      <c r="A16" s="26" t="n">
        <v>2</v>
      </c>
      <c r="B16" s="31" t="n">
        <v>20621</v>
      </c>
      <c r="C16" s="32" t="s">
        <v>58</v>
      </c>
      <c r="D16" s="33" t="s">
        <v>59</v>
      </c>
      <c r="E16" s="34" t="n">
        <v>1</v>
      </c>
      <c r="F16" s="34" t="s">
        <v>52</v>
      </c>
      <c r="G16" s="34" t="n">
        <v>3</v>
      </c>
      <c r="H16" s="31"/>
      <c r="I16" s="32" t="s">
        <v>110</v>
      </c>
      <c r="J16" s="33"/>
    </row>
    <row r="17" customFormat="false" ht="15" hidden="false" customHeight="false" outlineLevel="0" collapsed="false">
      <c r="A17" s="26" t="n">
        <v>3</v>
      </c>
      <c r="B17" s="31" t="n">
        <v>31348</v>
      </c>
      <c r="C17" s="32" t="s">
        <v>63</v>
      </c>
      <c r="D17" s="33" t="s">
        <v>59</v>
      </c>
      <c r="E17" s="34" t="n">
        <v>1</v>
      </c>
      <c r="F17" s="34" t="s">
        <v>52</v>
      </c>
      <c r="G17" s="34" t="n">
        <v>3</v>
      </c>
      <c r="H17" s="31"/>
      <c r="I17" s="32" t="s">
        <v>111</v>
      </c>
      <c r="J17" s="33"/>
    </row>
    <row r="18" customFormat="false" ht="15.75" hidden="false" customHeight="false" outlineLevel="0" collapsed="false">
      <c r="A18" s="26" t="n">
        <v>4</v>
      </c>
      <c r="B18" s="31" t="n">
        <v>27715</v>
      </c>
      <c r="C18" s="32" t="s">
        <v>112</v>
      </c>
      <c r="D18" s="33" t="s">
        <v>59</v>
      </c>
      <c r="E18" s="35" t="n">
        <v>2</v>
      </c>
      <c r="F18" s="34" t="s">
        <v>52</v>
      </c>
      <c r="G18" s="35" t="n">
        <v>2</v>
      </c>
      <c r="H18" s="31"/>
      <c r="I18" s="32" t="s">
        <v>113</v>
      </c>
      <c r="J18" s="33"/>
    </row>
    <row r="19" customFormat="false" ht="16.5" hidden="false" customHeight="false" outlineLevel="0" collapsed="false">
      <c r="A19" s="36"/>
      <c r="B19" s="37"/>
      <c r="C19" s="38" t="n">
        <f aca="false">IFERROR(AVERAGE(D15:D18),"")</f>
        <v>1521</v>
      </c>
      <c r="D19" s="37"/>
      <c r="E19" s="39" t="n">
        <v>5</v>
      </c>
      <c r="F19" s="34" t="s">
        <v>52</v>
      </c>
      <c r="G19" s="39" t="n">
        <v>11</v>
      </c>
      <c r="H19" s="37"/>
      <c r="I19" s="38" t="str">
        <f aca="false">IFERROR(AVERAGE(J15:J18),"")</f>
        <v/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.7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.7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114</v>
      </c>
      <c r="B1" s="19" t="s">
        <v>32</v>
      </c>
      <c r="C1" s="20" t="n">
        <v>29996</v>
      </c>
    </row>
    <row r="2" customFormat="false" ht="19.5" hidden="false" customHeight="false" outlineLevel="0" collapsed="false">
      <c r="A2" s="21" t="s">
        <v>33</v>
      </c>
    </row>
    <row r="3" customFormat="false" ht="15.75" hidden="false" customHeight="false" outlineLevel="0" collapsed="false">
      <c r="A3" s="22"/>
      <c r="B3" s="23" t="s">
        <v>34</v>
      </c>
      <c r="C3" s="24" t="s">
        <v>35</v>
      </c>
      <c r="D3" s="25"/>
      <c r="E3" s="25"/>
      <c r="F3" s="25"/>
      <c r="G3" s="25"/>
      <c r="H3" s="23" t="s">
        <v>36</v>
      </c>
      <c r="I3" s="24" t="s">
        <v>115</v>
      </c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 t="n">
        <v>68128</v>
      </c>
      <c r="C5" s="32" t="s">
        <v>44</v>
      </c>
      <c r="D5" s="33" t="n">
        <v>1909</v>
      </c>
      <c r="E5" s="34" t="n">
        <v>3</v>
      </c>
      <c r="F5" s="34" t="s">
        <v>52</v>
      </c>
      <c r="G5" s="34" t="n">
        <v>1</v>
      </c>
      <c r="H5" s="31"/>
      <c r="I5" s="32" t="s">
        <v>116</v>
      </c>
      <c r="J5" s="33"/>
    </row>
    <row r="6" customFormat="false" ht="15" hidden="false" customHeight="false" outlineLevel="0" collapsed="false">
      <c r="A6" s="26" t="n">
        <v>2</v>
      </c>
      <c r="B6" s="31" t="n">
        <v>76333</v>
      </c>
      <c r="C6" s="32" t="s">
        <v>46</v>
      </c>
      <c r="D6" s="33" t="n">
        <v>1719</v>
      </c>
      <c r="E6" s="34" t="n">
        <v>1</v>
      </c>
      <c r="F6" s="34" t="s">
        <v>52</v>
      </c>
      <c r="G6" s="34" t="n">
        <v>3</v>
      </c>
      <c r="H6" s="31"/>
      <c r="I6" s="32" t="s">
        <v>117</v>
      </c>
      <c r="J6" s="33"/>
    </row>
    <row r="7" customFormat="false" ht="15" hidden="false" customHeight="false" outlineLevel="0" collapsed="false">
      <c r="A7" s="26" t="n">
        <v>3</v>
      </c>
      <c r="B7" s="31" t="n">
        <v>76325</v>
      </c>
      <c r="C7" s="32" t="s">
        <v>48</v>
      </c>
      <c r="D7" s="33" t="n">
        <v>1648</v>
      </c>
      <c r="E7" s="34" t="n">
        <v>1</v>
      </c>
      <c r="F7" s="34" t="s">
        <v>52</v>
      </c>
      <c r="G7" s="34" t="n">
        <v>3</v>
      </c>
      <c r="H7" s="31"/>
      <c r="I7" s="32" t="s">
        <v>118</v>
      </c>
      <c r="J7" s="33"/>
    </row>
    <row r="8" customFormat="false" ht="15" hidden="false" customHeight="false" outlineLevel="0" collapsed="false">
      <c r="A8" s="26" t="n">
        <v>4</v>
      </c>
      <c r="B8" s="31" t="n">
        <v>31348</v>
      </c>
      <c r="C8" s="32" t="s">
        <v>63</v>
      </c>
      <c r="D8" s="33" t="s">
        <v>59</v>
      </c>
      <c r="E8" s="34" t="n">
        <v>1</v>
      </c>
      <c r="F8" s="34" t="s">
        <v>52</v>
      </c>
      <c r="G8" s="34" t="n">
        <v>3</v>
      </c>
      <c r="H8" s="31"/>
      <c r="I8" s="32" t="s">
        <v>119</v>
      </c>
      <c r="J8" s="33"/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n">
        <f aca="false">IFERROR(AVERAGE(D5:D10),"")</f>
        <v>1758.66666666667</v>
      </c>
      <c r="D11" s="37"/>
      <c r="E11" s="39" t="n">
        <v>6</v>
      </c>
      <c r="F11" s="34" t="s">
        <v>52</v>
      </c>
      <c r="G11" s="39" t="n">
        <v>10</v>
      </c>
      <c r="H11" s="37"/>
      <c r="I11" s="38" t="str">
        <f aca="false">IFERROR(AVERAGE(J5:J10),"")</f>
        <v/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.75" hidden="false" customHeight="false" outlineLevel="0" collapsed="false">
      <c r="A13" s="22"/>
      <c r="B13" s="23" t="s">
        <v>34</v>
      </c>
      <c r="C13" s="24" t="s">
        <v>54</v>
      </c>
      <c r="D13" s="25"/>
      <c r="E13" s="25"/>
      <c r="F13" s="25"/>
      <c r="G13" s="25"/>
      <c r="H13" s="23" t="s">
        <v>36</v>
      </c>
      <c r="I13" s="24" t="s">
        <v>120</v>
      </c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 t="n">
        <v>19313</v>
      </c>
      <c r="C15" s="32" t="s">
        <v>50</v>
      </c>
      <c r="D15" s="33" t="n">
        <v>1645</v>
      </c>
      <c r="E15" s="34" t="n">
        <v>2</v>
      </c>
      <c r="F15" s="34" t="s">
        <v>52</v>
      </c>
      <c r="G15" s="34" t="n">
        <v>2</v>
      </c>
      <c r="H15" s="31"/>
      <c r="I15" s="32" t="s">
        <v>121</v>
      </c>
      <c r="J15" s="33"/>
    </row>
    <row r="16" customFormat="false" ht="15" hidden="false" customHeight="false" outlineLevel="0" collapsed="false">
      <c r="A16" s="26" t="n">
        <v>2</v>
      </c>
      <c r="B16" s="31" t="n">
        <v>76317</v>
      </c>
      <c r="C16" s="32" t="s">
        <v>56</v>
      </c>
      <c r="D16" s="33" t="n">
        <v>1521</v>
      </c>
      <c r="E16" s="34" t="n">
        <v>3</v>
      </c>
      <c r="F16" s="34" t="s">
        <v>52</v>
      </c>
      <c r="G16" s="34" t="n">
        <v>1</v>
      </c>
      <c r="H16" s="31"/>
      <c r="I16" s="32" t="s">
        <v>122</v>
      </c>
      <c r="J16" s="33"/>
    </row>
    <row r="17" customFormat="false" ht="15" hidden="false" customHeight="false" outlineLevel="0" collapsed="false">
      <c r="A17" s="26" t="n">
        <v>3</v>
      </c>
      <c r="B17" s="31" t="n">
        <v>20621</v>
      </c>
      <c r="C17" s="32" t="s">
        <v>58</v>
      </c>
      <c r="D17" s="33" t="s">
        <v>59</v>
      </c>
      <c r="E17" s="34" t="n">
        <v>2</v>
      </c>
      <c r="F17" s="34" t="s">
        <v>52</v>
      </c>
      <c r="G17" s="34" t="n">
        <v>2</v>
      </c>
      <c r="H17" s="31"/>
      <c r="I17" s="32" t="s">
        <v>123</v>
      </c>
      <c r="J17" s="33"/>
    </row>
    <row r="18" customFormat="false" ht="15.75" hidden="false" customHeight="false" outlineLevel="0" collapsed="false">
      <c r="A18" s="26" t="n">
        <v>4</v>
      </c>
      <c r="B18" s="31" t="n">
        <v>99152</v>
      </c>
      <c r="C18" s="32" t="s">
        <v>61</v>
      </c>
      <c r="D18" s="33" t="s">
        <v>59</v>
      </c>
      <c r="E18" s="35" t="n">
        <v>2</v>
      </c>
      <c r="F18" s="34" t="s">
        <v>52</v>
      </c>
      <c r="G18" s="35" t="n">
        <v>2</v>
      </c>
      <c r="H18" s="31"/>
      <c r="I18" s="32" t="s">
        <v>124</v>
      </c>
      <c r="J18" s="33"/>
    </row>
    <row r="19" customFormat="false" ht="16.5" hidden="false" customHeight="false" outlineLevel="0" collapsed="false">
      <c r="A19" s="36"/>
      <c r="B19" s="37"/>
      <c r="C19" s="38" t="n">
        <f aca="false">IFERROR(AVERAGE(D15:D18),"")</f>
        <v>1583</v>
      </c>
      <c r="D19" s="37"/>
      <c r="E19" s="39" t="n">
        <v>9</v>
      </c>
      <c r="F19" s="34" t="s">
        <v>52</v>
      </c>
      <c r="G19" s="39" t="n">
        <v>7</v>
      </c>
      <c r="H19" s="37"/>
      <c r="I19" s="38" t="str">
        <f aca="false">IFERROR(AVERAGE(J15:J18),"")</f>
        <v/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.7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.7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125</v>
      </c>
      <c r="B1" s="19" t="s">
        <v>32</v>
      </c>
      <c r="C1" s="20" t="n">
        <v>30010</v>
      </c>
    </row>
    <row r="2" customFormat="false" ht="19.5" hidden="false" customHeight="false" outlineLevel="0" collapsed="false">
      <c r="A2" s="21" t="s">
        <v>33</v>
      </c>
    </row>
    <row r="3" customFormat="false" ht="15.75" hidden="false" customHeight="false" outlineLevel="0" collapsed="false">
      <c r="A3" s="22"/>
      <c r="B3" s="23" t="s">
        <v>34</v>
      </c>
      <c r="C3" s="24" t="s">
        <v>126</v>
      </c>
      <c r="D3" s="25"/>
      <c r="E3" s="25"/>
      <c r="F3" s="25"/>
      <c r="G3" s="25"/>
      <c r="H3" s="23" t="s">
        <v>34</v>
      </c>
      <c r="I3" s="24" t="s">
        <v>35</v>
      </c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/>
      <c r="C5" s="32" t="s">
        <v>127</v>
      </c>
      <c r="D5" s="33"/>
      <c r="E5" s="34" t="n">
        <v>2</v>
      </c>
      <c r="F5" s="34" t="s">
        <v>52</v>
      </c>
      <c r="G5" s="34" t="n">
        <v>2</v>
      </c>
      <c r="H5" s="31" t="n">
        <v>68128</v>
      </c>
      <c r="I5" s="32" t="s">
        <v>44</v>
      </c>
      <c r="J5" s="33" t="n">
        <v>1909</v>
      </c>
    </row>
    <row r="6" customFormat="false" ht="15" hidden="false" customHeight="false" outlineLevel="0" collapsed="false">
      <c r="A6" s="26" t="n">
        <v>2</v>
      </c>
      <c r="B6" s="31"/>
      <c r="C6" s="32" t="s">
        <v>128</v>
      </c>
      <c r="D6" s="33"/>
      <c r="E6" s="34" t="n">
        <v>3</v>
      </c>
      <c r="F6" s="34" t="s">
        <v>52</v>
      </c>
      <c r="G6" s="34" t="n">
        <v>1</v>
      </c>
      <c r="H6" s="31" t="n">
        <v>76333</v>
      </c>
      <c r="I6" s="32" t="s">
        <v>46</v>
      </c>
      <c r="J6" s="33" t="n">
        <v>1719</v>
      </c>
    </row>
    <row r="7" customFormat="false" ht="15" hidden="false" customHeight="false" outlineLevel="0" collapsed="false">
      <c r="A7" s="26" t="n">
        <v>3</v>
      </c>
      <c r="B7" s="31"/>
      <c r="C7" s="32" t="s">
        <v>129</v>
      </c>
      <c r="D7" s="33"/>
      <c r="E7" s="34" t="n">
        <v>3</v>
      </c>
      <c r="F7" s="34" t="s">
        <v>52</v>
      </c>
      <c r="G7" s="34" t="n">
        <v>1</v>
      </c>
      <c r="H7" s="31" t="n">
        <v>76325</v>
      </c>
      <c r="I7" s="32" t="s">
        <v>48</v>
      </c>
      <c r="J7" s="33" t="n">
        <v>1648</v>
      </c>
    </row>
    <row r="8" customFormat="false" ht="15" hidden="false" customHeight="false" outlineLevel="0" collapsed="false">
      <c r="A8" s="26" t="n">
        <v>4</v>
      </c>
      <c r="B8" s="31"/>
      <c r="C8" s="32" t="s">
        <v>130</v>
      </c>
      <c r="D8" s="33"/>
      <c r="E8" s="34" t="n">
        <v>3</v>
      </c>
      <c r="F8" s="34" t="s">
        <v>52</v>
      </c>
      <c r="G8" s="34" t="n">
        <v>1</v>
      </c>
      <c r="H8" s="31" t="n">
        <v>45454</v>
      </c>
      <c r="I8" s="32" t="s">
        <v>131</v>
      </c>
      <c r="J8" s="33" t="n">
        <v>1145</v>
      </c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str">
        <f aca="false">IFERROR(AVERAGE(D5:D10),"")</f>
        <v/>
      </c>
      <c r="D11" s="37"/>
      <c r="E11" s="39" t="n">
        <v>11</v>
      </c>
      <c r="F11" s="34" t="s">
        <v>52</v>
      </c>
      <c r="G11" s="39" t="n">
        <v>5</v>
      </c>
      <c r="H11" s="37"/>
      <c r="I11" s="38" t="n">
        <f aca="false">IFERROR(AVERAGE(J5:J10),"")</f>
        <v>1605.25</v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.75" hidden="false" customHeight="false" outlineLevel="0" collapsed="false">
      <c r="A13" s="22"/>
      <c r="B13" s="23" t="s">
        <v>34</v>
      </c>
      <c r="C13" s="24" t="s">
        <v>132</v>
      </c>
      <c r="D13" s="25"/>
      <c r="E13" s="25"/>
      <c r="F13" s="25"/>
      <c r="G13" s="25"/>
      <c r="H13" s="23" t="s">
        <v>34</v>
      </c>
      <c r="I13" s="24" t="s">
        <v>54</v>
      </c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/>
      <c r="C15" s="32" t="s">
        <v>133</v>
      </c>
      <c r="D15" s="33"/>
      <c r="E15" s="34" t="n">
        <v>1</v>
      </c>
      <c r="F15" s="34" t="s">
        <v>52</v>
      </c>
      <c r="G15" s="34" t="n">
        <v>3</v>
      </c>
      <c r="H15" s="31" t="n">
        <v>19313</v>
      </c>
      <c r="I15" s="32" t="s">
        <v>50</v>
      </c>
      <c r="J15" s="33" t="n">
        <v>1645</v>
      </c>
    </row>
    <row r="16" customFormat="false" ht="15" hidden="false" customHeight="false" outlineLevel="0" collapsed="false">
      <c r="A16" s="26" t="n">
        <v>2</v>
      </c>
      <c r="B16" s="31"/>
      <c r="C16" s="32" t="s">
        <v>134</v>
      </c>
      <c r="D16" s="33"/>
      <c r="E16" s="34" t="n">
        <v>1</v>
      </c>
      <c r="F16" s="34" t="s">
        <v>52</v>
      </c>
      <c r="G16" s="34" t="n">
        <v>3</v>
      </c>
      <c r="H16" s="31" t="n">
        <v>19273</v>
      </c>
      <c r="I16" s="32" t="s">
        <v>75</v>
      </c>
      <c r="J16" s="33" t="n">
        <v>1591</v>
      </c>
    </row>
    <row r="17" customFormat="false" ht="15" hidden="false" customHeight="false" outlineLevel="0" collapsed="false">
      <c r="A17" s="26" t="n">
        <v>3</v>
      </c>
      <c r="B17" s="31"/>
      <c r="C17" s="32" t="s">
        <v>135</v>
      </c>
      <c r="D17" s="33"/>
      <c r="E17" s="34" t="n">
        <v>3</v>
      </c>
      <c r="F17" s="34" t="s">
        <v>52</v>
      </c>
      <c r="G17" s="34" t="n">
        <v>1</v>
      </c>
      <c r="H17" s="31" t="n">
        <v>76317</v>
      </c>
      <c r="I17" s="32" t="s">
        <v>56</v>
      </c>
      <c r="J17" s="33" t="n">
        <v>1521</v>
      </c>
    </row>
    <row r="18" customFormat="false" ht="15.75" hidden="false" customHeight="false" outlineLevel="0" collapsed="false">
      <c r="A18" s="26" t="n">
        <v>4</v>
      </c>
      <c r="B18" s="31"/>
      <c r="C18" s="32" t="s">
        <v>136</v>
      </c>
      <c r="D18" s="33"/>
      <c r="E18" s="35" t="n">
        <v>1</v>
      </c>
      <c r="F18" s="34" t="s">
        <v>52</v>
      </c>
      <c r="G18" s="35" t="n">
        <v>3</v>
      </c>
      <c r="H18" s="31" t="n">
        <v>20621</v>
      </c>
      <c r="I18" s="32" t="s">
        <v>58</v>
      </c>
      <c r="J18" s="33" t="s">
        <v>59</v>
      </c>
    </row>
    <row r="19" customFormat="false" ht="16.5" hidden="false" customHeight="false" outlineLevel="0" collapsed="false">
      <c r="A19" s="36"/>
      <c r="B19" s="37"/>
      <c r="C19" s="38" t="str">
        <f aca="false">IFERROR(AVERAGE(D15:D18),"")</f>
        <v/>
      </c>
      <c r="D19" s="37"/>
      <c r="E19" s="39" t="n">
        <v>6</v>
      </c>
      <c r="F19" s="34" t="s">
        <v>52</v>
      </c>
      <c r="G19" s="39" t="n">
        <v>10</v>
      </c>
      <c r="H19" s="37"/>
      <c r="I19" s="38" t="n">
        <f aca="false">IFERROR(AVERAGE(J15:J18),"")</f>
        <v>1585.66666666667</v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.7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.7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137</v>
      </c>
      <c r="B1" s="19" t="s">
        <v>32</v>
      </c>
      <c r="C1" s="20" t="n">
        <v>30024</v>
      </c>
    </row>
    <row r="2" customFormat="false" ht="19.5" hidden="false" customHeight="false" outlineLevel="0" collapsed="false">
      <c r="A2" s="21" t="s">
        <v>33</v>
      </c>
    </row>
    <row r="3" customFormat="false" ht="15.75" hidden="false" customHeight="false" outlineLevel="0" collapsed="false">
      <c r="A3" s="22"/>
      <c r="B3" s="23" t="s">
        <v>34</v>
      </c>
      <c r="C3" s="24" t="s">
        <v>35</v>
      </c>
      <c r="D3" s="25"/>
      <c r="E3" s="25"/>
      <c r="F3" s="25"/>
      <c r="G3" s="25"/>
      <c r="H3" s="23" t="s">
        <v>36</v>
      </c>
      <c r="I3" s="24" t="s">
        <v>138</v>
      </c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 t="n">
        <v>68128</v>
      </c>
      <c r="C5" s="32" t="s">
        <v>44</v>
      </c>
      <c r="D5" s="33" t="n">
        <v>1909</v>
      </c>
      <c r="E5" s="34" t="n">
        <v>1</v>
      </c>
      <c r="F5" s="34" t="s">
        <v>52</v>
      </c>
      <c r="G5" s="34" t="n">
        <v>3</v>
      </c>
      <c r="H5" s="31"/>
      <c r="I5" s="32" t="s">
        <v>139</v>
      </c>
      <c r="J5" s="33"/>
    </row>
    <row r="6" customFormat="false" ht="15" hidden="false" customHeight="false" outlineLevel="0" collapsed="false">
      <c r="A6" s="26" t="n">
        <v>2</v>
      </c>
      <c r="B6" s="31" t="n">
        <v>76333</v>
      </c>
      <c r="C6" s="32" t="s">
        <v>46</v>
      </c>
      <c r="D6" s="33" t="n">
        <v>1719</v>
      </c>
      <c r="E6" s="34" t="n">
        <v>2</v>
      </c>
      <c r="F6" s="34" t="s">
        <v>52</v>
      </c>
      <c r="G6" s="34" t="n">
        <v>2</v>
      </c>
      <c r="H6" s="31"/>
      <c r="I6" s="32" t="s">
        <v>140</v>
      </c>
      <c r="J6" s="33"/>
    </row>
    <row r="7" customFormat="false" ht="15" hidden="false" customHeight="false" outlineLevel="0" collapsed="false">
      <c r="A7" s="26" t="n">
        <v>3</v>
      </c>
      <c r="B7" s="31" t="n">
        <v>76325</v>
      </c>
      <c r="C7" s="32" t="s">
        <v>48</v>
      </c>
      <c r="D7" s="33" t="n">
        <v>1648</v>
      </c>
      <c r="E7" s="34" t="n">
        <v>3</v>
      </c>
      <c r="F7" s="34" t="s">
        <v>52</v>
      </c>
      <c r="G7" s="34" t="n">
        <v>1</v>
      </c>
      <c r="H7" s="31"/>
      <c r="I7" s="32" t="s">
        <v>141</v>
      </c>
      <c r="J7" s="33"/>
    </row>
    <row r="8" customFormat="false" ht="15" hidden="false" customHeight="false" outlineLevel="0" collapsed="false">
      <c r="A8" s="26" t="n">
        <v>4</v>
      </c>
      <c r="B8" s="31" t="n">
        <v>45454</v>
      </c>
      <c r="C8" s="32" t="s">
        <v>131</v>
      </c>
      <c r="D8" s="33" t="n">
        <v>1145</v>
      </c>
      <c r="E8" s="34" t="n">
        <v>3</v>
      </c>
      <c r="F8" s="34" t="s">
        <v>52</v>
      </c>
      <c r="G8" s="34" t="n">
        <v>1</v>
      </c>
      <c r="H8" s="31"/>
      <c r="I8" s="32" t="s">
        <v>142</v>
      </c>
      <c r="J8" s="33"/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n">
        <f aca="false">IFERROR(AVERAGE(D5:D10),"")</f>
        <v>1605.25</v>
      </c>
      <c r="D11" s="37"/>
      <c r="E11" s="39" t="n">
        <v>9</v>
      </c>
      <c r="F11" s="34" t="s">
        <v>52</v>
      </c>
      <c r="G11" s="39" t="n">
        <v>7</v>
      </c>
      <c r="H11" s="37"/>
      <c r="I11" s="38" t="str">
        <f aca="false">IFERROR(AVERAGE(J5:J10),"")</f>
        <v/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.75" hidden="false" customHeight="false" outlineLevel="0" collapsed="false">
      <c r="A13" s="22"/>
      <c r="B13" s="23" t="s">
        <v>34</v>
      </c>
      <c r="C13" s="24" t="s">
        <v>54</v>
      </c>
      <c r="D13" s="25"/>
      <c r="E13" s="25"/>
      <c r="F13" s="25"/>
      <c r="G13" s="25"/>
      <c r="H13" s="23" t="s">
        <v>36</v>
      </c>
      <c r="I13" s="24" t="s">
        <v>143</v>
      </c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 t="n">
        <v>19313</v>
      </c>
      <c r="C15" s="32" t="s">
        <v>50</v>
      </c>
      <c r="D15" s="33" t="n">
        <v>1645</v>
      </c>
      <c r="E15" s="34" t="n">
        <v>2</v>
      </c>
      <c r="F15" s="34" t="s">
        <v>52</v>
      </c>
      <c r="G15" s="34" t="n">
        <v>2</v>
      </c>
      <c r="H15" s="31"/>
      <c r="I15" s="32" t="s">
        <v>144</v>
      </c>
      <c r="J15" s="33"/>
    </row>
    <row r="16" customFormat="false" ht="15" hidden="false" customHeight="false" outlineLevel="0" collapsed="false">
      <c r="A16" s="26" t="n">
        <v>2</v>
      </c>
      <c r="B16" s="31" t="n">
        <v>19273</v>
      </c>
      <c r="C16" s="32" t="s">
        <v>75</v>
      </c>
      <c r="D16" s="33" t="n">
        <v>1591</v>
      </c>
      <c r="E16" s="34" t="n">
        <v>3</v>
      </c>
      <c r="F16" s="34" t="s">
        <v>52</v>
      </c>
      <c r="G16" s="34" t="n">
        <v>1</v>
      </c>
      <c r="H16" s="31"/>
      <c r="I16" s="32" t="s">
        <v>145</v>
      </c>
      <c r="J16" s="33"/>
    </row>
    <row r="17" customFormat="false" ht="15" hidden="false" customHeight="false" outlineLevel="0" collapsed="false">
      <c r="A17" s="26" t="n">
        <v>3</v>
      </c>
      <c r="B17" s="31" t="n">
        <v>76317</v>
      </c>
      <c r="C17" s="32" t="s">
        <v>56</v>
      </c>
      <c r="D17" s="33" t="n">
        <v>1521</v>
      </c>
      <c r="E17" s="34" t="n">
        <v>3</v>
      </c>
      <c r="F17" s="34" t="s">
        <v>52</v>
      </c>
      <c r="G17" s="34" t="n">
        <v>1</v>
      </c>
      <c r="H17" s="31"/>
      <c r="I17" s="32" t="s">
        <v>146</v>
      </c>
      <c r="J17" s="33"/>
    </row>
    <row r="18" customFormat="false" ht="15.75" hidden="false" customHeight="false" outlineLevel="0" collapsed="false">
      <c r="A18" s="26" t="n">
        <v>4</v>
      </c>
      <c r="B18" s="31" t="n">
        <v>20621</v>
      </c>
      <c r="C18" s="32" t="s">
        <v>58</v>
      </c>
      <c r="D18" s="33" t="s">
        <v>59</v>
      </c>
      <c r="E18" s="35" t="n">
        <v>3</v>
      </c>
      <c r="F18" s="34" t="s">
        <v>52</v>
      </c>
      <c r="G18" s="35" t="n">
        <v>1</v>
      </c>
      <c r="H18" s="31"/>
      <c r="I18" s="32" t="s">
        <v>147</v>
      </c>
      <c r="J18" s="33"/>
    </row>
    <row r="19" customFormat="false" ht="16.5" hidden="false" customHeight="false" outlineLevel="0" collapsed="false">
      <c r="A19" s="36"/>
      <c r="B19" s="37"/>
      <c r="C19" s="38" t="n">
        <f aca="false">IFERROR(AVERAGE(D15:D18),"")</f>
        <v>1585.66666666667</v>
      </c>
      <c r="D19" s="37"/>
      <c r="E19" s="39" t="n">
        <v>11</v>
      </c>
      <c r="F19" s="34" t="s">
        <v>52</v>
      </c>
      <c r="G19" s="39" t="n">
        <v>5</v>
      </c>
      <c r="H19" s="37"/>
      <c r="I19" s="38" t="str">
        <f aca="false">IFERROR(AVERAGE(J15:J18),"")</f>
        <v/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.7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.7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148</v>
      </c>
      <c r="B1" s="19" t="s">
        <v>32</v>
      </c>
      <c r="C1" s="20" t="n">
        <v>30031</v>
      </c>
    </row>
    <row r="2" customFormat="false" ht="19.5" hidden="false" customHeight="false" outlineLevel="0" collapsed="false">
      <c r="A2" s="21" t="s">
        <v>33</v>
      </c>
    </row>
    <row r="3" customFormat="false" ht="15.75" hidden="false" customHeight="false" outlineLevel="0" collapsed="false">
      <c r="A3" s="22"/>
      <c r="B3" s="23" t="s">
        <v>34</v>
      </c>
      <c r="C3" s="24" t="s">
        <v>149</v>
      </c>
      <c r="D3" s="25"/>
      <c r="E3" s="25"/>
      <c r="F3" s="25"/>
      <c r="G3" s="25"/>
      <c r="H3" s="23" t="s">
        <v>34</v>
      </c>
      <c r="I3" s="24" t="s">
        <v>35</v>
      </c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/>
      <c r="C5" s="32" t="s">
        <v>150</v>
      </c>
      <c r="D5" s="33"/>
      <c r="E5" s="34" t="n">
        <v>3</v>
      </c>
      <c r="F5" s="34" t="s">
        <v>52</v>
      </c>
      <c r="G5" s="34" t="n">
        <v>1</v>
      </c>
      <c r="H5" s="31" t="n">
        <v>76333</v>
      </c>
      <c r="I5" s="32" t="s">
        <v>46</v>
      </c>
      <c r="J5" s="33" t="n">
        <v>1719</v>
      </c>
    </row>
    <row r="6" customFormat="false" ht="15" hidden="false" customHeight="false" outlineLevel="0" collapsed="false">
      <c r="A6" s="26" t="n">
        <v>2</v>
      </c>
      <c r="B6" s="31"/>
      <c r="C6" s="32" t="s">
        <v>151</v>
      </c>
      <c r="D6" s="33"/>
      <c r="E6" s="34" t="n">
        <v>3</v>
      </c>
      <c r="F6" s="34" t="s">
        <v>52</v>
      </c>
      <c r="G6" s="34" t="n">
        <v>1</v>
      </c>
      <c r="H6" s="31" t="n">
        <v>89613</v>
      </c>
      <c r="I6" s="32" t="s">
        <v>93</v>
      </c>
      <c r="J6" s="33" t="n">
        <v>1651</v>
      </c>
    </row>
    <row r="7" customFormat="false" ht="15" hidden="false" customHeight="false" outlineLevel="0" collapsed="false">
      <c r="A7" s="26" t="n">
        <v>3</v>
      </c>
      <c r="B7" s="31"/>
      <c r="C7" s="32" t="s">
        <v>152</v>
      </c>
      <c r="D7" s="33"/>
      <c r="E7" s="34" t="n">
        <v>2</v>
      </c>
      <c r="F7" s="34" t="s">
        <v>52</v>
      </c>
      <c r="G7" s="34" t="n">
        <v>2</v>
      </c>
      <c r="H7" s="31" t="n">
        <v>19402</v>
      </c>
      <c r="I7" s="32" t="s">
        <v>153</v>
      </c>
      <c r="J7" s="33" t="n">
        <v>1535</v>
      </c>
    </row>
    <row r="8" customFormat="false" ht="15" hidden="false" customHeight="false" outlineLevel="0" collapsed="false">
      <c r="A8" s="26" t="n">
        <v>4</v>
      </c>
      <c r="B8" s="31"/>
      <c r="C8" s="32" t="s">
        <v>154</v>
      </c>
      <c r="D8" s="33"/>
      <c r="E8" s="34" t="n">
        <v>1</v>
      </c>
      <c r="F8" s="34" t="s">
        <v>52</v>
      </c>
      <c r="G8" s="34" t="n">
        <v>3</v>
      </c>
      <c r="H8" s="31" t="n">
        <v>45454</v>
      </c>
      <c r="I8" s="32" t="s">
        <v>131</v>
      </c>
      <c r="J8" s="33" t="n">
        <v>1145</v>
      </c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str">
        <f aca="false">IFERROR(AVERAGE(D5:D10),"")</f>
        <v/>
      </c>
      <c r="D11" s="37"/>
      <c r="E11" s="39" t="n">
        <v>9</v>
      </c>
      <c r="F11" s="34" t="s">
        <v>52</v>
      </c>
      <c r="G11" s="39" t="n">
        <v>7</v>
      </c>
      <c r="H11" s="37"/>
      <c r="I11" s="38" t="n">
        <f aca="false">IFERROR(AVERAGE(J5:J10),"")</f>
        <v>1512.5</v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.75" hidden="false" customHeight="false" outlineLevel="0" collapsed="false">
      <c r="A13" s="22"/>
      <c r="B13" s="23" t="s">
        <v>34</v>
      </c>
      <c r="C13" s="24" t="s">
        <v>155</v>
      </c>
      <c r="D13" s="25"/>
      <c r="E13" s="25"/>
      <c r="F13" s="25"/>
      <c r="G13" s="25"/>
      <c r="H13" s="23" t="s">
        <v>34</v>
      </c>
      <c r="I13" s="24" t="s">
        <v>54</v>
      </c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/>
      <c r="C15" s="32" t="s">
        <v>156</v>
      </c>
      <c r="D15" s="33"/>
      <c r="E15" s="34" t="n">
        <v>3</v>
      </c>
      <c r="F15" s="34" t="s">
        <v>52</v>
      </c>
      <c r="G15" s="34" t="n">
        <v>1</v>
      </c>
      <c r="H15" s="31" t="n">
        <v>19313</v>
      </c>
      <c r="I15" s="32" t="s">
        <v>50</v>
      </c>
      <c r="J15" s="33" t="n">
        <v>1645</v>
      </c>
    </row>
    <row r="16" customFormat="false" ht="15" hidden="false" customHeight="false" outlineLevel="0" collapsed="false">
      <c r="A16" s="26" t="n">
        <v>2</v>
      </c>
      <c r="B16" s="31" t="n">
        <v>96506</v>
      </c>
      <c r="C16" s="32" t="s">
        <v>157</v>
      </c>
      <c r="D16" s="33"/>
      <c r="E16" s="34" t="n">
        <v>2</v>
      </c>
      <c r="F16" s="34" t="s">
        <v>52</v>
      </c>
      <c r="G16" s="34" t="n">
        <v>2</v>
      </c>
      <c r="H16" s="31" t="n">
        <v>31526</v>
      </c>
      <c r="I16" s="32" t="s">
        <v>158</v>
      </c>
      <c r="J16" s="33" t="n">
        <v>1645</v>
      </c>
    </row>
    <row r="17" customFormat="false" ht="15" hidden="false" customHeight="false" outlineLevel="0" collapsed="false">
      <c r="A17" s="26" t="n">
        <v>3</v>
      </c>
      <c r="B17" s="31" t="n">
        <v>93073</v>
      </c>
      <c r="C17" s="32" t="s">
        <v>159</v>
      </c>
      <c r="D17" s="33"/>
      <c r="E17" s="34" t="n">
        <v>1</v>
      </c>
      <c r="F17" s="34" t="s">
        <v>52</v>
      </c>
      <c r="G17" s="34" t="n">
        <v>3</v>
      </c>
      <c r="H17" s="31" t="n">
        <v>20621</v>
      </c>
      <c r="I17" s="32" t="s">
        <v>58</v>
      </c>
      <c r="J17" s="33" t="s">
        <v>59</v>
      </c>
    </row>
    <row r="18" customFormat="false" ht="15.75" hidden="false" customHeight="false" outlineLevel="0" collapsed="false">
      <c r="A18" s="26" t="n">
        <v>4</v>
      </c>
      <c r="B18" s="31"/>
      <c r="C18" s="32" t="s">
        <v>160</v>
      </c>
      <c r="D18" s="33"/>
      <c r="E18" s="35" t="n">
        <v>1</v>
      </c>
      <c r="F18" s="34" t="s">
        <v>52</v>
      </c>
      <c r="G18" s="35" t="n">
        <v>3</v>
      </c>
      <c r="H18" s="31" t="n">
        <v>99152</v>
      </c>
      <c r="I18" s="32" t="s">
        <v>61</v>
      </c>
      <c r="J18" s="33" t="s">
        <v>59</v>
      </c>
    </row>
    <row r="19" customFormat="false" ht="16.5" hidden="false" customHeight="false" outlineLevel="0" collapsed="false">
      <c r="A19" s="36"/>
      <c r="B19" s="37"/>
      <c r="C19" s="38" t="str">
        <f aca="false">IFERROR(AVERAGE(D15:D18),"")</f>
        <v/>
      </c>
      <c r="D19" s="37"/>
      <c r="E19" s="39" t="n">
        <v>7</v>
      </c>
      <c r="F19" s="34" t="s">
        <v>52</v>
      </c>
      <c r="G19" s="39" t="n">
        <v>9</v>
      </c>
      <c r="H19" s="37"/>
      <c r="I19" s="38" t="n">
        <f aca="false">IFERROR(AVERAGE(J15:J18),"")</f>
        <v>1645</v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.7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.7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161</v>
      </c>
      <c r="B1" s="19" t="s">
        <v>32</v>
      </c>
      <c r="C1" s="20"/>
    </row>
    <row r="2" customFormat="false" ht="19.5" hidden="false" customHeight="false" outlineLevel="0" collapsed="false">
      <c r="A2" s="21" t="s">
        <v>33</v>
      </c>
    </row>
    <row r="3" customFormat="false" ht="15" hidden="false" customHeight="false" outlineLevel="0" collapsed="false">
      <c r="A3" s="22"/>
      <c r="B3" s="23" t="s">
        <v>34</v>
      </c>
      <c r="C3" s="24"/>
      <c r="D3" s="25"/>
      <c r="E3" s="25"/>
      <c r="F3" s="25"/>
      <c r="G3" s="25"/>
      <c r="H3" s="23" t="s">
        <v>36</v>
      </c>
      <c r="I3" s="24"/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/>
      <c r="C5" s="32"/>
      <c r="D5" s="33"/>
      <c r="E5" s="34"/>
      <c r="F5" s="34" t="s">
        <v>52</v>
      </c>
      <c r="G5" s="34"/>
      <c r="H5" s="31"/>
      <c r="I5" s="32"/>
      <c r="J5" s="33"/>
    </row>
    <row r="6" customFormat="false" ht="15" hidden="false" customHeight="false" outlineLevel="0" collapsed="false">
      <c r="A6" s="26" t="n">
        <v>2</v>
      </c>
      <c r="B6" s="31"/>
      <c r="C6" s="32"/>
      <c r="D6" s="33"/>
      <c r="E6" s="34"/>
      <c r="F6" s="34" t="s">
        <v>52</v>
      </c>
      <c r="G6" s="34"/>
      <c r="H6" s="31"/>
      <c r="I6" s="32"/>
      <c r="J6" s="33"/>
    </row>
    <row r="7" customFormat="false" ht="15" hidden="false" customHeight="false" outlineLevel="0" collapsed="false">
      <c r="A7" s="26" t="n">
        <v>3</v>
      </c>
      <c r="B7" s="31"/>
      <c r="C7" s="32"/>
      <c r="D7" s="33"/>
      <c r="E7" s="34"/>
      <c r="F7" s="34" t="s">
        <v>52</v>
      </c>
      <c r="G7" s="34"/>
      <c r="H7" s="31"/>
      <c r="I7" s="32"/>
      <c r="J7" s="33"/>
    </row>
    <row r="8" customFormat="false" ht="15" hidden="false" customHeight="false" outlineLevel="0" collapsed="false">
      <c r="A8" s="26" t="n">
        <v>4</v>
      </c>
      <c r="B8" s="31"/>
      <c r="C8" s="32"/>
      <c r="D8" s="33"/>
      <c r="E8" s="34"/>
      <c r="F8" s="34" t="s">
        <v>52</v>
      </c>
      <c r="G8" s="34"/>
      <c r="H8" s="31"/>
      <c r="I8" s="32"/>
      <c r="J8" s="33"/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str">
        <f aca="false">IFERROR(AVERAGE(D5:D10),"")</f>
        <v/>
      </c>
      <c r="D11" s="37"/>
      <c r="E11" s="39"/>
      <c r="F11" s="34" t="s">
        <v>52</v>
      </c>
      <c r="G11" s="39"/>
      <c r="H11" s="37"/>
      <c r="I11" s="38" t="str">
        <f aca="false">IFERROR(AVERAGE(J5:J10),"")</f>
        <v/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" hidden="false" customHeight="false" outlineLevel="0" collapsed="false">
      <c r="A13" s="22"/>
      <c r="B13" s="23" t="s">
        <v>34</v>
      </c>
      <c r="C13" s="24"/>
      <c r="D13" s="25"/>
      <c r="E13" s="25"/>
      <c r="F13" s="25"/>
      <c r="G13" s="25"/>
      <c r="H13" s="23" t="s">
        <v>36</v>
      </c>
      <c r="I13" s="24"/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/>
      <c r="C15" s="32"/>
      <c r="D15" s="33"/>
      <c r="E15" s="34"/>
      <c r="F15" s="34" t="s">
        <v>52</v>
      </c>
      <c r="G15" s="34"/>
      <c r="H15" s="31"/>
      <c r="I15" s="32"/>
      <c r="J15" s="33"/>
    </row>
    <row r="16" customFormat="false" ht="15" hidden="false" customHeight="false" outlineLevel="0" collapsed="false">
      <c r="A16" s="26" t="n">
        <v>2</v>
      </c>
      <c r="B16" s="31"/>
      <c r="C16" s="32"/>
      <c r="D16" s="33"/>
      <c r="E16" s="34"/>
      <c r="F16" s="34" t="s">
        <v>52</v>
      </c>
      <c r="G16" s="34"/>
      <c r="H16" s="31"/>
      <c r="I16" s="32"/>
      <c r="J16" s="33"/>
    </row>
    <row r="17" customFormat="false" ht="15" hidden="false" customHeight="false" outlineLevel="0" collapsed="false">
      <c r="A17" s="26" t="n">
        <v>3</v>
      </c>
      <c r="B17" s="31"/>
      <c r="C17" s="32"/>
      <c r="D17" s="33"/>
      <c r="E17" s="34"/>
      <c r="F17" s="34" t="s">
        <v>52</v>
      </c>
      <c r="G17" s="34"/>
      <c r="H17" s="31"/>
      <c r="I17" s="32"/>
      <c r="J17" s="33"/>
    </row>
    <row r="18" customFormat="false" ht="15.75" hidden="false" customHeight="false" outlineLevel="0" collapsed="false">
      <c r="A18" s="26" t="n">
        <v>4</v>
      </c>
      <c r="B18" s="31"/>
      <c r="C18" s="32"/>
      <c r="D18" s="33"/>
      <c r="E18" s="35"/>
      <c r="F18" s="34" t="s">
        <v>52</v>
      </c>
      <c r="G18" s="35"/>
      <c r="H18" s="31"/>
      <c r="I18" s="32"/>
      <c r="J18" s="33"/>
    </row>
    <row r="19" customFormat="false" ht="16.5" hidden="false" customHeight="false" outlineLevel="0" collapsed="false">
      <c r="A19" s="36"/>
      <c r="B19" s="37"/>
      <c r="C19" s="38" t="str">
        <f aca="false">IFERROR(AVERAGE(D15:D18),"")</f>
        <v/>
      </c>
      <c r="D19" s="37"/>
      <c r="E19" s="39"/>
      <c r="F19" s="34" t="s">
        <v>52</v>
      </c>
      <c r="G19" s="39"/>
      <c r="H19" s="37"/>
      <c r="I19" s="38" t="str">
        <f aca="false">IFERROR(AVERAGE(J15:J18),"")</f>
        <v/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7.85"/>
    <col collapsed="false" customWidth="true" hidden="false" outlineLevel="0" max="3" min="3" style="0" width="30.71"/>
    <col collapsed="false" customWidth="true" hidden="false" outlineLevel="0" max="4" min="4" style="0" width="6.43"/>
    <col collapsed="false" customWidth="true" hidden="false" outlineLevel="0" max="5" min="5" style="0" width="5.43"/>
    <col collapsed="false" customWidth="true" hidden="false" outlineLevel="0" max="6" min="6" style="0" width="3.14"/>
    <col collapsed="false" customWidth="true" hidden="false" outlineLevel="0" max="7" min="7" style="0" width="5.43"/>
    <col collapsed="false" customWidth="true" hidden="false" outlineLevel="0" max="8" min="8" style="0" width="7.85"/>
    <col collapsed="false" customWidth="true" hidden="false" outlineLevel="0" max="9" min="9" style="0" width="30.71"/>
    <col collapsed="false" customWidth="true" hidden="false" outlineLevel="0" max="10" min="10" style="0" width="6.71"/>
    <col collapsed="false" customWidth="true" hidden="false" outlineLevel="0" max="11" min="11" style="0" width="8.53"/>
    <col collapsed="false" customWidth="true" hidden="false" outlineLevel="0" max="12" min="12" style="0" width="10.57"/>
    <col collapsed="false" customWidth="true" hidden="false" outlineLevel="0" max="1025" min="13" style="0" width="8.53"/>
  </cols>
  <sheetData>
    <row r="1" customFormat="false" ht="21" hidden="false" customHeight="false" outlineLevel="0" collapsed="false">
      <c r="A1" s="18" t="s">
        <v>162</v>
      </c>
      <c r="B1" s="19" t="s">
        <v>32</v>
      </c>
      <c r="C1" s="20"/>
    </row>
    <row r="2" customFormat="false" ht="19.5" hidden="false" customHeight="false" outlineLevel="0" collapsed="false">
      <c r="A2" s="21" t="s">
        <v>33</v>
      </c>
    </row>
    <row r="3" customFormat="false" ht="15" hidden="false" customHeight="false" outlineLevel="0" collapsed="false">
      <c r="A3" s="22"/>
      <c r="B3" s="23" t="s">
        <v>34</v>
      </c>
      <c r="C3" s="24"/>
      <c r="D3" s="25"/>
      <c r="E3" s="25"/>
      <c r="F3" s="25"/>
      <c r="G3" s="25"/>
      <c r="H3" s="23" t="s">
        <v>36</v>
      </c>
      <c r="I3" s="24"/>
      <c r="J3" s="25"/>
    </row>
    <row r="4" customFormat="false" ht="15" hidden="false" customHeight="false" outlineLevel="0" collapsed="false">
      <c r="A4" s="26" t="s">
        <v>38</v>
      </c>
      <c r="B4" s="27" t="s">
        <v>39</v>
      </c>
      <c r="C4" s="28" t="s">
        <v>40</v>
      </c>
      <c r="D4" s="29" t="s">
        <v>41</v>
      </c>
      <c r="E4" s="30" t="s">
        <v>42</v>
      </c>
      <c r="F4" s="30"/>
      <c r="G4" s="30" t="s">
        <v>43</v>
      </c>
      <c r="H4" s="27" t="s">
        <v>39</v>
      </c>
      <c r="I4" s="28" t="s">
        <v>40</v>
      </c>
      <c r="J4" s="29" t="s">
        <v>41</v>
      </c>
    </row>
    <row r="5" customFormat="false" ht="15" hidden="false" customHeight="false" outlineLevel="0" collapsed="false">
      <c r="A5" s="26" t="n">
        <v>1</v>
      </c>
      <c r="B5" s="31"/>
      <c r="C5" s="32"/>
      <c r="D5" s="33"/>
      <c r="E5" s="34"/>
      <c r="F5" s="34" t="s">
        <v>52</v>
      </c>
      <c r="G5" s="34"/>
      <c r="H5" s="31"/>
      <c r="I5" s="32"/>
      <c r="J5" s="33"/>
    </row>
    <row r="6" customFormat="false" ht="15" hidden="false" customHeight="false" outlineLevel="0" collapsed="false">
      <c r="A6" s="26" t="n">
        <v>2</v>
      </c>
      <c r="B6" s="31"/>
      <c r="C6" s="32"/>
      <c r="D6" s="33"/>
      <c r="E6" s="34"/>
      <c r="F6" s="34" t="s">
        <v>52</v>
      </c>
      <c r="G6" s="34"/>
      <c r="H6" s="31"/>
      <c r="I6" s="32"/>
      <c r="J6" s="33"/>
    </row>
    <row r="7" customFormat="false" ht="15" hidden="false" customHeight="false" outlineLevel="0" collapsed="false">
      <c r="A7" s="26" t="n">
        <v>3</v>
      </c>
      <c r="B7" s="31"/>
      <c r="C7" s="32"/>
      <c r="D7" s="33"/>
      <c r="E7" s="34"/>
      <c r="F7" s="34" t="s">
        <v>52</v>
      </c>
      <c r="G7" s="34"/>
      <c r="H7" s="31"/>
      <c r="I7" s="32"/>
      <c r="J7" s="33"/>
    </row>
    <row r="8" customFormat="false" ht="15" hidden="false" customHeight="false" outlineLevel="0" collapsed="false">
      <c r="A8" s="26" t="n">
        <v>4</v>
      </c>
      <c r="B8" s="31"/>
      <c r="C8" s="32"/>
      <c r="D8" s="33"/>
      <c r="E8" s="34"/>
      <c r="F8" s="34" t="s">
        <v>52</v>
      </c>
      <c r="G8" s="34"/>
      <c r="H8" s="31"/>
      <c r="I8" s="32"/>
      <c r="J8" s="33"/>
    </row>
    <row r="9" customFormat="false" ht="15" hidden="false" customHeight="false" outlineLevel="0" collapsed="false">
      <c r="A9" s="26" t="n">
        <v>5</v>
      </c>
      <c r="B9" s="31"/>
      <c r="C9" s="32"/>
      <c r="D9" s="33"/>
      <c r="E9" s="34"/>
      <c r="F9" s="34" t="s">
        <v>52</v>
      </c>
      <c r="G9" s="34"/>
      <c r="H9" s="31"/>
      <c r="I9" s="32"/>
      <c r="J9" s="33"/>
    </row>
    <row r="10" customFormat="false" ht="15.75" hidden="false" customHeight="false" outlineLevel="0" collapsed="false">
      <c r="A10" s="26" t="n">
        <v>6</v>
      </c>
      <c r="B10" s="31"/>
      <c r="C10" s="32"/>
      <c r="D10" s="33"/>
      <c r="E10" s="35"/>
      <c r="F10" s="34" t="s">
        <v>52</v>
      </c>
      <c r="G10" s="35"/>
      <c r="H10" s="31"/>
      <c r="I10" s="32"/>
      <c r="J10" s="33"/>
    </row>
    <row r="11" customFormat="false" ht="16.5" hidden="false" customHeight="false" outlineLevel="0" collapsed="false">
      <c r="A11" s="36"/>
      <c r="B11" s="37"/>
      <c r="C11" s="38" t="str">
        <f aca="false">IFERROR(AVERAGE(D5:D10),"")</f>
        <v/>
      </c>
      <c r="D11" s="37"/>
      <c r="E11" s="39"/>
      <c r="F11" s="34" t="s">
        <v>52</v>
      </c>
      <c r="G11" s="39"/>
      <c r="H11" s="37"/>
      <c r="I11" s="38" t="str">
        <f aca="false">IFERROR(AVERAGE(J5:J10),"")</f>
        <v/>
      </c>
      <c r="J11" s="37"/>
    </row>
    <row r="12" customFormat="false" ht="19.5" hidden="false" customHeight="false" outlineLevel="0" collapsed="false">
      <c r="A12" s="21" t="s">
        <v>53</v>
      </c>
    </row>
    <row r="13" customFormat="false" ht="15" hidden="false" customHeight="false" outlineLevel="0" collapsed="false">
      <c r="A13" s="22"/>
      <c r="B13" s="23" t="s">
        <v>34</v>
      </c>
      <c r="C13" s="24"/>
      <c r="D13" s="25"/>
      <c r="E13" s="25"/>
      <c r="F13" s="25"/>
      <c r="G13" s="25"/>
      <c r="H13" s="23" t="s">
        <v>36</v>
      </c>
      <c r="I13" s="24"/>
      <c r="J13" s="25"/>
    </row>
    <row r="14" customFormat="false" ht="15" hidden="false" customHeight="false" outlineLevel="0" collapsed="false">
      <c r="A14" s="26" t="s">
        <v>38</v>
      </c>
      <c r="B14" s="27" t="s">
        <v>39</v>
      </c>
      <c r="C14" s="28" t="s">
        <v>40</v>
      </c>
      <c r="D14" s="29" t="s">
        <v>41</v>
      </c>
      <c r="E14" s="30" t="s">
        <v>42</v>
      </c>
      <c r="F14" s="30"/>
      <c r="G14" s="30" t="s">
        <v>43</v>
      </c>
      <c r="H14" s="27" t="s">
        <v>39</v>
      </c>
      <c r="I14" s="28" t="s">
        <v>40</v>
      </c>
      <c r="J14" s="29" t="s">
        <v>41</v>
      </c>
    </row>
    <row r="15" customFormat="false" ht="15" hidden="false" customHeight="false" outlineLevel="0" collapsed="false">
      <c r="A15" s="26" t="n">
        <v>1</v>
      </c>
      <c r="B15" s="31"/>
      <c r="C15" s="32"/>
      <c r="D15" s="33"/>
      <c r="E15" s="34"/>
      <c r="F15" s="34" t="s">
        <v>52</v>
      </c>
      <c r="G15" s="34"/>
      <c r="H15" s="31"/>
      <c r="I15" s="32"/>
      <c r="J15" s="33"/>
    </row>
    <row r="16" customFormat="false" ht="15" hidden="false" customHeight="false" outlineLevel="0" collapsed="false">
      <c r="A16" s="26" t="n">
        <v>2</v>
      </c>
      <c r="B16" s="31"/>
      <c r="C16" s="32"/>
      <c r="D16" s="33"/>
      <c r="E16" s="34"/>
      <c r="F16" s="34" t="s">
        <v>52</v>
      </c>
      <c r="G16" s="34"/>
      <c r="H16" s="31"/>
      <c r="I16" s="32"/>
      <c r="J16" s="33"/>
    </row>
    <row r="17" customFormat="false" ht="15" hidden="false" customHeight="false" outlineLevel="0" collapsed="false">
      <c r="A17" s="26" t="n">
        <v>3</v>
      </c>
      <c r="B17" s="31"/>
      <c r="C17" s="32"/>
      <c r="D17" s="33"/>
      <c r="E17" s="34"/>
      <c r="F17" s="34" t="s">
        <v>52</v>
      </c>
      <c r="G17" s="34"/>
      <c r="H17" s="31"/>
      <c r="I17" s="32"/>
      <c r="J17" s="33"/>
    </row>
    <row r="18" customFormat="false" ht="15.75" hidden="false" customHeight="false" outlineLevel="0" collapsed="false">
      <c r="A18" s="26" t="n">
        <v>4</v>
      </c>
      <c r="B18" s="31"/>
      <c r="C18" s="32"/>
      <c r="D18" s="33"/>
      <c r="E18" s="35"/>
      <c r="F18" s="34" t="s">
        <v>52</v>
      </c>
      <c r="G18" s="35"/>
      <c r="H18" s="31"/>
      <c r="I18" s="32"/>
      <c r="J18" s="33"/>
    </row>
    <row r="19" customFormat="false" ht="16.5" hidden="false" customHeight="false" outlineLevel="0" collapsed="false">
      <c r="A19" s="36"/>
      <c r="B19" s="37"/>
      <c r="C19" s="38" t="str">
        <f aca="false">IFERROR(AVERAGE(D15:D18),"")</f>
        <v/>
      </c>
      <c r="D19" s="37"/>
      <c r="E19" s="39"/>
      <c r="F19" s="34" t="s">
        <v>52</v>
      </c>
      <c r="G19" s="39"/>
      <c r="H19" s="37"/>
      <c r="I19" s="38" t="str">
        <f aca="false">IFERROR(AVERAGE(J15:J18),"")</f>
        <v/>
      </c>
      <c r="J19" s="37"/>
    </row>
    <row r="20" customFormat="false" ht="19.5" hidden="false" customHeight="false" outlineLevel="0" collapsed="false">
      <c r="A20" s="21" t="s">
        <v>65</v>
      </c>
    </row>
    <row r="21" customFormat="false" ht="15" hidden="false" customHeight="false" outlineLevel="0" collapsed="false">
      <c r="A21" s="22"/>
      <c r="B21" s="23" t="s">
        <v>34</v>
      </c>
      <c r="C21" s="24"/>
      <c r="D21" s="25"/>
      <c r="E21" s="25"/>
      <c r="F21" s="25"/>
      <c r="G21" s="25"/>
      <c r="H21" s="23" t="s">
        <v>36</v>
      </c>
      <c r="I21" s="24"/>
      <c r="J21" s="25"/>
    </row>
    <row r="22" customFormat="false" ht="15" hidden="false" customHeight="false" outlineLevel="0" collapsed="false">
      <c r="A22" s="26" t="s">
        <v>38</v>
      </c>
      <c r="B22" s="27" t="s">
        <v>39</v>
      </c>
      <c r="C22" s="28" t="s">
        <v>40</v>
      </c>
      <c r="D22" s="29" t="s">
        <v>41</v>
      </c>
      <c r="E22" s="30" t="s">
        <v>42</v>
      </c>
      <c r="F22" s="30"/>
      <c r="G22" s="30" t="s">
        <v>43</v>
      </c>
      <c r="H22" s="27" t="s">
        <v>39</v>
      </c>
      <c r="I22" s="28" t="s">
        <v>40</v>
      </c>
      <c r="J22" s="29" t="s">
        <v>41</v>
      </c>
    </row>
    <row r="23" customFormat="false" ht="15" hidden="false" customHeight="false" outlineLevel="0" collapsed="false">
      <c r="A23" s="26" t="n">
        <v>1</v>
      </c>
      <c r="B23" s="31"/>
      <c r="C23" s="32"/>
      <c r="D23" s="33"/>
      <c r="E23" s="34"/>
      <c r="F23" s="34" t="s">
        <v>52</v>
      </c>
      <c r="G23" s="34"/>
      <c r="H23" s="31"/>
      <c r="I23" s="32"/>
      <c r="J23" s="33"/>
    </row>
    <row r="24" customFormat="false" ht="15" hidden="false" customHeight="false" outlineLevel="0" collapsed="false">
      <c r="A24" s="26" t="n">
        <v>2</v>
      </c>
      <c r="B24" s="31"/>
      <c r="C24" s="32"/>
      <c r="D24" s="33"/>
      <c r="E24" s="34"/>
      <c r="F24" s="34" t="s">
        <v>52</v>
      </c>
      <c r="G24" s="34"/>
      <c r="H24" s="31"/>
      <c r="I24" s="32"/>
      <c r="J24" s="33"/>
    </row>
    <row r="25" customFormat="false" ht="15" hidden="false" customHeight="false" outlineLevel="0" collapsed="false">
      <c r="A25" s="26" t="n">
        <v>3</v>
      </c>
      <c r="B25" s="31"/>
      <c r="C25" s="32"/>
      <c r="D25" s="33"/>
      <c r="E25" s="34"/>
      <c r="F25" s="34" t="s">
        <v>52</v>
      </c>
      <c r="G25" s="34"/>
      <c r="H25" s="31"/>
      <c r="I25" s="32"/>
      <c r="J25" s="33"/>
    </row>
    <row r="26" customFormat="false" ht="15.75" hidden="false" customHeight="false" outlineLevel="0" collapsed="false">
      <c r="A26" s="26" t="n">
        <v>4</v>
      </c>
      <c r="B26" s="31"/>
      <c r="C26" s="32"/>
      <c r="D26" s="33"/>
      <c r="E26" s="35"/>
      <c r="F26" s="34" t="s">
        <v>52</v>
      </c>
      <c r="G26" s="35"/>
      <c r="H26" s="31"/>
      <c r="I26" s="32"/>
      <c r="J26" s="33"/>
    </row>
    <row r="27" customFormat="false" ht="16.5" hidden="false" customHeight="false" outlineLevel="0" collapsed="false">
      <c r="A27" s="36"/>
      <c r="B27" s="37"/>
      <c r="C27" s="38" t="str">
        <f aca="false">IFERROR(AVERAGE(D23:D26),"")</f>
        <v/>
      </c>
      <c r="D27" s="37"/>
      <c r="E27" s="39"/>
      <c r="F27" s="34" t="s">
        <v>52</v>
      </c>
      <c r="G27" s="39"/>
      <c r="H27" s="37"/>
      <c r="I27" s="38" t="str">
        <f aca="false">IFERROR(AVERAGE(J23:J26),"")</f>
        <v/>
      </c>
      <c r="J27" s="37"/>
    </row>
    <row r="28" customFormat="false" ht="19.5" hidden="false" customHeight="false" outlineLevel="0" collapsed="false">
      <c r="A28" s="21" t="s">
        <v>66</v>
      </c>
    </row>
    <row r="29" customFormat="false" ht="15" hidden="false" customHeight="false" outlineLevel="0" collapsed="false">
      <c r="A29" s="22"/>
      <c r="B29" s="23" t="s">
        <v>34</v>
      </c>
      <c r="C29" s="24"/>
      <c r="D29" s="25"/>
      <c r="E29" s="25"/>
      <c r="F29" s="25"/>
      <c r="G29" s="25"/>
      <c r="H29" s="23" t="s">
        <v>36</v>
      </c>
      <c r="I29" s="24"/>
      <c r="J29" s="25"/>
    </row>
    <row r="30" customFormat="false" ht="15" hidden="false" customHeight="false" outlineLevel="0" collapsed="false">
      <c r="A30" s="26" t="s">
        <v>38</v>
      </c>
      <c r="B30" s="27" t="s">
        <v>39</v>
      </c>
      <c r="C30" s="28" t="s">
        <v>40</v>
      </c>
      <c r="D30" s="29" t="s">
        <v>41</v>
      </c>
      <c r="E30" s="30" t="s">
        <v>42</v>
      </c>
      <c r="F30" s="30"/>
      <c r="G30" s="30" t="s">
        <v>43</v>
      </c>
      <c r="H30" s="27" t="s">
        <v>39</v>
      </c>
      <c r="I30" s="28" t="s">
        <v>40</v>
      </c>
      <c r="J30" s="29" t="s">
        <v>41</v>
      </c>
    </row>
    <row r="31" customFormat="false" ht="15" hidden="false" customHeight="false" outlineLevel="0" collapsed="false">
      <c r="A31" s="26" t="n">
        <v>1</v>
      </c>
      <c r="B31" s="31"/>
      <c r="C31" s="32"/>
      <c r="D31" s="33"/>
      <c r="E31" s="34"/>
      <c r="F31" s="34" t="s">
        <v>52</v>
      </c>
      <c r="G31" s="34"/>
      <c r="H31" s="31"/>
      <c r="I31" s="32"/>
      <c r="J31" s="33"/>
    </row>
    <row r="32" customFormat="false" ht="15" hidden="false" customHeight="false" outlineLevel="0" collapsed="false">
      <c r="A32" s="26" t="n">
        <v>2</v>
      </c>
      <c r="B32" s="31"/>
      <c r="C32" s="32"/>
      <c r="D32" s="33"/>
      <c r="E32" s="34"/>
      <c r="F32" s="34" t="s">
        <v>52</v>
      </c>
      <c r="G32" s="34"/>
      <c r="H32" s="31"/>
      <c r="I32" s="32"/>
      <c r="J32" s="33"/>
    </row>
    <row r="33" customFormat="false" ht="15" hidden="false" customHeight="false" outlineLevel="0" collapsed="false">
      <c r="A33" s="26" t="n">
        <v>3</v>
      </c>
      <c r="B33" s="31"/>
      <c r="C33" s="32"/>
      <c r="D33" s="33"/>
      <c r="E33" s="34"/>
      <c r="F33" s="34" t="s">
        <v>52</v>
      </c>
      <c r="G33" s="34"/>
      <c r="H33" s="31"/>
      <c r="I33" s="32"/>
      <c r="J33" s="33"/>
    </row>
    <row r="34" customFormat="false" ht="15.75" hidden="false" customHeight="false" outlineLevel="0" collapsed="false">
      <c r="A34" s="26" t="n">
        <v>4</v>
      </c>
      <c r="B34" s="31"/>
      <c r="C34" s="32"/>
      <c r="D34" s="33"/>
      <c r="E34" s="35"/>
      <c r="F34" s="34" t="s">
        <v>52</v>
      </c>
      <c r="G34" s="35"/>
      <c r="H34" s="31"/>
      <c r="I34" s="32"/>
      <c r="J34" s="33"/>
    </row>
    <row r="35" customFormat="false" ht="16.5" hidden="false" customHeight="false" outlineLevel="0" collapsed="false">
      <c r="A35" s="36"/>
      <c r="B35" s="37"/>
      <c r="C35" s="38" t="str">
        <f aca="false">IFERROR(AVERAGE(D31:D34),"")</f>
        <v/>
      </c>
      <c r="D35" s="37"/>
      <c r="E35" s="39"/>
      <c r="F35" s="34" t="s">
        <v>52</v>
      </c>
      <c r="G35" s="39"/>
      <c r="H35" s="37"/>
      <c r="I35" s="38" t="str">
        <f aca="false">IFERROR(AVERAGE(J31:J34),"")</f>
        <v/>
      </c>
      <c r="J35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40" width="3"/>
    <col collapsed="false" customWidth="true" hidden="false" outlineLevel="0" max="2" min="2" style="40" width="29.42"/>
    <col collapsed="false" customWidth="true" hidden="false" outlineLevel="0" max="14" min="3" style="40" width="4"/>
    <col collapsed="false" customWidth="true" hidden="false" outlineLevel="0" max="16" min="15" style="40" width="5.43"/>
    <col collapsed="false" customWidth="true" hidden="false" outlineLevel="0" max="17" min="17" style="40" width="4.28"/>
    <col collapsed="false" customWidth="true" hidden="false" outlineLevel="0" max="18" min="18" style="40" width="9.14"/>
    <col collapsed="false" customWidth="true" hidden="false" outlineLevel="0" max="30" min="19" style="41" width="4"/>
    <col collapsed="false" customWidth="true" hidden="false" outlineLevel="0" max="31" min="31" style="40" width="9.14"/>
    <col collapsed="false" customWidth="true" hidden="false" outlineLevel="0" max="43" min="32" style="40" width="4"/>
    <col collapsed="false" customWidth="true" hidden="false" outlineLevel="0" max="44" min="44" style="40" width="9.14"/>
    <col collapsed="false" customWidth="true" hidden="false" outlineLevel="0" max="56" min="45" style="40" width="3.28"/>
    <col collapsed="false" customWidth="true" hidden="false" outlineLevel="0" max="1025" min="57" style="40" width="9.14"/>
  </cols>
  <sheetData>
    <row r="1" customFormat="false" ht="21" hidden="false" customHeight="false" outlineLevel="0" collapsed="false">
      <c r="A1" s="18" t="s">
        <v>163</v>
      </c>
    </row>
    <row r="2" customFormat="false" ht="19.5" hidden="false" customHeight="false" outlineLevel="0" collapsed="false">
      <c r="A2" s="21" t="s">
        <v>33</v>
      </c>
      <c r="S2" s="42" t="s">
        <v>164</v>
      </c>
      <c r="AF2" s="43" t="s">
        <v>165</v>
      </c>
      <c r="AS2" s="42" t="s">
        <v>166</v>
      </c>
    </row>
    <row r="3" customFormat="false" ht="16.5" hidden="false" customHeight="false" outlineLevel="0" collapsed="false">
      <c r="A3" s="44" t="s">
        <v>167</v>
      </c>
      <c r="B3" s="45" t="s">
        <v>168</v>
      </c>
      <c r="C3" s="46" t="n">
        <f aca="false">MATCH("XX",C4:C15,0)</f>
        <v>1</v>
      </c>
      <c r="D3" s="46" t="n">
        <f aca="false">MATCH("XX",D4:D15,0)</f>
        <v>2</v>
      </c>
      <c r="E3" s="46" t="n">
        <f aca="false">MATCH("XX",E4:E15,0)</f>
        <v>3</v>
      </c>
      <c r="F3" s="46" t="n">
        <f aca="false">MATCH("XX",F4:F15,0)</f>
        <v>4</v>
      </c>
      <c r="G3" s="46" t="n">
        <f aca="false">MATCH("XX",G4:G15,0)</f>
        <v>5</v>
      </c>
      <c r="H3" s="46" t="n">
        <f aca="false">MATCH("XX",H4:H15,0)</f>
        <v>6</v>
      </c>
      <c r="I3" s="46" t="n">
        <f aca="false">MATCH("XX",I4:I15,0)</f>
        <v>7</v>
      </c>
      <c r="J3" s="46" t="n">
        <f aca="false">MATCH("XX",J4:J15,0)</f>
        <v>8</v>
      </c>
      <c r="K3" s="46" t="n">
        <f aca="false">MATCH("XX",K4:K15,0)</f>
        <v>9</v>
      </c>
      <c r="L3" s="46" t="n">
        <f aca="false">MATCH("XX",L4:L15,0)</f>
        <v>10</v>
      </c>
      <c r="M3" s="46" t="n">
        <f aca="false">MATCH("XX",M4:M15,0)</f>
        <v>11</v>
      </c>
      <c r="N3" s="46" t="n">
        <f aca="false">MATCH("XX",N4:N15,0)</f>
        <v>12</v>
      </c>
      <c r="O3" s="47" t="s">
        <v>169</v>
      </c>
      <c r="P3" s="48" t="s">
        <v>170</v>
      </c>
      <c r="Q3" s="48" t="s">
        <v>171</v>
      </c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</row>
    <row r="4" customFormat="false" ht="15" hidden="false" customHeight="false" outlineLevel="0" collapsed="false">
      <c r="A4" s="50" t="n">
        <v>1</v>
      </c>
      <c r="B4" s="51" t="s">
        <v>126</v>
      </c>
      <c r="C4" s="52" t="s">
        <v>172</v>
      </c>
      <c r="D4" s="53" t="n">
        <v>10</v>
      </c>
      <c r="E4" s="53" t="n">
        <v>8</v>
      </c>
      <c r="F4" s="53" t="n">
        <v>11</v>
      </c>
      <c r="G4" s="53" t="n">
        <v>9</v>
      </c>
      <c r="H4" s="53" t="n">
        <v>11</v>
      </c>
      <c r="I4" s="53" t="n">
        <v>11</v>
      </c>
      <c r="J4" s="53" t="n">
        <v>12</v>
      </c>
      <c r="K4" s="53" t="n">
        <v>10</v>
      </c>
      <c r="L4" s="53" t="n">
        <v>10</v>
      </c>
      <c r="M4" s="53"/>
      <c r="N4" s="53"/>
      <c r="O4" s="54" t="n">
        <f aca="false">SUM(C4:N4)</f>
        <v>92</v>
      </c>
      <c r="P4" s="55" t="n">
        <f aca="false">IF(Info!B$10=0,0,SUM(S4:AD4))+IF(Info!B$11=0,0,2*SUM(S4:AD4))+IF(Info!B$12=0,0,SUM(AS4:BD4))</f>
        <v>26</v>
      </c>
      <c r="Q4" s="55" t="n">
        <f aca="false">COUNT(C4:N4)</f>
        <v>9</v>
      </c>
      <c r="R4" s="56"/>
      <c r="S4" s="57" t="s">
        <v>172</v>
      </c>
      <c r="T4" s="58" t="n">
        <f aca="false">IF(D4="","",IF(D4&gt;$C5,1,IF(D4=$C5,0.5,0)))</f>
        <v>1</v>
      </c>
      <c r="U4" s="58" t="n">
        <f aca="false">IF(E4="","",IF(E4&gt;$C6,1,IF(E4=$C6,0.5,0)))</f>
        <v>0.5</v>
      </c>
      <c r="V4" s="58" t="n">
        <f aca="false">IF(F4="","",IF(F4&gt;$C7,1,IF(F4=$C7,0.5,0)))</f>
        <v>1</v>
      </c>
      <c r="W4" s="58" t="n">
        <f aca="false">IF(G4="","",IF(G4&gt;$C8,1,IF(G4=$C8,0.5,0)))</f>
        <v>1</v>
      </c>
      <c r="X4" s="58" t="n">
        <f aca="false">IF(H4="","",IF(H4&gt;$C9,1,IF(H4=$C9,0.5,0)))</f>
        <v>1</v>
      </c>
      <c r="Y4" s="58" t="n">
        <f aca="false">IF(I4="","",IF(I4&gt;$C10,1,IF(I4=$C10,0.5,0)))</f>
        <v>1</v>
      </c>
      <c r="Z4" s="58" t="n">
        <f aca="false">IF(J4="","",IF(J4&gt;$C11,1,IF(J4=$C11,0.5,0)))</f>
        <v>1</v>
      </c>
      <c r="AA4" s="58" t="n">
        <f aca="false">IF(K4="","",IF(K4&gt;$C12,1,IF(K4=$C12,0.5,0)))</f>
        <v>1</v>
      </c>
      <c r="AB4" s="58" t="n">
        <f aca="false">IF(L4="","",IF(L4&gt;$C13,1,IF(L4=$C13,0.5,0)))</f>
        <v>1</v>
      </c>
      <c r="AC4" s="58" t="str">
        <f aca="false">IF(M4="","",IF(M4&gt;$C14,1,IF(M4=$C14,0.5,0)))</f>
        <v/>
      </c>
      <c r="AD4" s="59" t="str">
        <f aca="false">IF(N4="","",IF(N4&gt;$C15,1,IF(N4=$C15,0.5,0)))</f>
        <v/>
      </c>
      <c r="AF4" s="60" t="s">
        <v>172</v>
      </c>
      <c r="AG4" s="61" t="n">
        <f aca="false">D4+C5</f>
        <v>16</v>
      </c>
      <c r="AH4" s="61" t="n">
        <f aca="false">E4+C6</f>
        <v>16</v>
      </c>
      <c r="AI4" s="61" t="n">
        <f aca="false">F4+C7</f>
        <v>16</v>
      </c>
      <c r="AJ4" s="61" t="n">
        <f aca="false">G4+C8</f>
        <v>16</v>
      </c>
      <c r="AK4" s="61" t="n">
        <f aca="false">H4+C9</f>
        <v>16</v>
      </c>
      <c r="AL4" s="61" t="n">
        <f aca="false">I4+C10</f>
        <v>16</v>
      </c>
      <c r="AM4" s="61" t="n">
        <f aca="false">J4+C11</f>
        <v>16</v>
      </c>
      <c r="AN4" s="61" t="n">
        <f aca="false">K4+C12</f>
        <v>16</v>
      </c>
      <c r="AO4" s="61" t="n">
        <f aca="false">L4+C13</f>
        <v>16</v>
      </c>
      <c r="AP4" s="61" t="n">
        <f aca="false">M4+C14</f>
        <v>0</v>
      </c>
      <c r="AQ4" s="62" t="n">
        <f aca="false">N4+C15</f>
        <v>0</v>
      </c>
      <c r="AS4" s="60" t="s">
        <v>172</v>
      </c>
      <c r="AT4" s="63" t="n">
        <f aca="false">IF(T4="","",IF(D4=0,0,1+2*T4))</f>
        <v>3</v>
      </c>
      <c r="AU4" s="63" t="n">
        <f aca="false">IF(U4="","",IF(E4=0,0,1+2*U4))</f>
        <v>2</v>
      </c>
      <c r="AV4" s="63" t="n">
        <f aca="false">IF(V4="","",IF(F4=0,0,1+2*V4))</f>
        <v>3</v>
      </c>
      <c r="AW4" s="63" t="n">
        <f aca="false">IF(W4="","",IF(G4=0,0,1+2*W4))</f>
        <v>3</v>
      </c>
      <c r="AX4" s="63" t="n">
        <f aca="false">IF(X4="","",IF(H4=0,0,1+2*X4))</f>
        <v>3</v>
      </c>
      <c r="AY4" s="63" t="n">
        <f aca="false">IF(Y4="","",IF(I4=0,0,1+2*Y4))</f>
        <v>3</v>
      </c>
      <c r="AZ4" s="63" t="n">
        <f aca="false">IF(Z4="","",IF(J4=0,0,1+2*Z4))</f>
        <v>3</v>
      </c>
      <c r="BA4" s="63" t="n">
        <f aca="false">IF(AA4="","",IF(K4=0,0,1+2*AA4))</f>
        <v>3</v>
      </c>
      <c r="BB4" s="63" t="n">
        <f aca="false">IF(AB4="","",IF(L4=0,0,1+2*AB4))</f>
        <v>3</v>
      </c>
      <c r="BC4" s="63" t="str">
        <f aca="false">IF(AC4="","",IF(M4=0,0,1+2*AC4))</f>
        <v/>
      </c>
      <c r="BD4" s="64" t="str">
        <f aca="false">IF(AD4="","",IF(N4=0,0,1+2*AD4))</f>
        <v/>
      </c>
    </row>
    <row r="5" customFormat="false" ht="13.8" hidden="false" customHeight="false" outlineLevel="0" collapsed="false">
      <c r="A5" s="50" t="n">
        <v>2</v>
      </c>
      <c r="B5" s="51" t="s">
        <v>80</v>
      </c>
      <c r="C5" s="53" t="n">
        <v>6</v>
      </c>
      <c r="D5" s="52" t="s">
        <v>172</v>
      </c>
      <c r="E5" s="53" t="n">
        <v>9</v>
      </c>
      <c r="F5" s="53" t="n">
        <v>7</v>
      </c>
      <c r="G5" s="53" t="n">
        <v>10</v>
      </c>
      <c r="H5" s="53" t="n">
        <v>10</v>
      </c>
      <c r="I5" s="53" t="n">
        <v>10</v>
      </c>
      <c r="J5" s="53" t="n">
        <v>10</v>
      </c>
      <c r="K5" s="53" t="n">
        <v>7</v>
      </c>
      <c r="L5" s="53" t="n">
        <v>12</v>
      </c>
      <c r="M5" s="53"/>
      <c r="N5" s="53"/>
      <c r="O5" s="54" t="n">
        <f aca="false">SUM(C5:N5)</f>
        <v>81</v>
      </c>
      <c r="P5" s="55" t="n">
        <f aca="false">IF(Info!B$10=0,0,SUM(S5:AD5))+IF(Info!B$11=0,0,2*SUM(S5:AD5))+IF(Info!B$12=0,0,SUM(AS5:BD5))</f>
        <v>21</v>
      </c>
      <c r="Q5" s="55" t="n">
        <f aca="false">COUNT(C5:N5)</f>
        <v>9</v>
      </c>
      <c r="R5" s="65" t="s">
        <v>173</v>
      </c>
      <c r="S5" s="58" t="n">
        <f aca="false">IF(C5="","",IF(C5&gt;D4,1,IF(C5=D4,0.5,0)))</f>
        <v>0</v>
      </c>
      <c r="T5" s="57" t="s">
        <v>172</v>
      </c>
      <c r="U5" s="58" t="n">
        <f aca="false">IF(E5="","",IF(E5&gt;$D6,1,IF(E5=$D6,0.5,0)))</f>
        <v>1</v>
      </c>
      <c r="V5" s="58" t="n">
        <f aca="false">IF(F5="","",IF(F5&gt;$D7,1,IF(F5=$D7,0.5,0)))</f>
        <v>0</v>
      </c>
      <c r="W5" s="58" t="n">
        <f aca="false">IF(G5="","",IF(G5&gt;$D8,1,IF(G5=$D8,0.5,0)))</f>
        <v>1</v>
      </c>
      <c r="X5" s="58" t="n">
        <f aca="false">IF(H5="","",IF(H5&gt;$D9,1,IF(H5=$D9,0.5,0)))</f>
        <v>1</v>
      </c>
      <c r="Y5" s="58" t="n">
        <f aca="false">IF(I5="","",IF(I5&gt;$D10,1,IF(I5=$D10,0.5,0)))</f>
        <v>1</v>
      </c>
      <c r="Z5" s="58" t="n">
        <f aca="false">IF(J5="","",IF(J5&gt;$D11,1,IF(J5=$D11,0.5,0)))</f>
        <v>1</v>
      </c>
      <c r="AA5" s="58" t="n">
        <f aca="false">IF(K5="","",IF(K5&gt;$D12,1,IF(K5=$D12,0.5,0)))</f>
        <v>0</v>
      </c>
      <c r="AB5" s="58" t="n">
        <f aca="false">IF(L5="","",IF(L5&gt;$D13,1,IF(L5=$D13,0.5,0)))</f>
        <v>1</v>
      </c>
      <c r="AC5" s="58" t="str">
        <f aca="false">IF(M5="","",IF(M5&gt;$D14,1,IF(M5=$D14,0.5,0)))</f>
        <v/>
      </c>
      <c r="AD5" s="66" t="str">
        <f aca="false">IF(N5="","",IF(N5&gt;$D15,1,IF(N5=$D15,0.5,0)))</f>
        <v/>
      </c>
      <c r="AF5" s="67" t="n">
        <f aca="false">C5+D4</f>
        <v>16</v>
      </c>
      <c r="AG5" s="57" t="s">
        <v>172</v>
      </c>
      <c r="AH5" s="57" t="n">
        <f aca="false">E5+D6</f>
        <v>16</v>
      </c>
      <c r="AI5" s="57" t="n">
        <f aca="false">F5+D7</f>
        <v>16</v>
      </c>
      <c r="AJ5" s="57" t="n">
        <f aca="false">G5+D8</f>
        <v>16</v>
      </c>
      <c r="AK5" s="57" t="n">
        <f aca="false">H5+D9</f>
        <v>16</v>
      </c>
      <c r="AL5" s="57" t="n">
        <f aca="false">I5+D10</f>
        <v>16</v>
      </c>
      <c r="AM5" s="57" t="n">
        <f aca="false">J5+D11</f>
        <v>16</v>
      </c>
      <c r="AN5" s="57" t="n">
        <f aca="false">K5+D12</f>
        <v>16</v>
      </c>
      <c r="AO5" s="57" t="n">
        <f aca="false">L5+D13</f>
        <v>16</v>
      </c>
      <c r="AP5" s="57" t="n">
        <f aca="false">M5+D14</f>
        <v>0</v>
      </c>
      <c r="AQ5" s="68" t="n">
        <f aca="false">N5+D15</f>
        <v>0</v>
      </c>
      <c r="AS5" s="69" t="n">
        <f aca="false">IF(S5="","",IF(C5=0,0,1+2*S5))</f>
        <v>1</v>
      </c>
      <c r="AT5" s="57" t="s">
        <v>172</v>
      </c>
      <c r="AU5" s="57" t="n">
        <f aca="false">IF(U5="","",IF(E5=0,0,1+2*U5))</f>
        <v>3</v>
      </c>
      <c r="AV5" s="57" t="n">
        <f aca="false">IF(V5="","",IF(F5=0,0,1+2*V5))</f>
        <v>1</v>
      </c>
      <c r="AW5" s="57" t="n">
        <f aca="false">IF(W5="","",IF(G5=0,0,1+2*W5))</f>
        <v>3</v>
      </c>
      <c r="AX5" s="57" t="n">
        <f aca="false">IF(X5="","",IF(H5=0,0,1+2*X5))</f>
        <v>3</v>
      </c>
      <c r="AY5" s="57" t="n">
        <f aca="false">IF(Y5="","",IF(I5=0,0,1+2*Y5))</f>
        <v>3</v>
      </c>
      <c r="AZ5" s="57" t="n">
        <f aca="false">IF(Z5="","",IF(J5=0,0,1+2*Z5))</f>
        <v>3</v>
      </c>
      <c r="BA5" s="57" t="n">
        <f aca="false">IF(AA5="","",IF(K5=0,0,1+2*AA5))</f>
        <v>1</v>
      </c>
      <c r="BB5" s="57" t="n">
        <f aca="false">IF(AB5="","",IF(L5=0,0,1+2*AB5))</f>
        <v>3</v>
      </c>
      <c r="BC5" s="57" t="str">
        <f aca="false">IF(AC5="","",IF(M5=0,0,1+2*AC5))</f>
        <v/>
      </c>
      <c r="BD5" s="70" t="str">
        <f aca="false">IF(AD5="","",IF(N5=0,0,1+2*AD5))</f>
        <v/>
      </c>
    </row>
    <row r="6" customFormat="false" ht="13.8" hidden="false" customHeight="false" outlineLevel="0" collapsed="false">
      <c r="A6" s="50" t="n">
        <v>3</v>
      </c>
      <c r="B6" s="51" t="s">
        <v>91</v>
      </c>
      <c r="C6" s="53" t="n">
        <v>8</v>
      </c>
      <c r="D6" s="53" t="n">
        <v>7</v>
      </c>
      <c r="E6" s="52" t="s">
        <v>172</v>
      </c>
      <c r="F6" s="53" t="n">
        <v>7</v>
      </c>
      <c r="G6" s="53" t="n">
        <v>9</v>
      </c>
      <c r="H6" s="53" t="n">
        <v>8</v>
      </c>
      <c r="I6" s="53" t="n">
        <v>10</v>
      </c>
      <c r="J6" s="53" t="n">
        <v>8</v>
      </c>
      <c r="K6" s="53" t="n">
        <v>12</v>
      </c>
      <c r="L6" s="53" t="n">
        <v>12</v>
      </c>
      <c r="M6" s="53"/>
      <c r="N6" s="53"/>
      <c r="O6" s="54" t="n">
        <f aca="false">SUM(C6:N6)</f>
        <v>81</v>
      </c>
      <c r="P6" s="55" t="n">
        <f aca="false">IF(Info!B$10=0,0,SUM(S6:AD6))+IF(Info!B$11=0,0,2*SUM(S6:AD6))+IF(Info!B$12=0,0,SUM(AS6:BD6))</f>
        <v>20</v>
      </c>
      <c r="Q6" s="55" t="n">
        <f aca="false">COUNT(C6:N6)</f>
        <v>9</v>
      </c>
      <c r="R6" s="65" t="s">
        <v>173</v>
      </c>
      <c r="S6" s="58" t="n">
        <f aca="false">IF(C6="","",IF(C6&gt;E4,1,IF(C6=E4,0.5,0)))</f>
        <v>0.5</v>
      </c>
      <c r="T6" s="58" t="n">
        <f aca="false">IF(D6="","",IF(D6&gt;E5,1,IF(D6=E5,0.5,0)))</f>
        <v>0</v>
      </c>
      <c r="U6" s="57" t="s">
        <v>172</v>
      </c>
      <c r="V6" s="58" t="n">
        <f aca="false">IF(F6="","",IF(F6&gt;$E7,1,IF(F6=$E7,0.5,0)))</f>
        <v>0</v>
      </c>
      <c r="W6" s="58" t="n">
        <f aca="false">IF(G6="","",IF(G6&gt;$E8,1,IF(G6=$E8,0.5,0)))</f>
        <v>1</v>
      </c>
      <c r="X6" s="58" t="n">
        <f aca="false">IF(H6="","",IF(H6&gt;$E9,1,IF(H6=$E9,0.5,0)))</f>
        <v>0.5</v>
      </c>
      <c r="Y6" s="58" t="n">
        <f aca="false">IF(I6="","",IF(I6&gt;$E10,1,IF(I6=$E10,0.5,0)))</f>
        <v>1</v>
      </c>
      <c r="Z6" s="58" t="n">
        <f aca="false">IF(J6="","",IF(J6&gt;$E11,1,IF(J6=$E11,0.5,0)))</f>
        <v>0.5</v>
      </c>
      <c r="AA6" s="58" t="n">
        <f aca="false">IF(K6="","",IF(K6&gt;$E12,1,IF(K6=$E12,0.5,0)))</f>
        <v>1</v>
      </c>
      <c r="AB6" s="58" t="n">
        <f aca="false">IF(L6="","",IF(L6&gt;$E13,1,IF(L6=$E13,0.5,0)))</f>
        <v>1</v>
      </c>
      <c r="AC6" s="58" t="str">
        <f aca="false">IF(M6="","",IF(M6&gt;$E14,1,IF(M6=$E14,0.5,0)))</f>
        <v/>
      </c>
      <c r="AD6" s="66" t="str">
        <f aca="false">IF(N6="","",IF(N6&gt;$E15,1,IF(N6=$E15,0.5,0)))</f>
        <v/>
      </c>
      <c r="AF6" s="67" t="n">
        <f aca="false">C6+E4</f>
        <v>16</v>
      </c>
      <c r="AG6" s="57" t="n">
        <f aca="false">D6+E5</f>
        <v>16</v>
      </c>
      <c r="AH6" s="57" t="s">
        <v>172</v>
      </c>
      <c r="AI6" s="57" t="n">
        <f aca="false">F6+E7</f>
        <v>16</v>
      </c>
      <c r="AJ6" s="57" t="n">
        <f aca="false">G6+E8</f>
        <v>16</v>
      </c>
      <c r="AK6" s="57" t="n">
        <f aca="false">H6+E9</f>
        <v>16</v>
      </c>
      <c r="AL6" s="57" t="n">
        <f aca="false">I6+E10</f>
        <v>16</v>
      </c>
      <c r="AM6" s="57" t="n">
        <f aca="false">J6+E11</f>
        <v>16</v>
      </c>
      <c r="AN6" s="57" t="n">
        <f aca="false">K6+E12</f>
        <v>16</v>
      </c>
      <c r="AO6" s="57" t="n">
        <f aca="false">L6+E13</f>
        <v>16</v>
      </c>
      <c r="AP6" s="57" t="n">
        <f aca="false">M6+E14</f>
        <v>0</v>
      </c>
      <c r="AQ6" s="68" t="n">
        <f aca="false">N6+E15</f>
        <v>0</v>
      </c>
      <c r="AS6" s="69" t="n">
        <f aca="false">IF(S6="","",IF(C6=0,0,1+2*S6))</f>
        <v>2</v>
      </c>
      <c r="AT6" s="57" t="n">
        <f aca="false">IF(T6="","",IF(D6=0,0,1+2*T6))</f>
        <v>1</v>
      </c>
      <c r="AU6" s="57" t="s">
        <v>172</v>
      </c>
      <c r="AV6" s="57" t="n">
        <f aca="false">IF(V6="","",IF(F6=0,0,1+2*V6))</f>
        <v>1</v>
      </c>
      <c r="AW6" s="57" t="n">
        <f aca="false">IF(W6="","",IF(G6=0,0,1+2*W6))</f>
        <v>3</v>
      </c>
      <c r="AX6" s="57" t="n">
        <f aca="false">IF(X6="","",IF(H6=0,0,1+2*X6))</f>
        <v>2</v>
      </c>
      <c r="AY6" s="57" t="n">
        <f aca="false">IF(Y6="","",IF(I6=0,0,1+2*Y6))</f>
        <v>3</v>
      </c>
      <c r="AZ6" s="57" t="n">
        <f aca="false">IF(Z6="","",IF(J6=0,0,1+2*Z6))</f>
        <v>2</v>
      </c>
      <c r="BA6" s="57" t="n">
        <f aca="false">IF(AA6="","",IF(K6=0,0,1+2*AA6))</f>
        <v>3</v>
      </c>
      <c r="BB6" s="57" t="n">
        <f aca="false">IF(AB6="","",IF(L6=0,0,1+2*AB6))</f>
        <v>3</v>
      </c>
      <c r="BC6" s="57" t="str">
        <f aca="false">IF(AC6="","",IF(M6=0,0,1+2*AC6))</f>
        <v/>
      </c>
      <c r="BD6" s="70" t="str">
        <f aca="false">IF(AD6="","",IF(N6=0,0,1+2*AD6))</f>
        <v/>
      </c>
    </row>
    <row r="7" customFormat="false" ht="15" hidden="false" customHeight="false" outlineLevel="0" collapsed="false">
      <c r="A7" s="50" t="n">
        <v>4</v>
      </c>
      <c r="B7" s="51" t="s">
        <v>35</v>
      </c>
      <c r="C7" s="53" t="n">
        <v>5</v>
      </c>
      <c r="D7" s="53" t="n">
        <v>9</v>
      </c>
      <c r="E7" s="53" t="n">
        <v>9</v>
      </c>
      <c r="F7" s="52" t="s">
        <v>172</v>
      </c>
      <c r="G7" s="53" t="n">
        <v>9</v>
      </c>
      <c r="H7" s="53" t="n">
        <v>9</v>
      </c>
      <c r="I7" s="53" t="n">
        <v>7</v>
      </c>
      <c r="J7" s="53" t="n">
        <v>6</v>
      </c>
      <c r="K7" s="53" t="n">
        <v>12</v>
      </c>
      <c r="L7" s="53" t="n">
        <v>11</v>
      </c>
      <c r="M7" s="53"/>
      <c r="N7" s="53"/>
      <c r="O7" s="54" t="n">
        <f aca="false">SUM(C7:N7)</f>
        <v>77</v>
      </c>
      <c r="P7" s="55" t="n">
        <f aca="false">IF(Info!B$10=0,0,SUM(S7:AD7))+IF(Info!B$11=0,0,2*SUM(S7:AD7))+IF(Info!B$12=0,0,SUM(AS7:BD7))</f>
        <v>21</v>
      </c>
      <c r="Q7" s="55" t="n">
        <f aca="false">COUNT(C7:N7)</f>
        <v>9</v>
      </c>
      <c r="R7" s="56"/>
      <c r="S7" s="58" t="n">
        <f aca="false">IF(C7="","",IF(C7&gt;$F4,1,IF(C7=$F4,0.5,0)))</f>
        <v>0</v>
      </c>
      <c r="T7" s="58" t="n">
        <f aca="false">IF(D7="","",IF(D7&gt;$F5,1,IF(D7=$F5,0.5,0)))</f>
        <v>1</v>
      </c>
      <c r="U7" s="58" t="n">
        <f aca="false">IF(E7="","",IF(E7&gt;$F6,1,IF(E7=$F6,0.5,0)))</f>
        <v>1</v>
      </c>
      <c r="V7" s="58" t="s">
        <v>172</v>
      </c>
      <c r="W7" s="58" t="n">
        <f aca="false">IF(G7="","",IF(G7&gt;$F8,1,IF(G7=$F8,0.5,0)))</f>
        <v>1</v>
      </c>
      <c r="X7" s="58" t="n">
        <f aca="false">IF(H7="","",IF(H7&gt;$F9,1,IF(H7=$F9,0.5,0)))</f>
        <v>1</v>
      </c>
      <c r="Y7" s="58" t="n">
        <f aca="false">IF(I7="","",IF(I7&gt;$F10,1,IF(I7=$F10,0.5,0)))</f>
        <v>0</v>
      </c>
      <c r="Z7" s="58" t="n">
        <f aca="false">IF(J7="","",IF(J7&gt;$F11,1,IF(J7=$F11,0.5,0)))</f>
        <v>0</v>
      </c>
      <c r="AA7" s="58" t="n">
        <f aca="false">IF(K7="","",IF(K7&gt;$F12,1,IF(K7=$F12,0.5,0)))</f>
        <v>1</v>
      </c>
      <c r="AB7" s="58" t="n">
        <f aca="false">IF(L7="","",IF(L7&gt;$F13,1,IF(L7=$F13,0.5,0)))</f>
        <v>1</v>
      </c>
      <c r="AC7" s="58" t="str">
        <f aca="false">IF(M7="","",IF(M7&gt;$F14,1,IF(M7=$F14,0.5,0)))</f>
        <v/>
      </c>
      <c r="AD7" s="66" t="str">
        <f aca="false">IF(N7="","",IF(N7&gt;$F15,1,IF(N7=$F15,0.5,0)))</f>
        <v/>
      </c>
      <c r="AF7" s="67" t="n">
        <f aca="false">C7+F4</f>
        <v>16</v>
      </c>
      <c r="AG7" s="57" t="n">
        <f aca="false">D7+F5</f>
        <v>16</v>
      </c>
      <c r="AH7" s="57" t="n">
        <f aca="false">E7+F6</f>
        <v>16</v>
      </c>
      <c r="AI7" s="57" t="s">
        <v>172</v>
      </c>
      <c r="AJ7" s="57" t="n">
        <f aca="false">G7+F8</f>
        <v>16</v>
      </c>
      <c r="AK7" s="57" t="n">
        <f aca="false">H7+F9</f>
        <v>16</v>
      </c>
      <c r="AL7" s="57" t="n">
        <f aca="false">I7+F10</f>
        <v>16</v>
      </c>
      <c r="AM7" s="57" t="n">
        <f aca="false">J7+F11</f>
        <v>16</v>
      </c>
      <c r="AN7" s="57" t="n">
        <f aca="false">K7+F12</f>
        <v>16</v>
      </c>
      <c r="AO7" s="57" t="n">
        <f aca="false">L7+F13</f>
        <v>16</v>
      </c>
      <c r="AP7" s="57" t="n">
        <f aca="false">M7+F14</f>
        <v>0</v>
      </c>
      <c r="AQ7" s="68" t="n">
        <f aca="false">N7+F15</f>
        <v>0</v>
      </c>
      <c r="AS7" s="69" t="n">
        <f aca="false">IF(S7="","",IF(C7=0,0,1+2*S7))</f>
        <v>1</v>
      </c>
      <c r="AT7" s="57" t="n">
        <f aca="false">IF(T7="","",IF(D7=0,0,1+2*T7))</f>
        <v>3</v>
      </c>
      <c r="AU7" s="57" t="n">
        <f aca="false">IF(U7="","",IF(E7=0,0,1+2*U7))</f>
        <v>3</v>
      </c>
      <c r="AV7" s="57" t="s">
        <v>172</v>
      </c>
      <c r="AW7" s="57" t="n">
        <f aca="false">IF(W7="","",IF(G7=0,0,1+2*W7))</f>
        <v>3</v>
      </c>
      <c r="AX7" s="57" t="n">
        <f aca="false">IF(X7="","",IF(H7=0,0,1+2*X7))</f>
        <v>3</v>
      </c>
      <c r="AY7" s="57" t="n">
        <f aca="false">IF(Y7="","",IF(I7=0,0,1+2*Y7))</f>
        <v>1</v>
      </c>
      <c r="AZ7" s="57" t="n">
        <f aca="false">IF(Z7="","",IF(J7=0,0,1+2*Z7))</f>
        <v>1</v>
      </c>
      <c r="BA7" s="57" t="n">
        <f aca="false">IF(AA7="","",IF(K7=0,0,1+2*AA7))</f>
        <v>3</v>
      </c>
      <c r="BB7" s="57" t="n">
        <f aca="false">IF(AB7="","",IF(L7=0,0,1+2*AB7))</f>
        <v>3</v>
      </c>
      <c r="BC7" s="57" t="str">
        <f aca="false">IF(AC7="","",IF(M7=0,0,1+2*AC7))</f>
        <v/>
      </c>
      <c r="BD7" s="70" t="str">
        <f aca="false">IF(AD7="","",IF(N7=0,0,1+2*AD7))</f>
        <v/>
      </c>
    </row>
    <row r="8" customFormat="false" ht="15" hidden="false" customHeight="false" outlineLevel="0" collapsed="false">
      <c r="A8" s="50" t="n">
        <v>5</v>
      </c>
      <c r="B8" s="51" t="s">
        <v>37</v>
      </c>
      <c r="C8" s="53" t="n">
        <v>7</v>
      </c>
      <c r="D8" s="53" t="n">
        <v>6</v>
      </c>
      <c r="E8" s="53" t="n">
        <v>7</v>
      </c>
      <c r="F8" s="53" t="n">
        <v>7</v>
      </c>
      <c r="G8" s="52" t="s">
        <v>172</v>
      </c>
      <c r="H8" s="53" t="n">
        <v>7</v>
      </c>
      <c r="I8" s="53" t="n">
        <v>10</v>
      </c>
      <c r="J8" s="53" t="n">
        <v>8</v>
      </c>
      <c r="K8" s="53" t="n">
        <v>9</v>
      </c>
      <c r="L8" s="53" t="n">
        <v>12</v>
      </c>
      <c r="M8" s="53"/>
      <c r="N8" s="53"/>
      <c r="O8" s="54" t="n">
        <f aca="false">SUM(C8:N8)</f>
        <v>73</v>
      </c>
      <c r="P8" s="55" t="n">
        <f aca="false">IF(Info!B$10=0,0,SUM(S8:AD8))+IF(Info!B$11=0,0,2*SUM(S8:AD8))+IF(Info!B$12=0,0,SUM(AS8:BD8))</f>
        <v>16</v>
      </c>
      <c r="Q8" s="55" t="n">
        <f aca="false">COUNT(C8:N8)</f>
        <v>9</v>
      </c>
      <c r="R8" s="56"/>
      <c r="S8" s="58" t="n">
        <f aca="false">IF(C8="","",IF(C8&gt;$G4,1,IF(C8=$G4,0.5,0)))</f>
        <v>0</v>
      </c>
      <c r="T8" s="58" t="n">
        <f aca="false">IF(D8="","",IF(D8&gt;$G5,1,IF(D8=$G5,0.5,0)))</f>
        <v>0</v>
      </c>
      <c r="U8" s="58" t="n">
        <f aca="false">IF(E8="","",IF(E8&gt;$G6,1,IF(E8=$G6,0.5,0)))</f>
        <v>0</v>
      </c>
      <c r="V8" s="58" t="n">
        <f aca="false">IF(F8="","",IF(F8&gt;$G7,1,IF(F8=$G7,0.5,0)))</f>
        <v>0</v>
      </c>
      <c r="W8" s="58" t="s">
        <v>172</v>
      </c>
      <c r="X8" s="58" t="n">
        <f aca="false">IF(H8="","",IF(H8&gt;$G9,1,IF(H8=$G9,0.5,0)))</f>
        <v>0</v>
      </c>
      <c r="Y8" s="58" t="n">
        <f aca="false">IF(I8="","",IF(I8&gt;$G10,1,IF(I8=$G10,0.5,0)))</f>
        <v>1</v>
      </c>
      <c r="Z8" s="58" t="n">
        <f aca="false">IF(J8="","",IF(J8&gt;$G11,1,IF(J8=$G11,0.5,0)))</f>
        <v>0.5</v>
      </c>
      <c r="AA8" s="58" t="n">
        <f aca="false">IF(K8="","",IF(K8&gt;$G12,1,IF(K8=$G12,0.5,0)))</f>
        <v>1</v>
      </c>
      <c r="AB8" s="58" t="n">
        <f aca="false">IF(L8="","",IF(L8&gt;$G13,1,IF(L8=$G13,0.5,0)))</f>
        <v>1</v>
      </c>
      <c r="AC8" s="58" t="str">
        <f aca="false">IF(M8="","",IF(M8&gt;$G14,1,IF(M8=$G14,0.5,0)))</f>
        <v/>
      </c>
      <c r="AD8" s="66" t="str">
        <f aca="false">IF(N8="","",IF(N8&gt;$G15,1,IF(N8=$G15,0.5,0)))</f>
        <v/>
      </c>
      <c r="AF8" s="67" t="n">
        <f aca="false">C8+G4</f>
        <v>16</v>
      </c>
      <c r="AG8" s="57" t="n">
        <f aca="false">D8+G5</f>
        <v>16</v>
      </c>
      <c r="AH8" s="57" t="n">
        <f aca="false">E8+G6</f>
        <v>16</v>
      </c>
      <c r="AI8" s="57" t="n">
        <f aca="false">F8+G7</f>
        <v>16</v>
      </c>
      <c r="AJ8" s="57" t="s">
        <v>172</v>
      </c>
      <c r="AK8" s="57" t="n">
        <f aca="false">H8+G9</f>
        <v>16</v>
      </c>
      <c r="AL8" s="57" t="n">
        <f aca="false">I8+G10</f>
        <v>16</v>
      </c>
      <c r="AM8" s="57" t="n">
        <f aca="false">J8+G11</f>
        <v>16</v>
      </c>
      <c r="AN8" s="57" t="n">
        <f aca="false">K8+G12</f>
        <v>16</v>
      </c>
      <c r="AO8" s="57" t="n">
        <f aca="false">L8+G13</f>
        <v>12</v>
      </c>
      <c r="AP8" s="57" t="n">
        <f aca="false">M8+G14</f>
        <v>0</v>
      </c>
      <c r="AQ8" s="68" t="n">
        <f aca="false">N8+G15</f>
        <v>0</v>
      </c>
      <c r="AS8" s="69" t="n">
        <f aca="false">IF(S8="","",IF(C8=0,0,1+2*S8))</f>
        <v>1</v>
      </c>
      <c r="AT8" s="57" t="n">
        <f aca="false">IF(T8="","",IF(D8=0,0,1+2*T8))</f>
        <v>1</v>
      </c>
      <c r="AU8" s="57" t="n">
        <f aca="false">IF(U8="","",IF(E8=0,0,1+2*U8))</f>
        <v>1</v>
      </c>
      <c r="AV8" s="57" t="n">
        <f aca="false">IF(V8="","",IF(F8=0,0,1+2*V8))</f>
        <v>1</v>
      </c>
      <c r="AW8" s="57" t="s">
        <v>172</v>
      </c>
      <c r="AX8" s="57" t="n">
        <f aca="false">IF(X8="","",IF(H8=0,0,1+2*X8))</f>
        <v>1</v>
      </c>
      <c r="AY8" s="57" t="n">
        <f aca="false">IF(Y8="","",IF(I8=0,0,1+2*Y8))</f>
        <v>3</v>
      </c>
      <c r="AZ8" s="57" t="n">
        <f aca="false">IF(Z8="","",IF(J8=0,0,1+2*Z8))</f>
        <v>2</v>
      </c>
      <c r="BA8" s="57" t="n">
        <f aca="false">IF(AA8="","",IF(K8=0,0,1+2*AA8))</f>
        <v>3</v>
      </c>
      <c r="BB8" s="57" t="n">
        <f aca="false">IF(AB8="","",IF(L8=0,0,1+2*AB8))</f>
        <v>3</v>
      </c>
      <c r="BC8" s="57" t="str">
        <f aca="false">IF(AC8="","",IF(M8=0,0,1+2*AC8))</f>
        <v/>
      </c>
      <c r="BD8" s="70" t="str">
        <f aca="false">IF(AD8="","",IF(N8=0,0,1+2*AD8))</f>
        <v/>
      </c>
    </row>
    <row r="9" customFormat="false" ht="15" hidden="false" customHeight="false" outlineLevel="0" collapsed="false">
      <c r="A9" s="50" t="n">
        <v>6</v>
      </c>
      <c r="B9" s="51" t="s">
        <v>138</v>
      </c>
      <c r="C9" s="53" t="n">
        <v>5</v>
      </c>
      <c r="D9" s="53" t="n">
        <v>6</v>
      </c>
      <c r="E9" s="53" t="n">
        <v>8</v>
      </c>
      <c r="F9" s="53" t="n">
        <v>7</v>
      </c>
      <c r="G9" s="53" t="n">
        <v>9</v>
      </c>
      <c r="H9" s="52" t="s">
        <v>172</v>
      </c>
      <c r="I9" s="53" t="n">
        <v>8</v>
      </c>
      <c r="J9" s="53" t="n">
        <v>10</v>
      </c>
      <c r="K9" s="53" t="n">
        <v>12</v>
      </c>
      <c r="L9" s="53" t="n">
        <v>7</v>
      </c>
      <c r="M9" s="53"/>
      <c r="N9" s="53"/>
      <c r="O9" s="54" t="n">
        <f aca="false">SUM(C9:N9)</f>
        <v>72</v>
      </c>
      <c r="P9" s="55" t="n">
        <f aca="false">IF(Info!B$10=0,0,SUM(S9:AD9))+IF(Info!B$11=0,0,2*SUM(S9:AD9))+IF(Info!B$12=0,0,SUM(AS9:BD9))</f>
        <v>17</v>
      </c>
      <c r="Q9" s="55" t="n">
        <f aca="false">COUNT(C9:N9)</f>
        <v>9</v>
      </c>
      <c r="R9" s="56"/>
      <c r="S9" s="58" t="n">
        <f aca="false">IF(C9="","",IF(C9&gt;$H4,1,IF(C9=$H4,0.5,0)))</f>
        <v>0</v>
      </c>
      <c r="T9" s="58" t="n">
        <f aca="false">IF(D9="","",IF(D9&gt;$H5,1,IF(D9=$H5,0.5,0)))</f>
        <v>0</v>
      </c>
      <c r="U9" s="58" t="n">
        <f aca="false">IF(E9="","",IF(E9&gt;$H6,1,IF(E9=$H6,0.5,0)))</f>
        <v>0.5</v>
      </c>
      <c r="V9" s="58" t="n">
        <f aca="false">IF(F9="","",IF(F9&gt;$H7,1,IF(F9=$H7,0.5,0)))</f>
        <v>0</v>
      </c>
      <c r="W9" s="58" t="n">
        <f aca="false">IF(G9="","",IF(G9&gt;$H8,1,IF(G9=$H8,0.5,0)))</f>
        <v>1</v>
      </c>
      <c r="X9" s="58" t="s">
        <v>172</v>
      </c>
      <c r="Y9" s="58" t="n">
        <f aca="false">IF(I9="","",IF(I9&gt;$H10,1,IF(I9=$H10,0.5,0)))</f>
        <v>0.5</v>
      </c>
      <c r="Z9" s="58" t="n">
        <f aca="false">IF(J9="","",IF(J9&gt;$H11,1,IF(J9=$H11,0.5,0)))</f>
        <v>1</v>
      </c>
      <c r="AA9" s="58" t="n">
        <f aca="false">IF(K9="","",IF(K9&gt;$H12,1,IF(K9=$H12,0.5,0)))</f>
        <v>1</v>
      </c>
      <c r="AB9" s="58" t="n">
        <f aca="false">IF(L9="","",IF(L9&gt;$H13,1,IF(L9=$H13,0.5,0)))</f>
        <v>0</v>
      </c>
      <c r="AC9" s="58" t="str">
        <f aca="false">IF(M9="","",IF(M9&gt;$H14,1,IF(M9=$H14,0.5,0)))</f>
        <v/>
      </c>
      <c r="AD9" s="66" t="str">
        <f aca="false">IF(N9="","",IF(N9&gt;$H15,1,IF(N9=$H15,0.5,0)))</f>
        <v/>
      </c>
      <c r="AF9" s="67" t="n">
        <f aca="false">C9+H4</f>
        <v>16</v>
      </c>
      <c r="AG9" s="57" t="n">
        <f aca="false">D9+H5</f>
        <v>16</v>
      </c>
      <c r="AH9" s="57" t="n">
        <f aca="false">E9+H6</f>
        <v>16</v>
      </c>
      <c r="AI9" s="57" t="n">
        <f aca="false">F9+H7</f>
        <v>16</v>
      </c>
      <c r="AJ9" s="57" t="n">
        <f aca="false">G9+H8</f>
        <v>16</v>
      </c>
      <c r="AK9" s="57" t="s">
        <v>172</v>
      </c>
      <c r="AL9" s="57" t="n">
        <f aca="false">I9+H10</f>
        <v>16</v>
      </c>
      <c r="AM9" s="57" t="n">
        <f aca="false">J9+H11</f>
        <v>16</v>
      </c>
      <c r="AN9" s="57" t="n">
        <f aca="false">K9+H12</f>
        <v>16</v>
      </c>
      <c r="AO9" s="57" t="n">
        <f aca="false">L9+H13</f>
        <v>16</v>
      </c>
      <c r="AP9" s="57" t="n">
        <f aca="false">M9+H14</f>
        <v>0</v>
      </c>
      <c r="AQ9" s="68" t="n">
        <f aca="false">N9+H15</f>
        <v>0</v>
      </c>
      <c r="AS9" s="69" t="n">
        <f aca="false">IF(S9="","",IF(C9=0,0,1+2*S9))</f>
        <v>1</v>
      </c>
      <c r="AT9" s="57" t="n">
        <f aca="false">IF(T9="","",IF(D9=0,0,1+2*T9))</f>
        <v>1</v>
      </c>
      <c r="AU9" s="57" t="n">
        <f aca="false">IF(U9="","",IF(E9=0,0,1+2*U9))</f>
        <v>2</v>
      </c>
      <c r="AV9" s="57" t="n">
        <f aca="false">IF(V9="","",IF(F9=0,0,1+2*V9))</f>
        <v>1</v>
      </c>
      <c r="AW9" s="57" t="n">
        <f aca="false">IF(W9="","",IF(G9=0,0,1+2*W9))</f>
        <v>3</v>
      </c>
      <c r="AX9" s="57" t="s">
        <v>172</v>
      </c>
      <c r="AY9" s="57" t="n">
        <f aca="false">IF(Y9="","",IF(I9=0,0,1+2*Y9))</f>
        <v>2</v>
      </c>
      <c r="AZ9" s="57" t="n">
        <f aca="false">IF(Z9="","",IF(J9=0,0,1+2*Z9))</f>
        <v>3</v>
      </c>
      <c r="BA9" s="57" t="n">
        <f aca="false">IF(AA9="","",IF(K9=0,0,1+2*AA9))</f>
        <v>3</v>
      </c>
      <c r="BB9" s="57" t="n">
        <f aca="false">IF(AB9="","",IF(L9=0,0,1+2*AB9))</f>
        <v>1</v>
      </c>
      <c r="BC9" s="57" t="str">
        <f aca="false">IF(AC9="","",IF(M9=0,0,1+2*AC9))</f>
        <v/>
      </c>
      <c r="BD9" s="70" t="str">
        <f aca="false">IF(AD9="","",IF(N9=0,0,1+2*AD9))</f>
        <v/>
      </c>
    </row>
    <row r="10" customFormat="false" ht="15" hidden="false" customHeight="false" outlineLevel="0" collapsed="false">
      <c r="A10" s="50" t="n">
        <v>7</v>
      </c>
      <c r="B10" s="51" t="s">
        <v>149</v>
      </c>
      <c r="C10" s="53" t="n">
        <v>5</v>
      </c>
      <c r="D10" s="53" t="n">
        <v>6</v>
      </c>
      <c r="E10" s="53" t="n">
        <v>6</v>
      </c>
      <c r="F10" s="53" t="n">
        <v>9</v>
      </c>
      <c r="G10" s="53" t="n">
        <v>6</v>
      </c>
      <c r="H10" s="53" t="n">
        <v>8</v>
      </c>
      <c r="I10" s="52" t="s">
        <v>172</v>
      </c>
      <c r="J10" s="53" t="n">
        <v>10</v>
      </c>
      <c r="K10" s="53" t="n">
        <v>10</v>
      </c>
      <c r="L10" s="53" t="n">
        <v>9</v>
      </c>
      <c r="M10" s="53"/>
      <c r="N10" s="53"/>
      <c r="O10" s="54" t="n">
        <f aca="false">SUM(C10:N10)</f>
        <v>69</v>
      </c>
      <c r="P10" s="55" t="n">
        <f aca="false">IF(Info!B$10=0,0,SUM(S10:AD10))+IF(Info!B$11=0,0,2*SUM(S10:AD10))+IF(Info!B$12=0,0,SUM(AS10:BD10))</f>
        <v>18</v>
      </c>
      <c r="Q10" s="55" t="n">
        <f aca="false">COUNT(C10:N10)</f>
        <v>9</v>
      </c>
      <c r="R10" s="56"/>
      <c r="S10" s="58" t="n">
        <f aca="false">IF(C10="","",IF(C10&gt;$I4,1,IF(C10=$I4,0.5,0)))</f>
        <v>0</v>
      </c>
      <c r="T10" s="58" t="n">
        <f aca="false">IF(D10="","",IF(D10&gt;$I5,1,IF(D10=$I5,0.5,0)))</f>
        <v>0</v>
      </c>
      <c r="U10" s="58" t="n">
        <f aca="false">IF(E10="","",IF(E10&gt;$I6,1,IF(E10=$I6,0.5,0)))</f>
        <v>0</v>
      </c>
      <c r="V10" s="58" t="n">
        <f aca="false">IF(F10="","",IF(F10&gt;$I7,1,IF(F10=$I7,0.5,0)))</f>
        <v>1</v>
      </c>
      <c r="W10" s="58" t="n">
        <f aca="false">IF(G10="","",IF(G10&gt;$I8,1,IF(G10=$I8,0.5,0)))</f>
        <v>0</v>
      </c>
      <c r="X10" s="58" t="n">
        <f aca="false">IF(H10="","",IF(H10&gt;$I9,1,IF(H10=$I9,0.5,0)))</f>
        <v>0.5</v>
      </c>
      <c r="Y10" s="58" t="s">
        <v>172</v>
      </c>
      <c r="Z10" s="58" t="n">
        <f aca="false">IF(J10="","",IF(J10&gt;$I11,1,IF(J10=$I11,0.5,0)))</f>
        <v>1</v>
      </c>
      <c r="AA10" s="58" t="n">
        <f aca="false">IF(K10="","",IF(K10&gt;$I12,1,IF(K10=$I12,0.5,0)))</f>
        <v>1</v>
      </c>
      <c r="AB10" s="58" t="n">
        <f aca="false">IF(L10="","",IF(L10&gt;$I13,1,IF(L10=$I13,0.5,0)))</f>
        <v>1</v>
      </c>
      <c r="AC10" s="58" t="str">
        <f aca="false">IF(M10="","",IF(M10&gt;$I14,1,IF(M10=$I14,0.5,0)))</f>
        <v/>
      </c>
      <c r="AD10" s="66" t="str">
        <f aca="false">IF(N10="","",IF(N10&gt;$I15,1,IF(N10=$I15,0.5,0)))</f>
        <v/>
      </c>
      <c r="AF10" s="67" t="n">
        <f aca="false">C10+I4</f>
        <v>16</v>
      </c>
      <c r="AG10" s="57" t="n">
        <f aca="false">D10+I5</f>
        <v>16</v>
      </c>
      <c r="AH10" s="57" t="n">
        <f aca="false">E10+I6</f>
        <v>16</v>
      </c>
      <c r="AI10" s="57" t="n">
        <f aca="false">F10+I7</f>
        <v>16</v>
      </c>
      <c r="AJ10" s="57" t="n">
        <f aca="false">G10+I8</f>
        <v>16</v>
      </c>
      <c r="AK10" s="57" t="n">
        <f aca="false">H10+I9</f>
        <v>16</v>
      </c>
      <c r="AL10" s="57" t="s">
        <v>172</v>
      </c>
      <c r="AM10" s="57" t="n">
        <f aca="false">J10+I11</f>
        <v>16</v>
      </c>
      <c r="AN10" s="57" t="n">
        <f aca="false">K10+I12</f>
        <v>16</v>
      </c>
      <c r="AO10" s="57" t="n">
        <f aca="false">L10+I13</f>
        <v>16</v>
      </c>
      <c r="AP10" s="57" t="n">
        <f aca="false">M10+I14</f>
        <v>0</v>
      </c>
      <c r="AQ10" s="68" t="n">
        <f aca="false">N10+I15</f>
        <v>0</v>
      </c>
      <c r="AS10" s="69" t="n">
        <f aca="false">IF(S10="","",IF(C10=0,0,1+2*S10))</f>
        <v>1</v>
      </c>
      <c r="AT10" s="57" t="n">
        <f aca="false">IF(T10="","",IF(D10=0,0,1+2*T10))</f>
        <v>1</v>
      </c>
      <c r="AU10" s="57" t="n">
        <f aca="false">IF(U10="","",IF(E10=0,0,1+2*U10))</f>
        <v>1</v>
      </c>
      <c r="AV10" s="57" t="n">
        <f aca="false">IF(V10="","",IF(F10=0,0,1+2*V10))</f>
        <v>3</v>
      </c>
      <c r="AW10" s="57" t="n">
        <f aca="false">IF(W10="","",IF(G10=0,0,1+2*W10))</f>
        <v>1</v>
      </c>
      <c r="AX10" s="57" t="n">
        <f aca="false">IF(X10="","",IF(H10=0,0,1+2*X10))</f>
        <v>2</v>
      </c>
      <c r="AY10" s="57" t="s">
        <v>172</v>
      </c>
      <c r="AZ10" s="57" t="n">
        <f aca="false">IF(Z10="","",IF(J10=0,0,1+2*Z10))</f>
        <v>3</v>
      </c>
      <c r="BA10" s="57" t="n">
        <f aca="false">IF(AA10="","",IF(K10=0,0,1+2*AA10))</f>
        <v>3</v>
      </c>
      <c r="BB10" s="57" t="n">
        <f aca="false">IF(AB10="","",IF(L10=0,0,1+2*AB10))</f>
        <v>3</v>
      </c>
      <c r="BC10" s="57" t="str">
        <f aca="false">IF(AC10="","",IF(M10=0,0,1+2*AC10))</f>
        <v/>
      </c>
      <c r="BD10" s="70" t="str">
        <f aca="false">IF(AD10="","",IF(N10=0,0,1+2*AD10))</f>
        <v/>
      </c>
    </row>
    <row r="11" customFormat="false" ht="15" hidden="false" customHeight="false" outlineLevel="0" collapsed="false">
      <c r="A11" s="50" t="n">
        <v>8</v>
      </c>
      <c r="B11" s="51" t="s">
        <v>115</v>
      </c>
      <c r="C11" s="53" t="n">
        <v>4</v>
      </c>
      <c r="D11" s="53" t="n">
        <v>6</v>
      </c>
      <c r="E11" s="53" t="n">
        <v>8</v>
      </c>
      <c r="F11" s="53" t="n">
        <v>10</v>
      </c>
      <c r="G11" s="53" t="n">
        <v>8</v>
      </c>
      <c r="H11" s="53" t="n">
        <v>6</v>
      </c>
      <c r="I11" s="53" t="n">
        <v>6</v>
      </c>
      <c r="J11" s="52" t="s">
        <v>172</v>
      </c>
      <c r="K11" s="53" t="n">
        <v>9</v>
      </c>
      <c r="L11" s="53" t="n">
        <v>11</v>
      </c>
      <c r="M11" s="53"/>
      <c r="N11" s="53"/>
      <c r="O11" s="54" t="n">
        <f aca="false">SUM(C11:N11)</f>
        <v>68</v>
      </c>
      <c r="P11" s="55" t="n">
        <f aca="false">IF(Info!B$10=0,0,SUM(S11:AD11))+IF(Info!B$11=0,0,2*SUM(S11:AD11))+IF(Info!B$12=0,0,SUM(AS11:BD11))</f>
        <v>17</v>
      </c>
      <c r="Q11" s="55" t="n">
        <f aca="false">COUNT(C11:N11)</f>
        <v>9</v>
      </c>
      <c r="R11" s="56"/>
      <c r="S11" s="58" t="n">
        <f aca="false">IF(C11="","",IF(C11&gt;$J4,1,IF(C11=$J4,0.5,0)))</f>
        <v>0</v>
      </c>
      <c r="T11" s="58" t="n">
        <f aca="false">IF(D11="","",IF(D11&gt;$J5,1,IF(D11=$J5,0.5,0)))</f>
        <v>0</v>
      </c>
      <c r="U11" s="58" t="n">
        <f aca="false">IF(E11="","",IF(E11&gt;$J6,1,IF(E11=$J6,0.5,0)))</f>
        <v>0.5</v>
      </c>
      <c r="V11" s="58" t="n">
        <f aca="false">IF(F11="","",IF(F11&gt;$J7,1,IF(F11=$J7,0.5,0)))</f>
        <v>1</v>
      </c>
      <c r="W11" s="58" t="n">
        <f aca="false">IF(G11="","",IF(G11&gt;$J8,1,IF(G11=$J8,0.5,0)))</f>
        <v>0.5</v>
      </c>
      <c r="X11" s="58" t="n">
        <f aca="false">IF(H11="","",IF(H11&gt;$J9,1,IF(H11=$J9,0.5,0)))</f>
        <v>0</v>
      </c>
      <c r="Y11" s="58" t="n">
        <f aca="false">IF(I11="","",IF(I11&gt;$J10,1,IF(I11=$J10,0.5,0)))</f>
        <v>0</v>
      </c>
      <c r="Z11" s="58" t="s">
        <v>172</v>
      </c>
      <c r="AA11" s="58" t="n">
        <f aca="false">IF(K11="","",IF(K11&gt;$J12,1,IF(K11=$J12,0.5,0)))</f>
        <v>1</v>
      </c>
      <c r="AB11" s="58" t="n">
        <f aca="false">IF(L11="","",IF(L11&gt;$J13,1,IF(L11=$J13,0.5,0)))</f>
        <v>1</v>
      </c>
      <c r="AC11" s="58" t="str">
        <f aca="false">IF(M11="","",IF(M11&gt;$J14,1,IF(M11=$J14,0.5,0)))</f>
        <v/>
      </c>
      <c r="AD11" s="66" t="str">
        <f aca="false">IF(N11="","",IF(N11&gt;$J15,1,IF(N11=$J15,0.5,0)))</f>
        <v/>
      </c>
      <c r="AF11" s="67" t="n">
        <f aca="false">C11+J4</f>
        <v>16</v>
      </c>
      <c r="AG11" s="57" t="n">
        <f aca="false">D11+J5</f>
        <v>16</v>
      </c>
      <c r="AH11" s="57" t="n">
        <f aca="false">E11+J6</f>
        <v>16</v>
      </c>
      <c r="AI11" s="57" t="n">
        <f aca="false">F11+J7</f>
        <v>16</v>
      </c>
      <c r="AJ11" s="57" t="n">
        <f aca="false">G11+J8</f>
        <v>16</v>
      </c>
      <c r="AK11" s="57" t="n">
        <f aca="false">H11+J9</f>
        <v>16</v>
      </c>
      <c r="AL11" s="57" t="n">
        <f aca="false">I11+J10</f>
        <v>16</v>
      </c>
      <c r="AM11" s="57" t="s">
        <v>172</v>
      </c>
      <c r="AN11" s="57" t="n">
        <f aca="false">K11+J12</f>
        <v>16</v>
      </c>
      <c r="AO11" s="57" t="n">
        <f aca="false">L11+J13</f>
        <v>16</v>
      </c>
      <c r="AP11" s="57" t="n">
        <f aca="false">M11+J14</f>
        <v>0</v>
      </c>
      <c r="AQ11" s="68" t="n">
        <f aca="false">N11+J15</f>
        <v>0</v>
      </c>
      <c r="AS11" s="69" t="n">
        <f aca="false">IF(S11="","",IF(C11=0,0,1+2*S11))</f>
        <v>1</v>
      </c>
      <c r="AT11" s="57" t="n">
        <f aca="false">IF(T11="","",IF(D11=0,0,1+2*T11))</f>
        <v>1</v>
      </c>
      <c r="AU11" s="57" t="n">
        <f aca="false">IF(U11="","",IF(E11=0,0,1+2*U11))</f>
        <v>2</v>
      </c>
      <c r="AV11" s="57" t="n">
        <f aca="false">IF(V11="","",IF(F11=0,0,1+2*V11))</f>
        <v>3</v>
      </c>
      <c r="AW11" s="57" t="n">
        <f aca="false">IF(W11="","",IF(G11=0,0,1+2*W11))</f>
        <v>2</v>
      </c>
      <c r="AX11" s="57" t="n">
        <f aca="false">IF(X11="","",IF(H11=0,0,1+2*X11))</f>
        <v>1</v>
      </c>
      <c r="AY11" s="57" t="n">
        <f aca="false">IF(Y11="","",IF(I11=0,0,1+2*Y11))</f>
        <v>1</v>
      </c>
      <c r="AZ11" s="57" t="s">
        <v>172</v>
      </c>
      <c r="BA11" s="57" t="n">
        <f aca="false">IF(AA11="","",IF(K11=0,0,1+2*AA11))</f>
        <v>3</v>
      </c>
      <c r="BB11" s="57" t="n">
        <f aca="false">IF(AB11="","",IF(L11=0,0,1+2*AB11))</f>
        <v>3</v>
      </c>
      <c r="BC11" s="57" t="str">
        <f aca="false">IF(AC11="","",IF(M11=0,0,1+2*AC11))</f>
        <v/>
      </c>
      <c r="BD11" s="70" t="str">
        <f aca="false">IF(AD11="","",IF(N11=0,0,1+2*AD11))</f>
        <v/>
      </c>
    </row>
    <row r="12" customFormat="false" ht="15" hidden="false" customHeight="false" outlineLevel="0" collapsed="false">
      <c r="A12" s="50" t="n">
        <v>9</v>
      </c>
      <c r="B12" s="51" t="s">
        <v>103</v>
      </c>
      <c r="C12" s="53" t="n">
        <v>6</v>
      </c>
      <c r="D12" s="53" t="n">
        <v>9</v>
      </c>
      <c r="E12" s="53" t="n">
        <v>4</v>
      </c>
      <c r="F12" s="53" t="n">
        <v>4</v>
      </c>
      <c r="G12" s="53" t="n">
        <v>7</v>
      </c>
      <c r="H12" s="53" t="n">
        <v>4</v>
      </c>
      <c r="I12" s="53" t="n">
        <v>6</v>
      </c>
      <c r="J12" s="53" t="n">
        <v>7</v>
      </c>
      <c r="K12" s="52" t="s">
        <v>172</v>
      </c>
      <c r="L12" s="53" t="n">
        <v>8</v>
      </c>
      <c r="M12" s="53"/>
      <c r="N12" s="53"/>
      <c r="O12" s="54" t="n">
        <f aca="false">SUM(C12:N12)</f>
        <v>55</v>
      </c>
      <c r="P12" s="55" t="n">
        <f aca="false">IF(Info!B$10=0,0,SUM(S12:AD12))+IF(Info!B$11=0,0,2*SUM(S12:AD12))+IF(Info!B$12=0,0,SUM(AS12:BD12))</f>
        <v>12</v>
      </c>
      <c r="Q12" s="55" t="n">
        <f aca="false">COUNT(C12:N12)</f>
        <v>9</v>
      </c>
      <c r="R12" s="56"/>
      <c r="S12" s="58" t="n">
        <f aca="false">IF(C12="","",IF(C12&gt;$K4,1,IF(C12=$K4,0.5,0)))</f>
        <v>0</v>
      </c>
      <c r="T12" s="58" t="n">
        <f aca="false">IF(D12="","",IF(D12&gt;$K5,1,IF(D12=$K5,0.5,0)))</f>
        <v>1</v>
      </c>
      <c r="U12" s="58" t="n">
        <f aca="false">IF(E12="","",IF(E12&gt;$K6,1,IF(E12=$K6,0.5,0)))</f>
        <v>0</v>
      </c>
      <c r="V12" s="58" t="n">
        <f aca="false">IF(F12="","",IF(F12&gt;$K7,1,IF(F12=$K7,0.5,0)))</f>
        <v>0</v>
      </c>
      <c r="W12" s="58" t="n">
        <f aca="false">IF(G12="","",IF(G12&gt;$K8,1,IF(G12=$K8,0.5,0)))</f>
        <v>0</v>
      </c>
      <c r="X12" s="58" t="n">
        <f aca="false">IF(H12="","",IF(H12&gt;$K9,1,IF(H12=$K9,0.5,0)))</f>
        <v>0</v>
      </c>
      <c r="Y12" s="58" t="n">
        <f aca="false">IF(I12="","",IF(I12&gt;$K10,1,IF(I12=$K10,0.5,0)))</f>
        <v>0</v>
      </c>
      <c r="Z12" s="58" t="n">
        <f aca="false">IF(J12="","",IF(J12&gt;$K11,1,IF(J12=$K11,0.5,0)))</f>
        <v>0</v>
      </c>
      <c r="AA12" s="58" t="s">
        <v>172</v>
      </c>
      <c r="AB12" s="58" t="n">
        <f aca="false">IF(L12="","",IF(L12&gt;$K13,1,IF(L12=$K13,0.5,0)))</f>
        <v>0.5</v>
      </c>
      <c r="AC12" s="58" t="str">
        <f aca="false">IF(M12="","",IF(M12&gt;$K14,1,IF(M12=$K14,0.5,0)))</f>
        <v/>
      </c>
      <c r="AD12" s="66" t="str">
        <f aca="false">IF(N12="","",IF(N12&gt;$K15,1,IF(N12=$K15,0.5,0)))</f>
        <v/>
      </c>
      <c r="AF12" s="67" t="n">
        <f aca="false">C12+K4</f>
        <v>16</v>
      </c>
      <c r="AG12" s="57" t="n">
        <f aca="false">D12+K5</f>
        <v>16</v>
      </c>
      <c r="AH12" s="57" t="n">
        <f aca="false">E12+K6</f>
        <v>16</v>
      </c>
      <c r="AI12" s="57" t="n">
        <f aca="false">F12+K7</f>
        <v>16</v>
      </c>
      <c r="AJ12" s="57" t="n">
        <f aca="false">G12+K8</f>
        <v>16</v>
      </c>
      <c r="AK12" s="57" t="n">
        <f aca="false">H12+K9</f>
        <v>16</v>
      </c>
      <c r="AL12" s="57" t="n">
        <f aca="false">I12+K10</f>
        <v>16</v>
      </c>
      <c r="AM12" s="57" t="n">
        <f aca="false">J12+K11</f>
        <v>16</v>
      </c>
      <c r="AN12" s="57" t="s">
        <v>172</v>
      </c>
      <c r="AO12" s="57" t="n">
        <f aca="false">L12+K13</f>
        <v>16</v>
      </c>
      <c r="AP12" s="57" t="n">
        <f aca="false">M12+K14</f>
        <v>0</v>
      </c>
      <c r="AQ12" s="68" t="n">
        <f aca="false">N12+K15</f>
        <v>0</v>
      </c>
      <c r="AS12" s="69" t="n">
        <f aca="false">IF(S12="","",IF(C12=0,0,1+2*S12))</f>
        <v>1</v>
      </c>
      <c r="AT12" s="57" t="n">
        <f aca="false">IF(T12="","",IF(D12=0,0,1+2*T12))</f>
        <v>3</v>
      </c>
      <c r="AU12" s="57" t="n">
        <f aca="false">IF(U12="","",IF(E12=0,0,1+2*U12))</f>
        <v>1</v>
      </c>
      <c r="AV12" s="57" t="n">
        <f aca="false">IF(V12="","",IF(F12=0,0,1+2*V12))</f>
        <v>1</v>
      </c>
      <c r="AW12" s="57" t="n">
        <f aca="false">IF(W12="","",IF(G12=0,0,1+2*W12))</f>
        <v>1</v>
      </c>
      <c r="AX12" s="57" t="n">
        <f aca="false">IF(X12="","",IF(H12=0,0,1+2*X12))</f>
        <v>1</v>
      </c>
      <c r="AY12" s="57" t="n">
        <f aca="false">IF(Y12="","",IF(I12=0,0,1+2*Y12))</f>
        <v>1</v>
      </c>
      <c r="AZ12" s="57" t="n">
        <f aca="false">IF(Z12="","",IF(J12=0,0,1+2*Z12))</f>
        <v>1</v>
      </c>
      <c r="BA12" s="57" t="s">
        <v>172</v>
      </c>
      <c r="BB12" s="57" t="n">
        <f aca="false">IF(AB12="","",IF(L12=0,0,1+2*AB12))</f>
        <v>2</v>
      </c>
      <c r="BC12" s="57" t="str">
        <f aca="false">IF(AC12="","",IF(M12=0,0,1+2*AC12))</f>
        <v/>
      </c>
      <c r="BD12" s="70" t="str">
        <f aca="false">IF(AD12="","",IF(N12=0,0,1+2*AD12))</f>
        <v/>
      </c>
    </row>
    <row r="13" customFormat="false" ht="15" hidden="false" customHeight="false" outlineLevel="0" collapsed="false">
      <c r="A13" s="50" t="n">
        <v>10</v>
      </c>
      <c r="B13" s="51" t="s">
        <v>68</v>
      </c>
      <c r="C13" s="53" t="n">
        <v>6</v>
      </c>
      <c r="D13" s="53" t="n">
        <v>4</v>
      </c>
      <c r="E13" s="53" t="n">
        <v>4</v>
      </c>
      <c r="F13" s="53" t="n">
        <v>5</v>
      </c>
      <c r="G13" s="53" t="n">
        <v>0</v>
      </c>
      <c r="H13" s="53" t="n">
        <v>9</v>
      </c>
      <c r="I13" s="53" t="n">
        <v>7</v>
      </c>
      <c r="J13" s="53" t="n">
        <v>5</v>
      </c>
      <c r="K13" s="53" t="n">
        <v>8</v>
      </c>
      <c r="L13" s="52" t="s">
        <v>172</v>
      </c>
      <c r="M13" s="53"/>
      <c r="N13" s="53"/>
      <c r="O13" s="54" t="n">
        <f aca="false">SUM(C13:N13)</f>
        <v>48</v>
      </c>
      <c r="P13" s="55" t="n">
        <f aca="false">IF(Info!B$10=0,0,SUM(S13:AD13))+IF(Info!B$11=0,0,2*SUM(S13:AD13))+IF(Info!B$12=0,0,SUM(AS13:BD13))</f>
        <v>11</v>
      </c>
      <c r="Q13" s="55" t="n">
        <f aca="false">COUNT(C13:N13)</f>
        <v>9</v>
      </c>
      <c r="R13" s="56"/>
      <c r="S13" s="58" t="n">
        <f aca="false">IF(C13="","",IF(C13&gt;$L4,1,IF(C13=$L4,0.5,0)))</f>
        <v>0</v>
      </c>
      <c r="T13" s="58" t="n">
        <f aca="false">IF(D13="","",IF(D13&gt;$L5,1,IF(D13=$L5,0.5,0)))</f>
        <v>0</v>
      </c>
      <c r="U13" s="58" t="n">
        <f aca="false">IF(E13="","",IF(E13&gt;$L6,1,IF(E13=$L6,0.5,0)))</f>
        <v>0</v>
      </c>
      <c r="V13" s="58" t="n">
        <f aca="false">IF(F13="","",IF(F13&gt;$L7,1,IF(F13=$L7,0.5,0)))</f>
        <v>0</v>
      </c>
      <c r="W13" s="58" t="n">
        <f aca="false">IF(G13="","",IF(G13&gt;$L8,1,IF(G13=$L8,0.5,0)))</f>
        <v>0</v>
      </c>
      <c r="X13" s="58" t="n">
        <f aca="false">IF(H13="","",IF(H13&gt;$L9,1,IF(H13=$L9,0.5,0)))</f>
        <v>1</v>
      </c>
      <c r="Y13" s="58" t="n">
        <f aca="false">IF(I13="","",IF(I13&gt;$L10,1,IF(I13=$L10,0.5,0)))</f>
        <v>0</v>
      </c>
      <c r="Z13" s="58" t="n">
        <f aca="false">IF(J13="","",IF(J13&gt;$L11,1,IF(J13=$L11,0.5,0)))</f>
        <v>0</v>
      </c>
      <c r="AA13" s="58" t="n">
        <f aca="false">IF(K13="","",IF(K13&gt;$L12,1,IF(K13=$L12,0.5,0)))</f>
        <v>0.5</v>
      </c>
      <c r="AB13" s="58" t="s">
        <v>172</v>
      </c>
      <c r="AC13" s="58" t="str">
        <f aca="false">IF(M13="","",IF(M13&gt;$L14,1,IF(M13=$L14,0.5,0)))</f>
        <v/>
      </c>
      <c r="AD13" s="66" t="str">
        <f aca="false">IF(N13="","",IF(N13&gt;$L15,1,IF(N13=$L15,0.5,0)))</f>
        <v/>
      </c>
      <c r="AF13" s="67" t="n">
        <f aca="false">C13+L4</f>
        <v>16</v>
      </c>
      <c r="AG13" s="57" t="n">
        <f aca="false">D13+L5</f>
        <v>16</v>
      </c>
      <c r="AH13" s="57" t="n">
        <f aca="false">E13+L6</f>
        <v>16</v>
      </c>
      <c r="AI13" s="57" t="n">
        <f aca="false">F13+L7</f>
        <v>16</v>
      </c>
      <c r="AJ13" s="57" t="n">
        <f aca="false">G13+L8</f>
        <v>12</v>
      </c>
      <c r="AK13" s="57" t="n">
        <f aca="false">H13+L9</f>
        <v>16</v>
      </c>
      <c r="AL13" s="57" t="n">
        <f aca="false">I13+L10</f>
        <v>16</v>
      </c>
      <c r="AM13" s="57" t="n">
        <f aca="false">J13+L11</f>
        <v>16</v>
      </c>
      <c r="AN13" s="57" t="n">
        <f aca="false">K13+L12</f>
        <v>16</v>
      </c>
      <c r="AO13" s="57" t="s">
        <v>172</v>
      </c>
      <c r="AP13" s="57" t="n">
        <f aca="false">M13+L14</f>
        <v>0</v>
      </c>
      <c r="AQ13" s="68" t="n">
        <f aca="false">N13+L15</f>
        <v>0</v>
      </c>
      <c r="AS13" s="69" t="n">
        <f aca="false">IF(S13="","",IF(C13=0,0,1+2*S13))</f>
        <v>1</v>
      </c>
      <c r="AT13" s="57" t="n">
        <f aca="false">IF(T13="","",IF(D13=0,0,1+2*T13))</f>
        <v>1</v>
      </c>
      <c r="AU13" s="57" t="n">
        <f aca="false">IF(U13="","",IF(E13=0,0,1+2*U13))</f>
        <v>1</v>
      </c>
      <c r="AV13" s="57" t="n">
        <f aca="false">IF(V13="","",IF(F13=0,0,1+2*V13))</f>
        <v>1</v>
      </c>
      <c r="AW13" s="57" t="n">
        <f aca="false">IF(W13="","",IF(G13=0,0,1+2*W13))</f>
        <v>0</v>
      </c>
      <c r="AX13" s="57" t="n">
        <f aca="false">IF(X13="","",IF(H13=0,0,1+2*X13))</f>
        <v>3</v>
      </c>
      <c r="AY13" s="57" t="n">
        <f aca="false">IF(Y13="","",IF(I13=0,0,1+2*Y13))</f>
        <v>1</v>
      </c>
      <c r="AZ13" s="57" t="n">
        <f aca="false">IF(Z13="","",IF(J13=0,0,1+2*Z13))</f>
        <v>1</v>
      </c>
      <c r="BA13" s="57" t="n">
        <f aca="false">IF(AA13="","",IF(K13=0,0,1+2*AA13))</f>
        <v>2</v>
      </c>
      <c r="BB13" s="57" t="s">
        <v>172</v>
      </c>
      <c r="BC13" s="57" t="str">
        <f aca="false">IF(AC13="","",IF(M13=0,0,1+2*AC13))</f>
        <v/>
      </c>
      <c r="BD13" s="70" t="str">
        <f aca="false">IF(AD13="","",IF(N13=0,0,1+2*AD13))</f>
        <v/>
      </c>
    </row>
    <row r="14" customFormat="false" ht="15" hidden="false" customHeight="false" outlineLevel="0" collapsed="false">
      <c r="A14" s="50" t="n">
        <v>11</v>
      </c>
      <c r="B14" s="51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2" t="s">
        <v>172</v>
      </c>
      <c r="N14" s="53"/>
      <c r="O14" s="54" t="n">
        <f aca="false">SUM(C14:N14)</f>
        <v>0</v>
      </c>
      <c r="P14" s="55" t="n">
        <f aca="false">IF(Info!B$10=0,0,SUM(S14:AD14))+IF(Info!B$11=0,0,2*SUM(S14:AD14))+IF(Info!B$12=0,0,SUM(AS14:BD14))</f>
        <v>0</v>
      </c>
      <c r="Q14" s="55" t="n">
        <f aca="false">COUNT(C14:N14)</f>
        <v>0</v>
      </c>
      <c r="R14" s="56"/>
      <c r="S14" s="58" t="str">
        <f aca="false">IF(C14="","",IF(C14&gt;$M4,1,IF(C14=$M4,0.5,0)))</f>
        <v/>
      </c>
      <c r="T14" s="58" t="str">
        <f aca="false">IF(D14="","",IF(D14&gt;$M5,1,IF(D14=$M5,0.5,0)))</f>
        <v/>
      </c>
      <c r="U14" s="58" t="str">
        <f aca="false">IF(E14="","",IF(E14&gt;$M6,1,IF(E14=$M6,0.5,0)))</f>
        <v/>
      </c>
      <c r="V14" s="58" t="str">
        <f aca="false">IF(F14="","",IF(F14&gt;$M7,1,IF(F14=$M7,0.5,0)))</f>
        <v/>
      </c>
      <c r="W14" s="58" t="str">
        <f aca="false">IF(G14="","",IF(G14&gt;$M8,1,IF(G14=$M8,0.5,0)))</f>
        <v/>
      </c>
      <c r="X14" s="58" t="str">
        <f aca="false">IF(H14="","",IF(H14&gt;$M9,1,IF(H14=$M9,0.5,0)))</f>
        <v/>
      </c>
      <c r="Y14" s="58" t="str">
        <f aca="false">IF(I14="","",IF(I14&gt;$M10,1,IF(I14=$M10,0.5,0)))</f>
        <v/>
      </c>
      <c r="Z14" s="58" t="str">
        <f aca="false">IF(J14="","",IF(J14&gt;$M11,1,IF(J14=$M11,0.5,0)))</f>
        <v/>
      </c>
      <c r="AA14" s="58" t="str">
        <f aca="false">IF(K14="","",IF(K14&gt;$M12,1,IF(K14=$M12,0.5,0)))</f>
        <v/>
      </c>
      <c r="AB14" s="58" t="str">
        <f aca="false">IF(L14="","",IF(L14&gt;$M13,1,IF(L14=$M13,0.5,0)))</f>
        <v/>
      </c>
      <c r="AC14" s="58" t="s">
        <v>172</v>
      </c>
      <c r="AD14" s="66" t="str">
        <f aca="false">IF(N14="","",IF(N14&gt;$M15,1,IF(N14=$M15,0.5,0)))</f>
        <v/>
      </c>
      <c r="AF14" s="67" t="n">
        <f aca="false">C14+M4</f>
        <v>0</v>
      </c>
      <c r="AG14" s="57" t="n">
        <f aca="false">D14+M5</f>
        <v>0</v>
      </c>
      <c r="AH14" s="57" t="n">
        <f aca="false">E14+M6</f>
        <v>0</v>
      </c>
      <c r="AI14" s="57" t="n">
        <f aca="false">F14+M7</f>
        <v>0</v>
      </c>
      <c r="AJ14" s="57" t="n">
        <f aca="false">G14+M8</f>
        <v>0</v>
      </c>
      <c r="AK14" s="57" t="n">
        <f aca="false">H14+M9</f>
        <v>0</v>
      </c>
      <c r="AL14" s="57" t="n">
        <f aca="false">I14+M10</f>
        <v>0</v>
      </c>
      <c r="AM14" s="57" t="n">
        <f aca="false">J14+M11</f>
        <v>0</v>
      </c>
      <c r="AN14" s="57" t="n">
        <f aca="false">K14+M12</f>
        <v>0</v>
      </c>
      <c r="AO14" s="57" t="n">
        <f aca="false">L14+M13</f>
        <v>0</v>
      </c>
      <c r="AP14" s="57" t="s">
        <v>172</v>
      </c>
      <c r="AQ14" s="68" t="n">
        <f aca="false">N14+M15</f>
        <v>0</v>
      </c>
      <c r="AS14" s="69" t="str">
        <f aca="false">IF(S14="","",IF(C14=0,0,1+2*S14))</f>
        <v/>
      </c>
      <c r="AT14" s="57" t="str">
        <f aca="false">IF(T14="","",IF(D14=0,0,1+2*T14))</f>
        <v/>
      </c>
      <c r="AU14" s="57" t="str">
        <f aca="false">IF(U14="","",IF(E14=0,0,1+2*U14))</f>
        <v/>
      </c>
      <c r="AV14" s="57" t="str">
        <f aca="false">IF(V14="","",IF(F14=0,0,1+2*V14))</f>
        <v/>
      </c>
      <c r="AW14" s="57" t="str">
        <f aca="false">IF(W14="","",IF(G14=0,0,1+2*W14))</f>
        <v/>
      </c>
      <c r="AX14" s="57" t="str">
        <f aca="false">IF(X14="","",IF(H14=0,0,1+2*X14))</f>
        <v/>
      </c>
      <c r="AY14" s="57" t="str">
        <f aca="false">IF(Y14="","",IF(I14=0,0,1+2*Y14))</f>
        <v/>
      </c>
      <c r="AZ14" s="57" t="str">
        <f aca="false">IF(Z14="","",IF(J14=0,0,1+2*Z14))</f>
        <v/>
      </c>
      <c r="BA14" s="57" t="str">
        <f aca="false">IF(AA14="","",IF(K14=0,0,1+2*AA14))</f>
        <v/>
      </c>
      <c r="BB14" s="57" t="str">
        <f aca="false">IF(AB14="","",IF(L14=0,0,1+2*AB14))</f>
        <v/>
      </c>
      <c r="BC14" s="57" t="s">
        <v>172</v>
      </c>
      <c r="BD14" s="70" t="str">
        <f aca="false">IF(AD14="","",IF(N14=0,0,1+2*AD14))</f>
        <v/>
      </c>
    </row>
    <row r="15" customFormat="false" ht="15.75" hidden="false" customHeight="false" outlineLevel="0" collapsed="false">
      <c r="A15" s="71" t="n">
        <v>12</v>
      </c>
      <c r="B15" s="72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4" t="s">
        <v>172</v>
      </c>
      <c r="O15" s="75" t="n">
        <f aca="false">SUM(C15:N15)</f>
        <v>0</v>
      </c>
      <c r="P15" s="76" t="n">
        <f aca="false">IF(Info!B$10=0,0,SUM(S15:AD15))+IF(Info!B$11=0,0,2*SUM(S15:AD15))+IF(Info!B$12=0,0,SUM(AS15:BD15))</f>
        <v>0</v>
      </c>
      <c r="Q15" s="76" t="n">
        <f aca="false">COUNT(C15:N15)</f>
        <v>0</v>
      </c>
      <c r="R15" s="56"/>
      <c r="S15" s="77" t="str">
        <f aca="false">IF(C15="","",IF(C15&gt;$N4,1,IF(C15=$N4,0.5,0)))</f>
        <v/>
      </c>
      <c r="T15" s="77" t="str">
        <f aca="false">IF(D15="","",IF(D15&gt;$N5,1,IF(D15=$N5,0.5,0)))</f>
        <v/>
      </c>
      <c r="U15" s="77" t="str">
        <f aca="false">IF(E15="","",IF(E15&gt;$N6,1,IF(E15=$N6,0.5,0)))</f>
        <v/>
      </c>
      <c r="V15" s="77" t="str">
        <f aca="false">IF(F15="","",IF(F15&gt;$N7,1,IF(F15=$N7,0.5,0)))</f>
        <v/>
      </c>
      <c r="W15" s="77" t="str">
        <f aca="false">IF(G15="","",IF(G15&gt;$N8,1,IF(G15=$N8,0.5,0)))</f>
        <v/>
      </c>
      <c r="X15" s="77" t="str">
        <f aca="false">IF(H15="","",IF(H15&gt;$N9,1,IF(H15=$N9,0.5,0)))</f>
        <v/>
      </c>
      <c r="Y15" s="77" t="str">
        <f aca="false">IF(I15="","",IF(I15&gt;$N10,1,IF(I15=$N10,0.5,0)))</f>
        <v/>
      </c>
      <c r="Z15" s="77" t="str">
        <f aca="false">IF(J15="","",IF(J15&gt;$N11,1,IF(J15=$N11,0.5,0)))</f>
        <v/>
      </c>
      <c r="AA15" s="77" t="str">
        <f aca="false">IF(K15="","",IF(K15&gt;$N12,1,IF(K15=$N12,0.5,0)))</f>
        <v/>
      </c>
      <c r="AB15" s="77" t="str">
        <f aca="false">IF(L15="","",IF(L15&gt;$N13,1,IF(L15=$N13,0.5,0)))</f>
        <v/>
      </c>
      <c r="AC15" s="77" t="str">
        <f aca="false">IF(M15="","",IF(M15&gt;$N14,1,IF(M15=$N14,0.5,0)))</f>
        <v/>
      </c>
      <c r="AD15" s="78" t="s">
        <v>172</v>
      </c>
      <c r="AF15" s="79" t="n">
        <f aca="false">C15+N4</f>
        <v>0</v>
      </c>
      <c r="AG15" s="49" t="n">
        <f aca="false">D15+N5</f>
        <v>0</v>
      </c>
      <c r="AH15" s="49" t="n">
        <f aca="false">E15+N6</f>
        <v>0</v>
      </c>
      <c r="AI15" s="49" t="n">
        <f aca="false">F15+N7</f>
        <v>0</v>
      </c>
      <c r="AJ15" s="49" t="n">
        <f aca="false">G15+N8</f>
        <v>0</v>
      </c>
      <c r="AK15" s="49" t="n">
        <f aca="false">H15+N9</f>
        <v>0</v>
      </c>
      <c r="AL15" s="49" t="n">
        <f aca="false">I15+N10</f>
        <v>0</v>
      </c>
      <c r="AM15" s="49" t="n">
        <f aca="false">J15+N11</f>
        <v>0</v>
      </c>
      <c r="AN15" s="49" t="n">
        <f aca="false">K15+N12</f>
        <v>0</v>
      </c>
      <c r="AO15" s="49" t="n">
        <f aca="false">L15+N13</f>
        <v>0</v>
      </c>
      <c r="AP15" s="49" t="n">
        <f aca="false">M15+N14</f>
        <v>0</v>
      </c>
      <c r="AQ15" s="80" t="s">
        <v>172</v>
      </c>
      <c r="AS15" s="81" t="str">
        <f aca="false">IF(S15="","",IF(C15=0,0,1+2*S15))</f>
        <v/>
      </c>
      <c r="AT15" s="82" t="str">
        <f aca="false">IF(T15="","",IF(D15=0,0,1+2*T15))</f>
        <v/>
      </c>
      <c r="AU15" s="82" t="str">
        <f aca="false">IF(U15="","",IF(E15=0,0,1+2*U15))</f>
        <v/>
      </c>
      <c r="AV15" s="82" t="str">
        <f aca="false">IF(V15="","",IF(F15=0,0,1+2*V15))</f>
        <v/>
      </c>
      <c r="AW15" s="82" t="str">
        <f aca="false">IF(W15="","",IF(G15=0,0,1+2*W15))</f>
        <v/>
      </c>
      <c r="AX15" s="82" t="str">
        <f aca="false">IF(X15="","",IF(H15=0,0,1+2*X15))</f>
        <v/>
      </c>
      <c r="AY15" s="82" t="str">
        <f aca="false">IF(Y15="","",IF(I15=0,0,1+2*Y15))</f>
        <v/>
      </c>
      <c r="AZ15" s="82" t="str">
        <f aca="false">IF(Z15="","",IF(J15=0,0,1+2*Z15))</f>
        <v/>
      </c>
      <c r="BA15" s="82" t="str">
        <f aca="false">IF(AA15="","",IF(K15=0,0,1+2*AA15))</f>
        <v/>
      </c>
      <c r="BB15" s="82" t="str">
        <f aca="false">IF(AB15="","",IF(L15=0,0,1+2*AB15))</f>
        <v/>
      </c>
      <c r="BC15" s="82" t="str">
        <f aca="false">IF(AC15="","",IF(M15=0,0,1+2*AC15))</f>
        <v/>
      </c>
      <c r="BD15" s="80" t="s">
        <v>172</v>
      </c>
    </row>
    <row r="16" customFormat="false" ht="16.5" hidden="false" customHeight="false" outlineLevel="0" collapsed="false">
      <c r="A16" s="83" t="s">
        <v>53</v>
      </c>
    </row>
    <row r="17" customFormat="false" ht="16.5" hidden="false" customHeight="false" outlineLevel="0" collapsed="false">
      <c r="A17" s="44" t="s">
        <v>167</v>
      </c>
      <c r="B17" s="45" t="s">
        <v>168</v>
      </c>
      <c r="C17" s="46" t="n">
        <f aca="false">MATCH("XX",C18:C29,0)</f>
        <v>1</v>
      </c>
      <c r="D17" s="46" t="n">
        <f aca="false">MATCH("XX",D18:D29,0)</f>
        <v>2</v>
      </c>
      <c r="E17" s="46" t="n">
        <f aca="false">MATCH("XX",E18:E29,0)</f>
        <v>3</v>
      </c>
      <c r="F17" s="46" t="n">
        <f aca="false">MATCH("XX",F18:F29,0)</f>
        <v>4</v>
      </c>
      <c r="G17" s="46" t="n">
        <f aca="false">MATCH("XX",G18:G29,0)</f>
        <v>5</v>
      </c>
      <c r="H17" s="46" t="n">
        <f aca="false">MATCH("XX",H18:H29,0)</f>
        <v>6</v>
      </c>
      <c r="I17" s="46" t="n">
        <f aca="false">MATCH("XX",I18:I29,0)</f>
        <v>7</v>
      </c>
      <c r="J17" s="46" t="n">
        <f aca="false">MATCH("XX",J18:J29,0)</f>
        <v>8</v>
      </c>
      <c r="K17" s="46" t="n">
        <f aca="false">MATCH("XX",K18:K29,0)</f>
        <v>9</v>
      </c>
      <c r="L17" s="46" t="n">
        <f aca="false">MATCH("XX",L18:L29,0)</f>
        <v>10</v>
      </c>
      <c r="M17" s="46" t="n">
        <f aca="false">MATCH("XX",M18:M29,0)</f>
        <v>11</v>
      </c>
      <c r="N17" s="46" t="n">
        <f aca="false">MATCH("XX",N18:N29,0)</f>
        <v>12</v>
      </c>
      <c r="O17" s="47" t="s">
        <v>169</v>
      </c>
      <c r="P17" s="48" t="s">
        <v>170</v>
      </c>
      <c r="Q17" s="48" t="s">
        <v>171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</row>
    <row r="18" customFormat="false" ht="13.8" hidden="false" customHeight="false" outlineLevel="0" collapsed="false">
      <c r="A18" s="50" t="n">
        <v>1</v>
      </c>
      <c r="B18" s="51" t="s">
        <v>108</v>
      </c>
      <c r="C18" s="52" t="s">
        <v>172</v>
      </c>
      <c r="D18" s="53" t="n">
        <v>12</v>
      </c>
      <c r="E18" s="53" t="n">
        <v>10</v>
      </c>
      <c r="F18" s="53" t="n">
        <v>11</v>
      </c>
      <c r="G18" s="53" t="n">
        <v>9</v>
      </c>
      <c r="H18" s="53" t="n">
        <v>9</v>
      </c>
      <c r="I18" s="53" t="n">
        <v>11</v>
      </c>
      <c r="J18" s="53" t="n">
        <v>10</v>
      </c>
      <c r="K18" s="53" t="n">
        <v>8</v>
      </c>
      <c r="L18" s="53" t="n">
        <v>9</v>
      </c>
      <c r="M18" s="53"/>
      <c r="N18" s="53"/>
      <c r="O18" s="54" t="n">
        <f aca="false">SUM(C18:N18)</f>
        <v>89</v>
      </c>
      <c r="P18" s="55" t="n">
        <f aca="false">IF(Info!B$10=0,0,SUM(S18:AD18))+IF(Info!B$11=0,0,2*SUM(S18:AD18))+IF(Info!B$12=0,0,SUM(AS18:BD18))</f>
        <v>26</v>
      </c>
      <c r="Q18" s="55" t="n">
        <f aca="false">COUNT(C18:N18)</f>
        <v>9</v>
      </c>
      <c r="R18" s="56"/>
      <c r="S18" s="57" t="s">
        <v>172</v>
      </c>
      <c r="T18" s="58" t="n">
        <f aca="false">IF(D18="","",IF(D18&gt;$C19,1,IF(D18=$C19,0.5,0)))</f>
        <v>1</v>
      </c>
      <c r="U18" s="58" t="n">
        <f aca="false">IF(E18="","",IF(E18&gt;$C20,1,IF(E18=$C20,0.5,0)))</f>
        <v>1</v>
      </c>
      <c r="V18" s="58" t="n">
        <f aca="false">IF(F18="","",IF(F18&gt;$C21,1,IF(F18=$C21,0.5,0)))</f>
        <v>1</v>
      </c>
      <c r="W18" s="58" t="n">
        <f aca="false">IF(G18="","",IF(G18&gt;$C22,1,IF(G18=$C22,0.5,0)))</f>
        <v>1</v>
      </c>
      <c r="X18" s="58" t="n">
        <f aca="false">IF(H18="","",IF(H18&gt;$C23,1,IF(H18=$C23,0.5,0)))</f>
        <v>1</v>
      </c>
      <c r="Y18" s="58" t="n">
        <f aca="false">IF(I18="","",IF(I18&gt;$C24,1,IF(I18=$C24,0.5,0)))</f>
        <v>1</v>
      </c>
      <c r="Z18" s="58" t="n">
        <f aca="false">IF(J18="","",IF(J18&gt;$C25,1,IF(J18=$C25,0.5,0)))</f>
        <v>1</v>
      </c>
      <c r="AA18" s="58" t="n">
        <f aca="false">IF(K18="","",IF(K18&gt;$C26,1,IF(K18=$C26,0.5,0)))</f>
        <v>0.5</v>
      </c>
      <c r="AB18" s="58" t="n">
        <f aca="false">IF(L18="","",IF(L18&gt;$C27,1,IF(L18=$C27,0.5,0)))</f>
        <v>1</v>
      </c>
      <c r="AC18" s="58" t="str">
        <f aca="false">IF(M18="","",IF(M18&gt;$C28,1,IF(M18=$C28,0.5,0)))</f>
        <v/>
      </c>
      <c r="AD18" s="59" t="str">
        <f aca="false">IF(N18="","",IF(N18&gt;$C29,1,IF(N18=$C29,0.5,0)))</f>
        <v/>
      </c>
      <c r="AF18" s="60" t="s">
        <v>172</v>
      </c>
      <c r="AG18" s="61" t="n">
        <f aca="false">D18+C19</f>
        <v>16</v>
      </c>
      <c r="AH18" s="61" t="n">
        <f aca="false">E18+C20</f>
        <v>16</v>
      </c>
      <c r="AI18" s="61" t="n">
        <f aca="false">F18+C21</f>
        <v>16</v>
      </c>
      <c r="AJ18" s="61" t="n">
        <f aca="false">G18+C22</f>
        <v>16</v>
      </c>
      <c r="AK18" s="61" t="n">
        <f aca="false">H18+C23</f>
        <v>16</v>
      </c>
      <c r="AL18" s="61" t="n">
        <f aca="false">I18+C24</f>
        <v>16</v>
      </c>
      <c r="AM18" s="61" t="n">
        <f aca="false">J18+C25</f>
        <v>16</v>
      </c>
      <c r="AN18" s="61" t="n">
        <f aca="false">K18+C26</f>
        <v>16</v>
      </c>
      <c r="AO18" s="61" t="n">
        <f aca="false">L18+C27</f>
        <v>16</v>
      </c>
      <c r="AP18" s="61" t="n">
        <f aca="false">M18+C28</f>
        <v>0</v>
      </c>
      <c r="AQ18" s="62" t="n">
        <f aca="false">N18+C29</f>
        <v>0</v>
      </c>
      <c r="AS18" s="60" t="s">
        <v>172</v>
      </c>
      <c r="AT18" s="63" t="n">
        <f aca="false">IF(T18="","",IF(D18=0,0,1+2*T18))</f>
        <v>3</v>
      </c>
      <c r="AU18" s="63" t="n">
        <f aca="false">IF(U18="","",IF(E18=0,0,1+2*U18))</f>
        <v>3</v>
      </c>
      <c r="AV18" s="63" t="n">
        <f aca="false">IF(V18="","",IF(F18=0,0,1+2*V18))</f>
        <v>3</v>
      </c>
      <c r="AW18" s="63" t="n">
        <f aca="false">IF(W18="","",IF(G18=0,0,1+2*W18))</f>
        <v>3</v>
      </c>
      <c r="AX18" s="63" t="n">
        <f aca="false">IF(X18="","",IF(H18=0,0,1+2*X18))</f>
        <v>3</v>
      </c>
      <c r="AY18" s="63" t="n">
        <f aca="false">IF(Y18="","",IF(I18=0,0,1+2*Y18))</f>
        <v>3</v>
      </c>
      <c r="AZ18" s="63" t="n">
        <f aca="false">IF(Z18="","",IF(J18=0,0,1+2*Z18))</f>
        <v>3</v>
      </c>
      <c r="BA18" s="63" t="n">
        <f aca="false">IF(AA18="","",IF(K18=0,0,1+2*AA18))</f>
        <v>2</v>
      </c>
      <c r="BB18" s="63" t="n">
        <f aca="false">IF(AB18="","",IF(L18=0,0,1+2*AB18))</f>
        <v>3</v>
      </c>
      <c r="BC18" s="63" t="str">
        <f aca="false">IF(AC18="","",IF(M18=0,0,1+2*AC18))</f>
        <v/>
      </c>
      <c r="BD18" s="64" t="str">
        <f aca="false">IF(AD18="","",IF(N18=0,0,1+2*AD18))</f>
        <v/>
      </c>
    </row>
    <row r="19" customFormat="false" ht="13.8" hidden="false" customHeight="false" outlineLevel="0" collapsed="false">
      <c r="A19" s="50" t="n">
        <v>2</v>
      </c>
      <c r="B19" s="51" t="s">
        <v>143</v>
      </c>
      <c r="C19" s="53" t="n">
        <v>4</v>
      </c>
      <c r="D19" s="52" t="s">
        <v>172</v>
      </c>
      <c r="E19" s="53" t="n">
        <v>12</v>
      </c>
      <c r="F19" s="53" t="n">
        <v>5</v>
      </c>
      <c r="G19" s="53" t="n">
        <v>11</v>
      </c>
      <c r="H19" s="53" t="n">
        <v>12</v>
      </c>
      <c r="I19" s="53" t="n">
        <v>7</v>
      </c>
      <c r="J19" s="53" t="n">
        <v>9</v>
      </c>
      <c r="K19" s="53" t="n">
        <v>10</v>
      </c>
      <c r="L19" s="53" t="n">
        <v>12</v>
      </c>
      <c r="M19" s="53"/>
      <c r="N19" s="53"/>
      <c r="O19" s="54" t="n">
        <f aca="false">SUM(C19:N19)</f>
        <v>82</v>
      </c>
      <c r="P19" s="55" t="n">
        <f aca="false">IF(Info!B$10=0,0,SUM(S19:AD19))+IF(Info!B$11=0,0,2*SUM(S19:AD19))+IF(Info!B$12=0,0,SUM(AS19:BD19))</f>
        <v>21</v>
      </c>
      <c r="Q19" s="55" t="n">
        <f aca="false">COUNT(C19:N19)</f>
        <v>9</v>
      </c>
      <c r="R19" s="56"/>
      <c r="S19" s="58" t="n">
        <f aca="false">IF(C19="","",IF(C19&gt;D18,1,IF(C19=D18,0.5,0)))</f>
        <v>0</v>
      </c>
      <c r="T19" s="57" t="s">
        <v>172</v>
      </c>
      <c r="U19" s="58" t="n">
        <f aca="false">IF(E19="","",IF(E19&gt;$D20,1,IF(E19=$D20,0.5,0)))</f>
        <v>1</v>
      </c>
      <c r="V19" s="58" t="n">
        <f aca="false">IF(F19="","",IF(F19&gt;$D21,1,IF(F19=$D21,0.5,0)))</f>
        <v>0</v>
      </c>
      <c r="W19" s="58" t="n">
        <f aca="false">IF(G19="","",IF(G19&gt;$D22,1,IF(G19=$D22,0.5,0)))</f>
        <v>1</v>
      </c>
      <c r="X19" s="58" t="n">
        <f aca="false">IF(H19="","",IF(H19&gt;$D23,1,IF(H19=$D23,0.5,0)))</f>
        <v>1</v>
      </c>
      <c r="Y19" s="58" t="n">
        <f aca="false">IF(I19="","",IF(I19&gt;$D24,1,IF(I19=$D24,0.5,0)))</f>
        <v>0</v>
      </c>
      <c r="Z19" s="58" t="n">
        <f aca="false">IF(J19="","",IF(J19&gt;$D25,1,IF(J19=$D25,0.5,0)))</f>
        <v>1</v>
      </c>
      <c r="AA19" s="58" t="n">
        <f aca="false">IF(K19="","",IF(K19&gt;$D26,1,IF(K19=$D26,0.5,0)))</f>
        <v>1</v>
      </c>
      <c r="AB19" s="58" t="n">
        <f aca="false">IF(L19="","",IF(L19&gt;$D27,1,IF(L19=$D27,0.5,0)))</f>
        <v>1</v>
      </c>
      <c r="AC19" s="58" t="str">
        <f aca="false">IF(M19="","",IF(M19&gt;$D28,1,IF(M19=$D28,0.5,0)))</f>
        <v/>
      </c>
      <c r="AD19" s="66" t="str">
        <f aca="false">IF(N19="","",IF(N19&gt;$D29,1,IF(N19=$D29,0.5,0)))</f>
        <v/>
      </c>
      <c r="AF19" s="67" t="n">
        <f aca="false">C19+D18</f>
        <v>16</v>
      </c>
      <c r="AG19" s="57" t="s">
        <v>172</v>
      </c>
      <c r="AH19" s="57" t="n">
        <f aca="false">E19+D20</f>
        <v>16</v>
      </c>
      <c r="AI19" s="57" t="n">
        <f aca="false">F19+D21</f>
        <v>16</v>
      </c>
      <c r="AJ19" s="57" t="n">
        <f aca="false">G19+D22</f>
        <v>16</v>
      </c>
      <c r="AK19" s="57" t="n">
        <f aca="false">H19+D23</f>
        <v>16</v>
      </c>
      <c r="AL19" s="57" t="n">
        <f aca="false">I19+D24</f>
        <v>16</v>
      </c>
      <c r="AM19" s="57" t="n">
        <f aca="false">J19+D25</f>
        <v>16</v>
      </c>
      <c r="AN19" s="57" t="n">
        <f aca="false">K19+D26</f>
        <v>16</v>
      </c>
      <c r="AO19" s="57" t="n">
        <f aca="false">L19+D27</f>
        <v>16</v>
      </c>
      <c r="AP19" s="57" t="n">
        <f aca="false">M19+D28</f>
        <v>0</v>
      </c>
      <c r="AQ19" s="68" t="n">
        <f aca="false">N19+D29</f>
        <v>0</v>
      </c>
      <c r="AS19" s="69" t="n">
        <f aca="false">IF(S19="","",IF(C19=0,0,1+2*S19))</f>
        <v>1</v>
      </c>
      <c r="AT19" s="57" t="s">
        <v>172</v>
      </c>
      <c r="AU19" s="57" t="n">
        <f aca="false">IF(U19="","",IF(E19=0,0,1+2*U19))</f>
        <v>3</v>
      </c>
      <c r="AV19" s="57" t="n">
        <f aca="false">IF(V19="","",IF(F19=0,0,1+2*V19))</f>
        <v>1</v>
      </c>
      <c r="AW19" s="57" t="n">
        <f aca="false">IF(W19="","",IF(G19=0,0,1+2*W19))</f>
        <v>3</v>
      </c>
      <c r="AX19" s="57" t="n">
        <f aca="false">IF(X19="","",IF(H19=0,0,1+2*X19))</f>
        <v>3</v>
      </c>
      <c r="AY19" s="57" t="n">
        <f aca="false">IF(Y19="","",IF(I19=0,0,1+2*Y19))</f>
        <v>1</v>
      </c>
      <c r="AZ19" s="57" t="n">
        <f aca="false">IF(Z19="","",IF(J19=0,0,1+2*Z19))</f>
        <v>3</v>
      </c>
      <c r="BA19" s="57" t="n">
        <f aca="false">IF(AA19="","",IF(K19=0,0,1+2*AA19))</f>
        <v>3</v>
      </c>
      <c r="BB19" s="57" t="n">
        <f aca="false">IF(AB19="","",IF(L19=0,0,1+2*AB19))</f>
        <v>3</v>
      </c>
      <c r="BC19" s="57" t="str">
        <f aca="false">IF(AC19="","",IF(M19=0,0,1+2*AC19))</f>
        <v/>
      </c>
      <c r="BD19" s="70" t="str">
        <f aca="false">IF(AD19="","",IF(N19=0,0,1+2*AD19))</f>
        <v/>
      </c>
    </row>
    <row r="20" customFormat="false" ht="13.8" hidden="false" customHeight="false" outlineLevel="0" collapsed="false">
      <c r="A20" s="50" t="n">
        <v>3</v>
      </c>
      <c r="B20" s="51" t="s">
        <v>132</v>
      </c>
      <c r="C20" s="53" t="n">
        <v>6</v>
      </c>
      <c r="D20" s="53" t="n">
        <v>4</v>
      </c>
      <c r="E20" s="52" t="s">
        <v>172</v>
      </c>
      <c r="F20" s="53" t="n">
        <v>6</v>
      </c>
      <c r="G20" s="53" t="n">
        <v>12</v>
      </c>
      <c r="H20" s="53" t="n">
        <v>11</v>
      </c>
      <c r="I20" s="53" t="n">
        <v>10</v>
      </c>
      <c r="J20" s="53" t="n">
        <v>10</v>
      </c>
      <c r="K20" s="53" t="n">
        <v>10</v>
      </c>
      <c r="L20" s="53" t="n">
        <v>12</v>
      </c>
      <c r="M20" s="53"/>
      <c r="N20" s="53"/>
      <c r="O20" s="54" t="n">
        <f aca="false">SUM(C20:N20)</f>
        <v>81</v>
      </c>
      <c r="P20" s="55" t="n">
        <f aca="false">IF(Info!B$10=0,0,SUM(S20:AD20))+IF(Info!B$11=0,0,2*SUM(S20:AD20))+IF(Info!B$12=0,0,SUM(AS20:BD20))</f>
        <v>21</v>
      </c>
      <c r="Q20" s="55" t="n">
        <f aca="false">COUNT(C20:N20)</f>
        <v>9</v>
      </c>
      <c r="R20" s="56"/>
      <c r="S20" s="58" t="n">
        <f aca="false">IF(C20="","",IF(C20&gt;E18,1,IF(C20=E18,0.5,0)))</f>
        <v>0</v>
      </c>
      <c r="T20" s="58" t="n">
        <f aca="false">IF(D20="","",IF(D20&gt;E19,1,IF(D20=E19,0.5,0)))</f>
        <v>0</v>
      </c>
      <c r="U20" s="57" t="s">
        <v>172</v>
      </c>
      <c r="V20" s="58" t="n">
        <f aca="false">IF(F20="","",IF(F20&gt;$E21,1,IF(F20=$E21,0.5,0)))</f>
        <v>0</v>
      </c>
      <c r="W20" s="58" t="n">
        <f aca="false">IF(G20="","",IF(G20&gt;$E22,1,IF(G20=$E22,0.5,0)))</f>
        <v>1</v>
      </c>
      <c r="X20" s="58" t="n">
        <f aca="false">IF(H20="","",IF(H20&gt;$E23,1,IF(H20=$E23,0.5,0)))</f>
        <v>1</v>
      </c>
      <c r="Y20" s="58" t="n">
        <f aca="false">IF(I20="","",IF(I20&gt;$E24,1,IF(I20=$E24,0.5,0)))</f>
        <v>1</v>
      </c>
      <c r="Z20" s="58" t="n">
        <f aca="false">IF(J20="","",IF(J20&gt;$E25,1,IF(J20=$E25,0.5,0)))</f>
        <v>1</v>
      </c>
      <c r="AA20" s="58" t="n">
        <f aca="false">IF(K20="","",IF(K20&gt;$E26,1,IF(K20=$E26,0.5,0)))</f>
        <v>1</v>
      </c>
      <c r="AB20" s="58" t="n">
        <f aca="false">IF(L20="","",IF(L20&gt;$E27,1,IF(L20=$E27,0.5,0)))</f>
        <v>1</v>
      </c>
      <c r="AC20" s="58" t="str">
        <f aca="false">IF(M20="","",IF(M20&gt;$E28,1,IF(M20=$E28,0.5,0)))</f>
        <v/>
      </c>
      <c r="AD20" s="66" t="str">
        <f aca="false">IF(N20="","",IF(N20&gt;$E29,1,IF(N20=$E29,0.5,0)))</f>
        <v/>
      </c>
      <c r="AF20" s="67" t="n">
        <f aca="false">C20+E18</f>
        <v>16</v>
      </c>
      <c r="AG20" s="57" t="n">
        <f aca="false">D20+E19</f>
        <v>16</v>
      </c>
      <c r="AH20" s="57" t="s">
        <v>172</v>
      </c>
      <c r="AI20" s="57" t="n">
        <f aca="false">F20+E21</f>
        <v>16</v>
      </c>
      <c r="AJ20" s="57" t="n">
        <f aca="false">G20+E22</f>
        <v>16</v>
      </c>
      <c r="AK20" s="57" t="n">
        <f aca="false">H20+E23</f>
        <v>16</v>
      </c>
      <c r="AL20" s="57" t="n">
        <f aca="false">I20+E24</f>
        <v>16</v>
      </c>
      <c r="AM20" s="57" t="n">
        <f aca="false">J20+E25</f>
        <v>16</v>
      </c>
      <c r="AN20" s="57" t="n">
        <f aca="false">K20+E26</f>
        <v>16</v>
      </c>
      <c r="AO20" s="57" t="n">
        <f aca="false">L20+E27</f>
        <v>16</v>
      </c>
      <c r="AP20" s="57" t="n">
        <f aca="false">M20+E28</f>
        <v>0</v>
      </c>
      <c r="AQ20" s="68" t="n">
        <f aca="false">N20+E29</f>
        <v>0</v>
      </c>
      <c r="AS20" s="69" t="n">
        <f aca="false">IF(S20="","",IF(C20=0,0,1+2*S20))</f>
        <v>1</v>
      </c>
      <c r="AT20" s="57" t="n">
        <f aca="false">IF(T20="","",IF(D20=0,0,1+2*T20))</f>
        <v>1</v>
      </c>
      <c r="AU20" s="57" t="s">
        <v>172</v>
      </c>
      <c r="AV20" s="57" t="n">
        <f aca="false">IF(V20="","",IF(F20=0,0,1+2*V20))</f>
        <v>1</v>
      </c>
      <c r="AW20" s="57" t="n">
        <f aca="false">IF(W20="","",IF(G20=0,0,1+2*W20))</f>
        <v>3</v>
      </c>
      <c r="AX20" s="57" t="n">
        <f aca="false">IF(X20="","",IF(H20=0,0,1+2*X20))</f>
        <v>3</v>
      </c>
      <c r="AY20" s="57" t="n">
        <f aca="false">IF(Y20="","",IF(I20=0,0,1+2*Y20))</f>
        <v>3</v>
      </c>
      <c r="AZ20" s="57" t="n">
        <f aca="false">IF(Z20="","",IF(J20=0,0,1+2*Z20))</f>
        <v>3</v>
      </c>
      <c r="BA20" s="57" t="n">
        <f aca="false">IF(AA20="","",IF(K20=0,0,1+2*AA20))</f>
        <v>3</v>
      </c>
      <c r="BB20" s="57" t="n">
        <f aca="false">IF(AB20="","",IF(L20=0,0,1+2*AB20))</f>
        <v>3</v>
      </c>
      <c r="BC20" s="57" t="str">
        <f aca="false">IF(AC20="","",IF(M20=0,0,1+2*AC20))</f>
        <v/>
      </c>
      <c r="BD20" s="70" t="str">
        <f aca="false">IF(AD20="","",IF(N20=0,0,1+2*AD20))</f>
        <v/>
      </c>
    </row>
    <row r="21" customFormat="false" ht="13.8" hidden="false" customHeight="false" outlineLevel="0" collapsed="false">
      <c r="A21" s="50" t="n">
        <v>4</v>
      </c>
      <c r="B21" s="51" t="s">
        <v>54</v>
      </c>
      <c r="C21" s="53" t="n">
        <v>5</v>
      </c>
      <c r="D21" s="53" t="n">
        <v>11</v>
      </c>
      <c r="E21" s="53" t="n">
        <v>10</v>
      </c>
      <c r="F21" s="52" t="s">
        <v>172</v>
      </c>
      <c r="G21" s="53" t="n">
        <v>9</v>
      </c>
      <c r="H21" s="53" t="n">
        <v>10</v>
      </c>
      <c r="I21" s="53" t="n">
        <v>9</v>
      </c>
      <c r="J21" s="53" t="n">
        <v>7</v>
      </c>
      <c r="K21" s="53" t="n">
        <v>10</v>
      </c>
      <c r="L21" s="53" t="n">
        <v>8</v>
      </c>
      <c r="M21" s="53"/>
      <c r="N21" s="53"/>
      <c r="O21" s="54" t="n">
        <f aca="false">SUM(C21:N21)</f>
        <v>79</v>
      </c>
      <c r="P21" s="55" t="n">
        <f aca="false">IF(Info!B$10=0,0,SUM(S21:AD21))+IF(Info!B$11=0,0,2*SUM(S21:AD21))+IF(Info!B$12=0,0,SUM(AS21:BD21))</f>
        <v>22</v>
      </c>
      <c r="Q21" s="55" t="n">
        <f aca="false">COUNT(C21:N21)</f>
        <v>9</v>
      </c>
      <c r="R21" s="56"/>
      <c r="S21" s="58" t="n">
        <f aca="false">IF(C21="","",IF(C21&gt;$F18,1,IF(C21=$F18,0.5,0)))</f>
        <v>0</v>
      </c>
      <c r="T21" s="58" t="n">
        <f aca="false">IF(D21="","",IF(D21&gt;$F19,1,IF(D21=$F19,0.5,0)))</f>
        <v>1</v>
      </c>
      <c r="U21" s="58" t="n">
        <f aca="false">IF(E21="","",IF(E21&gt;$F20,1,IF(E21=$F20,0.5,0)))</f>
        <v>1</v>
      </c>
      <c r="V21" s="58" t="s">
        <v>172</v>
      </c>
      <c r="W21" s="58" t="n">
        <f aca="false">IF(G21="","",IF(G21&gt;$F22,1,IF(G21=$F22,0.5,0)))</f>
        <v>1</v>
      </c>
      <c r="X21" s="58" t="n">
        <f aca="false">IF(H21="","",IF(H21&gt;$F23,1,IF(H21=$F23,0.5,0)))</f>
        <v>1</v>
      </c>
      <c r="Y21" s="58" t="n">
        <f aca="false">IF(I21="","",IF(I21&gt;$F24,1,IF(I21=$F24,0.5,0)))</f>
        <v>1</v>
      </c>
      <c r="Z21" s="58" t="n">
        <f aca="false">IF(J21="","",IF(J21&gt;$F25,1,IF(J21=$F25,0.5,0)))</f>
        <v>0</v>
      </c>
      <c r="AA21" s="58" t="n">
        <f aca="false">IF(K21="","",IF(K21&gt;$F26,1,IF(K21=$F26,0.5,0)))</f>
        <v>1</v>
      </c>
      <c r="AB21" s="58" t="n">
        <f aca="false">IF(L21="","",IF(L21&gt;$F27,1,IF(L21=$F27,0.5,0)))</f>
        <v>0.5</v>
      </c>
      <c r="AC21" s="58" t="str">
        <f aca="false">IF(M21="","",IF(M21&gt;$F28,1,IF(M21=$F28,0.5,0)))</f>
        <v/>
      </c>
      <c r="AD21" s="66" t="str">
        <f aca="false">IF(N21="","",IF(N21&gt;$F29,1,IF(N21=$F29,0.5,0)))</f>
        <v/>
      </c>
      <c r="AF21" s="67" t="n">
        <f aca="false">C21+F18</f>
        <v>16</v>
      </c>
      <c r="AG21" s="57" t="n">
        <f aca="false">D21+F19</f>
        <v>16</v>
      </c>
      <c r="AH21" s="57" t="n">
        <f aca="false">E21+F20</f>
        <v>16</v>
      </c>
      <c r="AI21" s="57" t="s">
        <v>172</v>
      </c>
      <c r="AJ21" s="57" t="n">
        <f aca="false">G21+F22</f>
        <v>16</v>
      </c>
      <c r="AK21" s="57" t="n">
        <f aca="false">H21+F23</f>
        <v>16</v>
      </c>
      <c r="AL21" s="57" t="n">
        <f aca="false">I21+F24</f>
        <v>16</v>
      </c>
      <c r="AM21" s="57" t="n">
        <f aca="false">J21+F25</f>
        <v>16</v>
      </c>
      <c r="AN21" s="57" t="n">
        <f aca="false">K21+F26</f>
        <v>16</v>
      </c>
      <c r="AO21" s="57" t="n">
        <f aca="false">L21+F27</f>
        <v>16</v>
      </c>
      <c r="AP21" s="57" t="n">
        <f aca="false">M21+F28</f>
        <v>0</v>
      </c>
      <c r="AQ21" s="68" t="n">
        <f aca="false">N21+F29</f>
        <v>0</v>
      </c>
      <c r="AS21" s="69" t="n">
        <f aca="false">IF(S21="","",IF(C21=0,0,1+2*S21))</f>
        <v>1</v>
      </c>
      <c r="AT21" s="57" t="n">
        <f aca="false">IF(T21="","",IF(D21=0,0,1+2*T21))</f>
        <v>3</v>
      </c>
      <c r="AU21" s="57" t="n">
        <f aca="false">IF(U21="","",IF(E21=0,0,1+2*U21))</f>
        <v>3</v>
      </c>
      <c r="AV21" s="57" t="s">
        <v>172</v>
      </c>
      <c r="AW21" s="57" t="n">
        <f aca="false">IF(W21="","",IF(G21=0,0,1+2*W21))</f>
        <v>3</v>
      </c>
      <c r="AX21" s="57" t="n">
        <f aca="false">IF(X21="","",IF(H21=0,0,1+2*X21))</f>
        <v>3</v>
      </c>
      <c r="AY21" s="57" t="n">
        <f aca="false">IF(Y21="","",IF(I21=0,0,1+2*Y21))</f>
        <v>3</v>
      </c>
      <c r="AZ21" s="57" t="n">
        <f aca="false">IF(Z21="","",IF(J21=0,0,1+2*Z21))</f>
        <v>1</v>
      </c>
      <c r="BA21" s="57" t="n">
        <f aca="false">IF(AA21="","",IF(K21=0,0,1+2*AA21))</f>
        <v>3</v>
      </c>
      <c r="BB21" s="57" t="n">
        <f aca="false">IF(AB21="","",IF(L21=0,0,1+2*AB21))</f>
        <v>2</v>
      </c>
      <c r="BC21" s="57" t="str">
        <f aca="false">IF(AC21="","",IF(M21=0,0,1+2*AC21))</f>
        <v/>
      </c>
      <c r="BD21" s="70" t="str">
        <f aca="false">IF(AD21="","",IF(N21=0,0,1+2*AD21))</f>
        <v/>
      </c>
    </row>
    <row r="22" customFormat="false" ht="13.8" hidden="false" customHeight="false" outlineLevel="0" collapsed="false">
      <c r="A22" s="50" t="n">
        <v>5</v>
      </c>
      <c r="B22" s="51" t="s">
        <v>155</v>
      </c>
      <c r="C22" s="53" t="n">
        <v>7</v>
      </c>
      <c r="D22" s="53" t="n">
        <v>5</v>
      </c>
      <c r="E22" s="53" t="n">
        <v>4</v>
      </c>
      <c r="F22" s="53" t="n">
        <v>7</v>
      </c>
      <c r="G22" s="52" t="s">
        <v>172</v>
      </c>
      <c r="H22" s="53" t="n">
        <v>7</v>
      </c>
      <c r="I22" s="53" t="n">
        <v>7</v>
      </c>
      <c r="J22" s="53" t="n">
        <v>10</v>
      </c>
      <c r="K22" s="53" t="n">
        <v>10</v>
      </c>
      <c r="L22" s="53" t="n">
        <v>12</v>
      </c>
      <c r="M22" s="53"/>
      <c r="N22" s="53"/>
      <c r="O22" s="54" t="n">
        <f aca="false">SUM(C22:N22)</f>
        <v>69</v>
      </c>
      <c r="P22" s="55" t="n">
        <f aca="false">IF(Info!B$10=0,0,SUM(S22:AD22))+IF(Info!B$11=0,0,2*SUM(S22:AD22))+IF(Info!B$12=0,0,SUM(AS22:BD22))</f>
        <v>15</v>
      </c>
      <c r="Q22" s="55" t="n">
        <f aca="false">COUNT(C22:N22)</f>
        <v>9</v>
      </c>
      <c r="R22" s="56"/>
      <c r="S22" s="58" t="n">
        <f aca="false">IF(C22="","",IF(C22&gt;$G18,1,IF(C22=$G18,0.5,0)))</f>
        <v>0</v>
      </c>
      <c r="T22" s="58" t="n">
        <f aca="false">IF(D22="","",IF(D22&gt;$G19,1,IF(D22=$G19,0.5,0)))</f>
        <v>0</v>
      </c>
      <c r="U22" s="58" t="n">
        <f aca="false">IF(E22="","",IF(E22&gt;$G20,1,IF(E22=$G20,0.5,0)))</f>
        <v>0</v>
      </c>
      <c r="V22" s="58" t="n">
        <f aca="false">IF(F22="","",IF(F22&gt;$G21,1,IF(F22=$G21,0.5,0)))</f>
        <v>0</v>
      </c>
      <c r="W22" s="58" t="s">
        <v>172</v>
      </c>
      <c r="X22" s="58" t="n">
        <f aca="false">IF(H22="","",IF(H22&gt;$G23,1,IF(H22=$G23,0.5,0)))</f>
        <v>0</v>
      </c>
      <c r="Y22" s="58" t="n">
        <f aca="false">IF(I22="","",IF(I22&gt;$G24,1,IF(I22=$G24,0.5,0)))</f>
        <v>0</v>
      </c>
      <c r="Z22" s="58" t="n">
        <f aca="false">IF(J22="","",IF(J22&gt;$G25,1,IF(J22=$G25,0.5,0)))</f>
        <v>1</v>
      </c>
      <c r="AA22" s="58" t="n">
        <f aca="false">IF(K22="","",IF(K22&gt;$G26,1,IF(K22=$G26,0.5,0)))</f>
        <v>1</v>
      </c>
      <c r="AB22" s="58" t="n">
        <f aca="false">IF(L22="","",IF(L22&gt;$G27,1,IF(L22=$G27,0.5,0)))</f>
        <v>1</v>
      </c>
      <c r="AC22" s="58" t="str">
        <f aca="false">IF(M22="","",IF(M22&gt;$G28,1,IF(M22=$G28,0.5,0)))</f>
        <v/>
      </c>
      <c r="AD22" s="66" t="str">
        <f aca="false">IF(N22="","",IF(N22&gt;$G29,1,IF(N22=$G29,0.5,0)))</f>
        <v/>
      </c>
      <c r="AF22" s="67" t="n">
        <f aca="false">C22+G18</f>
        <v>16</v>
      </c>
      <c r="AG22" s="57" t="n">
        <f aca="false">D22+G19</f>
        <v>16</v>
      </c>
      <c r="AH22" s="57" t="n">
        <f aca="false">E22+G20</f>
        <v>16</v>
      </c>
      <c r="AI22" s="57" t="n">
        <f aca="false">F22+G21</f>
        <v>16</v>
      </c>
      <c r="AJ22" s="57" t="s">
        <v>172</v>
      </c>
      <c r="AK22" s="57" t="n">
        <f aca="false">H22+G23</f>
        <v>16</v>
      </c>
      <c r="AL22" s="57" t="n">
        <f aca="false">I22+G24</f>
        <v>16</v>
      </c>
      <c r="AM22" s="57" t="n">
        <f aca="false">J22+G25</f>
        <v>16</v>
      </c>
      <c r="AN22" s="57" t="n">
        <f aca="false">K22+G26</f>
        <v>16</v>
      </c>
      <c r="AO22" s="57" t="n">
        <f aca="false">L22+G27</f>
        <v>12</v>
      </c>
      <c r="AP22" s="57" t="n">
        <f aca="false">M22+G28</f>
        <v>0</v>
      </c>
      <c r="AQ22" s="68" t="n">
        <f aca="false">N22+G29</f>
        <v>0</v>
      </c>
      <c r="AS22" s="69" t="n">
        <f aca="false">IF(S22="","",IF(C22=0,0,1+2*S22))</f>
        <v>1</v>
      </c>
      <c r="AT22" s="57" t="n">
        <f aca="false">IF(T22="","",IF(D22=0,0,1+2*T22))</f>
        <v>1</v>
      </c>
      <c r="AU22" s="57" t="n">
        <f aca="false">IF(U22="","",IF(E22=0,0,1+2*U22))</f>
        <v>1</v>
      </c>
      <c r="AV22" s="57" t="n">
        <f aca="false">IF(V22="","",IF(F22=0,0,1+2*V22))</f>
        <v>1</v>
      </c>
      <c r="AW22" s="57" t="s">
        <v>172</v>
      </c>
      <c r="AX22" s="57" t="n">
        <f aca="false">IF(X22="","",IF(H22=0,0,1+2*X22))</f>
        <v>1</v>
      </c>
      <c r="AY22" s="57" t="n">
        <f aca="false">IF(Y22="","",IF(I22=0,0,1+2*Y22))</f>
        <v>1</v>
      </c>
      <c r="AZ22" s="57" t="n">
        <f aca="false">IF(Z22="","",IF(J22=0,0,1+2*Z22))</f>
        <v>3</v>
      </c>
      <c r="BA22" s="57" t="n">
        <f aca="false">IF(AA22="","",IF(K22=0,0,1+2*AA22))</f>
        <v>3</v>
      </c>
      <c r="BB22" s="57" t="n">
        <f aca="false">IF(AB22="","",IF(L22=0,0,1+2*AB22))</f>
        <v>3</v>
      </c>
      <c r="BC22" s="57" t="str">
        <f aca="false">IF(AC22="","",IF(M22=0,0,1+2*AC22))</f>
        <v/>
      </c>
      <c r="BD22" s="70" t="str">
        <f aca="false">IF(AD22="","",IF(N22=0,0,1+2*AD22))</f>
        <v/>
      </c>
    </row>
    <row r="23" customFormat="false" ht="13.8" hidden="false" customHeight="false" outlineLevel="0" collapsed="false">
      <c r="A23" s="50" t="n">
        <v>6</v>
      </c>
      <c r="B23" s="51" t="s">
        <v>73</v>
      </c>
      <c r="C23" s="53" t="n">
        <v>7</v>
      </c>
      <c r="D23" s="53" t="n">
        <v>4</v>
      </c>
      <c r="E23" s="53" t="n">
        <v>5</v>
      </c>
      <c r="F23" s="53" t="n">
        <v>6</v>
      </c>
      <c r="G23" s="53" t="n">
        <v>9</v>
      </c>
      <c r="H23" s="52" t="s">
        <v>172</v>
      </c>
      <c r="I23" s="53" t="n">
        <v>9</v>
      </c>
      <c r="J23" s="53" t="n">
        <v>12</v>
      </c>
      <c r="K23" s="53" t="n">
        <v>8</v>
      </c>
      <c r="L23" s="53" t="n">
        <v>6</v>
      </c>
      <c r="M23" s="53"/>
      <c r="N23" s="53"/>
      <c r="O23" s="54" t="n">
        <f aca="false">SUM(C23:N23)</f>
        <v>66</v>
      </c>
      <c r="P23" s="55" t="n">
        <f aca="false">IF(Info!B$10=0,0,SUM(S23:AD23))+IF(Info!B$11=0,0,2*SUM(S23:AD23))+IF(Info!B$12=0,0,SUM(AS23:BD23))</f>
        <v>16</v>
      </c>
      <c r="Q23" s="55" t="n">
        <f aca="false">COUNT(C23:N23)</f>
        <v>9</v>
      </c>
      <c r="R23" s="65" t="s">
        <v>173</v>
      </c>
      <c r="S23" s="58" t="n">
        <f aca="false">IF(C23="","",IF(C23&gt;$H18,1,IF(C23=$H18,0.5,0)))</f>
        <v>0</v>
      </c>
      <c r="T23" s="58" t="n">
        <f aca="false">IF(D23="","",IF(D23&gt;$H19,1,IF(D23=$H19,0.5,0)))</f>
        <v>0</v>
      </c>
      <c r="U23" s="58" t="n">
        <f aca="false">IF(E23="","",IF(E23&gt;$H20,1,IF(E23=$H20,0.5,0)))</f>
        <v>0</v>
      </c>
      <c r="V23" s="58" t="n">
        <f aca="false">IF(F23="","",IF(F23&gt;$H21,1,IF(F23=$H21,0.5,0)))</f>
        <v>0</v>
      </c>
      <c r="W23" s="58" t="n">
        <f aca="false">IF(G23="","",IF(G23&gt;$H22,1,IF(G23=$H22,0.5,0)))</f>
        <v>1</v>
      </c>
      <c r="X23" s="58" t="s">
        <v>172</v>
      </c>
      <c r="Y23" s="58" t="n">
        <f aca="false">IF(I23="","",IF(I23&gt;$H24,1,IF(I23=$H24,0.5,0)))</f>
        <v>1</v>
      </c>
      <c r="Z23" s="58" t="n">
        <f aca="false">IF(J23="","",IF(J23&gt;$H25,1,IF(J23=$H25,0.5,0)))</f>
        <v>1</v>
      </c>
      <c r="AA23" s="58" t="n">
        <f aca="false">IF(K23="","",IF(K23&gt;$H26,1,IF(K23=$H26,0.5,0)))</f>
        <v>0.5</v>
      </c>
      <c r="AB23" s="58" t="n">
        <f aca="false">IF(L23="","",IF(L23&gt;$H27,1,IF(L23=$H27,0.5,0)))</f>
        <v>0</v>
      </c>
      <c r="AC23" s="58" t="str">
        <f aca="false">IF(M23="","",IF(M23&gt;$H28,1,IF(M23=$H28,0.5,0)))</f>
        <v/>
      </c>
      <c r="AD23" s="66" t="str">
        <f aca="false">IF(N23="","",IF(N23&gt;$H29,1,IF(N23=$H29,0.5,0)))</f>
        <v/>
      </c>
      <c r="AF23" s="67" t="n">
        <f aca="false">C23+H18</f>
        <v>16</v>
      </c>
      <c r="AG23" s="57" t="n">
        <f aca="false">D23+H19</f>
        <v>16</v>
      </c>
      <c r="AH23" s="57" t="n">
        <f aca="false">E23+H20</f>
        <v>16</v>
      </c>
      <c r="AI23" s="57" t="n">
        <f aca="false">F23+H21</f>
        <v>16</v>
      </c>
      <c r="AJ23" s="57" t="n">
        <f aca="false">G23+H22</f>
        <v>16</v>
      </c>
      <c r="AK23" s="57" t="s">
        <v>172</v>
      </c>
      <c r="AL23" s="57" t="n">
        <f aca="false">I23+H24</f>
        <v>16</v>
      </c>
      <c r="AM23" s="57" t="n">
        <f aca="false">J23+H25</f>
        <v>12</v>
      </c>
      <c r="AN23" s="57" t="n">
        <f aca="false">K23+H26</f>
        <v>16</v>
      </c>
      <c r="AO23" s="57" t="n">
        <f aca="false">L23+H27</f>
        <v>16</v>
      </c>
      <c r="AP23" s="57" t="n">
        <f aca="false">M23+H28</f>
        <v>0</v>
      </c>
      <c r="AQ23" s="68" t="n">
        <f aca="false">N23+H29</f>
        <v>0</v>
      </c>
      <c r="AS23" s="69" t="n">
        <f aca="false">IF(S23="","",IF(C23=0,0,1+2*S23))</f>
        <v>1</v>
      </c>
      <c r="AT23" s="57" t="n">
        <f aca="false">IF(T23="","",IF(D23=0,0,1+2*T23))</f>
        <v>1</v>
      </c>
      <c r="AU23" s="57" t="n">
        <f aca="false">IF(U23="","",IF(E23=0,0,1+2*U23))</f>
        <v>1</v>
      </c>
      <c r="AV23" s="57" t="n">
        <f aca="false">IF(V23="","",IF(F23=0,0,1+2*V23))</f>
        <v>1</v>
      </c>
      <c r="AW23" s="57" t="n">
        <f aca="false">IF(W23="","",IF(G23=0,0,1+2*W23))</f>
        <v>3</v>
      </c>
      <c r="AX23" s="57" t="s">
        <v>172</v>
      </c>
      <c r="AY23" s="57" t="n">
        <f aca="false">IF(Y23="","",IF(I23=0,0,1+2*Y23))</f>
        <v>3</v>
      </c>
      <c r="AZ23" s="57" t="n">
        <f aca="false">IF(Z23="","",IF(J23=0,0,1+2*Z23))</f>
        <v>3</v>
      </c>
      <c r="BA23" s="57" t="n">
        <f aca="false">IF(AA23="","",IF(K23=0,0,1+2*AA23))</f>
        <v>2</v>
      </c>
      <c r="BB23" s="57" t="n">
        <f aca="false">IF(AB23="","",IF(L23=0,0,1+2*AB23))</f>
        <v>1</v>
      </c>
      <c r="BC23" s="57" t="str">
        <f aca="false">IF(AC23="","",IF(M23=0,0,1+2*AC23))</f>
        <v/>
      </c>
      <c r="BD23" s="70" t="str">
        <f aca="false">IF(AD23="","",IF(N23=0,0,1+2*AD23))</f>
        <v/>
      </c>
    </row>
    <row r="24" customFormat="false" ht="13.8" hidden="false" customHeight="false" outlineLevel="0" collapsed="false">
      <c r="A24" s="50" t="n">
        <v>7</v>
      </c>
      <c r="B24" s="51" t="s">
        <v>120</v>
      </c>
      <c r="C24" s="53" t="n">
        <v>5</v>
      </c>
      <c r="D24" s="53" t="n">
        <v>9</v>
      </c>
      <c r="E24" s="53" t="n">
        <v>6</v>
      </c>
      <c r="F24" s="53" t="n">
        <v>7</v>
      </c>
      <c r="G24" s="53" t="n">
        <v>9</v>
      </c>
      <c r="H24" s="53" t="n">
        <v>7</v>
      </c>
      <c r="I24" s="52" t="s">
        <v>172</v>
      </c>
      <c r="J24" s="53" t="n">
        <v>6</v>
      </c>
      <c r="K24" s="53" t="n">
        <v>9</v>
      </c>
      <c r="L24" s="53" t="n">
        <v>8</v>
      </c>
      <c r="M24" s="53"/>
      <c r="N24" s="53"/>
      <c r="O24" s="54" t="n">
        <f aca="false">SUM(C24:N24)</f>
        <v>66</v>
      </c>
      <c r="P24" s="55" t="n">
        <f aca="false">IF(Info!B$10=0,0,SUM(S24:AD24))+IF(Info!B$11=0,0,2*SUM(S24:AD24))+IF(Info!B$12=0,0,SUM(AS24:BD24))</f>
        <v>16</v>
      </c>
      <c r="Q24" s="55" t="n">
        <f aca="false">COUNT(C24:N24)</f>
        <v>9</v>
      </c>
      <c r="R24" s="65" t="s">
        <v>173</v>
      </c>
      <c r="S24" s="58" t="n">
        <f aca="false">IF(C24="","",IF(C24&gt;$I18,1,IF(C24=$I18,0.5,0)))</f>
        <v>0</v>
      </c>
      <c r="T24" s="58" t="n">
        <f aca="false">IF(D24="","",IF(D24&gt;$I19,1,IF(D24=$I19,0.5,0)))</f>
        <v>1</v>
      </c>
      <c r="U24" s="58" t="n">
        <f aca="false">IF(E24="","",IF(E24&gt;$I20,1,IF(E24=$I20,0.5,0)))</f>
        <v>0</v>
      </c>
      <c r="V24" s="58" t="n">
        <f aca="false">IF(F24="","",IF(F24&gt;$I21,1,IF(F24=$I21,0.5,0)))</f>
        <v>0</v>
      </c>
      <c r="W24" s="58" t="n">
        <f aca="false">IF(G24="","",IF(G24&gt;$I22,1,IF(G24=$I22,0.5,0)))</f>
        <v>1</v>
      </c>
      <c r="X24" s="58" t="n">
        <f aca="false">IF(H24="","",IF(H24&gt;$I23,1,IF(H24=$I23,0.5,0)))</f>
        <v>0</v>
      </c>
      <c r="Y24" s="58" t="s">
        <v>172</v>
      </c>
      <c r="Z24" s="58" t="n">
        <f aca="false">IF(J24="","",IF(J24&gt;$I25,1,IF(J24=$I25,0.5,0)))</f>
        <v>0</v>
      </c>
      <c r="AA24" s="58" t="n">
        <f aca="false">IF(K24="","",IF(K24&gt;$I26,1,IF(K24=$I26,0.5,0)))</f>
        <v>1</v>
      </c>
      <c r="AB24" s="58" t="n">
        <f aca="false">IF(L24="","",IF(L24&gt;$I27,1,IF(L24=$I27,0.5,0)))</f>
        <v>0.5</v>
      </c>
      <c r="AC24" s="58" t="str">
        <f aca="false">IF(M24="","",IF(M24&gt;$I28,1,IF(M24=$I28,0.5,0)))</f>
        <v/>
      </c>
      <c r="AD24" s="66" t="str">
        <f aca="false">IF(N24="","",IF(N24&gt;$I29,1,IF(N24=$I29,0.5,0)))</f>
        <v/>
      </c>
      <c r="AF24" s="67" t="n">
        <f aca="false">C24+I18</f>
        <v>16</v>
      </c>
      <c r="AG24" s="57" t="n">
        <f aca="false">D24+I19</f>
        <v>16</v>
      </c>
      <c r="AH24" s="57" t="n">
        <f aca="false">E24+I20</f>
        <v>16</v>
      </c>
      <c r="AI24" s="57" t="n">
        <f aca="false">F24+I21</f>
        <v>16</v>
      </c>
      <c r="AJ24" s="57" t="n">
        <f aca="false">G24+I22</f>
        <v>16</v>
      </c>
      <c r="AK24" s="57" t="n">
        <f aca="false">H24+I23</f>
        <v>16</v>
      </c>
      <c r="AL24" s="57" t="s">
        <v>172</v>
      </c>
      <c r="AM24" s="57" t="n">
        <f aca="false">J24+I25</f>
        <v>16</v>
      </c>
      <c r="AN24" s="57" t="n">
        <f aca="false">K24+I26</f>
        <v>16</v>
      </c>
      <c r="AO24" s="57" t="n">
        <f aca="false">L24+I27</f>
        <v>16</v>
      </c>
      <c r="AP24" s="57" t="n">
        <f aca="false">M24+I28</f>
        <v>0</v>
      </c>
      <c r="AQ24" s="68" t="n">
        <f aca="false">N24+I29</f>
        <v>0</v>
      </c>
      <c r="AS24" s="69" t="n">
        <f aca="false">IF(S24="","",IF(C24=0,0,1+2*S24))</f>
        <v>1</v>
      </c>
      <c r="AT24" s="57" t="n">
        <f aca="false">IF(T24="","",IF(D24=0,0,1+2*T24))</f>
        <v>3</v>
      </c>
      <c r="AU24" s="57" t="n">
        <f aca="false">IF(U24="","",IF(E24=0,0,1+2*U24))</f>
        <v>1</v>
      </c>
      <c r="AV24" s="57" t="n">
        <f aca="false">IF(V24="","",IF(F24=0,0,1+2*V24))</f>
        <v>1</v>
      </c>
      <c r="AW24" s="57" t="n">
        <f aca="false">IF(W24="","",IF(G24=0,0,1+2*W24))</f>
        <v>3</v>
      </c>
      <c r="AX24" s="57" t="n">
        <f aca="false">IF(X24="","",IF(H24=0,0,1+2*X24))</f>
        <v>1</v>
      </c>
      <c r="AY24" s="57" t="s">
        <v>172</v>
      </c>
      <c r="AZ24" s="57" t="n">
        <f aca="false">IF(Z24="","",IF(J24=0,0,1+2*Z24))</f>
        <v>1</v>
      </c>
      <c r="BA24" s="57" t="n">
        <f aca="false">IF(AA24="","",IF(K24=0,0,1+2*AA24))</f>
        <v>3</v>
      </c>
      <c r="BB24" s="57" t="n">
        <f aca="false">IF(AB24="","",IF(L24=0,0,1+2*AB24))</f>
        <v>2</v>
      </c>
      <c r="BC24" s="57" t="str">
        <f aca="false">IF(AC24="","",IF(M24=0,0,1+2*AC24))</f>
        <v/>
      </c>
      <c r="BD24" s="70" t="str">
        <f aca="false">IF(AD24="","",IF(N24=0,0,1+2*AD24))</f>
        <v/>
      </c>
    </row>
    <row r="25" customFormat="false" ht="13.8" hidden="false" customHeight="false" outlineLevel="0" collapsed="false">
      <c r="A25" s="50" t="n">
        <v>8</v>
      </c>
      <c r="B25" s="51" t="s">
        <v>85</v>
      </c>
      <c r="C25" s="53" t="n">
        <v>6</v>
      </c>
      <c r="D25" s="53" t="n">
        <v>7</v>
      </c>
      <c r="E25" s="53" t="n">
        <v>6</v>
      </c>
      <c r="F25" s="53" t="n">
        <v>9</v>
      </c>
      <c r="G25" s="53" t="n">
        <v>6</v>
      </c>
      <c r="H25" s="53" t="n">
        <v>0</v>
      </c>
      <c r="I25" s="53" t="n">
        <v>10</v>
      </c>
      <c r="J25" s="52" t="s">
        <v>172</v>
      </c>
      <c r="K25" s="53" t="n">
        <v>8</v>
      </c>
      <c r="L25" s="53" t="n">
        <v>12</v>
      </c>
      <c r="M25" s="53"/>
      <c r="N25" s="53"/>
      <c r="O25" s="54" t="n">
        <f aca="false">SUM(C25:N25)</f>
        <v>64</v>
      </c>
      <c r="P25" s="55" t="n">
        <f aca="false">IF(Info!B$10=0,0,SUM(S25:AD25))+IF(Info!B$11=0,0,2*SUM(S25:AD25))+IF(Info!B$12=0,0,SUM(AS25:BD25))</f>
        <v>15</v>
      </c>
      <c r="Q25" s="55" t="n">
        <f aca="false">COUNT(C25:N25)</f>
        <v>9</v>
      </c>
      <c r="R25" s="65" t="s">
        <v>173</v>
      </c>
      <c r="S25" s="58" t="n">
        <f aca="false">IF(C25="","",IF(C25&gt;$J18,1,IF(C25=$J18,0.5,0)))</f>
        <v>0</v>
      </c>
      <c r="T25" s="58" t="n">
        <f aca="false">IF(D25="","",IF(D25&gt;$J19,1,IF(D25=$J19,0.5,0)))</f>
        <v>0</v>
      </c>
      <c r="U25" s="58" t="n">
        <f aca="false">IF(E25="","",IF(E25&gt;$J20,1,IF(E25=$J20,0.5,0)))</f>
        <v>0</v>
      </c>
      <c r="V25" s="58" t="n">
        <f aca="false">IF(F25="","",IF(F25&gt;$J21,1,IF(F25=$J21,0.5,0)))</f>
        <v>1</v>
      </c>
      <c r="W25" s="58" t="n">
        <f aca="false">IF(G25="","",IF(G25&gt;$J22,1,IF(G25=$J22,0.5,0)))</f>
        <v>0</v>
      </c>
      <c r="X25" s="58" t="n">
        <f aca="false">IF(H25="","",IF(H25&gt;$J23,1,IF(H25=$J23,0.5,0)))</f>
        <v>0</v>
      </c>
      <c r="Y25" s="58" t="n">
        <f aca="false">IF(I25="","",IF(I25&gt;$J24,1,IF(I25=$J24,0.5,0)))</f>
        <v>1</v>
      </c>
      <c r="Z25" s="58" t="s">
        <v>172</v>
      </c>
      <c r="AA25" s="58" t="n">
        <f aca="false">IF(K25="","",IF(K25&gt;$J26,1,IF(K25=$J26,0.5,0)))</f>
        <v>0.5</v>
      </c>
      <c r="AB25" s="58" t="n">
        <f aca="false">IF(L25="","",IF(L25&gt;$J27,1,IF(L25=$J27,0.5,0)))</f>
        <v>1</v>
      </c>
      <c r="AC25" s="58" t="str">
        <f aca="false">IF(M25="","",IF(M25&gt;$J28,1,IF(M25=$J28,0.5,0)))</f>
        <v/>
      </c>
      <c r="AD25" s="66" t="str">
        <f aca="false">IF(N25="","",IF(N25&gt;$J29,1,IF(N25=$J29,0.5,0)))</f>
        <v/>
      </c>
      <c r="AF25" s="67" t="n">
        <f aca="false">C25+J18</f>
        <v>16</v>
      </c>
      <c r="AG25" s="57" t="n">
        <f aca="false">D25+J19</f>
        <v>16</v>
      </c>
      <c r="AH25" s="57" t="n">
        <f aca="false">E25+J20</f>
        <v>16</v>
      </c>
      <c r="AI25" s="57" t="n">
        <f aca="false">F25+J21</f>
        <v>16</v>
      </c>
      <c r="AJ25" s="57" t="n">
        <f aca="false">G25+J22</f>
        <v>16</v>
      </c>
      <c r="AK25" s="57" t="n">
        <f aca="false">H25+J23</f>
        <v>12</v>
      </c>
      <c r="AL25" s="57" t="n">
        <f aca="false">I25+J24</f>
        <v>16</v>
      </c>
      <c r="AM25" s="57" t="s">
        <v>172</v>
      </c>
      <c r="AN25" s="57" t="n">
        <f aca="false">K25+J26</f>
        <v>16</v>
      </c>
      <c r="AO25" s="57" t="n">
        <f aca="false">L25+J27</f>
        <v>16</v>
      </c>
      <c r="AP25" s="57" t="n">
        <f aca="false">M25+J28</f>
        <v>0</v>
      </c>
      <c r="AQ25" s="68" t="n">
        <f aca="false">N25+J29</f>
        <v>0</v>
      </c>
      <c r="AS25" s="69" t="n">
        <f aca="false">IF(S25="","",IF(C25=0,0,1+2*S25))</f>
        <v>1</v>
      </c>
      <c r="AT25" s="57" t="n">
        <f aca="false">IF(T25="","",IF(D25=0,0,1+2*T25))</f>
        <v>1</v>
      </c>
      <c r="AU25" s="57" t="n">
        <f aca="false">IF(U25="","",IF(E25=0,0,1+2*U25))</f>
        <v>1</v>
      </c>
      <c r="AV25" s="57" t="n">
        <f aca="false">IF(V25="","",IF(F25=0,0,1+2*V25))</f>
        <v>3</v>
      </c>
      <c r="AW25" s="57" t="n">
        <f aca="false">IF(W25="","",IF(G25=0,0,1+2*W25))</f>
        <v>1</v>
      </c>
      <c r="AX25" s="57" t="n">
        <f aca="false">IF(X25="","",IF(H25=0,0,1+2*X25))</f>
        <v>0</v>
      </c>
      <c r="AY25" s="57" t="n">
        <f aca="false">IF(Y25="","",IF(I25=0,0,1+2*Y25))</f>
        <v>3</v>
      </c>
      <c r="AZ25" s="57" t="s">
        <v>172</v>
      </c>
      <c r="BA25" s="57" t="n">
        <f aca="false">IF(AA25="","",IF(K25=0,0,1+2*AA25))</f>
        <v>2</v>
      </c>
      <c r="BB25" s="57" t="n">
        <f aca="false">IF(AB25="","",IF(L25=0,0,1+2*AB25))</f>
        <v>3</v>
      </c>
      <c r="BC25" s="57" t="str">
        <f aca="false">IF(AC25="","",IF(M25=0,0,1+2*AC25))</f>
        <v/>
      </c>
      <c r="BD25" s="70" t="str">
        <f aca="false">IF(AD25="","",IF(N25=0,0,1+2*AD25))</f>
        <v/>
      </c>
    </row>
    <row r="26" customFormat="false" ht="13.8" hidden="false" customHeight="false" outlineLevel="0" collapsed="false">
      <c r="A26" s="50" t="n">
        <v>9</v>
      </c>
      <c r="B26" s="51" t="s">
        <v>97</v>
      </c>
      <c r="C26" s="53" t="n">
        <v>8</v>
      </c>
      <c r="D26" s="53" t="n">
        <v>6</v>
      </c>
      <c r="E26" s="53" t="n">
        <v>6</v>
      </c>
      <c r="F26" s="53" t="n">
        <v>6</v>
      </c>
      <c r="G26" s="53" t="n">
        <v>6</v>
      </c>
      <c r="H26" s="53" t="n">
        <v>8</v>
      </c>
      <c r="I26" s="53" t="n">
        <v>7</v>
      </c>
      <c r="J26" s="53" t="n">
        <v>8</v>
      </c>
      <c r="K26" s="52" t="s">
        <v>172</v>
      </c>
      <c r="L26" s="53" t="n">
        <v>9</v>
      </c>
      <c r="M26" s="53"/>
      <c r="N26" s="53"/>
      <c r="O26" s="54" t="n">
        <f aca="false">SUM(C26:N26)</f>
        <v>64</v>
      </c>
      <c r="P26" s="55" t="n">
        <f aca="false">IF(Info!B$10=0,0,SUM(S26:AD26))+IF(Info!B$11=0,0,2*SUM(S26:AD26))+IF(Info!B$12=0,0,SUM(AS26:BD26))</f>
        <v>14</v>
      </c>
      <c r="Q26" s="55" t="n">
        <f aca="false">COUNT(C26:N26)</f>
        <v>9</v>
      </c>
      <c r="R26" s="65" t="s">
        <v>173</v>
      </c>
      <c r="S26" s="58" t="n">
        <f aca="false">IF(C26="","",IF(C26&gt;$K18,1,IF(C26=$K18,0.5,0)))</f>
        <v>0.5</v>
      </c>
      <c r="T26" s="58" t="n">
        <f aca="false">IF(D26="","",IF(D26&gt;$K19,1,IF(D26=$K19,0.5,0)))</f>
        <v>0</v>
      </c>
      <c r="U26" s="58" t="n">
        <f aca="false">IF(E26="","",IF(E26&gt;$K20,1,IF(E26=$K20,0.5,0)))</f>
        <v>0</v>
      </c>
      <c r="V26" s="58" t="n">
        <f aca="false">IF(F26="","",IF(F26&gt;$K21,1,IF(F26=$K21,0.5,0)))</f>
        <v>0</v>
      </c>
      <c r="W26" s="58" t="n">
        <f aca="false">IF(G26="","",IF(G26&gt;$K22,1,IF(G26=$K22,0.5,0)))</f>
        <v>0</v>
      </c>
      <c r="X26" s="58" t="n">
        <f aca="false">IF(H26="","",IF(H26&gt;$K23,1,IF(H26=$K23,0.5,0)))</f>
        <v>0.5</v>
      </c>
      <c r="Y26" s="58" t="n">
        <f aca="false">IF(I26="","",IF(I26&gt;$K24,1,IF(I26=$K24,0.5,0)))</f>
        <v>0</v>
      </c>
      <c r="Z26" s="58" t="n">
        <f aca="false">IF(J26="","",IF(J26&gt;$K25,1,IF(J26=$K25,0.5,0)))</f>
        <v>0.5</v>
      </c>
      <c r="AA26" s="58" t="s">
        <v>172</v>
      </c>
      <c r="AB26" s="58" t="n">
        <f aca="false">IF(L26="","",IF(L26&gt;$K27,1,IF(L26=$K27,0.5,0)))</f>
        <v>1</v>
      </c>
      <c r="AC26" s="58" t="str">
        <f aca="false">IF(M26="","",IF(M26&gt;$K28,1,IF(M26=$K28,0.5,0)))</f>
        <v/>
      </c>
      <c r="AD26" s="66" t="str">
        <f aca="false">IF(N26="","",IF(N26&gt;$K29,1,IF(N26=$K29,0.5,0)))</f>
        <v/>
      </c>
      <c r="AF26" s="67" t="n">
        <f aca="false">C26+K18</f>
        <v>16</v>
      </c>
      <c r="AG26" s="57" t="n">
        <f aca="false">D26+K19</f>
        <v>16</v>
      </c>
      <c r="AH26" s="57" t="n">
        <f aca="false">E26+K20</f>
        <v>16</v>
      </c>
      <c r="AI26" s="57" t="n">
        <f aca="false">F26+K21</f>
        <v>16</v>
      </c>
      <c r="AJ26" s="57" t="n">
        <f aca="false">G26+K22</f>
        <v>16</v>
      </c>
      <c r="AK26" s="57" t="n">
        <f aca="false">H26+K23</f>
        <v>16</v>
      </c>
      <c r="AL26" s="57" t="n">
        <f aca="false">I26+K24</f>
        <v>16</v>
      </c>
      <c r="AM26" s="57" t="n">
        <f aca="false">J26+K25</f>
        <v>16</v>
      </c>
      <c r="AN26" s="57" t="s">
        <v>172</v>
      </c>
      <c r="AO26" s="57" t="n">
        <f aca="false">L26+K27</f>
        <v>16</v>
      </c>
      <c r="AP26" s="57" t="n">
        <f aca="false">M26+K28</f>
        <v>0</v>
      </c>
      <c r="AQ26" s="68" t="n">
        <f aca="false">N26+K29</f>
        <v>0</v>
      </c>
      <c r="AS26" s="69" t="n">
        <f aca="false">IF(S26="","",IF(C26=0,0,1+2*S26))</f>
        <v>2</v>
      </c>
      <c r="AT26" s="57" t="n">
        <f aca="false">IF(T26="","",IF(D26=0,0,1+2*T26))</f>
        <v>1</v>
      </c>
      <c r="AU26" s="57" t="n">
        <f aca="false">IF(U26="","",IF(E26=0,0,1+2*U26))</f>
        <v>1</v>
      </c>
      <c r="AV26" s="57" t="n">
        <f aca="false">IF(V26="","",IF(F26=0,0,1+2*V26))</f>
        <v>1</v>
      </c>
      <c r="AW26" s="57" t="n">
        <f aca="false">IF(W26="","",IF(G26=0,0,1+2*W26))</f>
        <v>1</v>
      </c>
      <c r="AX26" s="57" t="n">
        <f aca="false">IF(X26="","",IF(H26=0,0,1+2*X26))</f>
        <v>2</v>
      </c>
      <c r="AY26" s="57" t="n">
        <f aca="false">IF(Y26="","",IF(I26=0,0,1+2*Y26))</f>
        <v>1</v>
      </c>
      <c r="AZ26" s="57" t="n">
        <f aca="false">IF(Z26="","",IF(J26=0,0,1+2*Z26))</f>
        <v>2</v>
      </c>
      <c r="BA26" s="57" t="s">
        <v>172</v>
      </c>
      <c r="BB26" s="57" t="n">
        <f aca="false">IF(AB26="","",IF(L26=0,0,1+2*AB26))</f>
        <v>3</v>
      </c>
      <c r="BC26" s="57" t="str">
        <f aca="false">IF(AC26="","",IF(M26=0,0,1+2*AC26))</f>
        <v/>
      </c>
      <c r="BD26" s="70" t="str">
        <f aca="false">IF(AD26="","",IF(N26=0,0,1+2*AD26))</f>
        <v/>
      </c>
    </row>
    <row r="27" customFormat="false" ht="13.8" hidden="false" customHeight="false" outlineLevel="0" collapsed="false">
      <c r="A27" s="50" t="n">
        <v>10</v>
      </c>
      <c r="B27" s="51" t="s">
        <v>55</v>
      </c>
      <c r="C27" s="53" t="n">
        <v>7</v>
      </c>
      <c r="D27" s="53" t="n">
        <v>4</v>
      </c>
      <c r="E27" s="53" t="n">
        <v>4</v>
      </c>
      <c r="F27" s="53" t="n">
        <v>8</v>
      </c>
      <c r="G27" s="53" t="n">
        <v>0</v>
      </c>
      <c r="H27" s="53" t="n">
        <v>10</v>
      </c>
      <c r="I27" s="53" t="n">
        <v>8</v>
      </c>
      <c r="J27" s="53" t="n">
        <v>4</v>
      </c>
      <c r="K27" s="53" t="n">
        <v>7</v>
      </c>
      <c r="L27" s="52" t="s">
        <v>172</v>
      </c>
      <c r="M27" s="53"/>
      <c r="N27" s="53"/>
      <c r="O27" s="54" t="n">
        <f aca="false">SUM(C27:N27)</f>
        <v>52</v>
      </c>
      <c r="P27" s="55" t="n">
        <f aca="false">IF(Info!B$10=0,0,SUM(S27:AD27))+IF(Info!B$11=0,0,2*SUM(S27:AD27))+IF(Info!B$12=0,0,SUM(AS27:BD27))</f>
        <v>12</v>
      </c>
      <c r="Q27" s="55" t="n">
        <f aca="false">COUNT(C27:N27)</f>
        <v>9</v>
      </c>
      <c r="R27" s="56"/>
      <c r="S27" s="58" t="n">
        <f aca="false">IF(C27="","",IF(C27&gt;$L18,1,IF(C27=$L18,0.5,0)))</f>
        <v>0</v>
      </c>
      <c r="T27" s="58" t="n">
        <f aca="false">IF(D27="","",IF(D27&gt;$L19,1,IF(D27=$L19,0.5,0)))</f>
        <v>0</v>
      </c>
      <c r="U27" s="58" t="n">
        <f aca="false">IF(E27="","",IF(E27&gt;$L20,1,IF(E27=$L20,0.5,0)))</f>
        <v>0</v>
      </c>
      <c r="V27" s="58" t="n">
        <f aca="false">IF(F27="","",IF(F27&gt;$L21,1,IF(F27=$L21,0.5,0)))</f>
        <v>0.5</v>
      </c>
      <c r="W27" s="58" t="n">
        <f aca="false">IF(G27="","",IF(G27&gt;$L22,1,IF(G27=$L22,0.5,0)))</f>
        <v>0</v>
      </c>
      <c r="X27" s="58" t="n">
        <f aca="false">IF(H27="","",IF(H27&gt;$L23,1,IF(H27=$L23,0.5,0)))</f>
        <v>1</v>
      </c>
      <c r="Y27" s="58" t="n">
        <f aca="false">IF(I27="","",IF(I27&gt;$L24,1,IF(I27=$L24,0.5,0)))</f>
        <v>0.5</v>
      </c>
      <c r="Z27" s="58" t="n">
        <f aca="false">IF(J27="","",IF(J27&gt;$L25,1,IF(J27=$L25,0.5,0)))</f>
        <v>0</v>
      </c>
      <c r="AA27" s="58" t="n">
        <f aca="false">IF(K27="","",IF(K27&gt;$L26,1,IF(K27=$L26,0.5,0)))</f>
        <v>0</v>
      </c>
      <c r="AB27" s="58" t="s">
        <v>172</v>
      </c>
      <c r="AC27" s="58" t="str">
        <f aca="false">IF(M27="","",IF(M27&gt;$L28,1,IF(M27=$L28,0.5,0)))</f>
        <v/>
      </c>
      <c r="AD27" s="66" t="str">
        <f aca="false">IF(N27="","",IF(N27&gt;$L29,1,IF(N27=$L29,0.5,0)))</f>
        <v/>
      </c>
      <c r="AF27" s="67" t="n">
        <f aca="false">C27+L18</f>
        <v>16</v>
      </c>
      <c r="AG27" s="57" t="n">
        <f aca="false">D27+L19</f>
        <v>16</v>
      </c>
      <c r="AH27" s="57" t="n">
        <f aca="false">E27+L20</f>
        <v>16</v>
      </c>
      <c r="AI27" s="57" t="n">
        <f aca="false">F27+L21</f>
        <v>16</v>
      </c>
      <c r="AJ27" s="57" t="n">
        <f aca="false">G27+L22</f>
        <v>12</v>
      </c>
      <c r="AK27" s="57" t="n">
        <f aca="false">H27+L23</f>
        <v>16</v>
      </c>
      <c r="AL27" s="57" t="n">
        <f aca="false">I27+L24</f>
        <v>16</v>
      </c>
      <c r="AM27" s="57" t="n">
        <f aca="false">J27+L25</f>
        <v>16</v>
      </c>
      <c r="AN27" s="57" t="n">
        <f aca="false">K27+L26</f>
        <v>16</v>
      </c>
      <c r="AO27" s="57" t="s">
        <v>172</v>
      </c>
      <c r="AP27" s="57" t="n">
        <f aca="false">M27+L28</f>
        <v>0</v>
      </c>
      <c r="AQ27" s="68" t="n">
        <f aca="false">N27+L29</f>
        <v>0</v>
      </c>
      <c r="AS27" s="69" t="n">
        <f aca="false">IF(S27="","",IF(C27=0,0,1+2*S27))</f>
        <v>1</v>
      </c>
      <c r="AT27" s="57" t="n">
        <f aca="false">IF(T27="","",IF(D27=0,0,1+2*T27))</f>
        <v>1</v>
      </c>
      <c r="AU27" s="57" t="n">
        <f aca="false">IF(U27="","",IF(E27=0,0,1+2*U27))</f>
        <v>1</v>
      </c>
      <c r="AV27" s="57" t="n">
        <f aca="false">IF(V27="","",IF(F27=0,0,1+2*V27))</f>
        <v>2</v>
      </c>
      <c r="AW27" s="57" t="n">
        <f aca="false">IF(W27="","",IF(G27=0,0,1+2*W27))</f>
        <v>0</v>
      </c>
      <c r="AX27" s="57" t="n">
        <f aca="false">IF(X27="","",IF(H27=0,0,1+2*X27))</f>
        <v>3</v>
      </c>
      <c r="AY27" s="57" t="n">
        <f aca="false">IF(Y27="","",IF(I27=0,0,1+2*Y27))</f>
        <v>2</v>
      </c>
      <c r="AZ27" s="57" t="n">
        <f aca="false">IF(Z27="","",IF(J27=0,0,1+2*Z27))</f>
        <v>1</v>
      </c>
      <c r="BA27" s="57" t="n">
        <f aca="false">IF(AA27="","",IF(K27=0,0,1+2*AA27))</f>
        <v>1</v>
      </c>
      <c r="BB27" s="57" t="s">
        <v>172</v>
      </c>
      <c r="BC27" s="57" t="str">
        <f aca="false">IF(AC27="","",IF(M27=0,0,1+2*AC27))</f>
        <v/>
      </c>
      <c r="BD27" s="70" t="str">
        <f aca="false">IF(AD27="","",IF(N27=0,0,1+2*AD27))</f>
        <v/>
      </c>
    </row>
    <row r="28" customFormat="false" ht="15" hidden="false" customHeight="false" outlineLevel="0" collapsed="false">
      <c r="A28" s="50" t="n">
        <v>11</v>
      </c>
      <c r="B28" s="51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2" t="s">
        <v>172</v>
      </c>
      <c r="N28" s="53"/>
      <c r="O28" s="54" t="n">
        <f aca="false">SUM(C28:N28)</f>
        <v>0</v>
      </c>
      <c r="P28" s="55" t="n">
        <f aca="false">IF(Info!B$10=0,0,SUM(S28:AD28))+IF(Info!B$11=0,0,2*SUM(S28:AD28))+IF(Info!B$12=0,0,SUM(AS28:BD28))</f>
        <v>0</v>
      </c>
      <c r="Q28" s="55" t="n">
        <f aca="false">COUNT(C28:N28)</f>
        <v>0</v>
      </c>
      <c r="R28" s="56"/>
      <c r="S28" s="58" t="str">
        <f aca="false">IF(C28="","",IF(C28&gt;$M18,1,IF(C28=$M18,0.5,0)))</f>
        <v/>
      </c>
      <c r="T28" s="58" t="str">
        <f aca="false">IF(D28="","",IF(D28&gt;$M19,1,IF(D28=$M19,0.5,0)))</f>
        <v/>
      </c>
      <c r="U28" s="58" t="str">
        <f aca="false">IF(E28="","",IF(E28&gt;$M20,1,IF(E28=$M20,0.5,0)))</f>
        <v/>
      </c>
      <c r="V28" s="58" t="str">
        <f aca="false">IF(F28="","",IF(F28&gt;$M21,1,IF(F28=$M21,0.5,0)))</f>
        <v/>
      </c>
      <c r="W28" s="58" t="str">
        <f aca="false">IF(G28="","",IF(G28&gt;$M22,1,IF(G28=$M22,0.5,0)))</f>
        <v/>
      </c>
      <c r="X28" s="58" t="str">
        <f aca="false">IF(H28="","",IF(H28&gt;$M23,1,IF(H28=$M23,0.5,0)))</f>
        <v/>
      </c>
      <c r="Y28" s="58" t="str">
        <f aca="false">IF(I28="","",IF(I28&gt;$M24,1,IF(I28=$M24,0.5,0)))</f>
        <v/>
      </c>
      <c r="Z28" s="58" t="str">
        <f aca="false">IF(J28="","",IF(J28&gt;$M25,1,IF(J28=$M25,0.5,0)))</f>
        <v/>
      </c>
      <c r="AA28" s="58" t="str">
        <f aca="false">IF(K28="","",IF(K28&gt;$M26,1,IF(K28=$M26,0.5,0)))</f>
        <v/>
      </c>
      <c r="AB28" s="58" t="str">
        <f aca="false">IF(L28="","",IF(L28&gt;$M27,1,IF(L28=$M27,0.5,0)))</f>
        <v/>
      </c>
      <c r="AC28" s="58" t="s">
        <v>172</v>
      </c>
      <c r="AD28" s="66" t="str">
        <f aca="false">IF(N28="","",IF(N28&gt;$M29,1,IF(N28=$M29,0.5,0)))</f>
        <v/>
      </c>
      <c r="AF28" s="67" t="n">
        <f aca="false">C28+M18</f>
        <v>0</v>
      </c>
      <c r="AG28" s="57" t="n">
        <f aca="false">D28+M19</f>
        <v>0</v>
      </c>
      <c r="AH28" s="57" t="n">
        <f aca="false">E28+M20</f>
        <v>0</v>
      </c>
      <c r="AI28" s="57" t="n">
        <f aca="false">F28+M21</f>
        <v>0</v>
      </c>
      <c r="AJ28" s="57" t="n">
        <f aca="false">G28+M22</f>
        <v>0</v>
      </c>
      <c r="AK28" s="57" t="n">
        <f aca="false">H28+M23</f>
        <v>0</v>
      </c>
      <c r="AL28" s="57" t="n">
        <f aca="false">I28+M24</f>
        <v>0</v>
      </c>
      <c r="AM28" s="57" t="n">
        <f aca="false">J28+M25</f>
        <v>0</v>
      </c>
      <c r="AN28" s="57" t="n">
        <f aca="false">K28+M26</f>
        <v>0</v>
      </c>
      <c r="AO28" s="57" t="n">
        <f aca="false">L28+M27</f>
        <v>0</v>
      </c>
      <c r="AP28" s="57" t="s">
        <v>172</v>
      </c>
      <c r="AQ28" s="68" t="n">
        <f aca="false">N28+M29</f>
        <v>0</v>
      </c>
      <c r="AS28" s="69" t="str">
        <f aca="false">IF(S28="","",IF(C28=0,0,1+2*S28))</f>
        <v/>
      </c>
      <c r="AT28" s="57" t="str">
        <f aca="false">IF(T28="","",IF(D28=0,0,1+2*T28))</f>
        <v/>
      </c>
      <c r="AU28" s="57" t="str">
        <f aca="false">IF(U28="","",IF(E28=0,0,1+2*U28))</f>
        <v/>
      </c>
      <c r="AV28" s="57" t="str">
        <f aca="false">IF(V28="","",IF(F28=0,0,1+2*V28))</f>
        <v/>
      </c>
      <c r="AW28" s="57" t="str">
        <f aca="false">IF(W28="","",IF(G28=0,0,1+2*W28))</f>
        <v/>
      </c>
      <c r="AX28" s="57" t="str">
        <f aca="false">IF(X28="","",IF(H28=0,0,1+2*X28))</f>
        <v/>
      </c>
      <c r="AY28" s="57" t="str">
        <f aca="false">IF(Y28="","",IF(I28=0,0,1+2*Y28))</f>
        <v/>
      </c>
      <c r="AZ28" s="57" t="str">
        <f aca="false">IF(Z28="","",IF(J28=0,0,1+2*Z28))</f>
        <v/>
      </c>
      <c r="BA28" s="57" t="str">
        <f aca="false">IF(AA28="","",IF(K28=0,0,1+2*AA28))</f>
        <v/>
      </c>
      <c r="BB28" s="57" t="str">
        <f aca="false">IF(AB28="","",IF(L28=0,0,1+2*AB28))</f>
        <v/>
      </c>
      <c r="BC28" s="57" t="s">
        <v>172</v>
      </c>
      <c r="BD28" s="70" t="str">
        <f aca="false">IF(AD28="","",IF(N28=0,0,1+2*AD28))</f>
        <v/>
      </c>
    </row>
    <row r="29" customFormat="false" ht="15.75" hidden="false" customHeight="false" outlineLevel="0" collapsed="false">
      <c r="A29" s="71" t="n">
        <v>12</v>
      </c>
      <c r="B29" s="72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4" t="s">
        <v>172</v>
      </c>
      <c r="O29" s="75" t="n">
        <f aca="false">SUM(C29:N29)</f>
        <v>0</v>
      </c>
      <c r="P29" s="76" t="n">
        <f aca="false">IF(Info!B$10=0,0,SUM(S29:AD29))+IF(Info!B$11=0,0,2*SUM(S29:AD29))+IF(Info!B$12=0,0,SUM(AS29:BD29))</f>
        <v>0</v>
      </c>
      <c r="Q29" s="76" t="n">
        <f aca="false">COUNT(C29:N29)</f>
        <v>0</v>
      </c>
      <c r="R29" s="56"/>
      <c r="S29" s="77" t="str">
        <f aca="false">IF(C29="","",IF(C29&gt;$N18,1,IF(C29=$N18,0.5,0)))</f>
        <v/>
      </c>
      <c r="T29" s="77" t="str">
        <f aca="false">IF(D29="","",IF(D29&gt;$N19,1,IF(D29=$N19,0.5,0)))</f>
        <v/>
      </c>
      <c r="U29" s="77" t="str">
        <f aca="false">IF(E29="","",IF(E29&gt;$N20,1,IF(E29=$N20,0.5,0)))</f>
        <v/>
      </c>
      <c r="V29" s="77" t="str">
        <f aca="false">IF(F29="","",IF(F29&gt;$N21,1,IF(F29=$N21,0.5,0)))</f>
        <v/>
      </c>
      <c r="W29" s="77" t="str">
        <f aca="false">IF(G29="","",IF(G29&gt;$N22,1,IF(G29=$N22,0.5,0)))</f>
        <v/>
      </c>
      <c r="X29" s="77" t="str">
        <f aca="false">IF(H29="","",IF(H29&gt;$N23,1,IF(H29=$N23,0.5,0)))</f>
        <v/>
      </c>
      <c r="Y29" s="77" t="str">
        <f aca="false">IF(I29="","",IF(I29&gt;$N24,1,IF(I29=$N24,0.5,0)))</f>
        <v/>
      </c>
      <c r="Z29" s="77" t="str">
        <f aca="false">IF(J29="","",IF(J29&gt;$N25,1,IF(J29=$N25,0.5,0)))</f>
        <v/>
      </c>
      <c r="AA29" s="77" t="str">
        <f aca="false">IF(K29="","",IF(K29&gt;$N26,1,IF(K29=$N26,0.5,0)))</f>
        <v/>
      </c>
      <c r="AB29" s="77" t="str">
        <f aca="false">IF(L29="","",IF(L29&gt;$N27,1,IF(L29=$N27,0.5,0)))</f>
        <v/>
      </c>
      <c r="AC29" s="77" t="str">
        <f aca="false">IF(M29="","",IF(M29&gt;$N28,1,IF(M29=$N28,0.5,0)))</f>
        <v/>
      </c>
      <c r="AD29" s="78" t="s">
        <v>172</v>
      </c>
      <c r="AF29" s="79" t="n">
        <f aca="false">C29+N18</f>
        <v>0</v>
      </c>
      <c r="AG29" s="49" t="n">
        <f aca="false">D29+N19</f>
        <v>0</v>
      </c>
      <c r="AH29" s="49" t="n">
        <f aca="false">E29+N20</f>
        <v>0</v>
      </c>
      <c r="AI29" s="49" t="n">
        <f aca="false">F29+N21</f>
        <v>0</v>
      </c>
      <c r="AJ29" s="49" t="n">
        <f aca="false">G29+N22</f>
        <v>0</v>
      </c>
      <c r="AK29" s="49" t="n">
        <f aca="false">H29+N23</f>
        <v>0</v>
      </c>
      <c r="AL29" s="49" t="n">
        <f aca="false">I29+N24</f>
        <v>0</v>
      </c>
      <c r="AM29" s="49" t="n">
        <f aca="false">J29+N25</f>
        <v>0</v>
      </c>
      <c r="AN29" s="49" t="n">
        <f aca="false">K29+N26</f>
        <v>0</v>
      </c>
      <c r="AO29" s="49" t="n">
        <f aca="false">L29+N27</f>
        <v>0</v>
      </c>
      <c r="AP29" s="49" t="n">
        <f aca="false">M29+N28</f>
        <v>0</v>
      </c>
      <c r="AQ29" s="80" t="s">
        <v>172</v>
      </c>
      <c r="AS29" s="81" t="str">
        <f aca="false">IF(S29="","",IF(C29=0,0,1+2*S29))</f>
        <v/>
      </c>
      <c r="AT29" s="82" t="str">
        <f aca="false">IF(T29="","",IF(D29=0,0,1+2*T29))</f>
        <v/>
      </c>
      <c r="AU29" s="82" t="str">
        <f aca="false">IF(U29="","",IF(E29=0,0,1+2*U29))</f>
        <v/>
      </c>
      <c r="AV29" s="82" t="str">
        <f aca="false">IF(V29="","",IF(F29=0,0,1+2*V29))</f>
        <v/>
      </c>
      <c r="AW29" s="82" t="str">
        <f aca="false">IF(W29="","",IF(G29=0,0,1+2*W29))</f>
        <v/>
      </c>
      <c r="AX29" s="82" t="str">
        <f aca="false">IF(X29="","",IF(H29=0,0,1+2*X29))</f>
        <v/>
      </c>
      <c r="AY29" s="82" t="str">
        <f aca="false">IF(Y29="","",IF(I29=0,0,1+2*Y29))</f>
        <v/>
      </c>
      <c r="AZ29" s="82" t="str">
        <f aca="false">IF(Z29="","",IF(J29=0,0,1+2*Z29))</f>
        <v/>
      </c>
      <c r="BA29" s="82" t="str">
        <f aca="false">IF(AA29="","",IF(K29=0,0,1+2*AA29))</f>
        <v/>
      </c>
      <c r="BB29" s="82" t="str">
        <f aca="false">IF(AB29="","",IF(L29=0,0,1+2*AB29))</f>
        <v/>
      </c>
      <c r="BC29" s="82" t="str">
        <f aca="false">IF(AC29="","",IF(M29=0,0,1+2*AC29))</f>
        <v/>
      </c>
      <c r="BD29" s="80" t="s">
        <v>172</v>
      </c>
    </row>
    <row r="30" customFormat="false" ht="16.5" hidden="false" customHeight="false" outlineLevel="0" collapsed="false">
      <c r="A30" s="83" t="s">
        <v>65</v>
      </c>
    </row>
    <row r="31" customFormat="false" ht="16.5" hidden="false" customHeight="false" outlineLevel="0" collapsed="false">
      <c r="A31" s="44" t="s">
        <v>167</v>
      </c>
      <c r="B31" s="45" t="s">
        <v>168</v>
      </c>
      <c r="C31" s="46" t="n">
        <f aca="false">MATCH("XX",C32:C43,0)</f>
        <v>1</v>
      </c>
      <c r="D31" s="46" t="n">
        <f aca="false">MATCH("XX",D32:D43,0)</f>
        <v>2</v>
      </c>
      <c r="E31" s="46" t="n">
        <f aca="false">MATCH("XX",E32:E43,0)</f>
        <v>3</v>
      </c>
      <c r="F31" s="46" t="n">
        <f aca="false">MATCH("XX",F32:F43,0)</f>
        <v>4</v>
      </c>
      <c r="G31" s="46" t="n">
        <f aca="false">MATCH("XX",G32:G43,0)</f>
        <v>5</v>
      </c>
      <c r="H31" s="46" t="n">
        <f aca="false">MATCH("XX",H32:H43,0)</f>
        <v>6</v>
      </c>
      <c r="I31" s="46" t="n">
        <f aca="false">MATCH("XX",I32:I43,0)</f>
        <v>7</v>
      </c>
      <c r="J31" s="46" t="n">
        <f aca="false">MATCH("XX",J32:J43,0)</f>
        <v>8</v>
      </c>
      <c r="K31" s="46" t="n">
        <f aca="false">MATCH("XX",K32:K43,0)</f>
        <v>9</v>
      </c>
      <c r="L31" s="46" t="n">
        <f aca="false">MATCH("XX",L32:L43,0)</f>
        <v>10</v>
      </c>
      <c r="M31" s="46" t="n">
        <f aca="false">MATCH("XX",M32:M43,0)</f>
        <v>11</v>
      </c>
      <c r="N31" s="46" t="n">
        <f aca="false">MATCH("XX",N32:N43,0)</f>
        <v>12</v>
      </c>
      <c r="O31" s="47" t="s">
        <v>169</v>
      </c>
      <c r="P31" s="48" t="s">
        <v>170</v>
      </c>
      <c r="Q31" s="48" t="s">
        <v>171</v>
      </c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</row>
    <row r="32" customFormat="false" ht="15" hidden="false" customHeight="false" outlineLevel="0" collapsed="false">
      <c r="A32" s="50" t="n">
        <v>1</v>
      </c>
      <c r="B32" s="51"/>
      <c r="C32" s="52" t="s">
        <v>172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4" t="n">
        <f aca="false">SUM(C32:N32)</f>
        <v>0</v>
      </c>
      <c r="P32" s="55" t="n">
        <f aca="false">IF(Info!B$10=0,0,SUM(S32:AD32))+IF(Info!B$11=0,0,2*SUM(S32:AD32))+IF(Info!B$12=0,0,SUM(AS32:BD32))</f>
        <v>0</v>
      </c>
      <c r="Q32" s="55" t="n">
        <f aca="false">COUNT(C32:N32)</f>
        <v>0</v>
      </c>
      <c r="R32" s="56"/>
      <c r="S32" s="57" t="s">
        <v>172</v>
      </c>
      <c r="T32" s="58" t="str">
        <f aca="false">IF(D32="","",IF(D32&gt;$C33,1,IF(D32=$C33,0.5,0)))</f>
        <v/>
      </c>
      <c r="U32" s="58" t="str">
        <f aca="false">IF(E32="","",IF(E32&gt;$C34,1,IF(E32=$C34,0.5,0)))</f>
        <v/>
      </c>
      <c r="V32" s="58" t="str">
        <f aca="false">IF(F32="","",IF(F32&gt;$C35,1,IF(F32=$C35,0.5,0)))</f>
        <v/>
      </c>
      <c r="W32" s="58" t="str">
        <f aca="false">IF(G32="","",IF(G32&gt;$C36,1,IF(G32=$C36,0.5,0)))</f>
        <v/>
      </c>
      <c r="X32" s="58" t="str">
        <f aca="false">IF(H32="","",IF(H32&gt;$C37,1,IF(H32=$C37,0.5,0)))</f>
        <v/>
      </c>
      <c r="Y32" s="58" t="str">
        <f aca="false">IF(I32="","",IF(I32&gt;$C38,1,IF(I32=$C38,0.5,0)))</f>
        <v/>
      </c>
      <c r="Z32" s="58" t="str">
        <f aca="false">IF(J32="","",IF(J32&gt;$C39,1,IF(J32=$C39,0.5,0)))</f>
        <v/>
      </c>
      <c r="AA32" s="58" t="str">
        <f aca="false">IF(K32="","",IF(K32&gt;$C40,1,IF(K32=$C40,0.5,0)))</f>
        <v/>
      </c>
      <c r="AB32" s="58" t="str">
        <f aca="false">IF(L32="","",IF(L32&gt;$C41,1,IF(L32=$C41,0.5,0)))</f>
        <v/>
      </c>
      <c r="AC32" s="58" t="str">
        <f aca="false">IF(M32="","",IF(M32&gt;$C42,1,IF(M32=$C42,0.5,0)))</f>
        <v/>
      </c>
      <c r="AD32" s="59" t="str">
        <f aca="false">IF(N32="","",IF(N32&gt;$C43,1,IF(N32=$C43,0.5,0)))</f>
        <v/>
      </c>
      <c r="AF32" s="60" t="s">
        <v>172</v>
      </c>
      <c r="AG32" s="61" t="n">
        <f aca="false">D32+C33</f>
        <v>0</v>
      </c>
      <c r="AH32" s="61" t="n">
        <f aca="false">E32+C34</f>
        <v>0</v>
      </c>
      <c r="AI32" s="61" t="n">
        <f aca="false">F32+C35</f>
        <v>0</v>
      </c>
      <c r="AJ32" s="61" t="n">
        <f aca="false">G32+C36</f>
        <v>0</v>
      </c>
      <c r="AK32" s="61" t="n">
        <f aca="false">H32+C37</f>
        <v>0</v>
      </c>
      <c r="AL32" s="61" t="n">
        <f aca="false">I32+C38</f>
        <v>0</v>
      </c>
      <c r="AM32" s="61" t="n">
        <f aca="false">J32+C39</f>
        <v>0</v>
      </c>
      <c r="AN32" s="61" t="n">
        <f aca="false">K32+C40</f>
        <v>0</v>
      </c>
      <c r="AO32" s="61" t="n">
        <f aca="false">L32+C41</f>
        <v>0</v>
      </c>
      <c r="AP32" s="61" t="n">
        <f aca="false">M32+C42</f>
        <v>0</v>
      </c>
      <c r="AQ32" s="62" t="n">
        <f aca="false">N32+C43</f>
        <v>0</v>
      </c>
      <c r="AS32" s="60" t="s">
        <v>172</v>
      </c>
      <c r="AT32" s="63" t="str">
        <f aca="false">IF(T32="","",IF(D32=0,0,1+2*T32))</f>
        <v/>
      </c>
      <c r="AU32" s="63" t="str">
        <f aca="false">IF(U32="","",IF(E32=0,0,1+2*U32))</f>
        <v/>
      </c>
      <c r="AV32" s="63" t="str">
        <f aca="false">IF(V32="","",IF(F32=0,0,1+2*V32))</f>
        <v/>
      </c>
      <c r="AW32" s="63" t="str">
        <f aca="false">IF(W32="","",IF(G32=0,0,1+2*W32))</f>
        <v/>
      </c>
      <c r="AX32" s="63" t="str">
        <f aca="false">IF(X32="","",IF(H32=0,0,1+2*X32))</f>
        <v/>
      </c>
      <c r="AY32" s="63" t="str">
        <f aca="false">IF(Y32="","",IF(I32=0,0,1+2*Y32))</f>
        <v/>
      </c>
      <c r="AZ32" s="63" t="str">
        <f aca="false">IF(Z32="","",IF(J32=0,0,1+2*Z32))</f>
        <v/>
      </c>
      <c r="BA32" s="63" t="str">
        <f aca="false">IF(AA32="","",IF(K32=0,0,1+2*AA32))</f>
        <v/>
      </c>
      <c r="BB32" s="63" t="str">
        <f aca="false">IF(AB32="","",IF(L32=0,0,1+2*AB32))</f>
        <v/>
      </c>
      <c r="BC32" s="63" t="str">
        <f aca="false">IF(AC32="","",IF(M32=0,0,1+2*AC32))</f>
        <v/>
      </c>
      <c r="BD32" s="64" t="str">
        <f aca="false">IF(AD32="","",IF(N32=0,0,1+2*AD32))</f>
        <v/>
      </c>
    </row>
    <row r="33" customFormat="false" ht="15" hidden="false" customHeight="false" outlineLevel="0" collapsed="false">
      <c r="A33" s="50" t="n">
        <v>2</v>
      </c>
      <c r="B33" s="51"/>
      <c r="C33" s="53"/>
      <c r="D33" s="52" t="s">
        <v>172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4" t="n">
        <f aca="false">SUM(C33:N33)</f>
        <v>0</v>
      </c>
      <c r="P33" s="55" t="n">
        <f aca="false">IF(Info!B$10=0,0,SUM(S33:AD33))+IF(Info!B$11=0,0,2*SUM(S33:AD33))+IF(Info!B$12=0,0,SUM(AS33:BD33))</f>
        <v>0</v>
      </c>
      <c r="Q33" s="55" t="n">
        <f aca="false">COUNT(C33:N33)</f>
        <v>0</v>
      </c>
      <c r="R33" s="56"/>
      <c r="S33" s="58" t="str">
        <f aca="false">IF(C33="","",IF(C33&gt;D32,1,IF(C33=D32,0.5,0)))</f>
        <v/>
      </c>
      <c r="T33" s="57" t="s">
        <v>172</v>
      </c>
      <c r="U33" s="58" t="str">
        <f aca="false">IF(E33="","",IF(E33&gt;$D34,1,IF(E33=$D34,0.5,0)))</f>
        <v/>
      </c>
      <c r="V33" s="58" t="str">
        <f aca="false">IF(F33="","",IF(F33&gt;$D35,1,IF(F33=$D35,0.5,0)))</f>
        <v/>
      </c>
      <c r="W33" s="58" t="str">
        <f aca="false">IF(G33="","",IF(G33&gt;$D36,1,IF(G33=$D36,0.5,0)))</f>
        <v/>
      </c>
      <c r="X33" s="58" t="str">
        <f aca="false">IF(H33="","",IF(H33&gt;$D37,1,IF(H33=$D37,0.5,0)))</f>
        <v/>
      </c>
      <c r="Y33" s="58" t="str">
        <f aca="false">IF(I33="","",IF(I33&gt;$D38,1,IF(I33=$D38,0.5,0)))</f>
        <v/>
      </c>
      <c r="Z33" s="58" t="str">
        <f aca="false">IF(J33="","",IF(J33&gt;$D39,1,IF(J33=$D39,0.5,0)))</f>
        <v/>
      </c>
      <c r="AA33" s="58" t="str">
        <f aca="false">IF(K33="","",IF(K33&gt;$D40,1,IF(K33=$D40,0.5,0)))</f>
        <v/>
      </c>
      <c r="AB33" s="58" t="str">
        <f aca="false">IF(L33="","",IF(L33&gt;$D41,1,IF(L33=$D41,0.5,0)))</f>
        <v/>
      </c>
      <c r="AC33" s="58" t="str">
        <f aca="false">IF(M33="","",IF(M33&gt;$D42,1,IF(M33=$D42,0.5,0)))</f>
        <v/>
      </c>
      <c r="AD33" s="66" t="str">
        <f aca="false">IF(N33="","",IF(N33&gt;$D43,1,IF(N33=$D43,0.5,0)))</f>
        <v/>
      </c>
      <c r="AF33" s="67" t="n">
        <f aca="false">C33+D32</f>
        <v>0</v>
      </c>
      <c r="AG33" s="57" t="s">
        <v>172</v>
      </c>
      <c r="AH33" s="57" t="n">
        <f aca="false">E33+D34</f>
        <v>0</v>
      </c>
      <c r="AI33" s="57" t="n">
        <f aca="false">F33+D35</f>
        <v>0</v>
      </c>
      <c r="AJ33" s="57" t="n">
        <f aca="false">G33+D36</f>
        <v>0</v>
      </c>
      <c r="AK33" s="57" t="n">
        <f aca="false">H33+D37</f>
        <v>0</v>
      </c>
      <c r="AL33" s="57" t="n">
        <f aca="false">I33+D38</f>
        <v>0</v>
      </c>
      <c r="AM33" s="57" t="n">
        <f aca="false">J33+D39</f>
        <v>0</v>
      </c>
      <c r="AN33" s="57" t="n">
        <f aca="false">K33+D40</f>
        <v>0</v>
      </c>
      <c r="AO33" s="57" t="n">
        <f aca="false">L33+D41</f>
        <v>0</v>
      </c>
      <c r="AP33" s="57" t="n">
        <f aca="false">M33+D42</f>
        <v>0</v>
      </c>
      <c r="AQ33" s="68" t="n">
        <f aca="false">N33+D43</f>
        <v>0</v>
      </c>
      <c r="AS33" s="69" t="str">
        <f aca="false">IF(S33="","",IF(C33=0,0,1+2*S33))</f>
        <v/>
      </c>
      <c r="AT33" s="57" t="s">
        <v>172</v>
      </c>
      <c r="AU33" s="57" t="str">
        <f aca="false">IF(U33="","",IF(E33=0,0,1+2*U33))</f>
        <v/>
      </c>
      <c r="AV33" s="57" t="str">
        <f aca="false">IF(V33="","",IF(F33=0,0,1+2*V33))</f>
        <v/>
      </c>
      <c r="AW33" s="57" t="str">
        <f aca="false">IF(W33="","",IF(G33=0,0,1+2*W33))</f>
        <v/>
      </c>
      <c r="AX33" s="57" t="str">
        <f aca="false">IF(X33="","",IF(H33=0,0,1+2*X33))</f>
        <v/>
      </c>
      <c r="AY33" s="57" t="str">
        <f aca="false">IF(Y33="","",IF(I33=0,0,1+2*Y33))</f>
        <v/>
      </c>
      <c r="AZ33" s="57" t="str">
        <f aca="false">IF(Z33="","",IF(J33=0,0,1+2*Z33))</f>
        <v/>
      </c>
      <c r="BA33" s="57" t="str">
        <f aca="false">IF(AA33="","",IF(K33=0,0,1+2*AA33))</f>
        <v/>
      </c>
      <c r="BB33" s="57" t="str">
        <f aca="false">IF(AB33="","",IF(L33=0,0,1+2*AB33))</f>
        <v/>
      </c>
      <c r="BC33" s="57" t="str">
        <f aca="false">IF(AC33="","",IF(M33=0,0,1+2*AC33))</f>
        <v/>
      </c>
      <c r="BD33" s="70" t="str">
        <f aca="false">IF(AD33="","",IF(N33=0,0,1+2*AD33))</f>
        <v/>
      </c>
    </row>
    <row r="34" customFormat="false" ht="15" hidden="false" customHeight="false" outlineLevel="0" collapsed="false">
      <c r="A34" s="50" t="n">
        <v>3</v>
      </c>
      <c r="B34" s="51"/>
      <c r="C34" s="53"/>
      <c r="D34" s="53"/>
      <c r="E34" s="52" t="s">
        <v>172</v>
      </c>
      <c r="F34" s="53"/>
      <c r="G34" s="53"/>
      <c r="H34" s="53"/>
      <c r="I34" s="53"/>
      <c r="J34" s="53"/>
      <c r="K34" s="53"/>
      <c r="L34" s="53"/>
      <c r="M34" s="53"/>
      <c r="N34" s="53"/>
      <c r="O34" s="54" t="n">
        <f aca="false">SUM(C34:N34)</f>
        <v>0</v>
      </c>
      <c r="P34" s="55" t="n">
        <f aca="false">IF(Info!B$10=0,0,SUM(S34:AD34))+IF(Info!B$11=0,0,2*SUM(S34:AD34))+IF(Info!B$12=0,0,SUM(AS34:BD34))</f>
        <v>0</v>
      </c>
      <c r="Q34" s="55" t="n">
        <f aca="false">COUNT(C34:N34)</f>
        <v>0</v>
      </c>
      <c r="R34" s="56"/>
      <c r="S34" s="58" t="str">
        <f aca="false">IF(C34="","",IF(C34&gt;E32,1,IF(C34=E32,0.5,0)))</f>
        <v/>
      </c>
      <c r="T34" s="58" t="str">
        <f aca="false">IF(D34="","",IF(D34&gt;E33,1,IF(D34=E33,0.5,0)))</f>
        <v/>
      </c>
      <c r="U34" s="57" t="s">
        <v>172</v>
      </c>
      <c r="V34" s="58" t="str">
        <f aca="false">IF(F34="","",IF(F34&gt;$E35,1,IF(F34=$E35,0.5,0)))</f>
        <v/>
      </c>
      <c r="W34" s="58" t="str">
        <f aca="false">IF(G34="","",IF(G34&gt;$E36,1,IF(G34=$E36,0.5,0)))</f>
        <v/>
      </c>
      <c r="X34" s="58" t="str">
        <f aca="false">IF(H34="","",IF(H34&gt;$E37,1,IF(H34=$E37,0.5,0)))</f>
        <v/>
      </c>
      <c r="Y34" s="58" t="str">
        <f aca="false">IF(I34="","",IF(I34&gt;$E38,1,IF(I34=$E38,0.5,0)))</f>
        <v/>
      </c>
      <c r="Z34" s="58" t="str">
        <f aca="false">IF(J34="","",IF(J34&gt;$E39,1,IF(J34=$E39,0.5,0)))</f>
        <v/>
      </c>
      <c r="AA34" s="58" t="str">
        <f aca="false">IF(K34="","",IF(K34&gt;$E40,1,IF(K34=$E40,0.5,0)))</f>
        <v/>
      </c>
      <c r="AB34" s="58" t="str">
        <f aca="false">IF(L34="","",IF(L34&gt;$E41,1,IF(L34=$E41,0.5,0)))</f>
        <v/>
      </c>
      <c r="AC34" s="58" t="str">
        <f aca="false">IF(M34="","",IF(M34&gt;$E42,1,IF(M34=$E42,0.5,0)))</f>
        <v/>
      </c>
      <c r="AD34" s="66" t="str">
        <f aca="false">IF(N34="","",IF(N34&gt;$E43,1,IF(N34=$E43,0.5,0)))</f>
        <v/>
      </c>
      <c r="AF34" s="67" t="n">
        <f aca="false">C34+E32</f>
        <v>0</v>
      </c>
      <c r="AG34" s="57" t="n">
        <f aca="false">D34+E33</f>
        <v>0</v>
      </c>
      <c r="AH34" s="57" t="s">
        <v>172</v>
      </c>
      <c r="AI34" s="57" t="n">
        <f aca="false">F34+E35</f>
        <v>0</v>
      </c>
      <c r="AJ34" s="57" t="n">
        <f aca="false">G34+E36</f>
        <v>0</v>
      </c>
      <c r="AK34" s="57" t="n">
        <f aca="false">H34+E37</f>
        <v>0</v>
      </c>
      <c r="AL34" s="57" t="n">
        <f aca="false">I34+E38</f>
        <v>0</v>
      </c>
      <c r="AM34" s="57" t="n">
        <f aca="false">J34+E39</f>
        <v>0</v>
      </c>
      <c r="AN34" s="57" t="n">
        <f aca="false">K34+E40</f>
        <v>0</v>
      </c>
      <c r="AO34" s="57" t="n">
        <f aca="false">L34+E41</f>
        <v>0</v>
      </c>
      <c r="AP34" s="57" t="n">
        <f aca="false">M34+E42</f>
        <v>0</v>
      </c>
      <c r="AQ34" s="68" t="n">
        <f aca="false">N34+E43</f>
        <v>0</v>
      </c>
      <c r="AS34" s="69" t="str">
        <f aca="false">IF(S34="","",IF(C34=0,0,1+2*S34))</f>
        <v/>
      </c>
      <c r="AT34" s="57" t="str">
        <f aca="false">IF(T34="","",IF(D34=0,0,1+2*T34))</f>
        <v/>
      </c>
      <c r="AU34" s="57" t="s">
        <v>172</v>
      </c>
      <c r="AV34" s="57" t="str">
        <f aca="false">IF(V34="","",IF(F34=0,0,1+2*V34))</f>
        <v/>
      </c>
      <c r="AW34" s="57" t="str">
        <f aca="false">IF(W34="","",IF(G34=0,0,1+2*W34))</f>
        <v/>
      </c>
      <c r="AX34" s="57" t="str">
        <f aca="false">IF(X34="","",IF(H34=0,0,1+2*X34))</f>
        <v/>
      </c>
      <c r="AY34" s="57" t="str">
        <f aca="false">IF(Y34="","",IF(I34=0,0,1+2*Y34))</f>
        <v/>
      </c>
      <c r="AZ34" s="57" t="str">
        <f aca="false">IF(Z34="","",IF(J34=0,0,1+2*Z34))</f>
        <v/>
      </c>
      <c r="BA34" s="57" t="str">
        <f aca="false">IF(AA34="","",IF(K34=0,0,1+2*AA34))</f>
        <v/>
      </c>
      <c r="BB34" s="57" t="str">
        <f aca="false">IF(AB34="","",IF(L34=0,0,1+2*AB34))</f>
        <v/>
      </c>
      <c r="BC34" s="57" t="str">
        <f aca="false">IF(AC34="","",IF(M34=0,0,1+2*AC34))</f>
        <v/>
      </c>
      <c r="BD34" s="70" t="str">
        <f aca="false">IF(AD34="","",IF(N34=0,0,1+2*AD34))</f>
        <v/>
      </c>
    </row>
    <row r="35" customFormat="false" ht="15" hidden="false" customHeight="false" outlineLevel="0" collapsed="false">
      <c r="A35" s="50" t="n">
        <v>4</v>
      </c>
      <c r="B35" s="51"/>
      <c r="C35" s="53"/>
      <c r="D35" s="53"/>
      <c r="E35" s="53"/>
      <c r="F35" s="52" t="s">
        <v>172</v>
      </c>
      <c r="G35" s="53"/>
      <c r="H35" s="53"/>
      <c r="I35" s="53"/>
      <c r="J35" s="53"/>
      <c r="K35" s="53"/>
      <c r="L35" s="53"/>
      <c r="M35" s="53"/>
      <c r="N35" s="53"/>
      <c r="O35" s="54" t="n">
        <f aca="false">SUM(C35:N35)</f>
        <v>0</v>
      </c>
      <c r="P35" s="55" t="n">
        <f aca="false">IF(Info!B$10=0,0,SUM(S35:AD35))+IF(Info!B$11=0,0,2*SUM(S35:AD35))+IF(Info!B$12=0,0,SUM(AS35:BD35))</f>
        <v>0</v>
      </c>
      <c r="Q35" s="55" t="n">
        <f aca="false">COUNT(C35:N35)</f>
        <v>0</v>
      </c>
      <c r="R35" s="56"/>
      <c r="S35" s="58" t="str">
        <f aca="false">IF(C35="","",IF(C35&gt;$F32,1,IF(C35=$F32,0.5,0)))</f>
        <v/>
      </c>
      <c r="T35" s="58" t="str">
        <f aca="false">IF(D35="","",IF(D35&gt;$F33,1,IF(D35=$F33,0.5,0)))</f>
        <v/>
      </c>
      <c r="U35" s="58" t="str">
        <f aca="false">IF(E35="","",IF(E35&gt;$F34,1,IF(E35=$F34,0.5,0)))</f>
        <v/>
      </c>
      <c r="V35" s="58" t="s">
        <v>172</v>
      </c>
      <c r="W35" s="58" t="str">
        <f aca="false">IF(G35="","",IF(G35&gt;$F36,1,IF(G35=$F36,0.5,0)))</f>
        <v/>
      </c>
      <c r="X35" s="58" t="str">
        <f aca="false">IF(H35="","",IF(H35&gt;$F37,1,IF(H35=$F37,0.5,0)))</f>
        <v/>
      </c>
      <c r="Y35" s="58" t="str">
        <f aca="false">IF(I35="","",IF(I35&gt;$F38,1,IF(I35=$F38,0.5,0)))</f>
        <v/>
      </c>
      <c r="Z35" s="58" t="str">
        <f aca="false">IF(J35="","",IF(J35&gt;$F39,1,IF(J35=$F39,0.5,0)))</f>
        <v/>
      </c>
      <c r="AA35" s="58" t="str">
        <f aca="false">IF(K35="","",IF(K35&gt;$F40,1,IF(K35=$F40,0.5,0)))</f>
        <v/>
      </c>
      <c r="AB35" s="58" t="str">
        <f aca="false">IF(L35="","",IF(L35&gt;$F41,1,IF(L35=$F41,0.5,0)))</f>
        <v/>
      </c>
      <c r="AC35" s="58" t="str">
        <f aca="false">IF(M35="","",IF(M35&gt;$F42,1,IF(M35=$F42,0.5,0)))</f>
        <v/>
      </c>
      <c r="AD35" s="66" t="str">
        <f aca="false">IF(N35="","",IF(N35&gt;$F43,1,IF(N35=$F43,0.5,0)))</f>
        <v/>
      </c>
      <c r="AF35" s="67" t="n">
        <f aca="false">C35+F32</f>
        <v>0</v>
      </c>
      <c r="AG35" s="57" t="n">
        <f aca="false">D35+F33</f>
        <v>0</v>
      </c>
      <c r="AH35" s="57" t="n">
        <f aca="false">E35+F34</f>
        <v>0</v>
      </c>
      <c r="AI35" s="57" t="s">
        <v>172</v>
      </c>
      <c r="AJ35" s="57" t="n">
        <f aca="false">G35+F36</f>
        <v>0</v>
      </c>
      <c r="AK35" s="57" t="n">
        <f aca="false">H35+F37</f>
        <v>0</v>
      </c>
      <c r="AL35" s="57" t="n">
        <f aca="false">I35+F38</f>
        <v>0</v>
      </c>
      <c r="AM35" s="57" t="n">
        <f aca="false">J35+F39</f>
        <v>0</v>
      </c>
      <c r="AN35" s="57" t="n">
        <f aca="false">K35+F40</f>
        <v>0</v>
      </c>
      <c r="AO35" s="57" t="n">
        <f aca="false">L35+F41</f>
        <v>0</v>
      </c>
      <c r="AP35" s="57" t="n">
        <f aca="false">M35+F42</f>
        <v>0</v>
      </c>
      <c r="AQ35" s="68" t="n">
        <f aca="false">N35+F43</f>
        <v>0</v>
      </c>
      <c r="AS35" s="69" t="str">
        <f aca="false">IF(S35="","",IF(C35=0,0,1+2*S35))</f>
        <v/>
      </c>
      <c r="AT35" s="57" t="str">
        <f aca="false">IF(T35="","",IF(D35=0,0,1+2*T35))</f>
        <v/>
      </c>
      <c r="AU35" s="57" t="str">
        <f aca="false">IF(U35="","",IF(E35=0,0,1+2*U35))</f>
        <v/>
      </c>
      <c r="AV35" s="57" t="s">
        <v>172</v>
      </c>
      <c r="AW35" s="57" t="str">
        <f aca="false">IF(W35="","",IF(G35=0,0,1+2*W35))</f>
        <v/>
      </c>
      <c r="AX35" s="57" t="str">
        <f aca="false">IF(X35="","",IF(H35=0,0,1+2*X35))</f>
        <v/>
      </c>
      <c r="AY35" s="57" t="str">
        <f aca="false">IF(Y35="","",IF(I35=0,0,1+2*Y35))</f>
        <v/>
      </c>
      <c r="AZ35" s="57" t="str">
        <f aca="false">IF(Z35="","",IF(J35=0,0,1+2*Z35))</f>
        <v/>
      </c>
      <c r="BA35" s="57" t="str">
        <f aca="false">IF(AA35="","",IF(K35=0,0,1+2*AA35))</f>
        <v/>
      </c>
      <c r="BB35" s="57" t="str">
        <f aca="false">IF(AB35="","",IF(L35=0,0,1+2*AB35))</f>
        <v/>
      </c>
      <c r="BC35" s="57" t="str">
        <f aca="false">IF(AC35="","",IF(M35=0,0,1+2*AC35))</f>
        <v/>
      </c>
      <c r="BD35" s="70" t="str">
        <f aca="false">IF(AD35="","",IF(N35=0,0,1+2*AD35))</f>
        <v/>
      </c>
    </row>
    <row r="36" customFormat="false" ht="15" hidden="false" customHeight="false" outlineLevel="0" collapsed="false">
      <c r="A36" s="50" t="n">
        <v>5</v>
      </c>
      <c r="B36" s="51"/>
      <c r="C36" s="53"/>
      <c r="D36" s="53"/>
      <c r="E36" s="53"/>
      <c r="F36" s="53"/>
      <c r="G36" s="52" t="s">
        <v>172</v>
      </c>
      <c r="H36" s="53"/>
      <c r="I36" s="53"/>
      <c r="J36" s="53"/>
      <c r="K36" s="53"/>
      <c r="L36" s="53"/>
      <c r="M36" s="53"/>
      <c r="N36" s="53"/>
      <c r="O36" s="54" t="n">
        <f aca="false">SUM(C36:N36)</f>
        <v>0</v>
      </c>
      <c r="P36" s="55" t="n">
        <f aca="false">IF(Info!B$10=0,0,SUM(S36:AD36))+IF(Info!B$11=0,0,2*SUM(S36:AD36))+IF(Info!B$12=0,0,SUM(AS36:BD36))</f>
        <v>0</v>
      </c>
      <c r="Q36" s="55" t="n">
        <f aca="false">COUNT(C36:N36)</f>
        <v>0</v>
      </c>
      <c r="R36" s="56"/>
      <c r="S36" s="58" t="str">
        <f aca="false">IF(C36="","",IF(C36&gt;$G32,1,IF(C36=$G32,0.5,0)))</f>
        <v/>
      </c>
      <c r="T36" s="58" t="str">
        <f aca="false">IF(D36="","",IF(D36&gt;$G33,1,IF(D36=$G33,0.5,0)))</f>
        <v/>
      </c>
      <c r="U36" s="58" t="str">
        <f aca="false">IF(E36="","",IF(E36&gt;$G34,1,IF(E36=$G34,0.5,0)))</f>
        <v/>
      </c>
      <c r="V36" s="58" t="str">
        <f aca="false">IF(F36="","",IF(F36&gt;$G35,1,IF(F36=$G35,0.5,0)))</f>
        <v/>
      </c>
      <c r="W36" s="58" t="s">
        <v>172</v>
      </c>
      <c r="X36" s="58" t="str">
        <f aca="false">IF(H36="","",IF(H36&gt;$G37,1,IF(H36=$G37,0.5,0)))</f>
        <v/>
      </c>
      <c r="Y36" s="58" t="str">
        <f aca="false">IF(I36="","",IF(I36&gt;$G38,1,IF(I36=$G38,0.5,0)))</f>
        <v/>
      </c>
      <c r="Z36" s="58" t="str">
        <f aca="false">IF(J36="","",IF(J36&gt;$G39,1,IF(J36=$G39,0.5,0)))</f>
        <v/>
      </c>
      <c r="AA36" s="58" t="str">
        <f aca="false">IF(K36="","",IF(K36&gt;$G40,1,IF(K36=$G40,0.5,0)))</f>
        <v/>
      </c>
      <c r="AB36" s="58" t="str">
        <f aca="false">IF(L36="","",IF(L36&gt;$G41,1,IF(L36=$G41,0.5,0)))</f>
        <v/>
      </c>
      <c r="AC36" s="58" t="str">
        <f aca="false">IF(M36="","",IF(M36&gt;$G42,1,IF(M36=$G42,0.5,0)))</f>
        <v/>
      </c>
      <c r="AD36" s="66" t="str">
        <f aca="false">IF(N36="","",IF(N36&gt;$G43,1,IF(N36=$G43,0.5,0)))</f>
        <v/>
      </c>
      <c r="AF36" s="67" t="n">
        <f aca="false">C36+G32</f>
        <v>0</v>
      </c>
      <c r="AG36" s="57" t="n">
        <f aca="false">D36+G33</f>
        <v>0</v>
      </c>
      <c r="AH36" s="57" t="n">
        <f aca="false">E36+G34</f>
        <v>0</v>
      </c>
      <c r="AI36" s="57" t="n">
        <f aca="false">F36+G35</f>
        <v>0</v>
      </c>
      <c r="AJ36" s="57" t="s">
        <v>172</v>
      </c>
      <c r="AK36" s="57" t="n">
        <f aca="false">H36+G37</f>
        <v>0</v>
      </c>
      <c r="AL36" s="57" t="n">
        <f aca="false">I36+G38</f>
        <v>0</v>
      </c>
      <c r="AM36" s="57" t="n">
        <f aca="false">J36+G39</f>
        <v>0</v>
      </c>
      <c r="AN36" s="57" t="n">
        <f aca="false">K36+G40</f>
        <v>0</v>
      </c>
      <c r="AO36" s="57" t="n">
        <f aca="false">L36+G41</f>
        <v>0</v>
      </c>
      <c r="AP36" s="57" t="n">
        <f aca="false">M36+G42</f>
        <v>0</v>
      </c>
      <c r="AQ36" s="68" t="n">
        <f aca="false">N36+G43</f>
        <v>0</v>
      </c>
      <c r="AS36" s="69" t="str">
        <f aca="false">IF(S36="","",IF(C36=0,0,1+2*S36))</f>
        <v/>
      </c>
      <c r="AT36" s="57" t="str">
        <f aca="false">IF(T36="","",IF(D36=0,0,1+2*T36))</f>
        <v/>
      </c>
      <c r="AU36" s="57" t="str">
        <f aca="false">IF(U36="","",IF(E36=0,0,1+2*U36))</f>
        <v/>
      </c>
      <c r="AV36" s="57" t="str">
        <f aca="false">IF(V36="","",IF(F36=0,0,1+2*V36))</f>
        <v/>
      </c>
      <c r="AW36" s="57" t="s">
        <v>172</v>
      </c>
      <c r="AX36" s="57" t="str">
        <f aca="false">IF(X36="","",IF(H36=0,0,1+2*X36))</f>
        <v/>
      </c>
      <c r="AY36" s="57" t="str">
        <f aca="false">IF(Y36="","",IF(I36=0,0,1+2*Y36))</f>
        <v/>
      </c>
      <c r="AZ36" s="57" t="str">
        <f aca="false">IF(Z36="","",IF(J36=0,0,1+2*Z36))</f>
        <v/>
      </c>
      <c r="BA36" s="57" t="str">
        <f aca="false">IF(AA36="","",IF(K36=0,0,1+2*AA36))</f>
        <v/>
      </c>
      <c r="BB36" s="57" t="str">
        <f aca="false">IF(AB36="","",IF(L36=0,0,1+2*AB36))</f>
        <v/>
      </c>
      <c r="BC36" s="57" t="str">
        <f aca="false">IF(AC36="","",IF(M36=0,0,1+2*AC36))</f>
        <v/>
      </c>
      <c r="BD36" s="70" t="str">
        <f aca="false">IF(AD36="","",IF(N36=0,0,1+2*AD36))</f>
        <v/>
      </c>
    </row>
    <row r="37" customFormat="false" ht="15" hidden="false" customHeight="false" outlineLevel="0" collapsed="false">
      <c r="A37" s="50" t="n">
        <v>6</v>
      </c>
      <c r="B37" s="51"/>
      <c r="C37" s="53"/>
      <c r="D37" s="53"/>
      <c r="E37" s="53"/>
      <c r="F37" s="53"/>
      <c r="G37" s="53"/>
      <c r="H37" s="52" t="s">
        <v>172</v>
      </c>
      <c r="I37" s="53"/>
      <c r="J37" s="53"/>
      <c r="K37" s="53"/>
      <c r="L37" s="53"/>
      <c r="M37" s="53"/>
      <c r="N37" s="53"/>
      <c r="O37" s="54" t="n">
        <f aca="false">SUM(C37:N37)</f>
        <v>0</v>
      </c>
      <c r="P37" s="55" t="n">
        <f aca="false">IF(Info!B$10=0,0,SUM(S37:AD37))+IF(Info!B$11=0,0,2*SUM(S37:AD37))+IF(Info!B$12=0,0,SUM(AS37:BD37))</f>
        <v>0</v>
      </c>
      <c r="Q37" s="55" t="n">
        <f aca="false">COUNT(C37:N37)</f>
        <v>0</v>
      </c>
      <c r="R37" s="56"/>
      <c r="S37" s="58" t="str">
        <f aca="false">IF(C37="","",IF(C37&gt;$H32,1,IF(C37=$H32,0.5,0)))</f>
        <v/>
      </c>
      <c r="T37" s="58" t="str">
        <f aca="false">IF(D37="","",IF(D37&gt;$H33,1,IF(D37=$H33,0.5,0)))</f>
        <v/>
      </c>
      <c r="U37" s="58" t="str">
        <f aca="false">IF(E37="","",IF(E37&gt;$H34,1,IF(E37=$H34,0.5,0)))</f>
        <v/>
      </c>
      <c r="V37" s="58" t="str">
        <f aca="false">IF(F37="","",IF(F37&gt;$H35,1,IF(F37=$H35,0.5,0)))</f>
        <v/>
      </c>
      <c r="W37" s="58" t="str">
        <f aca="false">IF(G37="","",IF(G37&gt;$H36,1,IF(G37=$H36,0.5,0)))</f>
        <v/>
      </c>
      <c r="X37" s="58" t="s">
        <v>172</v>
      </c>
      <c r="Y37" s="58" t="str">
        <f aca="false">IF(I37="","",IF(I37&gt;$H38,1,IF(I37=$H38,0.5,0)))</f>
        <v/>
      </c>
      <c r="Z37" s="58" t="str">
        <f aca="false">IF(J37="","",IF(J37&gt;$H39,1,IF(J37=$H39,0.5,0)))</f>
        <v/>
      </c>
      <c r="AA37" s="58" t="str">
        <f aca="false">IF(K37="","",IF(K37&gt;$H40,1,IF(K37=$H40,0.5,0)))</f>
        <v/>
      </c>
      <c r="AB37" s="58" t="str">
        <f aca="false">IF(L37="","",IF(L37&gt;$H41,1,IF(L37=$H41,0.5,0)))</f>
        <v/>
      </c>
      <c r="AC37" s="58" t="str">
        <f aca="false">IF(M37="","",IF(M37&gt;$H42,1,IF(M37=$H42,0.5,0)))</f>
        <v/>
      </c>
      <c r="AD37" s="66" t="str">
        <f aca="false">IF(N37="","",IF(N37&gt;$H43,1,IF(N37=$H43,0.5,0)))</f>
        <v/>
      </c>
      <c r="AF37" s="67" t="n">
        <f aca="false">C37+H32</f>
        <v>0</v>
      </c>
      <c r="AG37" s="57" t="n">
        <f aca="false">D37+H33</f>
        <v>0</v>
      </c>
      <c r="AH37" s="57" t="n">
        <f aca="false">E37+H34</f>
        <v>0</v>
      </c>
      <c r="AI37" s="57" t="n">
        <f aca="false">F37+H35</f>
        <v>0</v>
      </c>
      <c r="AJ37" s="57" t="n">
        <f aca="false">G37+H36</f>
        <v>0</v>
      </c>
      <c r="AK37" s="57" t="s">
        <v>172</v>
      </c>
      <c r="AL37" s="57" t="n">
        <f aca="false">I37+H38</f>
        <v>0</v>
      </c>
      <c r="AM37" s="57" t="n">
        <f aca="false">J37+H39</f>
        <v>0</v>
      </c>
      <c r="AN37" s="57" t="n">
        <f aca="false">K37+H40</f>
        <v>0</v>
      </c>
      <c r="AO37" s="57" t="n">
        <f aca="false">L37+H41</f>
        <v>0</v>
      </c>
      <c r="AP37" s="57" t="n">
        <f aca="false">M37+H42</f>
        <v>0</v>
      </c>
      <c r="AQ37" s="68" t="n">
        <f aca="false">N37+H43</f>
        <v>0</v>
      </c>
      <c r="AS37" s="69" t="str">
        <f aca="false">IF(S37="","",IF(C37=0,0,1+2*S37))</f>
        <v/>
      </c>
      <c r="AT37" s="57" t="str">
        <f aca="false">IF(T37="","",IF(D37=0,0,1+2*T37))</f>
        <v/>
      </c>
      <c r="AU37" s="57" t="str">
        <f aca="false">IF(U37="","",IF(E37=0,0,1+2*U37))</f>
        <v/>
      </c>
      <c r="AV37" s="57" t="str">
        <f aca="false">IF(V37="","",IF(F37=0,0,1+2*V37))</f>
        <v/>
      </c>
      <c r="AW37" s="57" t="str">
        <f aca="false">IF(W37="","",IF(G37=0,0,1+2*W37))</f>
        <v/>
      </c>
      <c r="AX37" s="57" t="s">
        <v>172</v>
      </c>
      <c r="AY37" s="57" t="str">
        <f aca="false">IF(Y37="","",IF(I37=0,0,1+2*Y37))</f>
        <v/>
      </c>
      <c r="AZ37" s="57" t="str">
        <f aca="false">IF(Z37="","",IF(J37=0,0,1+2*Z37))</f>
        <v/>
      </c>
      <c r="BA37" s="57" t="str">
        <f aca="false">IF(AA37="","",IF(K37=0,0,1+2*AA37))</f>
        <v/>
      </c>
      <c r="BB37" s="57" t="str">
        <f aca="false">IF(AB37="","",IF(L37=0,0,1+2*AB37))</f>
        <v/>
      </c>
      <c r="BC37" s="57" t="str">
        <f aca="false">IF(AC37="","",IF(M37=0,0,1+2*AC37))</f>
        <v/>
      </c>
      <c r="BD37" s="70" t="str">
        <f aca="false">IF(AD37="","",IF(N37=0,0,1+2*AD37))</f>
        <v/>
      </c>
    </row>
    <row r="38" customFormat="false" ht="15" hidden="false" customHeight="false" outlineLevel="0" collapsed="false">
      <c r="A38" s="50" t="n">
        <v>7</v>
      </c>
      <c r="B38" s="51"/>
      <c r="C38" s="53"/>
      <c r="D38" s="53"/>
      <c r="E38" s="53"/>
      <c r="F38" s="53"/>
      <c r="G38" s="53"/>
      <c r="H38" s="53"/>
      <c r="I38" s="52" t="s">
        <v>172</v>
      </c>
      <c r="J38" s="53"/>
      <c r="K38" s="53"/>
      <c r="L38" s="53"/>
      <c r="M38" s="53"/>
      <c r="N38" s="53"/>
      <c r="O38" s="54" t="n">
        <f aca="false">SUM(C38:N38)</f>
        <v>0</v>
      </c>
      <c r="P38" s="55" t="n">
        <f aca="false">IF(Info!B$10=0,0,SUM(S38:AD38))+IF(Info!B$11=0,0,2*SUM(S38:AD38))+IF(Info!B$12=0,0,SUM(AS38:BD38))</f>
        <v>0</v>
      </c>
      <c r="Q38" s="55" t="n">
        <f aca="false">COUNT(C38:N38)</f>
        <v>0</v>
      </c>
      <c r="R38" s="56"/>
      <c r="S38" s="58" t="str">
        <f aca="false">IF(C38="","",IF(C38&gt;$I32,1,IF(C38=$I32,0.5,0)))</f>
        <v/>
      </c>
      <c r="T38" s="58" t="str">
        <f aca="false">IF(D38="","",IF(D38&gt;$I33,1,IF(D38=$I33,0.5,0)))</f>
        <v/>
      </c>
      <c r="U38" s="58" t="str">
        <f aca="false">IF(E38="","",IF(E38&gt;$I34,1,IF(E38=$I34,0.5,0)))</f>
        <v/>
      </c>
      <c r="V38" s="58" t="str">
        <f aca="false">IF(F38="","",IF(F38&gt;$I35,1,IF(F38=$I35,0.5,0)))</f>
        <v/>
      </c>
      <c r="W38" s="58" t="str">
        <f aca="false">IF(G38="","",IF(G38&gt;$I36,1,IF(G38=$I36,0.5,0)))</f>
        <v/>
      </c>
      <c r="X38" s="58" t="str">
        <f aca="false">IF(H38="","",IF(H38&gt;$I37,1,IF(H38=$I37,0.5,0)))</f>
        <v/>
      </c>
      <c r="Y38" s="58" t="s">
        <v>172</v>
      </c>
      <c r="Z38" s="58" t="str">
        <f aca="false">IF(J38="","",IF(J38&gt;$I39,1,IF(J38=$I39,0.5,0)))</f>
        <v/>
      </c>
      <c r="AA38" s="58" t="str">
        <f aca="false">IF(K38="","",IF(K38&gt;$I40,1,IF(K38=$I40,0.5,0)))</f>
        <v/>
      </c>
      <c r="AB38" s="58" t="str">
        <f aca="false">IF(L38="","",IF(L38&gt;$I41,1,IF(L38=$I41,0.5,0)))</f>
        <v/>
      </c>
      <c r="AC38" s="58" t="str">
        <f aca="false">IF(M38="","",IF(M38&gt;$I42,1,IF(M38=$I42,0.5,0)))</f>
        <v/>
      </c>
      <c r="AD38" s="66" t="str">
        <f aca="false">IF(N38="","",IF(N38&gt;$I43,1,IF(N38=$I43,0.5,0)))</f>
        <v/>
      </c>
      <c r="AF38" s="67" t="n">
        <f aca="false">C38+I32</f>
        <v>0</v>
      </c>
      <c r="AG38" s="57" t="n">
        <f aca="false">D38+I33</f>
        <v>0</v>
      </c>
      <c r="AH38" s="57" t="n">
        <f aca="false">E38+I34</f>
        <v>0</v>
      </c>
      <c r="AI38" s="57" t="n">
        <f aca="false">F38+I35</f>
        <v>0</v>
      </c>
      <c r="AJ38" s="57" t="n">
        <f aca="false">G38+I36</f>
        <v>0</v>
      </c>
      <c r="AK38" s="57" t="n">
        <f aca="false">H38+I37</f>
        <v>0</v>
      </c>
      <c r="AL38" s="57" t="s">
        <v>172</v>
      </c>
      <c r="AM38" s="57" t="n">
        <f aca="false">J38+I39</f>
        <v>0</v>
      </c>
      <c r="AN38" s="57" t="n">
        <f aca="false">K38+I40</f>
        <v>0</v>
      </c>
      <c r="AO38" s="57" t="n">
        <f aca="false">L38+I41</f>
        <v>0</v>
      </c>
      <c r="AP38" s="57" t="n">
        <f aca="false">M38+I42</f>
        <v>0</v>
      </c>
      <c r="AQ38" s="68" t="n">
        <f aca="false">N38+I43</f>
        <v>0</v>
      </c>
      <c r="AS38" s="69" t="str">
        <f aca="false">IF(S38="","",IF(C38=0,0,1+2*S38))</f>
        <v/>
      </c>
      <c r="AT38" s="57" t="str">
        <f aca="false">IF(T38="","",IF(D38=0,0,1+2*T38))</f>
        <v/>
      </c>
      <c r="AU38" s="57" t="str">
        <f aca="false">IF(U38="","",IF(E38=0,0,1+2*U38))</f>
        <v/>
      </c>
      <c r="AV38" s="57" t="str">
        <f aca="false">IF(V38="","",IF(F38=0,0,1+2*V38))</f>
        <v/>
      </c>
      <c r="AW38" s="57" t="str">
        <f aca="false">IF(W38="","",IF(G38=0,0,1+2*W38))</f>
        <v/>
      </c>
      <c r="AX38" s="57" t="str">
        <f aca="false">IF(X38="","",IF(H38=0,0,1+2*X38))</f>
        <v/>
      </c>
      <c r="AY38" s="57" t="s">
        <v>172</v>
      </c>
      <c r="AZ38" s="57" t="str">
        <f aca="false">IF(Z38="","",IF(J38=0,0,1+2*Z38))</f>
        <v/>
      </c>
      <c r="BA38" s="57" t="str">
        <f aca="false">IF(AA38="","",IF(K38=0,0,1+2*AA38))</f>
        <v/>
      </c>
      <c r="BB38" s="57" t="str">
        <f aca="false">IF(AB38="","",IF(L38=0,0,1+2*AB38))</f>
        <v/>
      </c>
      <c r="BC38" s="57" t="str">
        <f aca="false">IF(AC38="","",IF(M38=0,0,1+2*AC38))</f>
        <v/>
      </c>
      <c r="BD38" s="70" t="str">
        <f aca="false">IF(AD38="","",IF(N38=0,0,1+2*AD38))</f>
        <v/>
      </c>
    </row>
    <row r="39" customFormat="false" ht="15" hidden="false" customHeight="false" outlineLevel="0" collapsed="false">
      <c r="A39" s="50" t="n">
        <v>8</v>
      </c>
      <c r="B39" s="51"/>
      <c r="C39" s="53"/>
      <c r="D39" s="53"/>
      <c r="E39" s="53"/>
      <c r="F39" s="53"/>
      <c r="G39" s="53"/>
      <c r="H39" s="53"/>
      <c r="I39" s="53"/>
      <c r="J39" s="52" t="s">
        <v>172</v>
      </c>
      <c r="K39" s="53"/>
      <c r="L39" s="53"/>
      <c r="M39" s="53"/>
      <c r="N39" s="53"/>
      <c r="O39" s="54" t="n">
        <f aca="false">SUM(C39:N39)</f>
        <v>0</v>
      </c>
      <c r="P39" s="55" t="n">
        <f aca="false">IF(Info!B$10=0,0,SUM(S39:AD39))+IF(Info!B$11=0,0,2*SUM(S39:AD39))+IF(Info!B$12=0,0,SUM(AS39:BD39))</f>
        <v>0</v>
      </c>
      <c r="Q39" s="55" t="n">
        <f aca="false">COUNT(C39:N39)</f>
        <v>0</v>
      </c>
      <c r="R39" s="56"/>
      <c r="S39" s="58" t="str">
        <f aca="false">IF(C39="","",IF(C39&gt;$J32,1,IF(C39=$J32,0.5,0)))</f>
        <v/>
      </c>
      <c r="T39" s="58" t="str">
        <f aca="false">IF(D39="","",IF(D39&gt;$J33,1,IF(D39=$J33,0.5,0)))</f>
        <v/>
      </c>
      <c r="U39" s="58" t="str">
        <f aca="false">IF(E39="","",IF(E39&gt;$J34,1,IF(E39=$J34,0.5,0)))</f>
        <v/>
      </c>
      <c r="V39" s="58" t="str">
        <f aca="false">IF(F39="","",IF(F39&gt;$J35,1,IF(F39=$J35,0.5,0)))</f>
        <v/>
      </c>
      <c r="W39" s="58" t="str">
        <f aca="false">IF(G39="","",IF(G39&gt;$J36,1,IF(G39=$J36,0.5,0)))</f>
        <v/>
      </c>
      <c r="X39" s="58" t="str">
        <f aca="false">IF(H39="","",IF(H39&gt;$J37,1,IF(H39=$J37,0.5,0)))</f>
        <v/>
      </c>
      <c r="Y39" s="58" t="str">
        <f aca="false">IF(I39="","",IF(I39&gt;$J38,1,IF(I39=$J38,0.5,0)))</f>
        <v/>
      </c>
      <c r="Z39" s="58" t="s">
        <v>172</v>
      </c>
      <c r="AA39" s="58" t="str">
        <f aca="false">IF(K39="","",IF(K39&gt;$J40,1,IF(K39=$J40,0.5,0)))</f>
        <v/>
      </c>
      <c r="AB39" s="58" t="str">
        <f aca="false">IF(L39="","",IF(L39&gt;$J41,1,IF(L39=$J41,0.5,0)))</f>
        <v/>
      </c>
      <c r="AC39" s="58" t="str">
        <f aca="false">IF(M39="","",IF(M39&gt;$J42,1,IF(M39=$J42,0.5,0)))</f>
        <v/>
      </c>
      <c r="AD39" s="66" t="str">
        <f aca="false">IF(N39="","",IF(N39&gt;$J43,1,IF(N39=$J43,0.5,0)))</f>
        <v/>
      </c>
      <c r="AF39" s="67" t="n">
        <f aca="false">C39+J32</f>
        <v>0</v>
      </c>
      <c r="AG39" s="57" t="n">
        <f aca="false">D39+J33</f>
        <v>0</v>
      </c>
      <c r="AH39" s="57" t="n">
        <f aca="false">E39+J34</f>
        <v>0</v>
      </c>
      <c r="AI39" s="57" t="n">
        <f aca="false">F39+J35</f>
        <v>0</v>
      </c>
      <c r="AJ39" s="57" t="n">
        <f aca="false">G39+J36</f>
        <v>0</v>
      </c>
      <c r="AK39" s="57" t="n">
        <f aca="false">H39+J37</f>
        <v>0</v>
      </c>
      <c r="AL39" s="57" t="n">
        <f aca="false">I39+J38</f>
        <v>0</v>
      </c>
      <c r="AM39" s="57" t="s">
        <v>172</v>
      </c>
      <c r="AN39" s="57" t="n">
        <f aca="false">K39+J40</f>
        <v>0</v>
      </c>
      <c r="AO39" s="57" t="n">
        <f aca="false">L39+J41</f>
        <v>0</v>
      </c>
      <c r="AP39" s="57" t="n">
        <f aca="false">M39+J42</f>
        <v>0</v>
      </c>
      <c r="AQ39" s="68" t="n">
        <f aca="false">N39+J43</f>
        <v>0</v>
      </c>
      <c r="AS39" s="69" t="str">
        <f aca="false">IF(S39="","",IF(C39=0,0,1+2*S39))</f>
        <v/>
      </c>
      <c r="AT39" s="57" t="str">
        <f aca="false">IF(T39="","",IF(D39=0,0,1+2*T39))</f>
        <v/>
      </c>
      <c r="AU39" s="57" t="str">
        <f aca="false">IF(U39="","",IF(E39=0,0,1+2*U39))</f>
        <v/>
      </c>
      <c r="AV39" s="57" t="str">
        <f aca="false">IF(V39="","",IF(F39=0,0,1+2*V39))</f>
        <v/>
      </c>
      <c r="AW39" s="57" t="str">
        <f aca="false">IF(W39="","",IF(G39=0,0,1+2*W39))</f>
        <v/>
      </c>
      <c r="AX39" s="57" t="str">
        <f aca="false">IF(X39="","",IF(H39=0,0,1+2*X39))</f>
        <v/>
      </c>
      <c r="AY39" s="57" t="str">
        <f aca="false">IF(Y39="","",IF(I39=0,0,1+2*Y39))</f>
        <v/>
      </c>
      <c r="AZ39" s="57" t="s">
        <v>172</v>
      </c>
      <c r="BA39" s="57" t="str">
        <f aca="false">IF(AA39="","",IF(K39=0,0,1+2*AA39))</f>
        <v/>
      </c>
      <c r="BB39" s="57" t="str">
        <f aca="false">IF(AB39="","",IF(L39=0,0,1+2*AB39))</f>
        <v/>
      </c>
      <c r="BC39" s="57" t="str">
        <f aca="false">IF(AC39="","",IF(M39=0,0,1+2*AC39))</f>
        <v/>
      </c>
      <c r="BD39" s="70" t="str">
        <f aca="false">IF(AD39="","",IF(N39=0,0,1+2*AD39))</f>
        <v/>
      </c>
    </row>
    <row r="40" customFormat="false" ht="15" hidden="false" customHeight="false" outlineLevel="0" collapsed="false">
      <c r="A40" s="50" t="n">
        <v>9</v>
      </c>
      <c r="B40" s="51"/>
      <c r="C40" s="53"/>
      <c r="D40" s="53"/>
      <c r="E40" s="53"/>
      <c r="F40" s="53"/>
      <c r="G40" s="53"/>
      <c r="H40" s="53"/>
      <c r="I40" s="53"/>
      <c r="J40" s="53"/>
      <c r="K40" s="52" t="s">
        <v>172</v>
      </c>
      <c r="L40" s="53"/>
      <c r="M40" s="53"/>
      <c r="N40" s="53"/>
      <c r="O40" s="54" t="n">
        <f aca="false">SUM(C40:N40)</f>
        <v>0</v>
      </c>
      <c r="P40" s="55" t="n">
        <f aca="false">IF(Info!B$10=0,0,SUM(S40:AD40))+IF(Info!B$11=0,0,2*SUM(S40:AD40))+IF(Info!B$12=0,0,SUM(AS40:BD40))</f>
        <v>0</v>
      </c>
      <c r="Q40" s="55" t="n">
        <f aca="false">COUNT(C40:N40)</f>
        <v>0</v>
      </c>
      <c r="R40" s="56"/>
      <c r="S40" s="58" t="str">
        <f aca="false">IF(C40="","",IF(C40&gt;$K32,1,IF(C40=$K32,0.5,0)))</f>
        <v/>
      </c>
      <c r="T40" s="58" t="str">
        <f aca="false">IF(D40="","",IF(D40&gt;$K33,1,IF(D40=$K33,0.5,0)))</f>
        <v/>
      </c>
      <c r="U40" s="58" t="str">
        <f aca="false">IF(E40="","",IF(E40&gt;$K34,1,IF(E40=$K34,0.5,0)))</f>
        <v/>
      </c>
      <c r="V40" s="58" t="str">
        <f aca="false">IF(F40="","",IF(F40&gt;$K35,1,IF(F40=$K35,0.5,0)))</f>
        <v/>
      </c>
      <c r="W40" s="58" t="str">
        <f aca="false">IF(G40="","",IF(G40&gt;$K36,1,IF(G40=$K36,0.5,0)))</f>
        <v/>
      </c>
      <c r="X40" s="58" t="str">
        <f aca="false">IF(H40="","",IF(H40&gt;$K37,1,IF(H40=$K37,0.5,0)))</f>
        <v/>
      </c>
      <c r="Y40" s="58" t="str">
        <f aca="false">IF(I40="","",IF(I40&gt;$K38,1,IF(I40=$K38,0.5,0)))</f>
        <v/>
      </c>
      <c r="Z40" s="58" t="str">
        <f aca="false">IF(J40="","",IF(J40&gt;$K39,1,IF(J40=$K39,0.5,0)))</f>
        <v/>
      </c>
      <c r="AA40" s="58" t="s">
        <v>172</v>
      </c>
      <c r="AB40" s="58" t="str">
        <f aca="false">IF(L40="","",IF(L40&gt;$K41,1,IF(L40=$K41,0.5,0)))</f>
        <v/>
      </c>
      <c r="AC40" s="58" t="str">
        <f aca="false">IF(M40="","",IF(M40&gt;$K42,1,IF(M40=$K42,0.5,0)))</f>
        <v/>
      </c>
      <c r="AD40" s="66" t="str">
        <f aca="false">IF(N40="","",IF(N40&gt;$K43,1,IF(N40=$K43,0.5,0)))</f>
        <v/>
      </c>
      <c r="AF40" s="67" t="n">
        <f aca="false">C40+K32</f>
        <v>0</v>
      </c>
      <c r="AG40" s="57" t="n">
        <f aca="false">D40+K33</f>
        <v>0</v>
      </c>
      <c r="AH40" s="57" t="n">
        <f aca="false">E40+K34</f>
        <v>0</v>
      </c>
      <c r="AI40" s="57" t="n">
        <f aca="false">F40+K35</f>
        <v>0</v>
      </c>
      <c r="AJ40" s="57" t="n">
        <f aca="false">G40+K36</f>
        <v>0</v>
      </c>
      <c r="AK40" s="57" t="n">
        <f aca="false">H40+K37</f>
        <v>0</v>
      </c>
      <c r="AL40" s="57" t="n">
        <f aca="false">I40+K38</f>
        <v>0</v>
      </c>
      <c r="AM40" s="57" t="n">
        <f aca="false">J40+K39</f>
        <v>0</v>
      </c>
      <c r="AN40" s="57" t="s">
        <v>172</v>
      </c>
      <c r="AO40" s="57" t="n">
        <f aca="false">L40+K41</f>
        <v>0</v>
      </c>
      <c r="AP40" s="57" t="n">
        <f aca="false">M40+K42</f>
        <v>0</v>
      </c>
      <c r="AQ40" s="68" t="n">
        <f aca="false">N40+K43</f>
        <v>0</v>
      </c>
      <c r="AS40" s="69" t="str">
        <f aca="false">IF(S40="","",IF(C40=0,0,1+2*S40))</f>
        <v/>
      </c>
      <c r="AT40" s="57" t="str">
        <f aca="false">IF(T40="","",IF(D40=0,0,1+2*T40))</f>
        <v/>
      </c>
      <c r="AU40" s="57" t="str">
        <f aca="false">IF(U40="","",IF(E40=0,0,1+2*U40))</f>
        <v/>
      </c>
      <c r="AV40" s="57" t="str">
        <f aca="false">IF(V40="","",IF(F40=0,0,1+2*V40))</f>
        <v/>
      </c>
      <c r="AW40" s="57" t="str">
        <f aca="false">IF(W40="","",IF(G40=0,0,1+2*W40))</f>
        <v/>
      </c>
      <c r="AX40" s="57" t="str">
        <f aca="false">IF(X40="","",IF(H40=0,0,1+2*X40))</f>
        <v/>
      </c>
      <c r="AY40" s="57" t="str">
        <f aca="false">IF(Y40="","",IF(I40=0,0,1+2*Y40))</f>
        <v/>
      </c>
      <c r="AZ40" s="57" t="str">
        <f aca="false">IF(Z40="","",IF(J40=0,0,1+2*Z40))</f>
        <v/>
      </c>
      <c r="BA40" s="57" t="s">
        <v>172</v>
      </c>
      <c r="BB40" s="57" t="str">
        <f aca="false">IF(AB40="","",IF(L40=0,0,1+2*AB40))</f>
        <v/>
      </c>
      <c r="BC40" s="57" t="str">
        <f aca="false">IF(AC40="","",IF(M40=0,0,1+2*AC40))</f>
        <v/>
      </c>
      <c r="BD40" s="70" t="str">
        <f aca="false">IF(AD40="","",IF(N40=0,0,1+2*AD40))</f>
        <v/>
      </c>
    </row>
    <row r="41" customFormat="false" ht="15" hidden="false" customHeight="false" outlineLevel="0" collapsed="false">
      <c r="A41" s="50" t="n">
        <v>10</v>
      </c>
      <c r="B41" s="51"/>
      <c r="C41" s="53"/>
      <c r="D41" s="53"/>
      <c r="E41" s="53"/>
      <c r="F41" s="53"/>
      <c r="G41" s="53"/>
      <c r="H41" s="53"/>
      <c r="I41" s="53"/>
      <c r="J41" s="53"/>
      <c r="K41" s="53"/>
      <c r="L41" s="52" t="s">
        <v>172</v>
      </c>
      <c r="M41" s="53"/>
      <c r="N41" s="53"/>
      <c r="O41" s="54" t="n">
        <f aca="false">SUM(C41:N41)</f>
        <v>0</v>
      </c>
      <c r="P41" s="55" t="n">
        <f aca="false">IF(Info!B$10=0,0,SUM(S41:AD41))+IF(Info!B$11=0,0,2*SUM(S41:AD41))+IF(Info!B$12=0,0,SUM(AS41:BD41))</f>
        <v>0</v>
      </c>
      <c r="Q41" s="55" t="n">
        <f aca="false">COUNT(C41:N41)</f>
        <v>0</v>
      </c>
      <c r="R41" s="56"/>
      <c r="S41" s="58" t="str">
        <f aca="false">IF(C41="","",IF(C41&gt;$L32,1,IF(C41=$L32,0.5,0)))</f>
        <v/>
      </c>
      <c r="T41" s="58" t="str">
        <f aca="false">IF(D41="","",IF(D41&gt;$L33,1,IF(D41=$L33,0.5,0)))</f>
        <v/>
      </c>
      <c r="U41" s="58" t="str">
        <f aca="false">IF(E41="","",IF(E41&gt;$L34,1,IF(E41=$L34,0.5,0)))</f>
        <v/>
      </c>
      <c r="V41" s="58" t="str">
        <f aca="false">IF(F41="","",IF(F41&gt;$L35,1,IF(F41=$L35,0.5,0)))</f>
        <v/>
      </c>
      <c r="W41" s="58" t="str">
        <f aca="false">IF(G41="","",IF(G41&gt;$L36,1,IF(G41=$L36,0.5,0)))</f>
        <v/>
      </c>
      <c r="X41" s="58" t="str">
        <f aca="false">IF(H41="","",IF(H41&gt;$L37,1,IF(H41=$L37,0.5,0)))</f>
        <v/>
      </c>
      <c r="Y41" s="58" t="str">
        <f aca="false">IF(I41="","",IF(I41&gt;$L38,1,IF(I41=$L38,0.5,0)))</f>
        <v/>
      </c>
      <c r="Z41" s="58" t="str">
        <f aca="false">IF(J41="","",IF(J41&gt;$L39,1,IF(J41=$L39,0.5,0)))</f>
        <v/>
      </c>
      <c r="AA41" s="58" t="str">
        <f aca="false">IF(K41="","",IF(K41&gt;$L40,1,IF(K41=$L40,0.5,0)))</f>
        <v/>
      </c>
      <c r="AB41" s="58" t="s">
        <v>172</v>
      </c>
      <c r="AC41" s="58" t="str">
        <f aca="false">IF(M41="","",IF(M41&gt;$L42,1,IF(M41=$L42,0.5,0)))</f>
        <v/>
      </c>
      <c r="AD41" s="66" t="str">
        <f aca="false">IF(N41="","",IF(N41&gt;$L43,1,IF(N41=$L43,0.5,0)))</f>
        <v/>
      </c>
      <c r="AF41" s="67" t="n">
        <f aca="false">C41+L32</f>
        <v>0</v>
      </c>
      <c r="AG41" s="57" t="n">
        <f aca="false">D41+L33</f>
        <v>0</v>
      </c>
      <c r="AH41" s="57" t="n">
        <f aca="false">E41+L34</f>
        <v>0</v>
      </c>
      <c r="AI41" s="57" t="n">
        <f aca="false">F41+L35</f>
        <v>0</v>
      </c>
      <c r="AJ41" s="57" t="n">
        <f aca="false">G41+L36</f>
        <v>0</v>
      </c>
      <c r="AK41" s="57" t="n">
        <f aca="false">H41+L37</f>
        <v>0</v>
      </c>
      <c r="AL41" s="57" t="n">
        <f aca="false">I41+L38</f>
        <v>0</v>
      </c>
      <c r="AM41" s="57" t="n">
        <f aca="false">J41+L39</f>
        <v>0</v>
      </c>
      <c r="AN41" s="57" t="n">
        <f aca="false">K41+L40</f>
        <v>0</v>
      </c>
      <c r="AO41" s="57" t="s">
        <v>172</v>
      </c>
      <c r="AP41" s="57" t="n">
        <f aca="false">M41+L42</f>
        <v>0</v>
      </c>
      <c r="AQ41" s="68" t="n">
        <f aca="false">N41+L43</f>
        <v>0</v>
      </c>
      <c r="AS41" s="69" t="str">
        <f aca="false">IF(S41="","",IF(C41=0,0,1+2*S41))</f>
        <v/>
      </c>
      <c r="AT41" s="57" t="str">
        <f aca="false">IF(T41="","",IF(D41=0,0,1+2*T41))</f>
        <v/>
      </c>
      <c r="AU41" s="57" t="str">
        <f aca="false">IF(U41="","",IF(E41=0,0,1+2*U41))</f>
        <v/>
      </c>
      <c r="AV41" s="57" t="str">
        <f aca="false">IF(V41="","",IF(F41=0,0,1+2*V41))</f>
        <v/>
      </c>
      <c r="AW41" s="57" t="str">
        <f aca="false">IF(W41="","",IF(G41=0,0,1+2*W41))</f>
        <v/>
      </c>
      <c r="AX41" s="57" t="str">
        <f aca="false">IF(X41="","",IF(H41=0,0,1+2*X41))</f>
        <v/>
      </c>
      <c r="AY41" s="57" t="str">
        <f aca="false">IF(Y41="","",IF(I41=0,0,1+2*Y41))</f>
        <v/>
      </c>
      <c r="AZ41" s="57" t="str">
        <f aca="false">IF(Z41="","",IF(J41=0,0,1+2*Z41))</f>
        <v/>
      </c>
      <c r="BA41" s="57" t="str">
        <f aca="false">IF(AA41="","",IF(K41=0,0,1+2*AA41))</f>
        <v/>
      </c>
      <c r="BB41" s="57" t="s">
        <v>172</v>
      </c>
      <c r="BC41" s="57" t="str">
        <f aca="false">IF(AC41="","",IF(M41=0,0,1+2*AC41))</f>
        <v/>
      </c>
      <c r="BD41" s="70" t="str">
        <f aca="false">IF(AD41="","",IF(N41=0,0,1+2*AD41))</f>
        <v/>
      </c>
    </row>
    <row r="42" customFormat="false" ht="15" hidden="false" customHeight="false" outlineLevel="0" collapsed="false">
      <c r="A42" s="50" t="n">
        <v>11</v>
      </c>
      <c r="B42" s="51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2" t="s">
        <v>172</v>
      </c>
      <c r="N42" s="53"/>
      <c r="O42" s="54" t="n">
        <f aca="false">SUM(C42:N42)</f>
        <v>0</v>
      </c>
      <c r="P42" s="55" t="n">
        <f aca="false">IF(Info!B$10=0,0,SUM(S42:AD42))+IF(Info!B$11=0,0,2*SUM(S42:AD42))+IF(Info!B$12=0,0,SUM(AS42:BD42))</f>
        <v>0</v>
      </c>
      <c r="Q42" s="55" t="n">
        <f aca="false">COUNT(C42:N42)</f>
        <v>0</v>
      </c>
      <c r="R42" s="56"/>
      <c r="S42" s="58" t="str">
        <f aca="false">IF(C42="","",IF(C42&gt;$M32,1,IF(C42=$M32,0.5,0)))</f>
        <v/>
      </c>
      <c r="T42" s="58" t="str">
        <f aca="false">IF(D42="","",IF(D42&gt;$M33,1,IF(D42=$M33,0.5,0)))</f>
        <v/>
      </c>
      <c r="U42" s="58" t="str">
        <f aca="false">IF(E42="","",IF(E42&gt;$M34,1,IF(E42=$M34,0.5,0)))</f>
        <v/>
      </c>
      <c r="V42" s="58" t="str">
        <f aca="false">IF(F42="","",IF(F42&gt;$M35,1,IF(F42=$M35,0.5,0)))</f>
        <v/>
      </c>
      <c r="W42" s="58" t="str">
        <f aca="false">IF(G42="","",IF(G42&gt;$M36,1,IF(G42=$M36,0.5,0)))</f>
        <v/>
      </c>
      <c r="X42" s="58" t="str">
        <f aca="false">IF(H42="","",IF(H42&gt;$M37,1,IF(H42=$M37,0.5,0)))</f>
        <v/>
      </c>
      <c r="Y42" s="58" t="str">
        <f aca="false">IF(I42="","",IF(I42&gt;$M38,1,IF(I42=$M38,0.5,0)))</f>
        <v/>
      </c>
      <c r="Z42" s="58" t="str">
        <f aca="false">IF(J42="","",IF(J42&gt;$M39,1,IF(J42=$M39,0.5,0)))</f>
        <v/>
      </c>
      <c r="AA42" s="58" t="str">
        <f aca="false">IF(K42="","",IF(K42&gt;$M40,1,IF(K42=$M40,0.5,0)))</f>
        <v/>
      </c>
      <c r="AB42" s="58" t="str">
        <f aca="false">IF(L42="","",IF(L42&gt;$M41,1,IF(L42=$M41,0.5,0)))</f>
        <v/>
      </c>
      <c r="AC42" s="58" t="s">
        <v>172</v>
      </c>
      <c r="AD42" s="66" t="str">
        <f aca="false">IF(N42="","",IF(N42&gt;$M43,1,IF(N42=$M43,0.5,0)))</f>
        <v/>
      </c>
      <c r="AF42" s="67" t="n">
        <f aca="false">C42+M32</f>
        <v>0</v>
      </c>
      <c r="AG42" s="57" t="n">
        <f aca="false">D42+M33</f>
        <v>0</v>
      </c>
      <c r="AH42" s="57" t="n">
        <f aca="false">E42+M34</f>
        <v>0</v>
      </c>
      <c r="AI42" s="57" t="n">
        <f aca="false">F42+M35</f>
        <v>0</v>
      </c>
      <c r="AJ42" s="57" t="n">
        <f aca="false">G42+M36</f>
        <v>0</v>
      </c>
      <c r="AK42" s="57" t="n">
        <f aca="false">H42+M37</f>
        <v>0</v>
      </c>
      <c r="AL42" s="57" t="n">
        <f aca="false">I42+M38</f>
        <v>0</v>
      </c>
      <c r="AM42" s="57" t="n">
        <f aca="false">J42+M39</f>
        <v>0</v>
      </c>
      <c r="AN42" s="57" t="n">
        <f aca="false">K42+M40</f>
        <v>0</v>
      </c>
      <c r="AO42" s="57" t="n">
        <f aca="false">L42+M41</f>
        <v>0</v>
      </c>
      <c r="AP42" s="57" t="s">
        <v>172</v>
      </c>
      <c r="AQ42" s="68" t="n">
        <f aca="false">N42+M43</f>
        <v>0</v>
      </c>
      <c r="AS42" s="69" t="str">
        <f aca="false">IF(S42="","",IF(C42=0,0,1+2*S42))</f>
        <v/>
      </c>
      <c r="AT42" s="57" t="str">
        <f aca="false">IF(T42="","",IF(D42=0,0,1+2*T42))</f>
        <v/>
      </c>
      <c r="AU42" s="57" t="str">
        <f aca="false">IF(U42="","",IF(E42=0,0,1+2*U42))</f>
        <v/>
      </c>
      <c r="AV42" s="57" t="str">
        <f aca="false">IF(V42="","",IF(F42=0,0,1+2*V42))</f>
        <v/>
      </c>
      <c r="AW42" s="57" t="str">
        <f aca="false">IF(W42="","",IF(G42=0,0,1+2*W42))</f>
        <v/>
      </c>
      <c r="AX42" s="57" t="str">
        <f aca="false">IF(X42="","",IF(H42=0,0,1+2*X42))</f>
        <v/>
      </c>
      <c r="AY42" s="57" t="str">
        <f aca="false">IF(Y42="","",IF(I42=0,0,1+2*Y42))</f>
        <v/>
      </c>
      <c r="AZ42" s="57" t="str">
        <f aca="false">IF(Z42="","",IF(J42=0,0,1+2*Z42))</f>
        <v/>
      </c>
      <c r="BA42" s="57" t="str">
        <f aca="false">IF(AA42="","",IF(K42=0,0,1+2*AA42))</f>
        <v/>
      </c>
      <c r="BB42" s="57" t="str">
        <f aca="false">IF(AB42="","",IF(L42=0,0,1+2*AB42))</f>
        <v/>
      </c>
      <c r="BC42" s="57" t="s">
        <v>172</v>
      </c>
      <c r="BD42" s="70" t="str">
        <f aca="false">IF(AD42="","",IF(N42=0,0,1+2*AD42))</f>
        <v/>
      </c>
    </row>
    <row r="43" customFormat="false" ht="15.75" hidden="false" customHeight="false" outlineLevel="0" collapsed="false">
      <c r="A43" s="71" t="n">
        <v>12</v>
      </c>
      <c r="B43" s="72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4" t="s">
        <v>172</v>
      </c>
      <c r="O43" s="75" t="n">
        <f aca="false">SUM(C43:N43)</f>
        <v>0</v>
      </c>
      <c r="P43" s="76" t="n">
        <f aca="false">IF(Info!B$10=0,0,SUM(S43:AD43))+IF(Info!B$11=0,0,2*SUM(S43:AD43))+IF(Info!B$12=0,0,SUM(AS43:BD43))</f>
        <v>0</v>
      </c>
      <c r="Q43" s="76" t="n">
        <f aca="false">COUNT(C43:N43)</f>
        <v>0</v>
      </c>
      <c r="R43" s="56"/>
      <c r="S43" s="77" t="str">
        <f aca="false">IF(C43="","",IF(C43&gt;$N32,1,IF(C43=$N32,0.5,0)))</f>
        <v/>
      </c>
      <c r="T43" s="77" t="str">
        <f aca="false">IF(D43="","",IF(D43&gt;$N33,1,IF(D43=$N33,0.5,0)))</f>
        <v/>
      </c>
      <c r="U43" s="77" t="str">
        <f aca="false">IF(E43="","",IF(E43&gt;$N34,1,IF(E43=$N34,0.5,0)))</f>
        <v/>
      </c>
      <c r="V43" s="77" t="str">
        <f aca="false">IF(F43="","",IF(F43&gt;$N35,1,IF(F43=$N35,0.5,0)))</f>
        <v/>
      </c>
      <c r="W43" s="77" t="str">
        <f aca="false">IF(G43="","",IF(G43&gt;$N36,1,IF(G43=$N36,0.5,0)))</f>
        <v/>
      </c>
      <c r="X43" s="77" t="str">
        <f aca="false">IF(H43="","",IF(H43&gt;$N37,1,IF(H43=$N37,0.5,0)))</f>
        <v/>
      </c>
      <c r="Y43" s="77" t="str">
        <f aca="false">IF(I43="","",IF(I43&gt;$N38,1,IF(I43=$N38,0.5,0)))</f>
        <v/>
      </c>
      <c r="Z43" s="77" t="str">
        <f aca="false">IF(J43="","",IF(J43&gt;$N39,1,IF(J43=$N39,0.5,0)))</f>
        <v/>
      </c>
      <c r="AA43" s="77" t="str">
        <f aca="false">IF(K43="","",IF(K43&gt;$N40,1,IF(K43=$N40,0.5,0)))</f>
        <v/>
      </c>
      <c r="AB43" s="77" t="str">
        <f aca="false">IF(L43="","",IF(L43&gt;$N41,1,IF(L43=$N41,0.5,0)))</f>
        <v/>
      </c>
      <c r="AC43" s="77" t="str">
        <f aca="false">IF(M43="","",IF(M43&gt;$N42,1,IF(M43=$N42,0.5,0)))</f>
        <v/>
      </c>
      <c r="AD43" s="78" t="s">
        <v>172</v>
      </c>
      <c r="AF43" s="79" t="n">
        <f aca="false">C43+N32</f>
        <v>0</v>
      </c>
      <c r="AG43" s="49" t="n">
        <f aca="false">D43+N33</f>
        <v>0</v>
      </c>
      <c r="AH43" s="49" t="n">
        <f aca="false">E43+N34</f>
        <v>0</v>
      </c>
      <c r="AI43" s="49" t="n">
        <f aca="false">F43+N35</f>
        <v>0</v>
      </c>
      <c r="AJ43" s="49" t="n">
        <f aca="false">G43+N36</f>
        <v>0</v>
      </c>
      <c r="AK43" s="49" t="n">
        <f aca="false">H43+N37</f>
        <v>0</v>
      </c>
      <c r="AL43" s="49" t="n">
        <f aca="false">I43+N38</f>
        <v>0</v>
      </c>
      <c r="AM43" s="49" t="n">
        <f aca="false">J43+N39</f>
        <v>0</v>
      </c>
      <c r="AN43" s="49" t="n">
        <f aca="false">K43+N40</f>
        <v>0</v>
      </c>
      <c r="AO43" s="49" t="n">
        <f aca="false">L43+N41</f>
        <v>0</v>
      </c>
      <c r="AP43" s="49" t="n">
        <f aca="false">M43+N42</f>
        <v>0</v>
      </c>
      <c r="AQ43" s="80" t="s">
        <v>172</v>
      </c>
      <c r="AS43" s="81" t="str">
        <f aca="false">IF(S43="","",IF(C43=0,0,1+2*S43))</f>
        <v/>
      </c>
      <c r="AT43" s="82" t="str">
        <f aca="false">IF(T43="","",IF(D43=0,0,1+2*T43))</f>
        <v/>
      </c>
      <c r="AU43" s="82" t="str">
        <f aca="false">IF(U43="","",IF(E43=0,0,1+2*U43))</f>
        <v/>
      </c>
      <c r="AV43" s="82" t="str">
        <f aca="false">IF(V43="","",IF(F43=0,0,1+2*V43))</f>
        <v/>
      </c>
      <c r="AW43" s="82" t="str">
        <f aca="false">IF(W43="","",IF(G43=0,0,1+2*W43))</f>
        <v/>
      </c>
      <c r="AX43" s="82" t="str">
        <f aca="false">IF(X43="","",IF(H43=0,0,1+2*X43))</f>
        <v/>
      </c>
      <c r="AY43" s="82" t="str">
        <f aca="false">IF(Y43="","",IF(I43=0,0,1+2*Y43))</f>
        <v/>
      </c>
      <c r="AZ43" s="82" t="str">
        <f aca="false">IF(Z43="","",IF(J43=0,0,1+2*Z43))</f>
        <v/>
      </c>
      <c r="BA43" s="82" t="str">
        <f aca="false">IF(AA43="","",IF(K43=0,0,1+2*AA43))</f>
        <v/>
      </c>
      <c r="BB43" s="82" t="str">
        <f aca="false">IF(AB43="","",IF(L43=0,0,1+2*AB43))</f>
        <v/>
      </c>
      <c r="BC43" s="82" t="str">
        <f aca="false">IF(AC43="","",IF(M43=0,0,1+2*AC43))</f>
        <v/>
      </c>
      <c r="BD43" s="80" t="s">
        <v>172</v>
      </c>
    </row>
    <row r="44" customFormat="false" ht="16.5" hidden="false" customHeight="false" outlineLevel="0" collapsed="false">
      <c r="A44" s="83" t="s">
        <v>66</v>
      </c>
    </row>
    <row r="45" customFormat="false" ht="16.5" hidden="false" customHeight="false" outlineLevel="0" collapsed="false">
      <c r="A45" s="44" t="s">
        <v>167</v>
      </c>
      <c r="B45" s="45" t="s">
        <v>168</v>
      </c>
      <c r="C45" s="46" t="n">
        <f aca="false">MATCH("XX",C46:C57,0)</f>
        <v>1</v>
      </c>
      <c r="D45" s="46" t="n">
        <f aca="false">MATCH("XX",D46:D57,0)</f>
        <v>2</v>
      </c>
      <c r="E45" s="46" t="n">
        <f aca="false">MATCH("XX",E46:E57,0)</f>
        <v>3</v>
      </c>
      <c r="F45" s="46" t="n">
        <f aca="false">MATCH("XX",F46:F57,0)</f>
        <v>4</v>
      </c>
      <c r="G45" s="46" t="n">
        <f aca="false">MATCH("XX",G46:G57,0)</f>
        <v>5</v>
      </c>
      <c r="H45" s="46" t="n">
        <f aca="false">MATCH("XX",H46:H57,0)</f>
        <v>6</v>
      </c>
      <c r="I45" s="46" t="n">
        <f aca="false">MATCH("XX",I46:I57,0)</f>
        <v>7</v>
      </c>
      <c r="J45" s="46" t="n">
        <f aca="false">MATCH("XX",J46:J57,0)</f>
        <v>8</v>
      </c>
      <c r="K45" s="46" t="n">
        <f aca="false">MATCH("XX",K46:K57,0)</f>
        <v>9</v>
      </c>
      <c r="L45" s="46" t="n">
        <f aca="false">MATCH("XX",L46:L57,0)</f>
        <v>10</v>
      </c>
      <c r="M45" s="46" t="n">
        <f aca="false">MATCH("XX",M46:M57,0)</f>
        <v>11</v>
      </c>
      <c r="N45" s="46" t="n">
        <f aca="false">MATCH("XX",N46:N57,0)</f>
        <v>12</v>
      </c>
      <c r="O45" s="47" t="s">
        <v>169</v>
      </c>
      <c r="P45" s="48" t="s">
        <v>170</v>
      </c>
      <c r="Q45" s="48" t="s">
        <v>171</v>
      </c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</row>
    <row r="46" customFormat="false" ht="15" hidden="false" customHeight="false" outlineLevel="0" collapsed="false">
      <c r="A46" s="50" t="n">
        <v>1</v>
      </c>
      <c r="B46" s="51"/>
      <c r="C46" s="52" t="s">
        <v>172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4" t="n">
        <f aca="false">SUM(C46:N46)</f>
        <v>0</v>
      </c>
      <c r="P46" s="55" t="n">
        <f aca="false">IF(Info!B$10=0,0,SUM(S46:AD46))+IF(Info!B$11=0,0,2*SUM(S46:AD46))+IF(Info!B$12=0,0,SUM(AS46:BD46))</f>
        <v>0</v>
      </c>
      <c r="Q46" s="55" t="n">
        <f aca="false">COUNT(C46:N46)</f>
        <v>0</v>
      </c>
      <c r="R46" s="56"/>
      <c r="S46" s="57" t="s">
        <v>172</v>
      </c>
      <c r="T46" s="58" t="str">
        <f aca="false">IF(D46="","",IF(D46&gt;$C47,1,IF(D46=$C47,0.5,0)))</f>
        <v/>
      </c>
      <c r="U46" s="58" t="str">
        <f aca="false">IF(E46="","",IF(E46&gt;$C48,1,IF(E46=$C48,0.5,0)))</f>
        <v/>
      </c>
      <c r="V46" s="58" t="str">
        <f aca="false">IF(F46="","",IF(F46&gt;$C49,1,IF(F46=$C49,0.5,0)))</f>
        <v/>
      </c>
      <c r="W46" s="58" t="str">
        <f aca="false">IF(G46="","",IF(G46&gt;$C50,1,IF(G46=$C50,0.5,0)))</f>
        <v/>
      </c>
      <c r="X46" s="58" t="str">
        <f aca="false">IF(H46="","",IF(H46&gt;$C51,1,IF(H46=$C51,0.5,0)))</f>
        <v/>
      </c>
      <c r="Y46" s="58" t="str">
        <f aca="false">IF(I46="","",IF(I46&gt;$C52,1,IF(I46=$C52,0.5,0)))</f>
        <v/>
      </c>
      <c r="Z46" s="58" t="str">
        <f aca="false">IF(J46="","",IF(J46&gt;$C53,1,IF(J46=$C53,0.5,0)))</f>
        <v/>
      </c>
      <c r="AA46" s="58" t="str">
        <f aca="false">IF(K46="","",IF(K46&gt;$C54,1,IF(K46=$C54,0.5,0)))</f>
        <v/>
      </c>
      <c r="AB46" s="58" t="str">
        <f aca="false">IF(L46="","",IF(L46&gt;$C55,1,IF(L46=$C55,0.5,0)))</f>
        <v/>
      </c>
      <c r="AC46" s="58" t="str">
        <f aca="false">IF(M46="","",IF(M46&gt;$C56,1,IF(M46=$C56,0.5,0)))</f>
        <v/>
      </c>
      <c r="AD46" s="59" t="str">
        <f aca="false">IF(N46="","",IF(N46&gt;$C57,1,IF(N46=$C57,0.5,0)))</f>
        <v/>
      </c>
      <c r="AF46" s="60" t="s">
        <v>172</v>
      </c>
      <c r="AG46" s="61" t="n">
        <f aca="false">D46+C47</f>
        <v>0</v>
      </c>
      <c r="AH46" s="61" t="n">
        <f aca="false">E46+C48</f>
        <v>0</v>
      </c>
      <c r="AI46" s="61" t="n">
        <f aca="false">F46+C49</f>
        <v>0</v>
      </c>
      <c r="AJ46" s="61" t="n">
        <f aca="false">G46+C50</f>
        <v>0</v>
      </c>
      <c r="AK46" s="61" t="n">
        <f aca="false">H46+C51</f>
        <v>0</v>
      </c>
      <c r="AL46" s="61" t="n">
        <f aca="false">I46+C52</f>
        <v>0</v>
      </c>
      <c r="AM46" s="61" t="n">
        <f aca="false">J46+C53</f>
        <v>0</v>
      </c>
      <c r="AN46" s="61" t="n">
        <f aca="false">K46+C54</f>
        <v>0</v>
      </c>
      <c r="AO46" s="61" t="n">
        <f aca="false">L46+C55</f>
        <v>0</v>
      </c>
      <c r="AP46" s="61" t="n">
        <f aca="false">M46+C56</f>
        <v>0</v>
      </c>
      <c r="AQ46" s="62" t="n">
        <f aca="false">N46+C57</f>
        <v>0</v>
      </c>
      <c r="AS46" s="60" t="s">
        <v>172</v>
      </c>
      <c r="AT46" s="63" t="str">
        <f aca="false">IF(T46="","",IF(D46=0,0,1+2*T46))</f>
        <v/>
      </c>
      <c r="AU46" s="63" t="str">
        <f aca="false">IF(U46="","",IF(E46=0,0,1+2*U46))</f>
        <v/>
      </c>
      <c r="AV46" s="63" t="str">
        <f aca="false">IF(V46="","",IF(F46=0,0,1+2*V46))</f>
        <v/>
      </c>
      <c r="AW46" s="63" t="str">
        <f aca="false">IF(W46="","",IF(G46=0,0,1+2*W46))</f>
        <v/>
      </c>
      <c r="AX46" s="63" t="str">
        <f aca="false">IF(X46="","",IF(H46=0,0,1+2*X46))</f>
        <v/>
      </c>
      <c r="AY46" s="63" t="str">
        <f aca="false">IF(Y46="","",IF(I46=0,0,1+2*Y46))</f>
        <v/>
      </c>
      <c r="AZ46" s="63" t="str">
        <f aca="false">IF(Z46="","",IF(J46=0,0,1+2*Z46))</f>
        <v/>
      </c>
      <c r="BA46" s="63" t="str">
        <f aca="false">IF(AA46="","",IF(K46=0,0,1+2*AA46))</f>
        <v/>
      </c>
      <c r="BB46" s="63" t="str">
        <f aca="false">IF(AB46="","",IF(L46=0,0,1+2*AB46))</f>
        <v/>
      </c>
      <c r="BC46" s="63" t="str">
        <f aca="false">IF(AC46="","",IF(M46=0,0,1+2*AC46))</f>
        <v/>
      </c>
      <c r="BD46" s="64" t="str">
        <f aca="false">IF(AD46="","",IF(N46=0,0,1+2*AD46))</f>
        <v/>
      </c>
    </row>
    <row r="47" customFormat="false" ht="15" hidden="false" customHeight="false" outlineLevel="0" collapsed="false">
      <c r="A47" s="50" t="n">
        <v>2</v>
      </c>
      <c r="B47" s="51"/>
      <c r="C47" s="53"/>
      <c r="D47" s="52" t="s">
        <v>172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4" t="n">
        <f aca="false">SUM(C47:N47)</f>
        <v>0</v>
      </c>
      <c r="P47" s="55" t="n">
        <f aca="false">IF(Info!B$10=0,0,SUM(S47:AD47))+IF(Info!B$11=0,0,2*SUM(S47:AD47))+IF(Info!B$12=0,0,SUM(AS47:BD47))</f>
        <v>0</v>
      </c>
      <c r="Q47" s="55" t="n">
        <f aca="false">COUNT(C47:N47)</f>
        <v>0</v>
      </c>
      <c r="R47" s="56"/>
      <c r="S47" s="58" t="str">
        <f aca="false">IF(C47="","",IF(C47&gt;D46,1,IF(C47=D46,0.5,0)))</f>
        <v/>
      </c>
      <c r="T47" s="57" t="s">
        <v>172</v>
      </c>
      <c r="U47" s="58" t="str">
        <f aca="false">IF(E47="","",IF(E47&gt;$D48,1,IF(E47=$D48,0.5,0)))</f>
        <v/>
      </c>
      <c r="V47" s="58" t="str">
        <f aca="false">IF(F47="","",IF(F47&gt;$D49,1,IF(F47=$D49,0.5,0)))</f>
        <v/>
      </c>
      <c r="W47" s="58" t="str">
        <f aca="false">IF(G47="","",IF(G47&gt;$D50,1,IF(G47=$D50,0.5,0)))</f>
        <v/>
      </c>
      <c r="X47" s="58" t="str">
        <f aca="false">IF(H47="","",IF(H47&gt;$D51,1,IF(H47=$D51,0.5,0)))</f>
        <v/>
      </c>
      <c r="Y47" s="58" t="str">
        <f aca="false">IF(I47="","",IF(I47&gt;$D52,1,IF(I47=$D52,0.5,0)))</f>
        <v/>
      </c>
      <c r="Z47" s="58" t="str">
        <f aca="false">IF(J47="","",IF(J47&gt;$D53,1,IF(J47=$D53,0.5,0)))</f>
        <v/>
      </c>
      <c r="AA47" s="58" t="str">
        <f aca="false">IF(K47="","",IF(K47&gt;$D54,1,IF(K47=$D54,0.5,0)))</f>
        <v/>
      </c>
      <c r="AB47" s="58" t="str">
        <f aca="false">IF(L47="","",IF(L47&gt;$D55,1,IF(L47=$D55,0.5,0)))</f>
        <v/>
      </c>
      <c r="AC47" s="58" t="str">
        <f aca="false">IF(M47="","",IF(M47&gt;$D56,1,IF(M47=$D56,0.5,0)))</f>
        <v/>
      </c>
      <c r="AD47" s="66" t="str">
        <f aca="false">IF(N47="","",IF(N47&gt;$D57,1,IF(N47=$D57,0.5,0)))</f>
        <v/>
      </c>
      <c r="AF47" s="67" t="n">
        <f aca="false">C47+D46</f>
        <v>0</v>
      </c>
      <c r="AG47" s="57" t="s">
        <v>172</v>
      </c>
      <c r="AH47" s="57" t="n">
        <f aca="false">E47+D48</f>
        <v>0</v>
      </c>
      <c r="AI47" s="57" t="n">
        <f aca="false">F47+D49</f>
        <v>0</v>
      </c>
      <c r="AJ47" s="57" t="n">
        <f aca="false">G47+D50</f>
        <v>0</v>
      </c>
      <c r="AK47" s="57" t="n">
        <f aca="false">H47+D51</f>
        <v>0</v>
      </c>
      <c r="AL47" s="57" t="n">
        <f aca="false">I47+D52</f>
        <v>0</v>
      </c>
      <c r="AM47" s="57" t="n">
        <f aca="false">J47+D53</f>
        <v>0</v>
      </c>
      <c r="AN47" s="57" t="n">
        <f aca="false">K47+D54</f>
        <v>0</v>
      </c>
      <c r="AO47" s="57" t="n">
        <f aca="false">L47+D55</f>
        <v>0</v>
      </c>
      <c r="AP47" s="57" t="n">
        <f aca="false">M47+D56</f>
        <v>0</v>
      </c>
      <c r="AQ47" s="68" t="n">
        <f aca="false">N47+D57</f>
        <v>0</v>
      </c>
      <c r="AS47" s="69" t="str">
        <f aca="false">IF(S47="","",IF(C47=0,0,1+2*S47))</f>
        <v/>
      </c>
      <c r="AT47" s="57" t="s">
        <v>172</v>
      </c>
      <c r="AU47" s="57" t="str">
        <f aca="false">IF(U47="","",IF(E47=0,0,1+2*U47))</f>
        <v/>
      </c>
      <c r="AV47" s="57" t="str">
        <f aca="false">IF(V47="","",IF(F47=0,0,1+2*V47))</f>
        <v/>
      </c>
      <c r="AW47" s="57" t="str">
        <f aca="false">IF(W47="","",IF(G47=0,0,1+2*W47))</f>
        <v/>
      </c>
      <c r="AX47" s="57" t="str">
        <f aca="false">IF(X47="","",IF(H47=0,0,1+2*X47))</f>
        <v/>
      </c>
      <c r="AY47" s="57" t="str">
        <f aca="false">IF(Y47="","",IF(I47=0,0,1+2*Y47))</f>
        <v/>
      </c>
      <c r="AZ47" s="57" t="str">
        <f aca="false">IF(Z47="","",IF(J47=0,0,1+2*Z47))</f>
        <v/>
      </c>
      <c r="BA47" s="57" t="str">
        <f aca="false">IF(AA47="","",IF(K47=0,0,1+2*AA47))</f>
        <v/>
      </c>
      <c r="BB47" s="57" t="str">
        <f aca="false">IF(AB47="","",IF(L47=0,0,1+2*AB47))</f>
        <v/>
      </c>
      <c r="BC47" s="57" t="str">
        <f aca="false">IF(AC47="","",IF(M47=0,0,1+2*AC47))</f>
        <v/>
      </c>
      <c r="BD47" s="70" t="str">
        <f aca="false">IF(AD47="","",IF(N47=0,0,1+2*AD47))</f>
        <v/>
      </c>
    </row>
    <row r="48" customFormat="false" ht="15" hidden="false" customHeight="false" outlineLevel="0" collapsed="false">
      <c r="A48" s="50" t="n">
        <v>3</v>
      </c>
      <c r="B48" s="51"/>
      <c r="C48" s="53"/>
      <c r="D48" s="53"/>
      <c r="E48" s="52" t="s">
        <v>172</v>
      </c>
      <c r="F48" s="53"/>
      <c r="G48" s="53"/>
      <c r="H48" s="53"/>
      <c r="I48" s="53"/>
      <c r="J48" s="53"/>
      <c r="K48" s="53"/>
      <c r="L48" s="53"/>
      <c r="M48" s="53"/>
      <c r="N48" s="53"/>
      <c r="O48" s="54" t="n">
        <f aca="false">SUM(C48:N48)</f>
        <v>0</v>
      </c>
      <c r="P48" s="55" t="n">
        <f aca="false">IF(Info!B$10=0,0,SUM(S48:AD48))+IF(Info!B$11=0,0,2*SUM(S48:AD48))+IF(Info!B$12=0,0,SUM(AS48:BD48))</f>
        <v>0</v>
      </c>
      <c r="Q48" s="55" t="n">
        <f aca="false">COUNT(C48:N48)</f>
        <v>0</v>
      </c>
      <c r="R48" s="56"/>
      <c r="S48" s="58" t="str">
        <f aca="false">IF(C48="","",IF(C48&gt;E46,1,IF(C48=E46,0.5,0)))</f>
        <v/>
      </c>
      <c r="T48" s="58" t="str">
        <f aca="false">IF(D48="","",IF(D48&gt;E47,1,IF(D48=E47,0.5,0)))</f>
        <v/>
      </c>
      <c r="U48" s="57" t="s">
        <v>172</v>
      </c>
      <c r="V48" s="58" t="str">
        <f aca="false">IF(F48="","",IF(F48&gt;$E49,1,IF(F48=$E49,0.5,0)))</f>
        <v/>
      </c>
      <c r="W48" s="58" t="str">
        <f aca="false">IF(G48="","",IF(G48&gt;$E50,1,IF(G48=$E50,0.5,0)))</f>
        <v/>
      </c>
      <c r="X48" s="58" t="str">
        <f aca="false">IF(H48="","",IF(H48&gt;$E51,1,IF(H48=$E51,0.5,0)))</f>
        <v/>
      </c>
      <c r="Y48" s="58" t="str">
        <f aca="false">IF(I48="","",IF(I48&gt;$E52,1,IF(I48=$E52,0.5,0)))</f>
        <v/>
      </c>
      <c r="Z48" s="58" t="str">
        <f aca="false">IF(J48="","",IF(J48&gt;$E53,1,IF(J48=$E53,0.5,0)))</f>
        <v/>
      </c>
      <c r="AA48" s="58" t="str">
        <f aca="false">IF(K48="","",IF(K48&gt;$E54,1,IF(K48=$E54,0.5,0)))</f>
        <v/>
      </c>
      <c r="AB48" s="58" t="str">
        <f aca="false">IF(L48="","",IF(L48&gt;$E55,1,IF(L48=$E55,0.5,0)))</f>
        <v/>
      </c>
      <c r="AC48" s="58" t="str">
        <f aca="false">IF(M48="","",IF(M48&gt;$E56,1,IF(M48=$E56,0.5,0)))</f>
        <v/>
      </c>
      <c r="AD48" s="66" t="str">
        <f aca="false">IF(N48="","",IF(N48&gt;$E57,1,IF(N48=$E57,0.5,0)))</f>
        <v/>
      </c>
      <c r="AF48" s="67" t="n">
        <f aca="false">C48+E46</f>
        <v>0</v>
      </c>
      <c r="AG48" s="57" t="n">
        <f aca="false">D48+E47</f>
        <v>0</v>
      </c>
      <c r="AH48" s="57" t="s">
        <v>172</v>
      </c>
      <c r="AI48" s="57" t="n">
        <f aca="false">F48+E49</f>
        <v>0</v>
      </c>
      <c r="AJ48" s="57" t="n">
        <f aca="false">G48+E50</f>
        <v>0</v>
      </c>
      <c r="AK48" s="57" t="n">
        <f aca="false">H48+E51</f>
        <v>0</v>
      </c>
      <c r="AL48" s="57" t="n">
        <f aca="false">I48+E52</f>
        <v>0</v>
      </c>
      <c r="AM48" s="57" t="n">
        <f aca="false">J48+E53</f>
        <v>0</v>
      </c>
      <c r="AN48" s="57" t="n">
        <f aca="false">K48+E54</f>
        <v>0</v>
      </c>
      <c r="AO48" s="57" t="n">
        <f aca="false">L48+E55</f>
        <v>0</v>
      </c>
      <c r="AP48" s="57" t="n">
        <f aca="false">M48+E56</f>
        <v>0</v>
      </c>
      <c r="AQ48" s="68" t="n">
        <f aca="false">N48+E57</f>
        <v>0</v>
      </c>
      <c r="AS48" s="69" t="str">
        <f aca="false">IF(S48="","",IF(C48=0,0,1+2*S48))</f>
        <v/>
      </c>
      <c r="AT48" s="57" t="str">
        <f aca="false">IF(T48="","",IF(D48=0,0,1+2*T48))</f>
        <v/>
      </c>
      <c r="AU48" s="57" t="s">
        <v>172</v>
      </c>
      <c r="AV48" s="57" t="str">
        <f aca="false">IF(V48="","",IF(F48=0,0,1+2*V48))</f>
        <v/>
      </c>
      <c r="AW48" s="57" t="str">
        <f aca="false">IF(W48="","",IF(G48=0,0,1+2*W48))</f>
        <v/>
      </c>
      <c r="AX48" s="57" t="str">
        <f aca="false">IF(X48="","",IF(H48=0,0,1+2*X48))</f>
        <v/>
      </c>
      <c r="AY48" s="57" t="str">
        <f aca="false">IF(Y48="","",IF(I48=0,0,1+2*Y48))</f>
        <v/>
      </c>
      <c r="AZ48" s="57" t="str">
        <f aca="false">IF(Z48="","",IF(J48=0,0,1+2*Z48))</f>
        <v/>
      </c>
      <c r="BA48" s="57" t="str">
        <f aca="false">IF(AA48="","",IF(K48=0,0,1+2*AA48))</f>
        <v/>
      </c>
      <c r="BB48" s="57" t="str">
        <f aca="false">IF(AB48="","",IF(L48=0,0,1+2*AB48))</f>
        <v/>
      </c>
      <c r="BC48" s="57" t="str">
        <f aca="false">IF(AC48="","",IF(M48=0,0,1+2*AC48))</f>
        <v/>
      </c>
      <c r="BD48" s="70" t="str">
        <f aca="false">IF(AD48="","",IF(N48=0,0,1+2*AD48))</f>
        <v/>
      </c>
    </row>
    <row r="49" customFormat="false" ht="15" hidden="false" customHeight="false" outlineLevel="0" collapsed="false">
      <c r="A49" s="50" t="n">
        <v>4</v>
      </c>
      <c r="B49" s="51"/>
      <c r="C49" s="53"/>
      <c r="D49" s="53"/>
      <c r="E49" s="53"/>
      <c r="F49" s="52" t="s">
        <v>172</v>
      </c>
      <c r="G49" s="53"/>
      <c r="H49" s="53"/>
      <c r="I49" s="53"/>
      <c r="J49" s="53"/>
      <c r="K49" s="53"/>
      <c r="L49" s="53"/>
      <c r="M49" s="53"/>
      <c r="N49" s="53"/>
      <c r="O49" s="54" t="n">
        <f aca="false">SUM(C49:N49)</f>
        <v>0</v>
      </c>
      <c r="P49" s="55" t="n">
        <f aca="false">IF(Info!B$10=0,0,SUM(S49:AD49))+IF(Info!B$11=0,0,2*SUM(S49:AD49))+IF(Info!B$12=0,0,SUM(AS49:BD49))</f>
        <v>0</v>
      </c>
      <c r="Q49" s="55" t="n">
        <f aca="false">COUNT(C49:N49)</f>
        <v>0</v>
      </c>
      <c r="R49" s="56"/>
      <c r="S49" s="58" t="str">
        <f aca="false">IF(C49="","",IF(C49&gt;$F46,1,IF(C49=$F46,0.5,0)))</f>
        <v/>
      </c>
      <c r="T49" s="58" t="str">
        <f aca="false">IF(D49="","",IF(D49&gt;$F47,1,IF(D49=$F47,0.5,0)))</f>
        <v/>
      </c>
      <c r="U49" s="58" t="str">
        <f aca="false">IF(E49="","",IF(E49&gt;$F48,1,IF(E49=$F48,0.5,0)))</f>
        <v/>
      </c>
      <c r="V49" s="58" t="s">
        <v>172</v>
      </c>
      <c r="W49" s="58" t="str">
        <f aca="false">IF(G49="","",IF(G49&gt;$F50,1,IF(G49=$F50,0.5,0)))</f>
        <v/>
      </c>
      <c r="X49" s="58" t="str">
        <f aca="false">IF(H49="","",IF(H49&gt;$F51,1,IF(H49=$F51,0.5,0)))</f>
        <v/>
      </c>
      <c r="Y49" s="58" t="str">
        <f aca="false">IF(I49="","",IF(I49&gt;$F52,1,IF(I49=$F52,0.5,0)))</f>
        <v/>
      </c>
      <c r="Z49" s="58" t="str">
        <f aca="false">IF(J49="","",IF(J49&gt;$F53,1,IF(J49=$F53,0.5,0)))</f>
        <v/>
      </c>
      <c r="AA49" s="58" t="str">
        <f aca="false">IF(K49="","",IF(K49&gt;$F54,1,IF(K49=$F54,0.5,0)))</f>
        <v/>
      </c>
      <c r="AB49" s="58" t="str">
        <f aca="false">IF(L49="","",IF(L49&gt;$F55,1,IF(L49=$F55,0.5,0)))</f>
        <v/>
      </c>
      <c r="AC49" s="58" t="str">
        <f aca="false">IF(M49="","",IF(M49&gt;$F56,1,IF(M49=$F56,0.5,0)))</f>
        <v/>
      </c>
      <c r="AD49" s="66" t="str">
        <f aca="false">IF(N49="","",IF(N49&gt;$F57,1,IF(N49=$F57,0.5,0)))</f>
        <v/>
      </c>
      <c r="AF49" s="67" t="n">
        <f aca="false">C49+F46</f>
        <v>0</v>
      </c>
      <c r="AG49" s="57" t="n">
        <f aca="false">D49+F47</f>
        <v>0</v>
      </c>
      <c r="AH49" s="57" t="n">
        <f aca="false">E49+F48</f>
        <v>0</v>
      </c>
      <c r="AI49" s="57" t="s">
        <v>172</v>
      </c>
      <c r="AJ49" s="57" t="n">
        <f aca="false">G49+F50</f>
        <v>0</v>
      </c>
      <c r="AK49" s="57" t="n">
        <f aca="false">H49+F51</f>
        <v>0</v>
      </c>
      <c r="AL49" s="57" t="n">
        <f aca="false">I49+F52</f>
        <v>0</v>
      </c>
      <c r="AM49" s="57" t="n">
        <f aca="false">J49+F53</f>
        <v>0</v>
      </c>
      <c r="AN49" s="57" t="n">
        <f aca="false">K49+F54</f>
        <v>0</v>
      </c>
      <c r="AO49" s="57" t="n">
        <f aca="false">L49+F55</f>
        <v>0</v>
      </c>
      <c r="AP49" s="57" t="n">
        <f aca="false">M49+F56</f>
        <v>0</v>
      </c>
      <c r="AQ49" s="68" t="n">
        <f aca="false">N49+F57</f>
        <v>0</v>
      </c>
      <c r="AS49" s="69" t="str">
        <f aca="false">IF(S49="","",IF(C49=0,0,1+2*S49))</f>
        <v/>
      </c>
      <c r="AT49" s="57" t="str">
        <f aca="false">IF(T49="","",IF(D49=0,0,1+2*T49))</f>
        <v/>
      </c>
      <c r="AU49" s="57" t="str">
        <f aca="false">IF(U49="","",IF(E49=0,0,1+2*U49))</f>
        <v/>
      </c>
      <c r="AV49" s="57" t="s">
        <v>172</v>
      </c>
      <c r="AW49" s="57" t="str">
        <f aca="false">IF(W49="","",IF(G49=0,0,1+2*W49))</f>
        <v/>
      </c>
      <c r="AX49" s="57" t="str">
        <f aca="false">IF(X49="","",IF(H49=0,0,1+2*X49))</f>
        <v/>
      </c>
      <c r="AY49" s="57" t="str">
        <f aca="false">IF(Y49="","",IF(I49=0,0,1+2*Y49))</f>
        <v/>
      </c>
      <c r="AZ49" s="57" t="str">
        <f aca="false">IF(Z49="","",IF(J49=0,0,1+2*Z49))</f>
        <v/>
      </c>
      <c r="BA49" s="57" t="str">
        <f aca="false">IF(AA49="","",IF(K49=0,0,1+2*AA49))</f>
        <v/>
      </c>
      <c r="BB49" s="57" t="str">
        <f aca="false">IF(AB49="","",IF(L49=0,0,1+2*AB49))</f>
        <v/>
      </c>
      <c r="BC49" s="57" t="str">
        <f aca="false">IF(AC49="","",IF(M49=0,0,1+2*AC49))</f>
        <v/>
      </c>
      <c r="BD49" s="70" t="str">
        <f aca="false">IF(AD49="","",IF(N49=0,0,1+2*AD49))</f>
        <v/>
      </c>
    </row>
    <row r="50" customFormat="false" ht="15" hidden="false" customHeight="false" outlineLevel="0" collapsed="false">
      <c r="A50" s="50" t="n">
        <v>5</v>
      </c>
      <c r="B50" s="51"/>
      <c r="C50" s="53"/>
      <c r="D50" s="53"/>
      <c r="E50" s="53"/>
      <c r="F50" s="53"/>
      <c r="G50" s="52" t="s">
        <v>172</v>
      </c>
      <c r="H50" s="53"/>
      <c r="I50" s="53"/>
      <c r="J50" s="53"/>
      <c r="K50" s="53"/>
      <c r="L50" s="53"/>
      <c r="M50" s="53"/>
      <c r="N50" s="53"/>
      <c r="O50" s="54" t="n">
        <f aca="false">SUM(C50:N50)</f>
        <v>0</v>
      </c>
      <c r="P50" s="55" t="n">
        <f aca="false">IF(Info!B$10=0,0,SUM(S50:AD50))+IF(Info!B$11=0,0,2*SUM(S50:AD50))+IF(Info!B$12=0,0,SUM(AS50:BD50))</f>
        <v>0</v>
      </c>
      <c r="Q50" s="55" t="n">
        <f aca="false">COUNT(C50:N50)</f>
        <v>0</v>
      </c>
      <c r="R50" s="56"/>
      <c r="S50" s="58" t="str">
        <f aca="false">IF(C50="","",IF(C50&gt;$G46,1,IF(C50=$G46,0.5,0)))</f>
        <v/>
      </c>
      <c r="T50" s="58" t="str">
        <f aca="false">IF(D50="","",IF(D50&gt;$G47,1,IF(D50=$G47,0.5,0)))</f>
        <v/>
      </c>
      <c r="U50" s="58" t="str">
        <f aca="false">IF(E50="","",IF(E50&gt;$G48,1,IF(E50=$G48,0.5,0)))</f>
        <v/>
      </c>
      <c r="V50" s="58" t="str">
        <f aca="false">IF(F50="","",IF(F50&gt;$G49,1,IF(F50=$G49,0.5,0)))</f>
        <v/>
      </c>
      <c r="W50" s="58" t="s">
        <v>172</v>
      </c>
      <c r="X50" s="58" t="str">
        <f aca="false">IF(H50="","",IF(H50&gt;$G51,1,IF(H50=$G51,0.5,0)))</f>
        <v/>
      </c>
      <c r="Y50" s="58" t="str">
        <f aca="false">IF(I50="","",IF(I50&gt;$G52,1,IF(I50=$G52,0.5,0)))</f>
        <v/>
      </c>
      <c r="Z50" s="58" t="str">
        <f aca="false">IF(J50="","",IF(J50&gt;$G53,1,IF(J50=$G53,0.5,0)))</f>
        <v/>
      </c>
      <c r="AA50" s="58" t="str">
        <f aca="false">IF(K50="","",IF(K50&gt;$G54,1,IF(K50=$G54,0.5,0)))</f>
        <v/>
      </c>
      <c r="AB50" s="58" t="str">
        <f aca="false">IF(L50="","",IF(L50&gt;$G55,1,IF(L50=$G55,0.5,0)))</f>
        <v/>
      </c>
      <c r="AC50" s="58" t="str">
        <f aca="false">IF(M50="","",IF(M50&gt;$G56,1,IF(M50=$G56,0.5,0)))</f>
        <v/>
      </c>
      <c r="AD50" s="66" t="str">
        <f aca="false">IF(N50="","",IF(N50&gt;$G57,1,IF(N50=$G57,0.5,0)))</f>
        <v/>
      </c>
      <c r="AF50" s="67" t="n">
        <f aca="false">C50+G46</f>
        <v>0</v>
      </c>
      <c r="AG50" s="57" t="n">
        <f aca="false">D50+G47</f>
        <v>0</v>
      </c>
      <c r="AH50" s="57" t="n">
        <f aca="false">E50+G48</f>
        <v>0</v>
      </c>
      <c r="AI50" s="57" t="n">
        <f aca="false">F50+G49</f>
        <v>0</v>
      </c>
      <c r="AJ50" s="57" t="s">
        <v>172</v>
      </c>
      <c r="AK50" s="57" t="n">
        <f aca="false">H50+G51</f>
        <v>0</v>
      </c>
      <c r="AL50" s="57" t="n">
        <f aca="false">I50+G52</f>
        <v>0</v>
      </c>
      <c r="AM50" s="57" t="n">
        <f aca="false">J50+G53</f>
        <v>0</v>
      </c>
      <c r="AN50" s="57" t="n">
        <f aca="false">K50+G54</f>
        <v>0</v>
      </c>
      <c r="AO50" s="57" t="n">
        <f aca="false">L50+G55</f>
        <v>0</v>
      </c>
      <c r="AP50" s="57" t="n">
        <f aca="false">M50+G56</f>
        <v>0</v>
      </c>
      <c r="AQ50" s="68" t="n">
        <f aca="false">N50+G57</f>
        <v>0</v>
      </c>
      <c r="AS50" s="69" t="str">
        <f aca="false">IF(S50="","",IF(C50=0,0,1+2*S50))</f>
        <v/>
      </c>
      <c r="AT50" s="57" t="str">
        <f aca="false">IF(T50="","",IF(D50=0,0,1+2*T50))</f>
        <v/>
      </c>
      <c r="AU50" s="57" t="str">
        <f aca="false">IF(U50="","",IF(E50=0,0,1+2*U50))</f>
        <v/>
      </c>
      <c r="AV50" s="57" t="str">
        <f aca="false">IF(V50="","",IF(F50=0,0,1+2*V50))</f>
        <v/>
      </c>
      <c r="AW50" s="57" t="s">
        <v>172</v>
      </c>
      <c r="AX50" s="57" t="str">
        <f aca="false">IF(X50="","",IF(H50=0,0,1+2*X50))</f>
        <v/>
      </c>
      <c r="AY50" s="57" t="str">
        <f aca="false">IF(Y50="","",IF(I50=0,0,1+2*Y50))</f>
        <v/>
      </c>
      <c r="AZ50" s="57" t="str">
        <f aca="false">IF(Z50="","",IF(J50=0,0,1+2*Z50))</f>
        <v/>
      </c>
      <c r="BA50" s="57" t="str">
        <f aca="false">IF(AA50="","",IF(K50=0,0,1+2*AA50))</f>
        <v/>
      </c>
      <c r="BB50" s="57" t="str">
        <f aca="false">IF(AB50="","",IF(L50=0,0,1+2*AB50))</f>
        <v/>
      </c>
      <c r="BC50" s="57" t="str">
        <f aca="false">IF(AC50="","",IF(M50=0,0,1+2*AC50))</f>
        <v/>
      </c>
      <c r="BD50" s="70" t="str">
        <f aca="false">IF(AD50="","",IF(N50=0,0,1+2*AD50))</f>
        <v/>
      </c>
    </row>
    <row r="51" customFormat="false" ht="15" hidden="false" customHeight="false" outlineLevel="0" collapsed="false">
      <c r="A51" s="50" t="n">
        <v>6</v>
      </c>
      <c r="B51" s="51"/>
      <c r="C51" s="53"/>
      <c r="D51" s="53"/>
      <c r="E51" s="53"/>
      <c r="F51" s="53"/>
      <c r="G51" s="53"/>
      <c r="H51" s="52" t="s">
        <v>172</v>
      </c>
      <c r="I51" s="53"/>
      <c r="J51" s="53"/>
      <c r="K51" s="53"/>
      <c r="L51" s="53"/>
      <c r="M51" s="53"/>
      <c r="N51" s="53"/>
      <c r="O51" s="54" t="n">
        <f aca="false">SUM(C51:N51)</f>
        <v>0</v>
      </c>
      <c r="P51" s="55" t="n">
        <f aca="false">IF(Info!B$10=0,0,SUM(S51:AD51))+IF(Info!B$11=0,0,2*SUM(S51:AD51))+IF(Info!B$12=0,0,SUM(AS51:BD51))</f>
        <v>0</v>
      </c>
      <c r="Q51" s="55" t="n">
        <f aca="false">COUNT(C51:N51)</f>
        <v>0</v>
      </c>
      <c r="R51" s="56"/>
      <c r="S51" s="58" t="str">
        <f aca="false">IF(C51="","",IF(C51&gt;$H46,1,IF(C51=$H46,0.5,0)))</f>
        <v/>
      </c>
      <c r="T51" s="58" t="str">
        <f aca="false">IF(D51="","",IF(D51&gt;$H47,1,IF(D51=$H47,0.5,0)))</f>
        <v/>
      </c>
      <c r="U51" s="58" t="str">
        <f aca="false">IF(E51="","",IF(E51&gt;$H48,1,IF(E51=$H48,0.5,0)))</f>
        <v/>
      </c>
      <c r="V51" s="58" t="str">
        <f aca="false">IF(F51="","",IF(F51&gt;$H49,1,IF(F51=$H49,0.5,0)))</f>
        <v/>
      </c>
      <c r="W51" s="58" t="str">
        <f aca="false">IF(G51="","",IF(G51&gt;$H50,1,IF(G51=$H50,0.5,0)))</f>
        <v/>
      </c>
      <c r="X51" s="58" t="s">
        <v>172</v>
      </c>
      <c r="Y51" s="58" t="str">
        <f aca="false">IF(I51="","",IF(I51&gt;$H52,1,IF(I51=$H52,0.5,0)))</f>
        <v/>
      </c>
      <c r="Z51" s="58" t="str">
        <f aca="false">IF(J51="","",IF(J51&gt;$H53,1,IF(J51=$H53,0.5,0)))</f>
        <v/>
      </c>
      <c r="AA51" s="58" t="str">
        <f aca="false">IF(K51="","",IF(K51&gt;$H54,1,IF(K51=$H54,0.5,0)))</f>
        <v/>
      </c>
      <c r="AB51" s="58" t="str">
        <f aca="false">IF(L51="","",IF(L51&gt;$H55,1,IF(L51=$H55,0.5,0)))</f>
        <v/>
      </c>
      <c r="AC51" s="58" t="str">
        <f aca="false">IF(M51="","",IF(M51&gt;$H56,1,IF(M51=$H56,0.5,0)))</f>
        <v/>
      </c>
      <c r="AD51" s="66" t="str">
        <f aca="false">IF(N51="","",IF(N51&gt;$H57,1,IF(N51=$H57,0.5,0)))</f>
        <v/>
      </c>
      <c r="AF51" s="67" t="n">
        <f aca="false">C51+H46</f>
        <v>0</v>
      </c>
      <c r="AG51" s="57" t="n">
        <f aca="false">D51+H47</f>
        <v>0</v>
      </c>
      <c r="AH51" s="57" t="n">
        <f aca="false">E51+H48</f>
        <v>0</v>
      </c>
      <c r="AI51" s="57" t="n">
        <f aca="false">F51+H49</f>
        <v>0</v>
      </c>
      <c r="AJ51" s="57" t="n">
        <f aca="false">G51+H50</f>
        <v>0</v>
      </c>
      <c r="AK51" s="57" t="s">
        <v>172</v>
      </c>
      <c r="AL51" s="57" t="n">
        <f aca="false">I51+H52</f>
        <v>0</v>
      </c>
      <c r="AM51" s="57" t="n">
        <f aca="false">J51+H53</f>
        <v>0</v>
      </c>
      <c r="AN51" s="57" t="n">
        <f aca="false">K51+H54</f>
        <v>0</v>
      </c>
      <c r="AO51" s="57" t="n">
        <f aca="false">L51+H55</f>
        <v>0</v>
      </c>
      <c r="AP51" s="57" t="n">
        <f aca="false">M51+H56</f>
        <v>0</v>
      </c>
      <c r="AQ51" s="68" t="n">
        <f aca="false">N51+H57</f>
        <v>0</v>
      </c>
      <c r="AS51" s="69" t="str">
        <f aca="false">IF(S51="","",IF(C51=0,0,1+2*S51))</f>
        <v/>
      </c>
      <c r="AT51" s="57" t="str">
        <f aca="false">IF(T51="","",IF(D51=0,0,1+2*T51))</f>
        <v/>
      </c>
      <c r="AU51" s="57" t="str">
        <f aca="false">IF(U51="","",IF(E51=0,0,1+2*U51))</f>
        <v/>
      </c>
      <c r="AV51" s="57" t="str">
        <f aca="false">IF(V51="","",IF(F51=0,0,1+2*V51))</f>
        <v/>
      </c>
      <c r="AW51" s="57" t="str">
        <f aca="false">IF(W51="","",IF(G51=0,0,1+2*W51))</f>
        <v/>
      </c>
      <c r="AX51" s="57" t="s">
        <v>172</v>
      </c>
      <c r="AY51" s="57" t="str">
        <f aca="false">IF(Y51="","",IF(I51=0,0,1+2*Y51))</f>
        <v/>
      </c>
      <c r="AZ51" s="57" t="str">
        <f aca="false">IF(Z51="","",IF(J51=0,0,1+2*Z51))</f>
        <v/>
      </c>
      <c r="BA51" s="57" t="str">
        <f aca="false">IF(AA51="","",IF(K51=0,0,1+2*AA51))</f>
        <v/>
      </c>
      <c r="BB51" s="57" t="str">
        <f aca="false">IF(AB51="","",IF(L51=0,0,1+2*AB51))</f>
        <v/>
      </c>
      <c r="BC51" s="57" t="str">
        <f aca="false">IF(AC51="","",IF(M51=0,0,1+2*AC51))</f>
        <v/>
      </c>
      <c r="BD51" s="70" t="str">
        <f aca="false">IF(AD51="","",IF(N51=0,0,1+2*AD51))</f>
        <v/>
      </c>
    </row>
    <row r="52" customFormat="false" ht="15" hidden="false" customHeight="false" outlineLevel="0" collapsed="false">
      <c r="A52" s="50" t="n">
        <v>7</v>
      </c>
      <c r="B52" s="51"/>
      <c r="C52" s="53"/>
      <c r="D52" s="53"/>
      <c r="E52" s="53"/>
      <c r="F52" s="53"/>
      <c r="G52" s="53"/>
      <c r="H52" s="53"/>
      <c r="I52" s="52" t="s">
        <v>172</v>
      </c>
      <c r="J52" s="53"/>
      <c r="K52" s="53"/>
      <c r="L52" s="53"/>
      <c r="M52" s="53"/>
      <c r="N52" s="53"/>
      <c r="O52" s="54" t="n">
        <f aca="false">SUM(C52:N52)</f>
        <v>0</v>
      </c>
      <c r="P52" s="55" t="n">
        <f aca="false">IF(Info!B$10=0,0,SUM(S52:AD52))+IF(Info!B$11=0,0,2*SUM(S52:AD52))+IF(Info!B$12=0,0,SUM(AS52:BD52))</f>
        <v>0</v>
      </c>
      <c r="Q52" s="55" t="n">
        <f aca="false">COUNT(C52:N52)</f>
        <v>0</v>
      </c>
      <c r="R52" s="56"/>
      <c r="S52" s="58" t="str">
        <f aca="false">IF(C52="","",IF(C52&gt;$I46,1,IF(C52=$I46,0.5,0)))</f>
        <v/>
      </c>
      <c r="T52" s="58" t="str">
        <f aca="false">IF(D52="","",IF(D52&gt;$I47,1,IF(D52=$I47,0.5,0)))</f>
        <v/>
      </c>
      <c r="U52" s="58" t="str">
        <f aca="false">IF(E52="","",IF(E52&gt;$I48,1,IF(E52=$I48,0.5,0)))</f>
        <v/>
      </c>
      <c r="V52" s="58" t="str">
        <f aca="false">IF(F52="","",IF(F52&gt;$I49,1,IF(F52=$I49,0.5,0)))</f>
        <v/>
      </c>
      <c r="W52" s="58" t="str">
        <f aca="false">IF(G52="","",IF(G52&gt;$I50,1,IF(G52=$I50,0.5,0)))</f>
        <v/>
      </c>
      <c r="X52" s="58" t="str">
        <f aca="false">IF(H52="","",IF(H52&gt;$I51,1,IF(H52=$I51,0.5,0)))</f>
        <v/>
      </c>
      <c r="Y52" s="58" t="s">
        <v>172</v>
      </c>
      <c r="Z52" s="58" t="str">
        <f aca="false">IF(J52="","",IF(J52&gt;$I53,1,IF(J52=$I53,0.5,0)))</f>
        <v/>
      </c>
      <c r="AA52" s="58" t="str">
        <f aca="false">IF(K52="","",IF(K52&gt;$I54,1,IF(K52=$I54,0.5,0)))</f>
        <v/>
      </c>
      <c r="AB52" s="58" t="str">
        <f aca="false">IF(L52="","",IF(L52&gt;$I55,1,IF(L52=$I55,0.5,0)))</f>
        <v/>
      </c>
      <c r="AC52" s="58" t="str">
        <f aca="false">IF(M52="","",IF(M52&gt;$I56,1,IF(M52=$I56,0.5,0)))</f>
        <v/>
      </c>
      <c r="AD52" s="66" t="str">
        <f aca="false">IF(N52="","",IF(N52&gt;$I57,1,IF(N52=$I57,0.5,0)))</f>
        <v/>
      </c>
      <c r="AF52" s="67" t="n">
        <f aca="false">C52+I46</f>
        <v>0</v>
      </c>
      <c r="AG52" s="57" t="n">
        <f aca="false">D52+I47</f>
        <v>0</v>
      </c>
      <c r="AH52" s="57" t="n">
        <f aca="false">E52+I48</f>
        <v>0</v>
      </c>
      <c r="AI52" s="57" t="n">
        <f aca="false">F52+I49</f>
        <v>0</v>
      </c>
      <c r="AJ52" s="57" t="n">
        <f aca="false">G52+I50</f>
        <v>0</v>
      </c>
      <c r="AK52" s="57" t="n">
        <f aca="false">H52+I51</f>
        <v>0</v>
      </c>
      <c r="AL52" s="57" t="s">
        <v>172</v>
      </c>
      <c r="AM52" s="57" t="n">
        <f aca="false">J52+I53</f>
        <v>0</v>
      </c>
      <c r="AN52" s="57" t="n">
        <f aca="false">K52+I54</f>
        <v>0</v>
      </c>
      <c r="AO52" s="57" t="n">
        <f aca="false">L52+I55</f>
        <v>0</v>
      </c>
      <c r="AP52" s="57" t="n">
        <f aca="false">M52+I56</f>
        <v>0</v>
      </c>
      <c r="AQ52" s="68" t="n">
        <f aca="false">N52+I57</f>
        <v>0</v>
      </c>
      <c r="AS52" s="69" t="str">
        <f aca="false">IF(S52="","",IF(C52=0,0,1+2*S52))</f>
        <v/>
      </c>
      <c r="AT52" s="57" t="str">
        <f aca="false">IF(T52="","",IF(D52=0,0,1+2*T52))</f>
        <v/>
      </c>
      <c r="AU52" s="57" t="str">
        <f aca="false">IF(U52="","",IF(E52=0,0,1+2*U52))</f>
        <v/>
      </c>
      <c r="AV52" s="57" t="str">
        <f aca="false">IF(V52="","",IF(F52=0,0,1+2*V52))</f>
        <v/>
      </c>
      <c r="AW52" s="57" t="str">
        <f aca="false">IF(W52="","",IF(G52=0,0,1+2*W52))</f>
        <v/>
      </c>
      <c r="AX52" s="57" t="str">
        <f aca="false">IF(X52="","",IF(H52=0,0,1+2*X52))</f>
        <v/>
      </c>
      <c r="AY52" s="57" t="s">
        <v>172</v>
      </c>
      <c r="AZ52" s="57" t="str">
        <f aca="false">IF(Z52="","",IF(J52=0,0,1+2*Z52))</f>
        <v/>
      </c>
      <c r="BA52" s="57" t="str">
        <f aca="false">IF(AA52="","",IF(K52=0,0,1+2*AA52))</f>
        <v/>
      </c>
      <c r="BB52" s="57" t="str">
        <f aca="false">IF(AB52="","",IF(L52=0,0,1+2*AB52))</f>
        <v/>
      </c>
      <c r="BC52" s="57" t="str">
        <f aca="false">IF(AC52="","",IF(M52=0,0,1+2*AC52))</f>
        <v/>
      </c>
      <c r="BD52" s="70" t="str">
        <f aca="false">IF(AD52="","",IF(N52=0,0,1+2*AD52))</f>
        <v/>
      </c>
    </row>
    <row r="53" customFormat="false" ht="15" hidden="false" customHeight="false" outlineLevel="0" collapsed="false">
      <c r="A53" s="50" t="n">
        <v>8</v>
      </c>
      <c r="B53" s="51"/>
      <c r="C53" s="53"/>
      <c r="D53" s="53"/>
      <c r="E53" s="53"/>
      <c r="F53" s="53"/>
      <c r="G53" s="53"/>
      <c r="H53" s="53"/>
      <c r="I53" s="53"/>
      <c r="J53" s="52" t="s">
        <v>172</v>
      </c>
      <c r="K53" s="53"/>
      <c r="L53" s="53"/>
      <c r="M53" s="53"/>
      <c r="N53" s="53"/>
      <c r="O53" s="54" t="n">
        <f aca="false">SUM(C53:N53)</f>
        <v>0</v>
      </c>
      <c r="P53" s="55" t="n">
        <f aca="false">IF(Info!B$10=0,0,SUM(S53:AD53))+IF(Info!B$11=0,0,2*SUM(S53:AD53))+IF(Info!B$12=0,0,SUM(AS53:BD53))</f>
        <v>0</v>
      </c>
      <c r="Q53" s="55" t="n">
        <f aca="false">COUNT(C53:N53)</f>
        <v>0</v>
      </c>
      <c r="R53" s="56"/>
      <c r="S53" s="58" t="str">
        <f aca="false">IF(C53="","",IF(C53&gt;$J46,1,IF(C53=$J46,0.5,0)))</f>
        <v/>
      </c>
      <c r="T53" s="58" t="str">
        <f aca="false">IF(D53="","",IF(D53&gt;$J47,1,IF(D53=$J47,0.5,0)))</f>
        <v/>
      </c>
      <c r="U53" s="58" t="str">
        <f aca="false">IF(E53="","",IF(E53&gt;$J48,1,IF(E53=$J48,0.5,0)))</f>
        <v/>
      </c>
      <c r="V53" s="58" t="str">
        <f aca="false">IF(F53="","",IF(F53&gt;$J49,1,IF(F53=$J49,0.5,0)))</f>
        <v/>
      </c>
      <c r="W53" s="58" t="str">
        <f aca="false">IF(G53="","",IF(G53&gt;$J50,1,IF(G53=$J50,0.5,0)))</f>
        <v/>
      </c>
      <c r="X53" s="58" t="str">
        <f aca="false">IF(H53="","",IF(H53&gt;$J51,1,IF(H53=$J51,0.5,0)))</f>
        <v/>
      </c>
      <c r="Y53" s="58" t="str">
        <f aca="false">IF(I53="","",IF(I53&gt;$J52,1,IF(I53=$J52,0.5,0)))</f>
        <v/>
      </c>
      <c r="Z53" s="58" t="s">
        <v>172</v>
      </c>
      <c r="AA53" s="58" t="str">
        <f aca="false">IF(K53="","",IF(K53&gt;$J54,1,IF(K53=$J54,0.5,0)))</f>
        <v/>
      </c>
      <c r="AB53" s="58" t="str">
        <f aca="false">IF(L53="","",IF(L53&gt;$J55,1,IF(L53=$J55,0.5,0)))</f>
        <v/>
      </c>
      <c r="AC53" s="58" t="str">
        <f aca="false">IF(M53="","",IF(M53&gt;$J56,1,IF(M53=$J56,0.5,0)))</f>
        <v/>
      </c>
      <c r="AD53" s="66" t="str">
        <f aca="false">IF(N53="","",IF(N53&gt;$J57,1,IF(N53=$J57,0.5,0)))</f>
        <v/>
      </c>
      <c r="AF53" s="67" t="n">
        <f aca="false">C53+J46</f>
        <v>0</v>
      </c>
      <c r="AG53" s="57" t="n">
        <f aca="false">D53+J47</f>
        <v>0</v>
      </c>
      <c r="AH53" s="57" t="n">
        <f aca="false">E53+J48</f>
        <v>0</v>
      </c>
      <c r="AI53" s="57" t="n">
        <f aca="false">F53+J49</f>
        <v>0</v>
      </c>
      <c r="AJ53" s="57" t="n">
        <f aca="false">G53+J50</f>
        <v>0</v>
      </c>
      <c r="AK53" s="57" t="n">
        <f aca="false">H53+J51</f>
        <v>0</v>
      </c>
      <c r="AL53" s="57" t="n">
        <f aca="false">I53+J52</f>
        <v>0</v>
      </c>
      <c r="AM53" s="57" t="s">
        <v>172</v>
      </c>
      <c r="AN53" s="57" t="n">
        <f aca="false">K53+J54</f>
        <v>0</v>
      </c>
      <c r="AO53" s="57" t="n">
        <f aca="false">L53+J55</f>
        <v>0</v>
      </c>
      <c r="AP53" s="57" t="n">
        <f aca="false">M53+J56</f>
        <v>0</v>
      </c>
      <c r="AQ53" s="68" t="n">
        <f aca="false">N53+J57</f>
        <v>0</v>
      </c>
      <c r="AS53" s="69" t="str">
        <f aca="false">IF(S53="","",IF(C53=0,0,1+2*S53))</f>
        <v/>
      </c>
      <c r="AT53" s="57" t="str">
        <f aca="false">IF(T53="","",IF(D53=0,0,1+2*T53))</f>
        <v/>
      </c>
      <c r="AU53" s="57" t="str">
        <f aca="false">IF(U53="","",IF(E53=0,0,1+2*U53))</f>
        <v/>
      </c>
      <c r="AV53" s="57" t="str">
        <f aca="false">IF(V53="","",IF(F53=0,0,1+2*V53))</f>
        <v/>
      </c>
      <c r="AW53" s="57" t="str">
        <f aca="false">IF(W53="","",IF(G53=0,0,1+2*W53))</f>
        <v/>
      </c>
      <c r="AX53" s="57" t="str">
        <f aca="false">IF(X53="","",IF(H53=0,0,1+2*X53))</f>
        <v/>
      </c>
      <c r="AY53" s="57" t="str">
        <f aca="false">IF(Y53="","",IF(I53=0,0,1+2*Y53))</f>
        <v/>
      </c>
      <c r="AZ53" s="57" t="s">
        <v>172</v>
      </c>
      <c r="BA53" s="57" t="str">
        <f aca="false">IF(AA53="","",IF(K53=0,0,1+2*AA53))</f>
        <v/>
      </c>
      <c r="BB53" s="57" t="str">
        <f aca="false">IF(AB53="","",IF(L53=0,0,1+2*AB53))</f>
        <v/>
      </c>
      <c r="BC53" s="57" t="str">
        <f aca="false">IF(AC53="","",IF(M53=0,0,1+2*AC53))</f>
        <v/>
      </c>
      <c r="BD53" s="70" t="str">
        <f aca="false">IF(AD53="","",IF(N53=0,0,1+2*AD53))</f>
        <v/>
      </c>
    </row>
    <row r="54" customFormat="false" ht="15" hidden="false" customHeight="false" outlineLevel="0" collapsed="false">
      <c r="A54" s="50" t="n">
        <v>9</v>
      </c>
      <c r="B54" s="51"/>
      <c r="C54" s="53"/>
      <c r="D54" s="53"/>
      <c r="E54" s="53"/>
      <c r="F54" s="53"/>
      <c r="G54" s="53"/>
      <c r="H54" s="53"/>
      <c r="I54" s="53"/>
      <c r="J54" s="53"/>
      <c r="K54" s="52" t="s">
        <v>172</v>
      </c>
      <c r="L54" s="53"/>
      <c r="M54" s="53"/>
      <c r="N54" s="53"/>
      <c r="O54" s="54" t="n">
        <f aca="false">SUM(C54:N54)</f>
        <v>0</v>
      </c>
      <c r="P54" s="55" t="n">
        <f aca="false">IF(Info!B$10=0,0,SUM(S54:AD54))+IF(Info!B$11=0,0,2*SUM(S54:AD54))+IF(Info!B$12=0,0,SUM(AS54:BD54))</f>
        <v>0</v>
      </c>
      <c r="Q54" s="55" t="n">
        <f aca="false">COUNT(C54:N54)</f>
        <v>0</v>
      </c>
      <c r="R54" s="56"/>
      <c r="S54" s="58" t="str">
        <f aca="false">IF(C54="","",IF(C54&gt;$K46,1,IF(C54=$K46,0.5,0)))</f>
        <v/>
      </c>
      <c r="T54" s="58" t="str">
        <f aca="false">IF(D54="","",IF(D54&gt;$K47,1,IF(D54=$K47,0.5,0)))</f>
        <v/>
      </c>
      <c r="U54" s="58" t="str">
        <f aca="false">IF(E54="","",IF(E54&gt;$K48,1,IF(E54=$K48,0.5,0)))</f>
        <v/>
      </c>
      <c r="V54" s="58" t="str">
        <f aca="false">IF(F54="","",IF(F54&gt;$K49,1,IF(F54=$K49,0.5,0)))</f>
        <v/>
      </c>
      <c r="W54" s="58" t="str">
        <f aca="false">IF(G54="","",IF(G54&gt;$K50,1,IF(G54=$K50,0.5,0)))</f>
        <v/>
      </c>
      <c r="X54" s="58" t="str">
        <f aca="false">IF(H54="","",IF(H54&gt;$K51,1,IF(H54=$K51,0.5,0)))</f>
        <v/>
      </c>
      <c r="Y54" s="58" t="str">
        <f aca="false">IF(I54="","",IF(I54&gt;$K52,1,IF(I54=$K52,0.5,0)))</f>
        <v/>
      </c>
      <c r="Z54" s="58" t="str">
        <f aca="false">IF(J54="","",IF(J54&gt;$K53,1,IF(J54=$K53,0.5,0)))</f>
        <v/>
      </c>
      <c r="AA54" s="58" t="s">
        <v>172</v>
      </c>
      <c r="AB54" s="58" t="str">
        <f aca="false">IF(L54="","",IF(L54&gt;$K55,1,IF(L54=$K55,0.5,0)))</f>
        <v/>
      </c>
      <c r="AC54" s="58" t="str">
        <f aca="false">IF(M54="","",IF(M54&gt;$K56,1,IF(M54=$K56,0.5,0)))</f>
        <v/>
      </c>
      <c r="AD54" s="66" t="str">
        <f aca="false">IF(N54="","",IF(N54&gt;$K57,1,IF(N54=$K57,0.5,0)))</f>
        <v/>
      </c>
      <c r="AF54" s="67" t="n">
        <f aca="false">C54+K46</f>
        <v>0</v>
      </c>
      <c r="AG54" s="57" t="n">
        <f aca="false">D54+K47</f>
        <v>0</v>
      </c>
      <c r="AH54" s="57" t="n">
        <f aca="false">E54+K48</f>
        <v>0</v>
      </c>
      <c r="AI54" s="57" t="n">
        <f aca="false">F54+K49</f>
        <v>0</v>
      </c>
      <c r="AJ54" s="57" t="n">
        <f aca="false">G54+K50</f>
        <v>0</v>
      </c>
      <c r="AK54" s="57" t="n">
        <f aca="false">H54+K51</f>
        <v>0</v>
      </c>
      <c r="AL54" s="57" t="n">
        <f aca="false">I54+K52</f>
        <v>0</v>
      </c>
      <c r="AM54" s="57" t="n">
        <f aca="false">J54+K53</f>
        <v>0</v>
      </c>
      <c r="AN54" s="57" t="s">
        <v>172</v>
      </c>
      <c r="AO54" s="57" t="n">
        <f aca="false">L54+K55</f>
        <v>0</v>
      </c>
      <c r="AP54" s="57" t="n">
        <f aca="false">M54+K56</f>
        <v>0</v>
      </c>
      <c r="AQ54" s="68" t="n">
        <f aca="false">N54+K57</f>
        <v>0</v>
      </c>
      <c r="AS54" s="69" t="str">
        <f aca="false">IF(S54="","",IF(C54=0,0,1+2*S54))</f>
        <v/>
      </c>
      <c r="AT54" s="57" t="str">
        <f aca="false">IF(T54="","",IF(D54=0,0,1+2*T54))</f>
        <v/>
      </c>
      <c r="AU54" s="57" t="str">
        <f aca="false">IF(U54="","",IF(E54=0,0,1+2*U54))</f>
        <v/>
      </c>
      <c r="AV54" s="57" t="str">
        <f aca="false">IF(V54="","",IF(F54=0,0,1+2*V54))</f>
        <v/>
      </c>
      <c r="AW54" s="57" t="str">
        <f aca="false">IF(W54="","",IF(G54=0,0,1+2*W54))</f>
        <v/>
      </c>
      <c r="AX54" s="57" t="str">
        <f aca="false">IF(X54="","",IF(H54=0,0,1+2*X54))</f>
        <v/>
      </c>
      <c r="AY54" s="57" t="str">
        <f aca="false">IF(Y54="","",IF(I54=0,0,1+2*Y54))</f>
        <v/>
      </c>
      <c r="AZ54" s="57" t="str">
        <f aca="false">IF(Z54="","",IF(J54=0,0,1+2*Z54))</f>
        <v/>
      </c>
      <c r="BA54" s="57" t="s">
        <v>172</v>
      </c>
      <c r="BB54" s="57" t="str">
        <f aca="false">IF(AB54="","",IF(L54=0,0,1+2*AB54))</f>
        <v/>
      </c>
      <c r="BC54" s="57" t="str">
        <f aca="false">IF(AC54="","",IF(M54=0,0,1+2*AC54))</f>
        <v/>
      </c>
      <c r="BD54" s="70" t="str">
        <f aca="false">IF(AD54="","",IF(N54=0,0,1+2*AD54))</f>
        <v/>
      </c>
    </row>
    <row r="55" customFormat="false" ht="15" hidden="false" customHeight="false" outlineLevel="0" collapsed="false">
      <c r="A55" s="50" t="n">
        <v>10</v>
      </c>
      <c r="B55" s="51"/>
      <c r="C55" s="53"/>
      <c r="D55" s="53"/>
      <c r="E55" s="53"/>
      <c r="F55" s="53"/>
      <c r="G55" s="53"/>
      <c r="H55" s="53"/>
      <c r="I55" s="53"/>
      <c r="J55" s="53"/>
      <c r="K55" s="53"/>
      <c r="L55" s="52" t="s">
        <v>172</v>
      </c>
      <c r="M55" s="53"/>
      <c r="N55" s="53"/>
      <c r="O55" s="54" t="n">
        <f aca="false">SUM(C55:N55)</f>
        <v>0</v>
      </c>
      <c r="P55" s="55" t="n">
        <f aca="false">IF(Info!B$10=0,0,SUM(S55:AD55))+IF(Info!B$11=0,0,2*SUM(S55:AD55))+IF(Info!B$12=0,0,SUM(AS55:BD55))</f>
        <v>0</v>
      </c>
      <c r="Q55" s="55" t="n">
        <f aca="false">COUNT(C55:N55)</f>
        <v>0</v>
      </c>
      <c r="R55" s="56"/>
      <c r="S55" s="58" t="str">
        <f aca="false">IF(C55="","",IF(C55&gt;$L46,1,IF(C55=$L46,0.5,0)))</f>
        <v/>
      </c>
      <c r="T55" s="58" t="str">
        <f aca="false">IF(D55="","",IF(D55&gt;$L47,1,IF(D55=$L47,0.5,0)))</f>
        <v/>
      </c>
      <c r="U55" s="58" t="str">
        <f aca="false">IF(E55="","",IF(E55&gt;$L48,1,IF(E55=$L48,0.5,0)))</f>
        <v/>
      </c>
      <c r="V55" s="58" t="str">
        <f aca="false">IF(F55="","",IF(F55&gt;$L49,1,IF(F55=$L49,0.5,0)))</f>
        <v/>
      </c>
      <c r="W55" s="58" t="str">
        <f aca="false">IF(G55="","",IF(G55&gt;$L50,1,IF(G55=$L50,0.5,0)))</f>
        <v/>
      </c>
      <c r="X55" s="58" t="str">
        <f aca="false">IF(H55="","",IF(H55&gt;$L51,1,IF(H55=$L51,0.5,0)))</f>
        <v/>
      </c>
      <c r="Y55" s="58" t="str">
        <f aca="false">IF(I55="","",IF(I55&gt;$L52,1,IF(I55=$L52,0.5,0)))</f>
        <v/>
      </c>
      <c r="Z55" s="58" t="str">
        <f aca="false">IF(J55="","",IF(J55&gt;$L53,1,IF(J55=$L53,0.5,0)))</f>
        <v/>
      </c>
      <c r="AA55" s="58" t="str">
        <f aca="false">IF(K55="","",IF(K55&gt;$L54,1,IF(K55=$L54,0.5,0)))</f>
        <v/>
      </c>
      <c r="AB55" s="58" t="s">
        <v>172</v>
      </c>
      <c r="AC55" s="58" t="str">
        <f aca="false">IF(M55="","",IF(M55&gt;$L56,1,IF(M55=$L56,0.5,0)))</f>
        <v/>
      </c>
      <c r="AD55" s="66" t="str">
        <f aca="false">IF(N55="","",IF(N55&gt;$L57,1,IF(N55=$L57,0.5,0)))</f>
        <v/>
      </c>
      <c r="AF55" s="67" t="n">
        <f aca="false">C55+L46</f>
        <v>0</v>
      </c>
      <c r="AG55" s="57" t="n">
        <f aca="false">D55+L47</f>
        <v>0</v>
      </c>
      <c r="AH55" s="57" t="n">
        <f aca="false">E55+L48</f>
        <v>0</v>
      </c>
      <c r="AI55" s="57" t="n">
        <f aca="false">F55+L49</f>
        <v>0</v>
      </c>
      <c r="AJ55" s="57" t="n">
        <f aca="false">G55+L50</f>
        <v>0</v>
      </c>
      <c r="AK55" s="57" t="n">
        <f aca="false">H55+L51</f>
        <v>0</v>
      </c>
      <c r="AL55" s="57" t="n">
        <f aca="false">I55+L52</f>
        <v>0</v>
      </c>
      <c r="AM55" s="57" t="n">
        <f aca="false">J55+L53</f>
        <v>0</v>
      </c>
      <c r="AN55" s="57" t="n">
        <f aca="false">K55+L54</f>
        <v>0</v>
      </c>
      <c r="AO55" s="57" t="s">
        <v>172</v>
      </c>
      <c r="AP55" s="57" t="n">
        <f aca="false">M55+L56</f>
        <v>0</v>
      </c>
      <c r="AQ55" s="68" t="n">
        <f aca="false">N55+L57</f>
        <v>0</v>
      </c>
      <c r="AS55" s="69" t="str">
        <f aca="false">IF(S55="","",IF(C55=0,0,1+2*S55))</f>
        <v/>
      </c>
      <c r="AT55" s="57" t="str">
        <f aca="false">IF(T55="","",IF(D55=0,0,1+2*T55))</f>
        <v/>
      </c>
      <c r="AU55" s="57" t="str">
        <f aca="false">IF(U55="","",IF(E55=0,0,1+2*U55))</f>
        <v/>
      </c>
      <c r="AV55" s="57" t="str">
        <f aca="false">IF(V55="","",IF(F55=0,0,1+2*V55))</f>
        <v/>
      </c>
      <c r="AW55" s="57" t="str">
        <f aca="false">IF(W55="","",IF(G55=0,0,1+2*W55))</f>
        <v/>
      </c>
      <c r="AX55" s="57" t="str">
        <f aca="false">IF(X55="","",IF(H55=0,0,1+2*X55))</f>
        <v/>
      </c>
      <c r="AY55" s="57" t="str">
        <f aca="false">IF(Y55="","",IF(I55=0,0,1+2*Y55))</f>
        <v/>
      </c>
      <c r="AZ55" s="57" t="str">
        <f aca="false">IF(Z55="","",IF(J55=0,0,1+2*Z55))</f>
        <v/>
      </c>
      <c r="BA55" s="57" t="str">
        <f aca="false">IF(AA55="","",IF(K55=0,0,1+2*AA55))</f>
        <v/>
      </c>
      <c r="BB55" s="57" t="s">
        <v>172</v>
      </c>
      <c r="BC55" s="57" t="str">
        <f aca="false">IF(AC55="","",IF(M55=0,0,1+2*AC55))</f>
        <v/>
      </c>
      <c r="BD55" s="70" t="str">
        <f aca="false">IF(AD55="","",IF(N55=0,0,1+2*AD55))</f>
        <v/>
      </c>
    </row>
    <row r="56" customFormat="false" ht="15" hidden="false" customHeight="false" outlineLevel="0" collapsed="false">
      <c r="A56" s="50" t="n">
        <v>11</v>
      </c>
      <c r="B56" s="51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2" t="s">
        <v>172</v>
      </c>
      <c r="N56" s="53"/>
      <c r="O56" s="54" t="n">
        <f aca="false">SUM(C56:N56)</f>
        <v>0</v>
      </c>
      <c r="P56" s="55" t="n">
        <f aca="false">IF(Info!B$10=0,0,SUM(S56:AD56))+IF(Info!B$11=0,0,2*SUM(S56:AD56))+IF(Info!B$12=0,0,SUM(AS56:BD56))</f>
        <v>0</v>
      </c>
      <c r="Q56" s="55" t="n">
        <f aca="false">COUNT(C56:N56)</f>
        <v>0</v>
      </c>
      <c r="R56" s="56"/>
      <c r="S56" s="58" t="str">
        <f aca="false">IF(C56="","",IF(C56&gt;$M46,1,IF(C56=$M46,0.5,0)))</f>
        <v/>
      </c>
      <c r="T56" s="58" t="str">
        <f aca="false">IF(D56="","",IF(D56&gt;$M47,1,IF(D56=$M47,0.5,0)))</f>
        <v/>
      </c>
      <c r="U56" s="58" t="str">
        <f aca="false">IF(E56="","",IF(E56&gt;$M48,1,IF(E56=$M48,0.5,0)))</f>
        <v/>
      </c>
      <c r="V56" s="58" t="str">
        <f aca="false">IF(F56="","",IF(F56&gt;$M49,1,IF(F56=$M49,0.5,0)))</f>
        <v/>
      </c>
      <c r="W56" s="58" t="str">
        <f aca="false">IF(G56="","",IF(G56&gt;$M50,1,IF(G56=$M50,0.5,0)))</f>
        <v/>
      </c>
      <c r="X56" s="58" t="str">
        <f aca="false">IF(H56="","",IF(H56&gt;$M51,1,IF(H56=$M51,0.5,0)))</f>
        <v/>
      </c>
      <c r="Y56" s="58" t="str">
        <f aca="false">IF(I56="","",IF(I56&gt;$M52,1,IF(I56=$M52,0.5,0)))</f>
        <v/>
      </c>
      <c r="Z56" s="58" t="str">
        <f aca="false">IF(J56="","",IF(J56&gt;$M53,1,IF(J56=$M53,0.5,0)))</f>
        <v/>
      </c>
      <c r="AA56" s="58" t="str">
        <f aca="false">IF(K56="","",IF(K56&gt;$M54,1,IF(K56=$M54,0.5,0)))</f>
        <v/>
      </c>
      <c r="AB56" s="58" t="str">
        <f aca="false">IF(L56="","",IF(L56&gt;$M55,1,IF(L56=$M55,0.5,0)))</f>
        <v/>
      </c>
      <c r="AC56" s="58" t="s">
        <v>172</v>
      </c>
      <c r="AD56" s="66" t="str">
        <f aca="false">IF(N56="","",IF(N56&gt;$M57,1,IF(N56=$M57,0.5,0)))</f>
        <v/>
      </c>
      <c r="AF56" s="67" t="n">
        <f aca="false">C56+M46</f>
        <v>0</v>
      </c>
      <c r="AG56" s="57" t="n">
        <f aca="false">D56+M47</f>
        <v>0</v>
      </c>
      <c r="AH56" s="57" t="n">
        <f aca="false">E56+M48</f>
        <v>0</v>
      </c>
      <c r="AI56" s="57" t="n">
        <f aca="false">F56+M49</f>
        <v>0</v>
      </c>
      <c r="AJ56" s="57" t="n">
        <f aca="false">G56+M50</f>
        <v>0</v>
      </c>
      <c r="AK56" s="57" t="n">
        <f aca="false">H56+M51</f>
        <v>0</v>
      </c>
      <c r="AL56" s="57" t="n">
        <f aca="false">I56+M52</f>
        <v>0</v>
      </c>
      <c r="AM56" s="57" t="n">
        <f aca="false">J56+M53</f>
        <v>0</v>
      </c>
      <c r="AN56" s="57" t="n">
        <f aca="false">K56+M54</f>
        <v>0</v>
      </c>
      <c r="AO56" s="57" t="n">
        <f aca="false">L56+M55</f>
        <v>0</v>
      </c>
      <c r="AP56" s="57" t="s">
        <v>172</v>
      </c>
      <c r="AQ56" s="68" t="n">
        <f aca="false">N56+M57</f>
        <v>0</v>
      </c>
      <c r="AS56" s="69" t="str">
        <f aca="false">IF(S56="","",IF(C56=0,0,1+2*S56))</f>
        <v/>
      </c>
      <c r="AT56" s="57" t="str">
        <f aca="false">IF(T56="","",IF(D56=0,0,1+2*T56))</f>
        <v/>
      </c>
      <c r="AU56" s="57" t="str">
        <f aca="false">IF(U56="","",IF(E56=0,0,1+2*U56))</f>
        <v/>
      </c>
      <c r="AV56" s="57" t="str">
        <f aca="false">IF(V56="","",IF(F56=0,0,1+2*V56))</f>
        <v/>
      </c>
      <c r="AW56" s="57" t="str">
        <f aca="false">IF(W56="","",IF(G56=0,0,1+2*W56))</f>
        <v/>
      </c>
      <c r="AX56" s="57" t="str">
        <f aca="false">IF(X56="","",IF(H56=0,0,1+2*X56))</f>
        <v/>
      </c>
      <c r="AY56" s="57" t="str">
        <f aca="false">IF(Y56="","",IF(I56=0,0,1+2*Y56))</f>
        <v/>
      </c>
      <c r="AZ56" s="57" t="str">
        <f aca="false">IF(Z56="","",IF(J56=0,0,1+2*Z56))</f>
        <v/>
      </c>
      <c r="BA56" s="57" t="str">
        <f aca="false">IF(AA56="","",IF(K56=0,0,1+2*AA56))</f>
        <v/>
      </c>
      <c r="BB56" s="57" t="str">
        <f aca="false">IF(AB56="","",IF(L56=0,0,1+2*AB56))</f>
        <v/>
      </c>
      <c r="BC56" s="57" t="s">
        <v>172</v>
      </c>
      <c r="BD56" s="70" t="str">
        <f aca="false">IF(AD56="","",IF(N56=0,0,1+2*AD56))</f>
        <v/>
      </c>
    </row>
    <row r="57" customFormat="false" ht="15.75" hidden="false" customHeight="false" outlineLevel="0" collapsed="false">
      <c r="A57" s="71" t="n">
        <v>12</v>
      </c>
      <c r="B57" s="72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4" t="s">
        <v>172</v>
      </c>
      <c r="O57" s="75" t="n">
        <f aca="false">SUM(C57:N57)</f>
        <v>0</v>
      </c>
      <c r="P57" s="76" t="n">
        <f aca="false">IF(Info!B$10=0,0,SUM(S57:AD57))+IF(Info!B$11=0,0,2*SUM(S57:AD57))+IF(Info!B$12=0,0,SUM(AS57:BD57))</f>
        <v>0</v>
      </c>
      <c r="Q57" s="76" t="n">
        <f aca="false">COUNT(C57:N57)</f>
        <v>0</v>
      </c>
      <c r="R57" s="56"/>
      <c r="S57" s="77" t="str">
        <f aca="false">IF(C57="","",IF(C57&gt;$N46,1,IF(C57=$N46,0.5,0)))</f>
        <v/>
      </c>
      <c r="T57" s="77" t="str">
        <f aca="false">IF(D57="","",IF(D57&gt;$N47,1,IF(D57=$N47,0.5,0)))</f>
        <v/>
      </c>
      <c r="U57" s="77" t="str">
        <f aca="false">IF(E57="","",IF(E57&gt;$N48,1,IF(E57=$N48,0.5,0)))</f>
        <v/>
      </c>
      <c r="V57" s="77" t="str">
        <f aca="false">IF(F57="","",IF(F57&gt;$N49,1,IF(F57=$N49,0.5,0)))</f>
        <v/>
      </c>
      <c r="W57" s="77" t="str">
        <f aca="false">IF(G57="","",IF(G57&gt;$N50,1,IF(G57=$N50,0.5,0)))</f>
        <v/>
      </c>
      <c r="X57" s="77" t="str">
        <f aca="false">IF(H57="","",IF(H57&gt;$N51,1,IF(H57=$N51,0.5,0)))</f>
        <v/>
      </c>
      <c r="Y57" s="77" t="str">
        <f aca="false">IF(I57="","",IF(I57&gt;$N52,1,IF(I57=$N52,0.5,0)))</f>
        <v/>
      </c>
      <c r="Z57" s="77" t="str">
        <f aca="false">IF(J57="","",IF(J57&gt;$N53,1,IF(J57=$N53,0.5,0)))</f>
        <v/>
      </c>
      <c r="AA57" s="77" t="str">
        <f aca="false">IF(K57="","",IF(K57&gt;$N54,1,IF(K57=$N54,0.5,0)))</f>
        <v/>
      </c>
      <c r="AB57" s="77" t="str">
        <f aca="false">IF(L57="","",IF(L57&gt;$N55,1,IF(L57=$N55,0.5,0)))</f>
        <v/>
      </c>
      <c r="AC57" s="77" t="str">
        <f aca="false">IF(M57="","",IF(M57&gt;$N56,1,IF(M57=$N56,0.5,0)))</f>
        <v/>
      </c>
      <c r="AD57" s="78" t="s">
        <v>172</v>
      </c>
      <c r="AF57" s="79" t="n">
        <f aca="false">C57+N46</f>
        <v>0</v>
      </c>
      <c r="AG57" s="49" t="n">
        <f aca="false">D57+N47</f>
        <v>0</v>
      </c>
      <c r="AH57" s="49" t="n">
        <f aca="false">E57+N48</f>
        <v>0</v>
      </c>
      <c r="AI57" s="49" t="n">
        <f aca="false">F57+N49</f>
        <v>0</v>
      </c>
      <c r="AJ57" s="49" t="n">
        <f aca="false">G57+N50</f>
        <v>0</v>
      </c>
      <c r="AK57" s="49" t="n">
        <f aca="false">H57+N51</f>
        <v>0</v>
      </c>
      <c r="AL57" s="49" t="n">
        <f aca="false">I57+N52</f>
        <v>0</v>
      </c>
      <c r="AM57" s="49" t="n">
        <f aca="false">J57+N53</f>
        <v>0</v>
      </c>
      <c r="AN57" s="49" t="n">
        <f aca="false">K57+N54</f>
        <v>0</v>
      </c>
      <c r="AO57" s="49" t="n">
        <f aca="false">L57+N55</f>
        <v>0</v>
      </c>
      <c r="AP57" s="49" t="n">
        <f aca="false">M57+N56</f>
        <v>0</v>
      </c>
      <c r="AQ57" s="80" t="s">
        <v>172</v>
      </c>
      <c r="AS57" s="81" t="str">
        <f aca="false">IF(S57="","",IF(C57=0,0,1+2*S57))</f>
        <v/>
      </c>
      <c r="AT57" s="82" t="str">
        <f aca="false">IF(T57="","",IF(D57=0,0,1+2*T57))</f>
        <v/>
      </c>
      <c r="AU57" s="82" t="str">
        <f aca="false">IF(U57="","",IF(E57=0,0,1+2*U57))</f>
        <v/>
      </c>
      <c r="AV57" s="82" t="str">
        <f aca="false">IF(V57="","",IF(F57=0,0,1+2*V57))</f>
        <v/>
      </c>
      <c r="AW57" s="82" t="str">
        <f aca="false">IF(W57="","",IF(G57=0,0,1+2*W57))</f>
        <v/>
      </c>
      <c r="AX57" s="82" t="str">
        <f aca="false">IF(X57="","",IF(H57=0,0,1+2*X57))</f>
        <v/>
      </c>
      <c r="AY57" s="82" t="str">
        <f aca="false">IF(Y57="","",IF(I57=0,0,1+2*Y57))</f>
        <v/>
      </c>
      <c r="AZ57" s="82" t="str">
        <f aca="false">IF(Z57="","",IF(J57=0,0,1+2*Z57))</f>
        <v/>
      </c>
      <c r="BA57" s="82" t="str">
        <f aca="false">IF(AA57="","",IF(K57=0,0,1+2*AA57))</f>
        <v/>
      </c>
      <c r="BB57" s="82" t="str">
        <f aca="false">IF(AB57="","",IF(L57=0,0,1+2*AB57))</f>
        <v/>
      </c>
      <c r="BC57" s="82" t="str">
        <f aca="false">IF(AC57="","",IF(M57=0,0,1+2*AC57))</f>
        <v/>
      </c>
      <c r="BD57" s="80" t="s">
        <v>172</v>
      </c>
    </row>
    <row r="5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2016-12-25T22:17:42Z</dcterms:created>
  <dc:creator>bieke</dc:creator>
  <dc:description/>
  <dc:language>nl-BE</dc:language>
  <cp:lastModifiedBy/>
  <dcterms:modified xsi:type="dcterms:W3CDTF">2020-08-20T21:12:55Z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