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85" yWindow="-15" windowWidth="14340" windowHeight="10095" activeTab="9"/>
  </bookViews>
  <sheets>
    <sheet name="Info" sheetId="16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O4" i="17"/>
  <c r="Q4"/>
  <c r="O5"/>
  <c r="Q5"/>
  <c r="O6"/>
  <c r="Q6"/>
  <c r="O7"/>
  <c r="Q7"/>
  <c r="O8"/>
  <c r="Q8"/>
  <c r="O9"/>
  <c r="Q9"/>
  <c r="O10"/>
  <c r="Q10"/>
  <c r="O11"/>
  <c r="Q11"/>
  <c r="O12"/>
  <c r="Q12"/>
  <c r="C3"/>
  <c r="D3"/>
  <c r="E3"/>
  <c r="F3"/>
  <c r="G3"/>
  <c r="H3"/>
  <c r="I3"/>
  <c r="J3"/>
  <c r="K3"/>
  <c r="L3"/>
  <c r="M3"/>
  <c r="N3"/>
  <c r="T4"/>
  <c r="U4"/>
  <c r="V4"/>
  <c r="W4"/>
  <c r="X4"/>
  <c r="Y4"/>
  <c r="Z4"/>
  <c r="AA4"/>
  <c r="AB4"/>
  <c r="AC4"/>
  <c r="AD4"/>
  <c r="AG4"/>
  <c r="AH4"/>
  <c r="AI4"/>
  <c r="AJ4"/>
  <c r="AK4"/>
  <c r="AL4"/>
  <c r="AM4"/>
  <c r="AN4"/>
  <c r="AO4"/>
  <c r="AP4"/>
  <c r="AQ4"/>
  <c r="AT4"/>
  <c r="AU4"/>
  <c r="AV4"/>
  <c r="AW4"/>
  <c r="AX4"/>
  <c r="AY4"/>
  <c r="AZ4"/>
  <c r="BA4"/>
  <c r="BB4"/>
  <c r="BC4"/>
  <c r="BD4"/>
  <c r="S5"/>
  <c r="U5"/>
  <c r="V5"/>
  <c r="W5"/>
  <c r="X5"/>
  <c r="Y5"/>
  <c r="Z5"/>
  <c r="AA5"/>
  <c r="AB5"/>
  <c r="AC5"/>
  <c r="AD5"/>
  <c r="AF5"/>
  <c r="AH5"/>
  <c r="AI5"/>
  <c r="AJ5"/>
  <c r="AK5"/>
  <c r="AL5"/>
  <c r="AM5"/>
  <c r="AN5"/>
  <c r="AO5"/>
  <c r="AP5"/>
  <c r="AQ5"/>
  <c r="AS5"/>
  <c r="AU5"/>
  <c r="AV5"/>
  <c r="AW5"/>
  <c r="AX5"/>
  <c r="AY5"/>
  <c r="AZ5"/>
  <c r="BA5"/>
  <c r="BB5"/>
  <c r="BC5"/>
  <c r="BD5"/>
  <c r="S6"/>
  <c r="T6"/>
  <c r="V6"/>
  <c r="W6"/>
  <c r="X6"/>
  <c r="Y6"/>
  <c r="Z6"/>
  <c r="AA6"/>
  <c r="AB6"/>
  <c r="AC6"/>
  <c r="AD6"/>
  <c r="AF6"/>
  <c r="AG6"/>
  <c r="AI6"/>
  <c r="AJ6"/>
  <c r="AK6"/>
  <c r="AL6"/>
  <c r="AM6"/>
  <c r="AN6"/>
  <c r="AO6"/>
  <c r="AP6"/>
  <c r="AQ6"/>
  <c r="AS6"/>
  <c r="AT6"/>
  <c r="AV6"/>
  <c r="AW6"/>
  <c r="AX6"/>
  <c r="AY6"/>
  <c r="AZ6"/>
  <c r="BA6"/>
  <c r="BB6"/>
  <c r="BC6"/>
  <c r="BD6"/>
  <c r="S7"/>
  <c r="T7"/>
  <c r="U7"/>
  <c r="W7"/>
  <c r="X7"/>
  <c r="Y7"/>
  <c r="Z7"/>
  <c r="AA7"/>
  <c r="AB7"/>
  <c r="AC7"/>
  <c r="AD7"/>
  <c r="AF7"/>
  <c r="AG7"/>
  <c r="AH7"/>
  <c r="AJ7"/>
  <c r="AK7"/>
  <c r="AL7"/>
  <c r="AM7"/>
  <c r="AN7"/>
  <c r="AO7"/>
  <c r="AP7"/>
  <c r="AQ7"/>
  <c r="AS7"/>
  <c r="AT7"/>
  <c r="AU7"/>
  <c r="AW7"/>
  <c r="AX7"/>
  <c r="AY7"/>
  <c r="AZ7"/>
  <c r="BA7"/>
  <c r="BB7"/>
  <c r="BC7"/>
  <c r="BD7"/>
  <c r="S8"/>
  <c r="T8"/>
  <c r="U8"/>
  <c r="V8"/>
  <c r="X8"/>
  <c r="Y8"/>
  <c r="Z8"/>
  <c r="AA8"/>
  <c r="AB8"/>
  <c r="AC8"/>
  <c r="AD8"/>
  <c r="AF8"/>
  <c r="AG8"/>
  <c r="AH8"/>
  <c r="AI8"/>
  <c r="AK8"/>
  <c r="AL8"/>
  <c r="AM8"/>
  <c r="AN8"/>
  <c r="AO8"/>
  <c r="AP8"/>
  <c r="AQ8"/>
  <c r="AS8"/>
  <c r="AT8"/>
  <c r="AU8"/>
  <c r="AV8"/>
  <c r="AX8"/>
  <c r="AY8"/>
  <c r="AZ8"/>
  <c r="BA8"/>
  <c r="BB8"/>
  <c r="BC8"/>
  <c r="BD8"/>
  <c r="S9"/>
  <c r="T9"/>
  <c r="U9"/>
  <c r="V9"/>
  <c r="W9"/>
  <c r="Y9"/>
  <c r="Z9"/>
  <c r="AA9"/>
  <c r="AB9"/>
  <c r="AC9"/>
  <c r="AD9"/>
  <c r="AF9"/>
  <c r="AG9"/>
  <c r="AH9"/>
  <c r="AI9"/>
  <c r="AJ9"/>
  <c r="AL9"/>
  <c r="AM9"/>
  <c r="AN9"/>
  <c r="AO9"/>
  <c r="AP9"/>
  <c r="AQ9"/>
  <c r="AS9"/>
  <c r="AT9"/>
  <c r="AU9"/>
  <c r="AV9"/>
  <c r="AW9"/>
  <c r="AY9"/>
  <c r="AZ9"/>
  <c r="BA9"/>
  <c r="BB9"/>
  <c r="BC9"/>
  <c r="BD9"/>
  <c r="S10"/>
  <c r="T10"/>
  <c r="U10"/>
  <c r="V10"/>
  <c r="W10"/>
  <c r="X10"/>
  <c r="Z10"/>
  <c r="AA10"/>
  <c r="AB10"/>
  <c r="AC10"/>
  <c r="AD10"/>
  <c r="AF10"/>
  <c r="AG10"/>
  <c r="AH10"/>
  <c r="AI10"/>
  <c r="AJ10"/>
  <c r="AK10"/>
  <c r="AM10"/>
  <c r="AN10"/>
  <c r="AO10"/>
  <c r="AP10"/>
  <c r="AQ10"/>
  <c r="AS10"/>
  <c r="AT10"/>
  <c r="AU10"/>
  <c r="AV10"/>
  <c r="AW10"/>
  <c r="AX10"/>
  <c r="AZ10"/>
  <c r="BA10"/>
  <c r="BB10"/>
  <c r="BC10"/>
  <c r="BD10"/>
  <c r="S11"/>
  <c r="T11"/>
  <c r="U11"/>
  <c r="V11"/>
  <c r="W11"/>
  <c r="X11"/>
  <c r="Y11"/>
  <c r="AA11"/>
  <c r="AB11"/>
  <c r="AC11"/>
  <c r="AD11"/>
  <c r="AF11"/>
  <c r="AG11"/>
  <c r="AH11"/>
  <c r="AI11"/>
  <c r="AJ11"/>
  <c r="AK11"/>
  <c r="AL11"/>
  <c r="AN11"/>
  <c r="AO11"/>
  <c r="AP11"/>
  <c r="AQ11"/>
  <c r="AS11"/>
  <c r="AT11"/>
  <c r="AU11"/>
  <c r="AV11"/>
  <c r="AW11"/>
  <c r="AX11"/>
  <c r="AY11"/>
  <c r="BA11"/>
  <c r="BB11"/>
  <c r="BC11"/>
  <c r="BD11"/>
  <c r="S12"/>
  <c r="T12"/>
  <c r="U12"/>
  <c r="V12"/>
  <c r="W12"/>
  <c r="X12"/>
  <c r="Y12"/>
  <c r="Z12"/>
  <c r="AB12"/>
  <c r="AC12"/>
  <c r="AD12"/>
  <c r="AF12"/>
  <c r="AG12"/>
  <c r="AH12"/>
  <c r="AI12"/>
  <c r="AJ12"/>
  <c r="AK12"/>
  <c r="AL12"/>
  <c r="AM12"/>
  <c r="AO12"/>
  <c r="AP12"/>
  <c r="AQ12"/>
  <c r="AS12"/>
  <c r="AT12"/>
  <c r="AU12"/>
  <c r="AV12"/>
  <c r="AW12"/>
  <c r="AX12"/>
  <c r="AY12"/>
  <c r="AZ12"/>
  <c r="BB12"/>
  <c r="BC12"/>
  <c r="BD12"/>
  <c r="O13"/>
  <c r="Q13"/>
  <c r="S13"/>
  <c r="T13"/>
  <c r="U13"/>
  <c r="V13"/>
  <c r="W13"/>
  <c r="X13"/>
  <c r="Y13"/>
  <c r="Z13"/>
  <c r="AA13"/>
  <c r="AC13"/>
  <c r="AD13"/>
  <c r="AF13"/>
  <c r="AG13"/>
  <c r="AH13"/>
  <c r="AI13"/>
  <c r="AJ13"/>
  <c r="AK13"/>
  <c r="AL13"/>
  <c r="AM13"/>
  <c r="AN13"/>
  <c r="AP13"/>
  <c r="AQ13"/>
  <c r="AS13"/>
  <c r="AT13"/>
  <c r="AU13"/>
  <c r="AV13"/>
  <c r="AW13"/>
  <c r="AX13"/>
  <c r="AY13"/>
  <c r="AZ13"/>
  <c r="BA13"/>
  <c r="BC13"/>
  <c r="BD13"/>
  <c r="O14"/>
  <c r="Q14"/>
  <c r="S14"/>
  <c r="T14"/>
  <c r="U14"/>
  <c r="V14"/>
  <c r="W14"/>
  <c r="X14"/>
  <c r="Y14"/>
  <c r="Z14"/>
  <c r="AA14"/>
  <c r="AB14"/>
  <c r="AD14"/>
  <c r="AF14"/>
  <c r="AG14"/>
  <c r="AH14"/>
  <c r="AI14"/>
  <c r="AJ14"/>
  <c r="AK14"/>
  <c r="AL14"/>
  <c r="AM14"/>
  <c r="AN14"/>
  <c r="AO14"/>
  <c r="AQ14"/>
  <c r="AS14"/>
  <c r="AT14"/>
  <c r="AU14"/>
  <c r="AV14"/>
  <c r="AW14"/>
  <c r="AX14"/>
  <c r="AY14"/>
  <c r="AZ14"/>
  <c r="BA14"/>
  <c r="BB14"/>
  <c r="BD14"/>
  <c r="O15"/>
  <c r="Q15"/>
  <c r="S15"/>
  <c r="T15"/>
  <c r="U15"/>
  <c r="V15"/>
  <c r="W15"/>
  <c r="X15"/>
  <c r="Y15"/>
  <c r="Z15"/>
  <c r="AA15"/>
  <c r="AB15"/>
  <c r="AC15"/>
  <c r="AF15"/>
  <c r="AG15"/>
  <c r="AH15"/>
  <c r="AI15"/>
  <c r="AJ15"/>
  <c r="AK15"/>
  <c r="AL15"/>
  <c r="AM15"/>
  <c r="AN15"/>
  <c r="AO15"/>
  <c r="AP15"/>
  <c r="AS15"/>
  <c r="AT15"/>
  <c r="AU15"/>
  <c r="AV15"/>
  <c r="AW15"/>
  <c r="AX15"/>
  <c r="AY15"/>
  <c r="AZ15"/>
  <c r="BA15"/>
  <c r="BB15"/>
  <c r="BC15"/>
  <c r="C17"/>
  <c r="D17"/>
  <c r="E17"/>
  <c r="F17"/>
  <c r="G17"/>
  <c r="H17"/>
  <c r="I17"/>
  <c r="J17"/>
  <c r="K17"/>
  <c r="L17"/>
  <c r="M17"/>
  <c r="N17"/>
  <c r="O18"/>
  <c r="Q18"/>
  <c r="T18"/>
  <c r="U18"/>
  <c r="V18"/>
  <c r="W18"/>
  <c r="X18"/>
  <c r="Y18"/>
  <c r="Z18"/>
  <c r="AA18"/>
  <c r="AB18"/>
  <c r="AC18"/>
  <c r="AD18"/>
  <c r="AG18"/>
  <c r="AH18"/>
  <c r="AI18"/>
  <c r="AJ18"/>
  <c r="AK18"/>
  <c r="AL18"/>
  <c r="AM18"/>
  <c r="AN18"/>
  <c r="AO18"/>
  <c r="AP18"/>
  <c r="AQ18"/>
  <c r="AT18"/>
  <c r="AU18"/>
  <c r="AV18"/>
  <c r="AW18"/>
  <c r="AX18"/>
  <c r="AY18"/>
  <c r="AZ18"/>
  <c r="BA18"/>
  <c r="BB18"/>
  <c r="BC18"/>
  <c r="BD18"/>
  <c r="O19"/>
  <c r="Q19"/>
  <c r="S19"/>
  <c r="U19"/>
  <c r="V19"/>
  <c r="W19"/>
  <c r="X19"/>
  <c r="Y19"/>
  <c r="Z19"/>
  <c r="AA19"/>
  <c r="AB19"/>
  <c r="AC19"/>
  <c r="AD19"/>
  <c r="AF19"/>
  <c r="AH19"/>
  <c r="AI19"/>
  <c r="AJ19"/>
  <c r="AK19"/>
  <c r="AL19"/>
  <c r="AM19"/>
  <c r="AN19"/>
  <c r="AO19"/>
  <c r="AP19"/>
  <c r="AQ19"/>
  <c r="AS19"/>
  <c r="AU19"/>
  <c r="AV19"/>
  <c r="AW19"/>
  <c r="AX19"/>
  <c r="AY19"/>
  <c r="AZ19"/>
  <c r="BA19"/>
  <c r="BB19"/>
  <c r="BC19"/>
  <c r="BD19"/>
  <c r="O20"/>
  <c r="Q20"/>
  <c r="S20"/>
  <c r="T20"/>
  <c r="V20"/>
  <c r="W20"/>
  <c r="X20"/>
  <c r="Y20"/>
  <c r="Z20"/>
  <c r="AA20"/>
  <c r="AB20"/>
  <c r="AC20"/>
  <c r="AD20"/>
  <c r="AF20"/>
  <c r="AG20"/>
  <c r="AI20"/>
  <c r="AJ20"/>
  <c r="AK20"/>
  <c r="AL20"/>
  <c r="AM20"/>
  <c r="AN20"/>
  <c r="AO20"/>
  <c r="AP20"/>
  <c r="AQ20"/>
  <c r="AS20"/>
  <c r="AT20"/>
  <c r="AV20"/>
  <c r="AW20"/>
  <c r="AX20"/>
  <c r="AY20"/>
  <c r="AZ20"/>
  <c r="BA20"/>
  <c r="BB20"/>
  <c r="BC20"/>
  <c r="BD20"/>
  <c r="O21"/>
  <c r="Q21"/>
  <c r="S21"/>
  <c r="T21"/>
  <c r="U21"/>
  <c r="W21"/>
  <c r="X21"/>
  <c r="Y21"/>
  <c r="Z21"/>
  <c r="AA21"/>
  <c r="AB21"/>
  <c r="AC21"/>
  <c r="AD21"/>
  <c r="AF21"/>
  <c r="AG21"/>
  <c r="AH21"/>
  <c r="AJ21"/>
  <c r="AK21"/>
  <c r="AL21"/>
  <c r="AM21"/>
  <c r="AN21"/>
  <c r="AO21"/>
  <c r="AP21"/>
  <c r="AQ21"/>
  <c r="AS21"/>
  <c r="AT21"/>
  <c r="AU21"/>
  <c r="AW21"/>
  <c r="AX21"/>
  <c r="AY21"/>
  <c r="AZ21"/>
  <c r="BA21"/>
  <c r="BB21"/>
  <c r="BC21"/>
  <c r="BD21"/>
  <c r="O22"/>
  <c r="Q22"/>
  <c r="S22"/>
  <c r="T22"/>
  <c r="U22"/>
  <c r="V22"/>
  <c r="X22"/>
  <c r="Y22"/>
  <c r="Z22"/>
  <c r="AA22"/>
  <c r="AB22"/>
  <c r="AC22"/>
  <c r="AD22"/>
  <c r="AF22"/>
  <c r="AG22"/>
  <c r="AH22"/>
  <c r="AI22"/>
  <c r="AK22"/>
  <c r="AL22"/>
  <c r="AM22"/>
  <c r="AN22"/>
  <c r="AO22"/>
  <c r="AP22"/>
  <c r="AQ22"/>
  <c r="AS22"/>
  <c r="AT22"/>
  <c r="AU22"/>
  <c r="AV22"/>
  <c r="AX22"/>
  <c r="AY22"/>
  <c r="AZ22"/>
  <c r="BA22"/>
  <c r="BB22"/>
  <c r="BC22"/>
  <c r="BD22"/>
  <c r="O23"/>
  <c r="Q23"/>
  <c r="S23"/>
  <c r="T23"/>
  <c r="U23"/>
  <c r="V23"/>
  <c r="W23"/>
  <c r="Y23"/>
  <c r="Z23"/>
  <c r="AA23"/>
  <c r="AB23"/>
  <c r="AC23"/>
  <c r="AD23"/>
  <c r="AF23"/>
  <c r="AG23"/>
  <c r="AH23"/>
  <c r="AI23"/>
  <c r="AJ23"/>
  <c r="AL23"/>
  <c r="AM23"/>
  <c r="AN23"/>
  <c r="AO23"/>
  <c r="AP23"/>
  <c r="AQ23"/>
  <c r="AS23"/>
  <c r="AT23"/>
  <c r="AU23"/>
  <c r="AV23"/>
  <c r="AW23"/>
  <c r="AY23"/>
  <c r="AZ23"/>
  <c r="BA23"/>
  <c r="BB23"/>
  <c r="BC23"/>
  <c r="BD23"/>
  <c r="O24"/>
  <c r="Q24"/>
  <c r="S24"/>
  <c r="T24"/>
  <c r="U24"/>
  <c r="V24"/>
  <c r="W24"/>
  <c r="X24"/>
  <c r="Z24"/>
  <c r="AA24"/>
  <c r="AB24"/>
  <c r="AC24"/>
  <c r="AD24"/>
  <c r="AF24"/>
  <c r="AG24"/>
  <c r="AH24"/>
  <c r="AI24"/>
  <c r="AJ24"/>
  <c r="AK24"/>
  <c r="AM24"/>
  <c r="AN24"/>
  <c r="AO24"/>
  <c r="AP24"/>
  <c r="AQ24"/>
  <c r="AS24"/>
  <c r="AT24"/>
  <c r="AU24"/>
  <c r="AV24"/>
  <c r="AW24"/>
  <c r="AX24"/>
  <c r="AZ24"/>
  <c r="BA24"/>
  <c r="BB24"/>
  <c r="BC24"/>
  <c r="BD24"/>
  <c r="O25"/>
  <c r="Q25"/>
  <c r="S25"/>
  <c r="T25"/>
  <c r="U25"/>
  <c r="V25"/>
  <c r="W25"/>
  <c r="X25"/>
  <c r="Y25"/>
  <c r="AA25"/>
  <c r="AB25"/>
  <c r="AC25"/>
  <c r="AD25"/>
  <c r="AF25"/>
  <c r="AG25"/>
  <c r="AH25"/>
  <c r="AI25"/>
  <c r="AJ25"/>
  <c r="AK25"/>
  <c r="AL25"/>
  <c r="AN25"/>
  <c r="AO25"/>
  <c r="AP25"/>
  <c r="AQ25"/>
  <c r="AS25"/>
  <c r="AT25"/>
  <c r="AU25"/>
  <c r="AV25"/>
  <c r="AW25"/>
  <c r="AX25"/>
  <c r="AY25"/>
  <c r="BA25"/>
  <c r="BB25"/>
  <c r="BC25"/>
  <c r="BD25"/>
  <c r="O26"/>
  <c r="Q26"/>
  <c r="S26"/>
  <c r="T26"/>
  <c r="U26"/>
  <c r="V26"/>
  <c r="W26"/>
  <c r="X26"/>
  <c r="Y26"/>
  <c r="Z26"/>
  <c r="AB26"/>
  <c r="AC26"/>
  <c r="AD26"/>
  <c r="AF26"/>
  <c r="AG26"/>
  <c r="AH26"/>
  <c r="AI26"/>
  <c r="AJ26"/>
  <c r="AK26"/>
  <c r="AL26"/>
  <c r="AM26"/>
  <c r="AO26"/>
  <c r="AP26"/>
  <c r="AQ26"/>
  <c r="AS26"/>
  <c r="AT26"/>
  <c r="AU26"/>
  <c r="AV26"/>
  <c r="AW26"/>
  <c r="AX26"/>
  <c r="AY26"/>
  <c r="AZ26"/>
  <c r="BB26"/>
  <c r="BC26"/>
  <c r="BD26"/>
  <c r="O27"/>
  <c r="Q27"/>
  <c r="S27"/>
  <c r="T27"/>
  <c r="U27"/>
  <c r="V27"/>
  <c r="W27"/>
  <c r="X27"/>
  <c r="Y27"/>
  <c r="Z27"/>
  <c r="AA27"/>
  <c r="AC27"/>
  <c r="AD27"/>
  <c r="AF27"/>
  <c r="AG27"/>
  <c r="AH27"/>
  <c r="AI27"/>
  <c r="AJ27"/>
  <c r="AK27"/>
  <c r="AL27"/>
  <c r="AM27"/>
  <c r="AN27"/>
  <c r="AP27"/>
  <c r="AQ27"/>
  <c r="AS27"/>
  <c r="P27" s="1"/>
  <c r="AT27"/>
  <c r="AU27"/>
  <c r="AV27"/>
  <c r="AW27"/>
  <c r="AX27"/>
  <c r="AY27"/>
  <c r="AZ27"/>
  <c r="BA27"/>
  <c r="BC27"/>
  <c r="BD27"/>
  <c r="O28"/>
  <c r="Q28"/>
  <c r="S28"/>
  <c r="T28"/>
  <c r="U28"/>
  <c r="V28"/>
  <c r="W28"/>
  <c r="X28"/>
  <c r="Y28"/>
  <c r="Z28"/>
  <c r="AA28"/>
  <c r="AB28"/>
  <c r="AD28"/>
  <c r="AF28"/>
  <c r="AG28"/>
  <c r="AH28"/>
  <c r="AI28"/>
  <c r="AJ28"/>
  <c r="AK28"/>
  <c r="AL28"/>
  <c r="AM28"/>
  <c r="AN28"/>
  <c r="AO28"/>
  <c r="AQ28"/>
  <c r="AS28"/>
  <c r="P28" s="1"/>
  <c r="AT28"/>
  <c r="AU28"/>
  <c r="AV28"/>
  <c r="AW28"/>
  <c r="AX28"/>
  <c r="AY28"/>
  <c r="AZ28"/>
  <c r="BA28"/>
  <c r="BB28"/>
  <c r="BD28"/>
  <c r="O29"/>
  <c r="Q29"/>
  <c r="S29"/>
  <c r="T29"/>
  <c r="U29"/>
  <c r="V29"/>
  <c r="W29"/>
  <c r="X29"/>
  <c r="Y29"/>
  <c r="Z29"/>
  <c r="AA29"/>
  <c r="AB29"/>
  <c r="AC29"/>
  <c r="AF29"/>
  <c r="AG29"/>
  <c r="AH29"/>
  <c r="AI29"/>
  <c r="AJ29"/>
  <c r="AK29"/>
  <c r="AL29"/>
  <c r="AM29"/>
  <c r="AN29"/>
  <c r="AO29"/>
  <c r="AP29"/>
  <c r="AS29"/>
  <c r="P29" s="1"/>
  <c r="AT29"/>
  <c r="AU29"/>
  <c r="AV29"/>
  <c r="AW29"/>
  <c r="AX29"/>
  <c r="AY29"/>
  <c r="AZ29"/>
  <c r="BA29"/>
  <c r="BB29"/>
  <c r="BC29"/>
  <c r="C31"/>
  <c r="D31"/>
  <c r="E31"/>
  <c r="F31"/>
  <c r="G31"/>
  <c r="H31"/>
  <c r="I31"/>
  <c r="J31"/>
  <c r="K31"/>
  <c r="L31"/>
  <c r="M31"/>
  <c r="N31"/>
  <c r="O32"/>
  <c r="Q32"/>
  <c r="T32"/>
  <c r="U32"/>
  <c r="V32"/>
  <c r="W32"/>
  <c r="X32"/>
  <c r="Y32"/>
  <c r="Z32"/>
  <c r="AA32"/>
  <c r="AB32"/>
  <c r="AC32"/>
  <c r="AD32"/>
  <c r="AG32"/>
  <c r="AH32"/>
  <c r="AI32"/>
  <c r="AJ32"/>
  <c r="AK32"/>
  <c r="AL32"/>
  <c r="AM32"/>
  <c r="AN32"/>
  <c r="AO32"/>
  <c r="AP32"/>
  <c r="AQ32"/>
  <c r="AT32"/>
  <c r="P32" s="1"/>
  <c r="AU32"/>
  <c r="AV32"/>
  <c r="AW32"/>
  <c r="AX32"/>
  <c r="AY32"/>
  <c r="AZ32"/>
  <c r="BA32"/>
  <c r="BB32"/>
  <c r="BC32"/>
  <c r="BD32"/>
  <c r="O33"/>
  <c r="Q33"/>
  <c r="S33"/>
  <c r="U33"/>
  <c r="V33"/>
  <c r="W33"/>
  <c r="X33"/>
  <c r="Y33"/>
  <c r="Z33"/>
  <c r="AA33"/>
  <c r="AB33"/>
  <c r="AC33"/>
  <c r="AD33"/>
  <c r="AF33"/>
  <c r="AH33"/>
  <c r="AI33"/>
  <c r="AJ33"/>
  <c r="AK33"/>
  <c r="AL33"/>
  <c r="AM33"/>
  <c r="AN33"/>
  <c r="AO33"/>
  <c r="AP33"/>
  <c r="AQ33"/>
  <c r="AS33"/>
  <c r="P33" s="1"/>
  <c r="AU33"/>
  <c r="AV33"/>
  <c r="AW33"/>
  <c r="AX33"/>
  <c r="AY33"/>
  <c r="AZ33"/>
  <c r="BA33"/>
  <c r="BB33"/>
  <c r="BC33"/>
  <c r="BD33"/>
  <c r="O34"/>
  <c r="Q34"/>
  <c r="S34"/>
  <c r="T34"/>
  <c r="V34"/>
  <c r="W34"/>
  <c r="X34"/>
  <c r="Y34"/>
  <c r="Z34"/>
  <c r="AA34"/>
  <c r="AB34"/>
  <c r="AC34"/>
  <c r="AD34"/>
  <c r="AF34"/>
  <c r="AG34"/>
  <c r="AI34"/>
  <c r="AJ34"/>
  <c r="AK34"/>
  <c r="AL34"/>
  <c r="AM34"/>
  <c r="AN34"/>
  <c r="AO34"/>
  <c r="AP34"/>
  <c r="AQ34"/>
  <c r="AS34"/>
  <c r="P34" s="1"/>
  <c r="AT34"/>
  <c r="AV34"/>
  <c r="AW34"/>
  <c r="AX34"/>
  <c r="AY34"/>
  <c r="AZ34"/>
  <c r="BA34"/>
  <c r="BB34"/>
  <c r="BC34"/>
  <c r="BD34"/>
  <c r="O35"/>
  <c r="Q35"/>
  <c r="S35"/>
  <c r="T35"/>
  <c r="U35"/>
  <c r="W35"/>
  <c r="X35"/>
  <c r="Y35"/>
  <c r="Z35"/>
  <c r="AA35"/>
  <c r="AB35"/>
  <c r="AC35"/>
  <c r="AD35"/>
  <c r="AF35"/>
  <c r="AG35"/>
  <c r="AH35"/>
  <c r="AJ35"/>
  <c r="AK35"/>
  <c r="AL35"/>
  <c r="AM35"/>
  <c r="AN35"/>
  <c r="AO35"/>
  <c r="AP35"/>
  <c r="AQ35"/>
  <c r="AS35"/>
  <c r="P35" s="1"/>
  <c r="AT35"/>
  <c r="AU35"/>
  <c r="AW35"/>
  <c r="AX35"/>
  <c r="AY35"/>
  <c r="AZ35"/>
  <c r="BA35"/>
  <c r="BB35"/>
  <c r="BC35"/>
  <c r="BD35"/>
  <c r="O36"/>
  <c r="Q36"/>
  <c r="S36"/>
  <c r="T36"/>
  <c r="U36"/>
  <c r="V36"/>
  <c r="X36"/>
  <c r="Y36"/>
  <c r="Z36"/>
  <c r="AA36"/>
  <c r="AB36"/>
  <c r="AC36"/>
  <c r="AD36"/>
  <c r="AF36"/>
  <c r="AG36"/>
  <c r="AH36"/>
  <c r="AI36"/>
  <c r="AK36"/>
  <c r="AL36"/>
  <c r="AM36"/>
  <c r="AN36"/>
  <c r="AO36"/>
  <c r="AP36"/>
  <c r="AQ36"/>
  <c r="AS36"/>
  <c r="P36" s="1"/>
  <c r="AT36"/>
  <c r="AU36"/>
  <c r="AV36"/>
  <c r="AX36"/>
  <c r="AY36"/>
  <c r="AZ36"/>
  <c r="BA36"/>
  <c r="BB36"/>
  <c r="BC36"/>
  <c r="BD36"/>
  <c r="O37"/>
  <c r="Q37"/>
  <c r="S37"/>
  <c r="T37"/>
  <c r="U37"/>
  <c r="V37"/>
  <c r="W37"/>
  <c r="Y37"/>
  <c r="Z37"/>
  <c r="AA37"/>
  <c r="AB37"/>
  <c r="AC37"/>
  <c r="AD37"/>
  <c r="AF37"/>
  <c r="AG37"/>
  <c r="AH37"/>
  <c r="AI37"/>
  <c r="AJ37"/>
  <c r="AL37"/>
  <c r="AM37"/>
  <c r="AN37"/>
  <c r="AO37"/>
  <c r="AP37"/>
  <c r="AQ37"/>
  <c r="AS37"/>
  <c r="P37" s="1"/>
  <c r="AT37"/>
  <c r="AU37"/>
  <c r="AV37"/>
  <c r="AW37"/>
  <c r="AY37"/>
  <c r="AZ37"/>
  <c r="BA37"/>
  <c r="BB37"/>
  <c r="BC37"/>
  <c r="BD37"/>
  <c r="O38"/>
  <c r="Q38"/>
  <c r="S38"/>
  <c r="T38"/>
  <c r="U38"/>
  <c r="V38"/>
  <c r="W38"/>
  <c r="X38"/>
  <c r="Z38"/>
  <c r="AA38"/>
  <c r="AB38"/>
  <c r="AC38"/>
  <c r="AD38"/>
  <c r="AF38"/>
  <c r="AG38"/>
  <c r="AH38"/>
  <c r="AI38"/>
  <c r="AJ38"/>
  <c r="AK38"/>
  <c r="AM38"/>
  <c r="AN38"/>
  <c r="AO38"/>
  <c r="AP38"/>
  <c r="AQ38"/>
  <c r="AS38"/>
  <c r="P38" s="1"/>
  <c r="AT38"/>
  <c r="AU38"/>
  <c r="AV38"/>
  <c r="AW38"/>
  <c r="AX38"/>
  <c r="AZ38"/>
  <c r="BA38"/>
  <c r="BB38"/>
  <c r="BC38"/>
  <c r="BD38"/>
  <c r="O39"/>
  <c r="Q39"/>
  <c r="S39"/>
  <c r="T39"/>
  <c r="U39"/>
  <c r="V39"/>
  <c r="W39"/>
  <c r="X39"/>
  <c r="Y39"/>
  <c r="AA39"/>
  <c r="AB39"/>
  <c r="AC39"/>
  <c r="AD39"/>
  <c r="AF39"/>
  <c r="AG39"/>
  <c r="AH39"/>
  <c r="AI39"/>
  <c r="AJ39"/>
  <c r="AK39"/>
  <c r="AL39"/>
  <c r="AN39"/>
  <c r="AO39"/>
  <c r="AP39"/>
  <c r="AQ39"/>
  <c r="AS39"/>
  <c r="P39" s="1"/>
  <c r="AT39"/>
  <c r="AU39"/>
  <c r="AV39"/>
  <c r="AW39"/>
  <c r="AX39"/>
  <c r="AY39"/>
  <c r="BA39"/>
  <c r="BB39"/>
  <c r="BC39"/>
  <c r="BD39"/>
  <c r="O40"/>
  <c r="Q40"/>
  <c r="S40"/>
  <c r="T40"/>
  <c r="U40"/>
  <c r="V40"/>
  <c r="W40"/>
  <c r="X40"/>
  <c r="Y40"/>
  <c r="Z40"/>
  <c r="AB40"/>
  <c r="AC40"/>
  <c r="AD40"/>
  <c r="AF40"/>
  <c r="AG40"/>
  <c r="AH40"/>
  <c r="AI40"/>
  <c r="AJ40"/>
  <c r="AK40"/>
  <c r="AL40"/>
  <c r="AM40"/>
  <c r="AO40"/>
  <c r="AP40"/>
  <c r="AQ40"/>
  <c r="AS40"/>
  <c r="P40" s="1"/>
  <c r="AT40"/>
  <c r="AU40"/>
  <c r="AV40"/>
  <c r="AW40"/>
  <c r="AX40"/>
  <c r="AY40"/>
  <c r="AZ40"/>
  <c r="BB40"/>
  <c r="BC40"/>
  <c r="BD40"/>
  <c r="O41"/>
  <c r="Q41"/>
  <c r="S41"/>
  <c r="T41"/>
  <c r="U41"/>
  <c r="V41"/>
  <c r="W41"/>
  <c r="X41"/>
  <c r="Y41"/>
  <c r="Z41"/>
  <c r="AA41"/>
  <c r="AC41"/>
  <c r="AD41"/>
  <c r="AF41"/>
  <c r="AG41"/>
  <c r="AH41"/>
  <c r="AI41"/>
  <c r="AJ41"/>
  <c r="AK41"/>
  <c r="AL41"/>
  <c r="AM41"/>
  <c r="AN41"/>
  <c r="AP41"/>
  <c r="AQ41"/>
  <c r="AS41"/>
  <c r="P41" s="1"/>
  <c r="AT41"/>
  <c r="AU41"/>
  <c r="AV41"/>
  <c r="AW41"/>
  <c r="AX41"/>
  <c r="AY41"/>
  <c r="AZ41"/>
  <c r="BA41"/>
  <c r="BC41"/>
  <c r="BD41"/>
  <c r="O42"/>
  <c r="Q42"/>
  <c r="S42"/>
  <c r="T42"/>
  <c r="U42"/>
  <c r="V42"/>
  <c r="W42"/>
  <c r="X42"/>
  <c r="Y42"/>
  <c r="Z42"/>
  <c r="AA42"/>
  <c r="AB42"/>
  <c r="AD42"/>
  <c r="AF42"/>
  <c r="AG42"/>
  <c r="AH42"/>
  <c r="AI42"/>
  <c r="AJ42"/>
  <c r="AK42"/>
  <c r="AL42"/>
  <c r="AM42"/>
  <c r="AN42"/>
  <c r="AO42"/>
  <c r="AQ42"/>
  <c r="AS42"/>
  <c r="P42" s="1"/>
  <c r="AT42"/>
  <c r="AU42"/>
  <c r="AV42"/>
  <c r="AW42"/>
  <c r="AX42"/>
  <c r="AY42"/>
  <c r="AZ42"/>
  <c r="BA42"/>
  <c r="BB42"/>
  <c r="BD42"/>
  <c r="O43"/>
  <c r="Q43"/>
  <c r="S43"/>
  <c r="T43"/>
  <c r="U43"/>
  <c r="V43"/>
  <c r="W43"/>
  <c r="X43"/>
  <c r="Y43"/>
  <c r="Z43"/>
  <c r="AA43"/>
  <c r="AB43"/>
  <c r="AC43"/>
  <c r="AF43"/>
  <c r="AG43"/>
  <c r="AH43"/>
  <c r="AI43"/>
  <c r="AJ43"/>
  <c r="AK43"/>
  <c r="AL43"/>
  <c r="AM43"/>
  <c r="AN43"/>
  <c r="AO43"/>
  <c r="AP43"/>
  <c r="AS43"/>
  <c r="P43" s="1"/>
  <c r="AT43"/>
  <c r="AU43"/>
  <c r="AV43"/>
  <c r="AW43"/>
  <c r="AX43"/>
  <c r="AY43"/>
  <c r="AZ43"/>
  <c r="BA43"/>
  <c r="BB43"/>
  <c r="BC43"/>
  <c r="C45"/>
  <c r="D45"/>
  <c r="E45"/>
  <c r="F45"/>
  <c r="G45"/>
  <c r="H45"/>
  <c r="I45"/>
  <c r="J45"/>
  <c r="K45"/>
  <c r="L45"/>
  <c r="M45"/>
  <c r="N45"/>
  <c r="O46"/>
  <c r="Q46"/>
  <c r="T46"/>
  <c r="U46"/>
  <c r="V46"/>
  <c r="W46"/>
  <c r="X46"/>
  <c r="Y46"/>
  <c r="Z46"/>
  <c r="AA46"/>
  <c r="AB46"/>
  <c r="AC46"/>
  <c r="AD46"/>
  <c r="AG46"/>
  <c r="AH46"/>
  <c r="AI46"/>
  <c r="AJ46"/>
  <c r="AK46"/>
  <c r="AL46"/>
  <c r="AM46"/>
  <c r="AN46"/>
  <c r="AO46"/>
  <c r="AP46"/>
  <c r="AQ46"/>
  <c r="AT46"/>
  <c r="P46" s="1"/>
  <c r="AU46"/>
  <c r="AV46"/>
  <c r="AW46"/>
  <c r="AX46"/>
  <c r="AY46"/>
  <c r="AZ46"/>
  <c r="BA46"/>
  <c r="BB46"/>
  <c r="BC46"/>
  <c r="BD46"/>
  <c r="O47"/>
  <c r="Q47"/>
  <c r="S47"/>
  <c r="U47"/>
  <c r="V47"/>
  <c r="W47"/>
  <c r="X47"/>
  <c r="Y47"/>
  <c r="Z47"/>
  <c r="AA47"/>
  <c r="AB47"/>
  <c r="AC47"/>
  <c r="AD47"/>
  <c r="AF47"/>
  <c r="AH47"/>
  <c r="AI47"/>
  <c r="AJ47"/>
  <c r="AK47"/>
  <c r="AL47"/>
  <c r="AM47"/>
  <c r="AN47"/>
  <c r="AO47"/>
  <c r="AP47"/>
  <c r="AQ47"/>
  <c r="AS47"/>
  <c r="P47" s="1"/>
  <c r="AU47"/>
  <c r="AV47"/>
  <c r="AW47"/>
  <c r="AX47"/>
  <c r="AY47"/>
  <c r="AZ47"/>
  <c r="BA47"/>
  <c r="BB47"/>
  <c r="BC47"/>
  <c r="BD47"/>
  <c r="O48"/>
  <c r="Q48"/>
  <c r="S48"/>
  <c r="T48"/>
  <c r="V48"/>
  <c r="W48"/>
  <c r="X48"/>
  <c r="Y48"/>
  <c r="Z48"/>
  <c r="AA48"/>
  <c r="AB48"/>
  <c r="AC48"/>
  <c r="AD48"/>
  <c r="AF48"/>
  <c r="AG48"/>
  <c r="AI48"/>
  <c r="AJ48"/>
  <c r="AK48"/>
  <c r="AL48"/>
  <c r="AM48"/>
  <c r="AN48"/>
  <c r="AO48"/>
  <c r="AP48"/>
  <c r="AQ48"/>
  <c r="AS48"/>
  <c r="P48" s="1"/>
  <c r="AT48"/>
  <c r="AV48"/>
  <c r="AW48"/>
  <c r="AX48"/>
  <c r="AY48"/>
  <c r="AZ48"/>
  <c r="BA48"/>
  <c r="BB48"/>
  <c r="BC48"/>
  <c r="BD48"/>
  <c r="O49"/>
  <c r="Q49"/>
  <c r="S49"/>
  <c r="T49"/>
  <c r="U49"/>
  <c r="W49"/>
  <c r="X49"/>
  <c r="Y49"/>
  <c r="Z49"/>
  <c r="AA49"/>
  <c r="AB49"/>
  <c r="AC49"/>
  <c r="AD49"/>
  <c r="AF49"/>
  <c r="AG49"/>
  <c r="AH49"/>
  <c r="AJ49"/>
  <c r="AK49"/>
  <c r="AL49"/>
  <c r="AM49"/>
  <c r="AN49"/>
  <c r="AO49"/>
  <c r="AP49"/>
  <c r="AQ49"/>
  <c r="AS49"/>
  <c r="P49" s="1"/>
  <c r="AT49"/>
  <c r="AU49"/>
  <c r="AW49"/>
  <c r="AX49"/>
  <c r="AY49"/>
  <c r="AZ49"/>
  <c r="BA49"/>
  <c r="BB49"/>
  <c r="BC49"/>
  <c r="BD49"/>
  <c r="O50"/>
  <c r="Q50"/>
  <c r="S50"/>
  <c r="T50"/>
  <c r="U50"/>
  <c r="V50"/>
  <c r="X50"/>
  <c r="Y50"/>
  <c r="Z50"/>
  <c r="AA50"/>
  <c r="AB50"/>
  <c r="AC50"/>
  <c r="AD50"/>
  <c r="AF50"/>
  <c r="AG50"/>
  <c r="AH50"/>
  <c r="AI50"/>
  <c r="AK50"/>
  <c r="AL50"/>
  <c r="AM50"/>
  <c r="AN50"/>
  <c r="AO50"/>
  <c r="AP50"/>
  <c r="AQ50"/>
  <c r="AS50"/>
  <c r="P50" s="1"/>
  <c r="AT50"/>
  <c r="AU50"/>
  <c r="AV50"/>
  <c r="AX50"/>
  <c r="AY50"/>
  <c r="AZ50"/>
  <c r="BA50"/>
  <c r="BB50"/>
  <c r="BC50"/>
  <c r="BD50"/>
  <c r="O51"/>
  <c r="Q51"/>
  <c r="S51"/>
  <c r="T51"/>
  <c r="U51"/>
  <c r="V51"/>
  <c r="W51"/>
  <c r="Y51"/>
  <c r="Z51"/>
  <c r="AA51"/>
  <c r="AB51"/>
  <c r="AC51"/>
  <c r="AD51"/>
  <c r="AF51"/>
  <c r="AG51"/>
  <c r="AH51"/>
  <c r="AI51"/>
  <c r="AJ51"/>
  <c r="AL51"/>
  <c r="AM51"/>
  <c r="AN51"/>
  <c r="AO51"/>
  <c r="AP51"/>
  <c r="AQ51"/>
  <c r="AS51"/>
  <c r="P51" s="1"/>
  <c r="AT51"/>
  <c r="AU51"/>
  <c r="AV51"/>
  <c r="AW51"/>
  <c r="AY51"/>
  <c r="AZ51"/>
  <c r="BA51"/>
  <c r="BB51"/>
  <c r="BC51"/>
  <c r="BD51"/>
  <c r="O52"/>
  <c r="Q52"/>
  <c r="S52"/>
  <c r="T52"/>
  <c r="U52"/>
  <c r="V52"/>
  <c r="W52"/>
  <c r="X52"/>
  <c r="Z52"/>
  <c r="AA52"/>
  <c r="AB52"/>
  <c r="AC52"/>
  <c r="AD52"/>
  <c r="AF52"/>
  <c r="AG52"/>
  <c r="AH52"/>
  <c r="AI52"/>
  <c r="AJ52"/>
  <c r="AK52"/>
  <c r="AM52"/>
  <c r="AN52"/>
  <c r="AO52"/>
  <c r="AP52"/>
  <c r="AQ52"/>
  <c r="AS52"/>
  <c r="P52" s="1"/>
  <c r="AT52"/>
  <c r="AU52"/>
  <c r="AV52"/>
  <c r="AW52"/>
  <c r="AX52"/>
  <c r="AZ52"/>
  <c r="BA52"/>
  <c r="BB52"/>
  <c r="BC52"/>
  <c r="BD52"/>
  <c r="O53"/>
  <c r="Q53"/>
  <c r="S53"/>
  <c r="T53"/>
  <c r="U53"/>
  <c r="V53"/>
  <c r="W53"/>
  <c r="X53"/>
  <c r="Y53"/>
  <c r="AA53"/>
  <c r="AB53"/>
  <c r="AC53"/>
  <c r="AD53"/>
  <c r="AF53"/>
  <c r="AG53"/>
  <c r="AH53"/>
  <c r="AI53"/>
  <c r="AJ53"/>
  <c r="AK53"/>
  <c r="AL53"/>
  <c r="AN53"/>
  <c r="AO53"/>
  <c r="AP53"/>
  <c r="AQ53"/>
  <c r="AS53"/>
  <c r="P53" s="1"/>
  <c r="AT53"/>
  <c r="AU53"/>
  <c r="AV53"/>
  <c r="AW53"/>
  <c r="AX53"/>
  <c r="AY53"/>
  <c r="BA53"/>
  <c r="BB53"/>
  <c r="BC53"/>
  <c r="BD53"/>
  <c r="O54"/>
  <c r="Q54"/>
  <c r="S54"/>
  <c r="T54"/>
  <c r="U54"/>
  <c r="V54"/>
  <c r="W54"/>
  <c r="X54"/>
  <c r="Y54"/>
  <c r="Z54"/>
  <c r="AB54"/>
  <c r="AC54"/>
  <c r="AD54"/>
  <c r="AF54"/>
  <c r="AG54"/>
  <c r="AH54"/>
  <c r="AI54"/>
  <c r="AJ54"/>
  <c r="AK54"/>
  <c r="AL54"/>
  <c r="AM54"/>
  <c r="AO54"/>
  <c r="AP54"/>
  <c r="AQ54"/>
  <c r="AS54"/>
  <c r="P54" s="1"/>
  <c r="AT54"/>
  <c r="AU54"/>
  <c r="AV54"/>
  <c r="AW54"/>
  <c r="AX54"/>
  <c r="AY54"/>
  <c r="AZ54"/>
  <c r="BB54"/>
  <c r="BC54"/>
  <c r="BD54"/>
  <c r="O55"/>
  <c r="Q55"/>
  <c r="S55"/>
  <c r="T55"/>
  <c r="U55"/>
  <c r="V55"/>
  <c r="W55"/>
  <c r="X55"/>
  <c r="Y55"/>
  <c r="Z55"/>
  <c r="AA55"/>
  <c r="AC55"/>
  <c r="AD55"/>
  <c r="AF55"/>
  <c r="AG55"/>
  <c r="AH55"/>
  <c r="AI55"/>
  <c r="AJ55"/>
  <c r="AK55"/>
  <c r="AL55"/>
  <c r="AM55"/>
  <c r="AN55"/>
  <c r="AP55"/>
  <c r="AQ55"/>
  <c r="AS55"/>
  <c r="P55" s="1"/>
  <c r="AT55"/>
  <c r="AU55"/>
  <c r="AV55"/>
  <c r="AW55"/>
  <c r="AX55"/>
  <c r="AY55"/>
  <c r="AZ55"/>
  <c r="BA55"/>
  <c r="BC55"/>
  <c r="BD55"/>
  <c r="O56"/>
  <c r="Q56"/>
  <c r="S56"/>
  <c r="T56"/>
  <c r="U56"/>
  <c r="V56"/>
  <c r="W56"/>
  <c r="X56"/>
  <c r="Y56"/>
  <c r="Z56"/>
  <c r="AA56"/>
  <c r="AB56"/>
  <c r="AD56"/>
  <c r="AF56"/>
  <c r="AG56"/>
  <c r="AH56"/>
  <c r="AI56"/>
  <c r="AJ56"/>
  <c r="AK56"/>
  <c r="AL56"/>
  <c r="AM56"/>
  <c r="AN56"/>
  <c r="AO56"/>
  <c r="AQ56"/>
  <c r="AS56"/>
  <c r="P56" s="1"/>
  <c r="AT56"/>
  <c r="AU56"/>
  <c r="AV56"/>
  <c r="AW56"/>
  <c r="AX56"/>
  <c r="AY56"/>
  <c r="AZ56"/>
  <c r="BA56"/>
  <c r="BB56"/>
  <c r="BD56"/>
  <c r="O57"/>
  <c r="Q57"/>
  <c r="S57"/>
  <c r="T57"/>
  <c r="U57"/>
  <c r="V57"/>
  <c r="W57"/>
  <c r="X57"/>
  <c r="Y57"/>
  <c r="Z57"/>
  <c r="AA57"/>
  <c r="AB57"/>
  <c r="AC57"/>
  <c r="AF57"/>
  <c r="AG57"/>
  <c r="AH57"/>
  <c r="AI57"/>
  <c r="AJ57"/>
  <c r="AK57"/>
  <c r="AL57"/>
  <c r="AM57"/>
  <c r="AN57"/>
  <c r="AO57"/>
  <c r="AP57"/>
  <c r="AS57"/>
  <c r="P57" s="1"/>
  <c r="AT57"/>
  <c r="AU57"/>
  <c r="AV57"/>
  <c r="AW57"/>
  <c r="AX57"/>
  <c r="AY57"/>
  <c r="AZ57"/>
  <c r="BA57"/>
  <c r="BB57"/>
  <c r="BC57"/>
  <c r="P26" l="1"/>
  <c r="P24"/>
  <c r="P22"/>
  <c r="P20"/>
  <c r="P18"/>
  <c r="P25"/>
  <c r="P23"/>
  <c r="P21"/>
  <c r="P19"/>
  <c r="P12"/>
  <c r="P10"/>
  <c r="P8"/>
  <c r="P6"/>
  <c r="P4"/>
  <c r="P11"/>
  <c r="P9"/>
  <c r="P7"/>
  <c r="P5"/>
  <c r="P15"/>
  <c r="P13"/>
  <c r="P14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<sst xmlns="http://schemas.openxmlformats.org/spreadsheetml/2006/main" count="1237" uniqueCount="147">
  <si>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</si>
  <si>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</si>
  <si>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</si>
  <si>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</si>
  <si>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</si>
  <si>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</si>
  <si>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</si>
  <si>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</si>
  <si>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</si>
  <si>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</si>
  <si>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</si>
  <si>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</si>
  <si>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</si>
  <si>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</si>
  <si>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</si>
  <si>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</si>
  <si>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</si>
  <si>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</si>
  <si>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</si>
  <si>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</si>
  <si>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</si>
  <si>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</si>
  <si>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</si>
  <si>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</si>
  <si>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</si>
  <si>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</si>
  <si>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</si>
  <si>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</si>
  <si>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</si>
  <si>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</si>
  <si>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</si>
  <si>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</si>
  <si>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</si>
  <si>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</si>
  <si>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</si>
  <si>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</si>
  <si>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</si>
  <si>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</si>
  <si>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</si>
  <si>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</si>
  <si>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4E</t>
  </si>
  <si>
    <t>(bye)</t>
  </si>
  <si>
    <t>517 Flobecq</t>
  </si>
  <si>
    <t>506 Mons 1</t>
  </si>
  <si>
    <t>130 Moretus Hoboken 2</t>
  </si>
  <si>
    <t>237 Woluwe 64</t>
  </si>
  <si>
    <t>132 Oude God 3</t>
  </si>
  <si>
    <t>228 Dworp 1</t>
  </si>
  <si>
    <t>Rosseel Gilbert</t>
  </si>
  <si>
    <t>Djuh Wasile</t>
  </si>
  <si>
    <t>Lemmens Pierre</t>
  </si>
  <si>
    <t>Janssens Fritz</t>
  </si>
  <si>
    <t>nm</t>
  </si>
  <si>
    <t>Debast Patrick</t>
  </si>
  <si>
    <t>ng</t>
  </si>
  <si>
    <t>228 Dworp 2</t>
  </si>
  <si>
    <t>Brancart Marc</t>
  </si>
  <si>
    <t>Cornelis Eric</t>
  </si>
  <si>
    <t>Pletinckx Eddy</t>
  </si>
  <si>
    <t>Maton Gedeon</t>
  </si>
  <si>
    <t>Melchior Jean-François</t>
  </si>
  <si>
    <t>Van Espen Eddy</t>
  </si>
  <si>
    <t>Moens André</t>
  </si>
  <si>
    <t>Smekens Willy</t>
  </si>
  <si>
    <t>Van den Put P</t>
  </si>
  <si>
    <t>Verstreken Florent</t>
  </si>
  <si>
    <t>Van de Venne Freddy</t>
  </si>
  <si>
    <t>Wolfs R</t>
  </si>
  <si>
    <t>Wolfs Marc</t>
  </si>
  <si>
    <t>Bréda André</t>
  </si>
  <si>
    <t>Daubersy J</t>
  </si>
  <si>
    <t>Dufrasne R</t>
  </si>
  <si>
    <t>Keizer</t>
  </si>
  <si>
    <t>Van Damme F</t>
  </si>
  <si>
    <t>Ramaekers H</t>
  </si>
  <si>
    <t>Zimmerman A</t>
  </si>
  <si>
    <t>Kunze Martin</t>
  </si>
  <si>
    <t>Huwe R</t>
  </si>
  <si>
    <t>Spitaels D</t>
  </si>
  <si>
    <t>De Cremer A</t>
  </si>
  <si>
    <t>Vercleyen J</t>
  </si>
  <si>
    <t>Phillipart L</t>
  </si>
  <si>
    <t>Chokoubian A</t>
  </si>
  <si>
    <t>Van Roy</t>
  </si>
  <si>
    <t>Ninane</t>
  </si>
  <si>
    <t>Debus E</t>
  </si>
  <si>
    <t>Stoops Leo</t>
  </si>
  <si>
    <t>Barro P</t>
  </si>
  <si>
    <t>Freson Jan</t>
  </si>
  <si>
    <t>Van de Pontseele E</t>
  </si>
  <si>
    <t>Van de Pontseele Luc</t>
  </si>
  <si>
    <t>Van Cauwenberghe M</t>
  </si>
  <si>
    <t>[andere persoon dan op 12 februari]</t>
  </si>
  <si>
    <t>[andere persoon dan op 12 maart]</t>
  </si>
  <si>
    <t>Engelaer Maurice</t>
  </si>
  <si>
    <t>Budts R</t>
  </si>
  <si>
    <t>Proost P</t>
  </si>
  <si>
    <t>Beeckmans Peter</t>
  </si>
  <si>
    <t>Canneel Michel</t>
  </si>
  <si>
    <t>Briggs Georges</t>
  </si>
  <si>
    <t>Legrand M</t>
  </si>
  <si>
    <t>Assez</t>
  </si>
  <si>
    <t>Masure Luc</t>
  </si>
  <si>
    <t>Meerschaert J</t>
  </si>
  <si>
    <t>Verbeelte Philippe</t>
  </si>
  <si>
    <t>Haveaux A</t>
  </si>
  <si>
    <t>Dael</t>
  </si>
  <si>
    <t>Boeye Luc</t>
  </si>
  <si>
    <t>De Kemp G</t>
  </si>
  <si>
    <t>De Meersman J</t>
  </si>
  <si>
    <t>Tyrant P</t>
  </si>
  <si>
    <t>Lemoine André</t>
  </si>
  <si>
    <t>Libert</t>
  </si>
  <si>
    <t>Tournois</t>
  </si>
  <si>
    <t>Janssens Jean (ff)</t>
  </si>
  <si>
    <t>Van Rooy A</t>
  </si>
  <si>
    <t xml:space="preserve">Elsermans </t>
  </si>
  <si>
    <t>Van Damme G</t>
  </si>
  <si>
    <t>Grasser A</t>
  </si>
  <si>
    <t>Butaye B</t>
  </si>
  <si>
    <t>Vroye JP</t>
  </si>
  <si>
    <t>Van Acker JL</t>
  </si>
  <si>
    <t>De Vos L</t>
  </si>
  <si>
    <t>Heynen Gerard</t>
  </si>
  <si>
    <t>Verbruggen J</t>
  </si>
  <si>
    <t>Torreele R</t>
  </si>
  <si>
    <t>240 Machelen 2</t>
  </si>
  <si>
    <t>701 Hasselt 3</t>
  </si>
  <si>
    <t>244 Thibaut 3</t>
  </si>
  <si>
    <t>243 Kessel-Lo 1</t>
  </si>
  <si>
    <t>124 Deurne 3</t>
  </si>
  <si>
    <t>418 Geraardsbergen 2</t>
  </si>
  <si>
    <t>518 Soignies 1</t>
  </si>
  <si>
    <t>101 Kon. Antwerpse SK 3</t>
  </si>
  <si>
    <t>w 3 - g 2 - v 1 - vf 0</t>
  </si>
  <si>
    <t>w 2 - g 1 - v 0</t>
  </si>
  <si>
    <t>w 1 - g 0,5 - v 0</t>
  </si>
  <si>
    <t>systeem matchpunten</t>
  </si>
  <si>
    <t>matchpunten: w 3 - g 2 - v 1 - vf 0</t>
  </si>
  <si>
    <t>hulp controle kruistabel</t>
  </si>
  <si>
    <t>matchpunten: w 1 - g 0,5 - v 0</t>
  </si>
  <si>
    <t>14?</t>
  </si>
  <si>
    <t>20?</t>
  </si>
  <si>
    <t>501 CRE Charleroi 3</t>
  </si>
  <si>
    <t>241 Tervuren</t>
  </si>
  <si>
    <t>435 Torenwachters Geraardsbergen</t>
  </si>
  <si>
    <t>(forfait)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</si>
</sst>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9" borderId="18" xfId="2" applyFont="1" applyFill="1" applyBorder="1" applyAlignment="1">
      <alignment horizontal="center" vertical="center"/>
    </xf>
    <xf numFmtId="0" fontId="0" fillId="4" borderId="32" xfId="0" applyFill="1" applyBorder="1"/>
    <xf numFmtId="0" fontId="0" fillId="10" borderId="0" xfId="0" applyFill="1" applyBorder="1" applyAlignment="1">
      <alignment horizontal="center"/>
    </xf>
    <xf numFmtId="0" fontId="0" fillId="4" borderId="33" xfId="0" applyFill="1" applyBorder="1"/>
    <xf numFmtId="0" fontId="0" fillId="4" borderId="34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2" borderId="34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1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83" t="s">
        <v>0</v>
      </c>
      <c r="B3" s="84">
        <v>1977</v>
      </c>
    </row>
    <row r="4" spans="1:2" ht="15.75" thickBot="1">
      <c r="A4" s="83" t="s">
        <v>38</v>
      </c>
      <c r="B4" s="82">
        <v>1978</v>
      </c>
    </row>
    <row r="5" spans="1:2">
      <c r="A5" s="79" t="s">
        <v>1</v>
      </c>
      <c r="B5" s="81" t="s">
        <v>39</v>
      </c>
    </row>
    <row r="6" spans="1:2">
      <c r="A6" s="79" t="s">
        <v>2</v>
      </c>
      <c r="B6" s="80" t="s">
        <v>40</v>
      </c>
    </row>
    <row r="7" spans="1:2">
      <c r="A7" s="79" t="s">
        <v>3</v>
      </c>
      <c r="B7" s="80"/>
    </row>
    <row r="8" spans="1:2" ht="15.75" thickBot="1">
      <c r="A8" s="79" t="s">
        <v>4</v>
      </c>
      <c r="B8" s="78"/>
    </row>
    <row r="9" spans="1:2" ht="15.75" thickBot="1">
      <c r="A9" s="77" t="s">
        <v>137</v>
      </c>
      <c r="B9" s="76"/>
    </row>
    <row r="10" spans="1:2">
      <c r="A10" s="73" t="s">
        <v>136</v>
      </c>
      <c r="B10" s="75">
        <v>0</v>
      </c>
    </row>
    <row r="11" spans="1:2">
      <c r="A11" s="73" t="s">
        <v>135</v>
      </c>
      <c r="B11" s="74">
        <v>0</v>
      </c>
    </row>
    <row r="12" spans="1:2" ht="15.75" thickBot="1">
      <c r="A12" s="73" t="s">
        <v>134</v>
      </c>
      <c r="B12" s="7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28610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118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3</v>
      </c>
      <c r="F6" s="10" t="s">
        <v>10</v>
      </c>
      <c r="G6" s="10">
        <v>1</v>
      </c>
      <c r="H6" s="19"/>
      <c r="I6" s="14" t="s">
        <v>119</v>
      </c>
      <c r="J6" s="18"/>
    </row>
    <row r="7" spans="1:10">
      <c r="A7" s="5">
        <v>3</v>
      </c>
      <c r="B7" s="19">
        <v>76317</v>
      </c>
      <c r="C7" s="14" t="s">
        <v>57</v>
      </c>
      <c r="D7" s="18" t="s">
        <v>54</v>
      </c>
      <c r="E7" s="10">
        <v>2</v>
      </c>
      <c r="F7" s="10" t="s">
        <v>10</v>
      </c>
      <c r="G7" s="10">
        <v>2</v>
      </c>
      <c r="H7" s="19"/>
      <c r="I7" s="14" t="s">
        <v>120</v>
      </c>
      <c r="J7" s="18"/>
    </row>
    <row r="8" spans="1:10">
      <c r="A8" s="5">
        <v>4</v>
      </c>
      <c r="B8" s="19" t="s">
        <v>52</v>
      </c>
      <c r="C8" s="14" t="s">
        <v>76</v>
      </c>
      <c r="D8" s="18" t="s">
        <v>54</v>
      </c>
      <c r="E8" s="10">
        <v>1</v>
      </c>
      <c r="F8" s="10" t="s">
        <v>10</v>
      </c>
      <c r="G8" s="10">
        <v>3</v>
      </c>
      <c r="H8" s="19"/>
      <c r="I8" s="14" t="s">
        <v>121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1514</v>
      </c>
      <c r="D11" s="3"/>
      <c r="E11" s="13">
        <v>9</v>
      </c>
      <c r="F11" s="10" t="s">
        <v>10</v>
      </c>
      <c r="G11" s="13">
        <v>7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1</v>
      </c>
      <c r="F15" s="10" t="s">
        <v>10</v>
      </c>
      <c r="G15" s="10">
        <v>3</v>
      </c>
      <c r="H15" s="19"/>
      <c r="I15" s="14" t="s">
        <v>125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122</v>
      </c>
      <c r="J16" s="18"/>
    </row>
    <row r="17" spans="1:10">
      <c r="A17" s="5">
        <v>3</v>
      </c>
      <c r="B17" s="19" t="s">
        <v>52</v>
      </c>
      <c r="C17" s="14" t="s">
        <v>56</v>
      </c>
      <c r="D17" s="18">
        <v>1244</v>
      </c>
      <c r="E17" s="10">
        <v>3</v>
      </c>
      <c r="F17" s="10" t="s">
        <v>10</v>
      </c>
      <c r="G17" s="10">
        <v>1</v>
      </c>
      <c r="H17" s="19"/>
      <c r="I17" s="14" t="s">
        <v>123</v>
      </c>
      <c r="J17" s="18"/>
    </row>
    <row r="18" spans="1:10" ht="15.75" thickBot="1">
      <c r="A18" s="5">
        <v>4</v>
      </c>
      <c r="B18" s="19">
        <v>76325</v>
      </c>
      <c r="C18" s="14" t="s">
        <v>58</v>
      </c>
      <c r="D18" s="18">
        <v>1189</v>
      </c>
      <c r="E18" s="12">
        <v>3</v>
      </c>
      <c r="F18" s="10" t="s">
        <v>10</v>
      </c>
      <c r="G18" s="12">
        <v>1</v>
      </c>
      <c r="H18" s="19"/>
      <c r="I18" s="14" t="s">
        <v>124</v>
      </c>
      <c r="J18" s="18"/>
    </row>
    <row r="19" spans="1:10" ht="16.5" thickTop="1" thickBot="1">
      <c r="A19" s="6"/>
      <c r="B19" s="3"/>
      <c r="C19" s="16">
        <f>IFERROR(AVERAGE(D15:D18),"")</f>
        <v>1334.25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>
      <selection activeCell="B21" sqref="B21"/>
    </sheetView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5" t="s">
        <v>140</v>
      </c>
      <c r="AF2" s="86" t="s">
        <v>139</v>
      </c>
      <c r="AS2" s="85" t="s">
        <v>138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143</v>
      </c>
      <c r="C4" s="33" t="s">
        <v>37</v>
      </c>
      <c r="D4" s="34">
        <v>9</v>
      </c>
      <c r="E4" s="34">
        <v>10</v>
      </c>
      <c r="F4" s="34">
        <v>12</v>
      </c>
      <c r="G4" s="34">
        <v>6</v>
      </c>
      <c r="H4" s="34">
        <v>11</v>
      </c>
      <c r="I4" s="34">
        <v>9</v>
      </c>
      <c r="J4" s="34">
        <v>10</v>
      </c>
      <c r="K4" s="34">
        <v>10</v>
      </c>
      <c r="L4" s="34"/>
      <c r="M4" s="34"/>
      <c r="N4" s="34"/>
      <c r="O4" s="35">
        <f t="shared" ref="O4:O15" si="1">SUM(C4:N4)</f>
        <v>77</v>
      </c>
      <c r="P4" s="36">
        <f>IF(Info!B$10=0,0,SUM(S4:AD4))+IF(Info!B$11=0,0,2*SUM(S4:AD4))+IF(Info!B$12=0,0,SUM(AS4:BD4))</f>
        <v>22</v>
      </c>
      <c r="Q4" s="36">
        <f t="shared" ref="Q4:Q15" si="2">COUNT(C4:N4)</f>
        <v>8</v>
      </c>
      <c r="R4" s="45"/>
      <c r="S4" s="46" t="s">
        <v>37</v>
      </c>
      <c r="T4" s="47">
        <f>IF(D4="","",IF(D4&gt;$C5,1,IF(D4=$C5,0.5,0)))</f>
        <v>1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0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16</v>
      </c>
      <c r="AH4" s="50">
        <f>E4+C6</f>
        <v>16</v>
      </c>
      <c r="AI4" s="50">
        <f>F4+C7</f>
        <v>16</v>
      </c>
      <c r="AJ4" s="50">
        <f>G4+C8</f>
        <v>16</v>
      </c>
      <c r="AK4" s="50">
        <f>H4+C9</f>
        <v>16</v>
      </c>
      <c r="AL4" s="50">
        <f>I4+C10</f>
        <v>16</v>
      </c>
      <c r="AM4" s="50">
        <f>J4+C11</f>
        <v>16</v>
      </c>
      <c r="AN4" s="50">
        <f>K4+C12</f>
        <v>16</v>
      </c>
      <c r="AO4" s="50">
        <f>L4+C13</f>
        <v>0</v>
      </c>
      <c r="AP4" s="50">
        <f>M4+C14</f>
        <v>0</v>
      </c>
      <c r="AQ4" s="51">
        <f>N4+C15</f>
        <v>0</v>
      </c>
      <c r="AS4" s="62" t="s">
        <v>37</v>
      </c>
      <c r="AT4" s="63">
        <f t="shared" ref="AT4:BD4" si="3">IF(T4="","",IF(D4=0,0,1+2*T4))</f>
        <v>3</v>
      </c>
      <c r="AU4" s="63">
        <f t="shared" si="3"/>
        <v>3</v>
      </c>
      <c r="AV4" s="63">
        <f t="shared" si="3"/>
        <v>3</v>
      </c>
      <c r="AW4" s="63">
        <f t="shared" si="3"/>
        <v>1</v>
      </c>
      <c r="AX4" s="63">
        <f t="shared" si="3"/>
        <v>3</v>
      </c>
      <c r="AY4" s="63">
        <f t="shared" si="3"/>
        <v>3</v>
      </c>
      <c r="AZ4" s="63">
        <f t="shared" si="3"/>
        <v>3</v>
      </c>
      <c r="BA4" s="63">
        <f t="shared" si="3"/>
        <v>3</v>
      </c>
      <c r="BB4" s="63" t="str">
        <f t="shared" si="3"/>
        <v/>
      </c>
      <c r="BC4" s="63" t="str">
        <f t="shared" si="3"/>
        <v/>
      </c>
      <c r="BD4" s="64" t="str">
        <f t="shared" si="3"/>
        <v/>
      </c>
    </row>
    <row r="5" spans="1:56" s="43" customFormat="1">
      <c r="A5" s="31">
        <v>2</v>
      </c>
      <c r="B5" s="32" t="s">
        <v>132</v>
      </c>
      <c r="C5" s="34">
        <v>7</v>
      </c>
      <c r="D5" s="33" t="s">
        <v>37</v>
      </c>
      <c r="E5" s="34">
        <v>10</v>
      </c>
      <c r="F5" s="34">
        <v>11</v>
      </c>
      <c r="G5" s="34">
        <v>9</v>
      </c>
      <c r="H5" s="34">
        <v>9</v>
      </c>
      <c r="I5" s="34">
        <v>10</v>
      </c>
      <c r="J5" s="34">
        <v>9</v>
      </c>
      <c r="K5" s="34">
        <v>10</v>
      </c>
      <c r="L5" s="34"/>
      <c r="M5" s="34"/>
      <c r="N5" s="34"/>
      <c r="O5" s="35">
        <f t="shared" si="1"/>
        <v>75</v>
      </c>
      <c r="P5" s="36">
        <f>IF(Info!B$10=0,0,SUM(S5:AD5))+IF(Info!B$11=0,0,2*SUM(S5:AD5))+IF(Info!B$12=0,0,SUM(AS5:BD5))</f>
        <v>22</v>
      </c>
      <c r="Q5" s="36">
        <f t="shared" si="2"/>
        <v>8</v>
      </c>
      <c r="R5" s="45"/>
      <c r="S5" s="47">
        <f>IF(C5="","",IF(C5&gt;D4,1,IF(C5=D4,0.5,0)))</f>
        <v>0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1</v>
      </c>
      <c r="X5" s="47">
        <f>IF(H5="","",IF(H5&gt;$D9,1,IF(H5=$D9,0.5,0)))</f>
        <v>1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16</v>
      </c>
      <c r="AG5" s="46" t="s">
        <v>37</v>
      </c>
      <c r="AH5" s="46">
        <f>E5+D6</f>
        <v>16</v>
      </c>
      <c r="AI5" s="46">
        <f>F5+D7</f>
        <v>16</v>
      </c>
      <c r="AJ5" s="46">
        <f>G5+D8</f>
        <v>16</v>
      </c>
      <c r="AK5" s="46">
        <f>H5+D9</f>
        <v>16</v>
      </c>
      <c r="AL5" s="46">
        <f>I5+D10</f>
        <v>16</v>
      </c>
      <c r="AM5" s="46">
        <f>J5+D11</f>
        <v>16</v>
      </c>
      <c r="AN5" s="46">
        <f>K5+D12</f>
        <v>16</v>
      </c>
      <c r="AO5" s="46">
        <f>L5+D13</f>
        <v>0</v>
      </c>
      <c r="AP5" s="46">
        <f>M5+D14</f>
        <v>0</v>
      </c>
      <c r="AQ5" s="54">
        <f>N5+D15</f>
        <v>0</v>
      </c>
      <c r="AS5" s="65">
        <f t="shared" ref="AS5:AS15" si="4">IF(S5="","",IF(C5=0,0,1+2*S5))</f>
        <v>1</v>
      </c>
      <c r="AT5" s="66" t="s">
        <v>37</v>
      </c>
      <c r="AU5" s="66">
        <f t="shared" ref="AU5:BD5" si="5">IF(U5="","",IF(E5=0,0,1+2*U5))</f>
        <v>3</v>
      </c>
      <c r="AV5" s="66">
        <f t="shared" si="5"/>
        <v>3</v>
      </c>
      <c r="AW5" s="66">
        <f t="shared" si="5"/>
        <v>3</v>
      </c>
      <c r="AX5" s="66">
        <f t="shared" si="5"/>
        <v>3</v>
      </c>
      <c r="AY5" s="66">
        <f t="shared" si="5"/>
        <v>3</v>
      </c>
      <c r="AZ5" s="66">
        <f t="shared" si="5"/>
        <v>3</v>
      </c>
      <c r="BA5" s="66">
        <f t="shared" si="5"/>
        <v>3</v>
      </c>
      <c r="BB5" s="66" t="str">
        <f t="shared" si="5"/>
        <v/>
      </c>
      <c r="BC5" s="66" t="str">
        <f t="shared" si="5"/>
        <v/>
      </c>
      <c r="BD5" s="67" t="str">
        <f t="shared" si="5"/>
        <v/>
      </c>
    </row>
    <row r="6" spans="1:56" s="43" customFormat="1">
      <c r="A6" s="31">
        <v>3</v>
      </c>
      <c r="B6" s="32" t="s">
        <v>131</v>
      </c>
      <c r="C6" s="34">
        <v>6</v>
      </c>
      <c r="D6" s="34">
        <v>6</v>
      </c>
      <c r="E6" s="33" t="s">
        <v>37</v>
      </c>
      <c r="F6" s="34">
        <v>7</v>
      </c>
      <c r="G6" s="34">
        <v>10</v>
      </c>
      <c r="H6" s="34">
        <v>8</v>
      </c>
      <c r="I6" s="34">
        <v>10</v>
      </c>
      <c r="J6" s="34">
        <v>9</v>
      </c>
      <c r="K6" s="34">
        <v>10</v>
      </c>
      <c r="L6" s="34"/>
      <c r="M6" s="34"/>
      <c r="N6" s="34"/>
      <c r="O6" s="35">
        <f t="shared" si="1"/>
        <v>66</v>
      </c>
      <c r="P6" s="36">
        <f>IF(Info!B$10=0,0,SUM(S6:AD6))+IF(Info!B$11=0,0,2*SUM(S6:AD6))+IF(Info!B$12=0,0,SUM(AS6:BD6))</f>
        <v>17</v>
      </c>
      <c r="Q6" s="36">
        <f t="shared" si="2"/>
        <v>8</v>
      </c>
      <c r="R6" s="45"/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</v>
      </c>
      <c r="W6" s="47">
        <f>IF(G6="","",IF(G6&gt;$E8,1,IF(G6=$E8,0.5,0)))</f>
        <v>1</v>
      </c>
      <c r="X6" s="47">
        <f>IF(H6="","",IF(H6&gt;$E9,1,IF(H6=$E9,0.5,0)))</f>
        <v>0.5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16</v>
      </c>
      <c r="AG6" s="46">
        <f>D6+E5</f>
        <v>16</v>
      </c>
      <c r="AH6" s="46" t="s">
        <v>37</v>
      </c>
      <c r="AI6" s="46">
        <f>F6+E7</f>
        <v>16</v>
      </c>
      <c r="AJ6" s="46">
        <f>G6+E8</f>
        <v>16</v>
      </c>
      <c r="AK6" s="46">
        <f>H6+E9</f>
        <v>16</v>
      </c>
      <c r="AL6" s="46">
        <f>I6+E10</f>
        <v>16</v>
      </c>
      <c r="AM6" s="46">
        <f>J6+E11</f>
        <v>15</v>
      </c>
      <c r="AN6" s="46">
        <f>K6+E12</f>
        <v>16</v>
      </c>
      <c r="AO6" s="46">
        <f>L6+E13</f>
        <v>0</v>
      </c>
      <c r="AP6" s="46">
        <f>M6+E14</f>
        <v>0</v>
      </c>
      <c r="AQ6" s="54">
        <f>N6+E15</f>
        <v>0</v>
      </c>
      <c r="AS6" s="65">
        <f t="shared" si="4"/>
        <v>1</v>
      </c>
      <c r="AT6" s="66">
        <f t="shared" ref="AT6:AT15" si="6">IF(T6="","",IF(D6=0,0,1+2*T6))</f>
        <v>1</v>
      </c>
      <c r="AU6" s="66" t="s">
        <v>37</v>
      </c>
      <c r="AV6" s="66">
        <f t="shared" ref="AV6:BD6" si="7">IF(V6="","",IF(F6=0,0,1+2*V6))</f>
        <v>1</v>
      </c>
      <c r="AW6" s="66">
        <f t="shared" si="7"/>
        <v>3</v>
      </c>
      <c r="AX6" s="66">
        <f t="shared" si="7"/>
        <v>2</v>
      </c>
      <c r="AY6" s="66">
        <f t="shared" si="7"/>
        <v>3</v>
      </c>
      <c r="AZ6" s="66">
        <f t="shared" si="7"/>
        <v>3</v>
      </c>
      <c r="BA6" s="66">
        <f t="shared" si="7"/>
        <v>3</v>
      </c>
      <c r="BB6" s="66" t="str">
        <f t="shared" si="7"/>
        <v/>
      </c>
      <c r="BC6" s="66" t="str">
        <f t="shared" si="7"/>
        <v/>
      </c>
      <c r="BD6" s="67" t="str">
        <f t="shared" si="7"/>
        <v/>
      </c>
    </row>
    <row r="7" spans="1:56" s="43" customFormat="1">
      <c r="A7" s="31">
        <v>4</v>
      </c>
      <c r="B7" s="32" t="s">
        <v>144</v>
      </c>
      <c r="C7" s="34">
        <v>4</v>
      </c>
      <c r="D7" s="34">
        <v>5</v>
      </c>
      <c r="E7" s="34">
        <v>9</v>
      </c>
      <c r="F7" s="33" t="s">
        <v>37</v>
      </c>
      <c r="G7" s="34">
        <v>9</v>
      </c>
      <c r="H7" s="34">
        <v>8</v>
      </c>
      <c r="I7" s="34">
        <v>7</v>
      </c>
      <c r="J7" s="34">
        <v>11</v>
      </c>
      <c r="K7" s="34">
        <v>11</v>
      </c>
      <c r="L7" s="34"/>
      <c r="M7" s="34"/>
      <c r="N7" s="34"/>
      <c r="O7" s="35">
        <f t="shared" si="1"/>
        <v>64</v>
      </c>
      <c r="P7" s="36">
        <f>IF(Info!B$10=0,0,SUM(S7:AD7))+IF(Info!B$11=0,0,2*SUM(S7:AD7))+IF(Info!B$12=0,0,SUM(AS7:BD7))</f>
        <v>17</v>
      </c>
      <c r="Q7" s="36">
        <f t="shared" si="2"/>
        <v>8</v>
      </c>
      <c r="R7" s="45"/>
      <c r="S7" s="47">
        <f>IF(C7="","",IF(C7&gt;$F4,1,IF(C7=$F4,0.5,0)))</f>
        <v>0</v>
      </c>
      <c r="T7" s="47">
        <f>IF(D7="","",IF(D7&gt;$F5,1,IF(D7=$F5,0.5,0)))</f>
        <v>0</v>
      </c>
      <c r="U7" s="47">
        <f>IF(E7="","",IF(E7&gt;$F6,1,IF(E7=$F6,0.5,0)))</f>
        <v>1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0.5</v>
      </c>
      <c r="Y7" s="47">
        <f>IF(I7="","",IF(I7&gt;$F10,1,IF(I7=$F10,0.5,0)))</f>
        <v>0</v>
      </c>
      <c r="Z7" s="47">
        <f>IF(J7="","",IF(J7&gt;$F11,1,IF(J7=$F11,0.5,0)))</f>
        <v>1</v>
      </c>
      <c r="AA7" s="47">
        <f>IF(K7="","",IF(K7&gt;$F12,1,IF(K7=$F12,0.5,0)))</f>
        <v>1</v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16</v>
      </c>
      <c r="AG7" s="46">
        <f>D7+F5</f>
        <v>16</v>
      </c>
      <c r="AH7" s="46">
        <f>E7+F6</f>
        <v>16</v>
      </c>
      <c r="AI7" s="46" t="s">
        <v>37</v>
      </c>
      <c r="AJ7" s="46">
        <f>G7+F8</f>
        <v>16</v>
      </c>
      <c r="AK7" s="46">
        <f>H7+F9</f>
        <v>16</v>
      </c>
      <c r="AL7" s="46">
        <f>I7+F10</f>
        <v>16</v>
      </c>
      <c r="AM7" s="46">
        <f>J7+F11</f>
        <v>16</v>
      </c>
      <c r="AN7" s="46">
        <f>K7+F12</f>
        <v>16</v>
      </c>
      <c r="AO7" s="46">
        <f>L7+F13</f>
        <v>0</v>
      </c>
      <c r="AP7" s="46">
        <f>M7+F14</f>
        <v>0</v>
      </c>
      <c r="AQ7" s="54">
        <f>N7+F15</f>
        <v>0</v>
      </c>
      <c r="AS7" s="65">
        <f t="shared" si="4"/>
        <v>1</v>
      </c>
      <c r="AT7" s="66">
        <f t="shared" si="6"/>
        <v>1</v>
      </c>
      <c r="AU7" s="66">
        <f t="shared" ref="AU7:AU15" si="8">IF(U7="","",IF(E7=0,0,1+2*U7))</f>
        <v>3</v>
      </c>
      <c r="AV7" s="66" t="s">
        <v>37</v>
      </c>
      <c r="AW7" s="66">
        <f t="shared" ref="AW7:BD7" si="9">IF(W7="","",IF(G7=0,0,1+2*W7))</f>
        <v>3</v>
      </c>
      <c r="AX7" s="66">
        <f t="shared" si="9"/>
        <v>2</v>
      </c>
      <c r="AY7" s="66">
        <f t="shared" si="9"/>
        <v>1</v>
      </c>
      <c r="AZ7" s="66">
        <f t="shared" si="9"/>
        <v>3</v>
      </c>
      <c r="BA7" s="66">
        <f t="shared" si="9"/>
        <v>3</v>
      </c>
      <c r="BB7" s="66" t="str">
        <f t="shared" si="9"/>
        <v/>
      </c>
      <c r="BC7" s="66" t="str">
        <f t="shared" si="9"/>
        <v/>
      </c>
      <c r="BD7" s="67" t="str">
        <f t="shared" si="9"/>
        <v/>
      </c>
    </row>
    <row r="8" spans="1:56" s="43" customFormat="1">
      <c r="A8" s="31">
        <v>5</v>
      </c>
      <c r="B8" s="32" t="s">
        <v>47</v>
      </c>
      <c r="C8" s="34">
        <v>10</v>
      </c>
      <c r="D8" s="34">
        <v>7</v>
      </c>
      <c r="E8" s="34">
        <v>6</v>
      </c>
      <c r="F8" s="34">
        <v>7</v>
      </c>
      <c r="G8" s="33" t="s">
        <v>37</v>
      </c>
      <c r="H8" s="34">
        <v>7</v>
      </c>
      <c r="I8" s="34">
        <v>9</v>
      </c>
      <c r="J8" s="34">
        <v>8</v>
      </c>
      <c r="K8" s="34">
        <v>10</v>
      </c>
      <c r="L8" s="34"/>
      <c r="M8" s="34"/>
      <c r="N8" s="34"/>
      <c r="O8" s="35">
        <f t="shared" si="1"/>
        <v>64</v>
      </c>
      <c r="P8" s="36">
        <f>IF(Info!B$10=0,0,SUM(S8:AD8))+IF(Info!B$11=0,0,2*SUM(S8:AD8))+IF(Info!B$12=0,0,SUM(AS8:BD8))</f>
        <v>15</v>
      </c>
      <c r="Q8" s="36">
        <f t="shared" si="2"/>
        <v>8</v>
      </c>
      <c r="R8" s="45"/>
      <c r="S8" s="47">
        <f>IF(C8="","",IF(C8&gt;$G4,1,IF(C8=$G4,0.5,0)))</f>
        <v>1</v>
      </c>
      <c r="T8" s="47">
        <f>IF(D8="","",IF(D8&gt;$G5,1,IF(D8=$G5,0.5,0)))</f>
        <v>0</v>
      </c>
      <c r="U8" s="47">
        <f>IF(E8="","",IF(E8&gt;$G6,1,IF(E8=$G6,0.5,0)))</f>
        <v>0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0</v>
      </c>
      <c r="Y8" s="47">
        <f>IF(I8="","",IF(I8&gt;$G10,1,IF(I8=$G10,0.5,0)))</f>
        <v>1</v>
      </c>
      <c r="Z8" s="47">
        <f>IF(J8="","",IF(J8&gt;$G11,1,IF(J8=$G11,0.5,0)))</f>
        <v>0.5</v>
      </c>
      <c r="AA8" s="47">
        <f>IF(K8="","",IF(K8&gt;$G12,1,IF(K8=$G12,0.5,0)))</f>
        <v>1</v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16</v>
      </c>
      <c r="AG8" s="46">
        <f>D8+G5</f>
        <v>16</v>
      </c>
      <c r="AH8" s="46">
        <f>E8+G6</f>
        <v>16</v>
      </c>
      <c r="AI8" s="46">
        <f>F8+G7</f>
        <v>16</v>
      </c>
      <c r="AJ8" s="46" t="s">
        <v>37</v>
      </c>
      <c r="AK8" s="46">
        <f>H8+G9</f>
        <v>16</v>
      </c>
      <c r="AL8" s="46">
        <f>I8+G10</f>
        <v>16</v>
      </c>
      <c r="AM8" s="46">
        <f>J8+G11</f>
        <v>16</v>
      </c>
      <c r="AN8" s="46">
        <f>K8+G12</f>
        <v>16</v>
      </c>
      <c r="AO8" s="46">
        <f>L8+G13</f>
        <v>0</v>
      </c>
      <c r="AP8" s="46">
        <f>M8+G14</f>
        <v>0</v>
      </c>
      <c r="AQ8" s="54">
        <f>N8+G15</f>
        <v>0</v>
      </c>
      <c r="AS8" s="65">
        <f t="shared" si="4"/>
        <v>3</v>
      </c>
      <c r="AT8" s="66">
        <f t="shared" si="6"/>
        <v>1</v>
      </c>
      <c r="AU8" s="66">
        <f t="shared" si="8"/>
        <v>1</v>
      </c>
      <c r="AV8" s="66">
        <f t="shared" ref="AV8:AV15" si="10">IF(V8="","",IF(F8=0,0,1+2*V8))</f>
        <v>1</v>
      </c>
      <c r="AW8" s="66" t="s">
        <v>37</v>
      </c>
      <c r="AX8" s="66">
        <f t="shared" ref="AX8:BD8" si="11">IF(X8="","",IF(H8=0,0,1+2*X8))</f>
        <v>1</v>
      </c>
      <c r="AY8" s="66">
        <f t="shared" si="11"/>
        <v>3</v>
      </c>
      <c r="AZ8" s="66">
        <f t="shared" si="11"/>
        <v>2</v>
      </c>
      <c r="BA8" s="66">
        <f t="shared" si="11"/>
        <v>3</v>
      </c>
      <c r="BB8" s="66" t="str">
        <f t="shared" si="11"/>
        <v/>
      </c>
      <c r="BC8" s="66" t="str">
        <f t="shared" si="11"/>
        <v/>
      </c>
      <c r="BD8" s="67" t="str">
        <f t="shared" si="11"/>
        <v/>
      </c>
    </row>
    <row r="9" spans="1:56" s="43" customFormat="1">
      <c r="A9" s="31">
        <v>6</v>
      </c>
      <c r="B9" s="32" t="s">
        <v>42</v>
      </c>
      <c r="C9" s="34">
        <v>5</v>
      </c>
      <c r="D9" s="34">
        <v>7</v>
      </c>
      <c r="E9" s="34">
        <v>8</v>
      </c>
      <c r="F9" s="34">
        <v>8</v>
      </c>
      <c r="G9" s="34">
        <v>9</v>
      </c>
      <c r="H9" s="33" t="s">
        <v>37</v>
      </c>
      <c r="I9" s="34">
        <v>8</v>
      </c>
      <c r="J9" s="34">
        <v>7</v>
      </c>
      <c r="K9" s="34">
        <v>10</v>
      </c>
      <c r="L9" s="34"/>
      <c r="M9" s="34"/>
      <c r="N9" s="34"/>
      <c r="O9" s="35">
        <f t="shared" si="1"/>
        <v>62</v>
      </c>
      <c r="P9" s="36">
        <f>IF(Info!B$10=0,0,SUM(S9:AD9))+IF(Info!B$11=0,0,2*SUM(S9:AD9))+IF(Info!B$12=0,0,SUM(AS9:BD9))</f>
        <v>15</v>
      </c>
      <c r="Q9" s="36">
        <f t="shared" si="2"/>
        <v>8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0.5</v>
      </c>
      <c r="V9" s="47">
        <f>IF(F9="","",IF(F9&gt;$H7,1,IF(F9=$H7,0.5,0)))</f>
        <v>0.5</v>
      </c>
      <c r="W9" s="47">
        <f>IF(G9="","",IF(G9&gt;$H8,1,IF(G9=$H8,0.5,0)))</f>
        <v>1</v>
      </c>
      <c r="X9" s="47" t="s">
        <v>37</v>
      </c>
      <c r="Y9" s="47">
        <f>IF(I9="","",IF(I9&gt;$H10,1,IF(I9=$H10,0.5,0)))</f>
        <v>0.5</v>
      </c>
      <c r="Z9" s="47">
        <f>IF(J9="","",IF(J9&gt;$H11,1,IF(J9=$H11,0.5,0)))</f>
        <v>0</v>
      </c>
      <c r="AA9" s="47">
        <f>IF(K9="","",IF(K9&gt;$H12,1,IF(K9=$H12,0.5,0)))</f>
        <v>1</v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16</v>
      </c>
      <c r="AG9" s="46">
        <f>D9+H5</f>
        <v>16</v>
      </c>
      <c r="AH9" s="46">
        <f>E9+H6</f>
        <v>16</v>
      </c>
      <c r="AI9" s="46">
        <f>F9+H7</f>
        <v>16</v>
      </c>
      <c r="AJ9" s="46">
        <f>G9+H8</f>
        <v>16</v>
      </c>
      <c r="AK9" s="46" t="s">
        <v>37</v>
      </c>
      <c r="AL9" s="46">
        <f>I9+H10</f>
        <v>16</v>
      </c>
      <c r="AM9" s="46">
        <f>J9+H11</f>
        <v>16</v>
      </c>
      <c r="AN9" s="46">
        <f>K9+H12</f>
        <v>16</v>
      </c>
      <c r="AO9" s="46">
        <f>L9+H13</f>
        <v>0</v>
      </c>
      <c r="AP9" s="46">
        <f>M9+H14</f>
        <v>0</v>
      </c>
      <c r="AQ9" s="54">
        <f>N9+H15</f>
        <v>0</v>
      </c>
      <c r="AS9" s="65">
        <f t="shared" si="4"/>
        <v>1</v>
      </c>
      <c r="AT9" s="66">
        <f t="shared" si="6"/>
        <v>1</v>
      </c>
      <c r="AU9" s="66">
        <f t="shared" si="8"/>
        <v>2</v>
      </c>
      <c r="AV9" s="66">
        <f t="shared" si="10"/>
        <v>2</v>
      </c>
      <c r="AW9" s="66">
        <f t="shared" ref="AW9:AW15" si="12">IF(W9="","",IF(G9=0,0,1+2*W9))</f>
        <v>3</v>
      </c>
      <c r="AX9" s="66" t="s">
        <v>37</v>
      </c>
      <c r="AY9" s="66">
        <f t="shared" ref="AY9:BD9" si="13">IF(Y9="","",IF(I9=0,0,1+2*Y9))</f>
        <v>2</v>
      </c>
      <c r="AZ9" s="66">
        <f t="shared" si="13"/>
        <v>1</v>
      </c>
      <c r="BA9" s="66">
        <f t="shared" si="13"/>
        <v>3</v>
      </c>
      <c r="BB9" s="66" t="str">
        <f t="shared" si="13"/>
        <v/>
      </c>
      <c r="BC9" s="66" t="str">
        <f t="shared" si="13"/>
        <v/>
      </c>
      <c r="BD9" s="67" t="str">
        <f t="shared" si="13"/>
        <v/>
      </c>
    </row>
    <row r="10" spans="1:56" s="43" customFormat="1">
      <c r="A10" s="31">
        <v>7</v>
      </c>
      <c r="B10" s="32" t="s">
        <v>45</v>
      </c>
      <c r="C10" s="34">
        <v>7</v>
      </c>
      <c r="D10" s="34">
        <v>6</v>
      </c>
      <c r="E10" s="34">
        <v>6</v>
      </c>
      <c r="F10" s="34">
        <v>9</v>
      </c>
      <c r="G10" s="34">
        <v>7</v>
      </c>
      <c r="H10" s="34">
        <v>8</v>
      </c>
      <c r="I10" s="33" t="s">
        <v>37</v>
      </c>
      <c r="J10" s="34">
        <v>8</v>
      </c>
      <c r="K10" s="34">
        <v>9</v>
      </c>
      <c r="L10" s="34"/>
      <c r="M10" s="34"/>
      <c r="N10" s="34"/>
      <c r="O10" s="35">
        <f t="shared" si="1"/>
        <v>60</v>
      </c>
      <c r="P10" s="36">
        <f>IF(Info!B$10=0,0,SUM(S10:AD10))+IF(Info!B$11=0,0,2*SUM(S10:AD10))+IF(Info!B$12=0,0,SUM(AS10:BD10))</f>
        <v>14</v>
      </c>
      <c r="Q10" s="36">
        <f t="shared" si="2"/>
        <v>8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1</v>
      </c>
      <c r="W10" s="47">
        <f>IF(G10="","",IF(G10&gt;$I8,1,IF(G10=$I8,0.5,0)))</f>
        <v>0</v>
      </c>
      <c r="X10" s="47">
        <f>IF(H10="","",IF(H10&gt;$I9,1,IF(H10=$I9,0.5,0)))</f>
        <v>0.5</v>
      </c>
      <c r="Y10" s="47" t="s">
        <v>37</v>
      </c>
      <c r="Z10" s="47">
        <f>IF(J10="","",IF(J10&gt;$I11,1,IF(J10=$I11,0.5,0)))</f>
        <v>0.5</v>
      </c>
      <c r="AA10" s="47">
        <f>IF(K10="","",IF(K10&gt;$I12,1,IF(K10=$I12,0.5,0)))</f>
        <v>1</v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16</v>
      </c>
      <c r="AG10" s="46">
        <f>D10+I5</f>
        <v>16</v>
      </c>
      <c r="AH10" s="46">
        <f>E10+I6</f>
        <v>16</v>
      </c>
      <c r="AI10" s="46">
        <f>F10+I7</f>
        <v>16</v>
      </c>
      <c r="AJ10" s="46">
        <f>G10+I8</f>
        <v>16</v>
      </c>
      <c r="AK10" s="46">
        <f>H10+I9</f>
        <v>16</v>
      </c>
      <c r="AL10" s="46" t="s">
        <v>37</v>
      </c>
      <c r="AM10" s="46">
        <f>J10+I11</f>
        <v>16</v>
      </c>
      <c r="AN10" s="46">
        <f>K10+I12</f>
        <v>16</v>
      </c>
      <c r="AO10" s="46">
        <f>L10+I13</f>
        <v>0</v>
      </c>
      <c r="AP10" s="46">
        <f>M10+I14</f>
        <v>0</v>
      </c>
      <c r="AQ10" s="54">
        <f>N10+I15</f>
        <v>0</v>
      </c>
      <c r="AS10" s="65">
        <f t="shared" si="4"/>
        <v>1</v>
      </c>
      <c r="AT10" s="66">
        <f t="shared" si="6"/>
        <v>1</v>
      </c>
      <c r="AU10" s="66">
        <f t="shared" si="8"/>
        <v>1</v>
      </c>
      <c r="AV10" s="66">
        <f t="shared" si="10"/>
        <v>3</v>
      </c>
      <c r="AW10" s="66">
        <f t="shared" si="12"/>
        <v>1</v>
      </c>
      <c r="AX10" s="66">
        <f t="shared" ref="AX10:AX15" si="14">IF(X10="","",IF(H10=0,0,1+2*X10))</f>
        <v>2</v>
      </c>
      <c r="AY10" s="66" t="s">
        <v>37</v>
      </c>
      <c r="AZ10" s="66">
        <f>IF(Z10="","",IF(J10=0,0,1+2*Z10))</f>
        <v>2</v>
      </c>
      <c r="BA10" s="66">
        <f>IF(AA10="","",IF(K10=0,0,1+2*AA10))</f>
        <v>3</v>
      </c>
      <c r="BB10" s="66" t="str">
        <f>IF(AB10="","",IF(L10=0,0,1+2*AB10))</f>
        <v/>
      </c>
      <c r="BC10" s="66" t="str">
        <f>IF(AC10="","",IF(M10=0,0,1+2*AC10))</f>
        <v/>
      </c>
      <c r="BD10" s="67" t="str">
        <f>IF(AD10="","",IF(N10=0,0,1+2*AD10))</f>
        <v/>
      </c>
    </row>
    <row r="11" spans="1:56" s="43" customFormat="1">
      <c r="A11" s="31">
        <v>8</v>
      </c>
      <c r="B11" s="32" t="s">
        <v>43</v>
      </c>
      <c r="C11" s="34">
        <v>6</v>
      </c>
      <c r="D11" s="34">
        <v>7</v>
      </c>
      <c r="E11" s="34">
        <v>6</v>
      </c>
      <c r="F11" s="34">
        <v>5</v>
      </c>
      <c r="G11" s="34">
        <v>8</v>
      </c>
      <c r="H11" s="34">
        <v>9</v>
      </c>
      <c r="I11" s="34">
        <v>8</v>
      </c>
      <c r="J11" s="33" t="s">
        <v>37</v>
      </c>
      <c r="K11" s="34">
        <v>8</v>
      </c>
      <c r="L11" s="34"/>
      <c r="M11" s="34"/>
      <c r="N11" s="34"/>
      <c r="O11" s="35">
        <f t="shared" si="1"/>
        <v>57</v>
      </c>
      <c r="P11" s="36">
        <f>IF(Info!B$10=0,0,SUM(S11:AD11))+IF(Info!B$11=0,0,2*SUM(S11:AD11))+IF(Info!B$12=0,0,SUM(AS11:BD11))</f>
        <v>14</v>
      </c>
      <c r="Q11" s="36">
        <f t="shared" si="2"/>
        <v>8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0.5</v>
      </c>
      <c r="X11" s="47">
        <f>IF(H11="","",IF(H11&gt;$J9,1,IF(H11=$J9,0.5,0)))</f>
        <v>1</v>
      </c>
      <c r="Y11" s="47">
        <f>IF(I11="","",IF(I11&gt;$J10,1,IF(I11=$J10,0.5,0)))</f>
        <v>0.5</v>
      </c>
      <c r="Z11" s="47" t="s">
        <v>37</v>
      </c>
      <c r="AA11" s="47">
        <f>IF(K11="","",IF(K11&gt;$J12,1,IF(K11=$J12,0.5,0)))</f>
        <v>1</v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16</v>
      </c>
      <c r="AG11" s="46">
        <f>D11+J5</f>
        <v>16</v>
      </c>
      <c r="AH11" s="46">
        <f>E11+J6</f>
        <v>15</v>
      </c>
      <c r="AI11" s="46">
        <f>F11+J7</f>
        <v>16</v>
      </c>
      <c r="AJ11" s="46">
        <f>G11+J8</f>
        <v>16</v>
      </c>
      <c r="AK11" s="46">
        <f>H11+J9</f>
        <v>16</v>
      </c>
      <c r="AL11" s="46">
        <f>I11+J10</f>
        <v>16</v>
      </c>
      <c r="AM11" s="46" t="s">
        <v>37</v>
      </c>
      <c r="AN11" s="46">
        <f>K11+J12</f>
        <v>15</v>
      </c>
      <c r="AO11" s="46">
        <f>L11+J13</f>
        <v>0</v>
      </c>
      <c r="AP11" s="46">
        <f>M11+J14</f>
        <v>0</v>
      </c>
      <c r="AQ11" s="54">
        <f>N11+J15</f>
        <v>0</v>
      </c>
      <c r="AS11" s="65">
        <f t="shared" si="4"/>
        <v>1</v>
      </c>
      <c r="AT11" s="66">
        <f t="shared" si="6"/>
        <v>1</v>
      </c>
      <c r="AU11" s="66">
        <f t="shared" si="8"/>
        <v>1</v>
      </c>
      <c r="AV11" s="66">
        <f t="shared" si="10"/>
        <v>1</v>
      </c>
      <c r="AW11" s="66">
        <f t="shared" si="12"/>
        <v>2</v>
      </c>
      <c r="AX11" s="66">
        <f t="shared" si="14"/>
        <v>3</v>
      </c>
      <c r="AY11" s="66">
        <f>IF(Y11="","",IF(I11=0,0,1+2*Y11))</f>
        <v>2</v>
      </c>
      <c r="AZ11" s="66" t="s">
        <v>37</v>
      </c>
      <c r="BA11" s="66">
        <f>IF(AA11="","",IF(K11=0,0,1+2*AA11))</f>
        <v>3</v>
      </c>
      <c r="BB11" s="66" t="str">
        <f>IF(AB11="","",IF(L11=0,0,1+2*AB11))</f>
        <v/>
      </c>
      <c r="BC11" s="66" t="str">
        <f>IF(AC11="","",IF(M11=0,0,1+2*AC11))</f>
        <v/>
      </c>
      <c r="BD11" s="67" t="str">
        <f>IF(AD11="","",IF(N11=0,0,1+2*AD11))</f>
        <v/>
      </c>
    </row>
    <row r="12" spans="1:56" s="43" customFormat="1">
      <c r="A12" s="31">
        <v>9</v>
      </c>
      <c r="B12" s="32" t="s">
        <v>145</v>
      </c>
      <c r="C12" s="34">
        <v>6</v>
      </c>
      <c r="D12" s="34">
        <v>6</v>
      </c>
      <c r="E12" s="34">
        <v>6</v>
      </c>
      <c r="F12" s="34">
        <v>5</v>
      </c>
      <c r="G12" s="34">
        <v>6</v>
      </c>
      <c r="H12" s="34">
        <v>6</v>
      </c>
      <c r="I12" s="34">
        <v>7</v>
      </c>
      <c r="J12" s="34">
        <v>7</v>
      </c>
      <c r="K12" s="33" t="s">
        <v>37</v>
      </c>
      <c r="L12" s="34"/>
      <c r="M12" s="34"/>
      <c r="N12" s="34"/>
      <c r="O12" s="35">
        <f t="shared" si="1"/>
        <v>49</v>
      </c>
      <c r="P12" s="71">
        <f>IF(Info!B$10=0,0,SUM(S12:AD12))+IF(Info!B$11=0,0,2*SUM(S12:AD12))+IF(Info!B$12=0,0,SUM(AS12:BD12))</f>
        <v>8</v>
      </c>
      <c r="Q12" s="36">
        <f t="shared" si="2"/>
        <v>8</v>
      </c>
      <c r="R12" s="87" t="s">
        <v>141</v>
      </c>
      <c r="S12" s="47">
        <f>IF(C12="","",IF(C12&gt;$K4,1,IF(C12=$K4,0.5,0)))</f>
        <v>0</v>
      </c>
      <c r="T12" s="47">
        <f>IF(D12="","",IF(D12&gt;$K5,1,IF(D12=$K5,0.5,0)))</f>
        <v>0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0</v>
      </c>
      <c r="Z12" s="47">
        <f>IF(J12="","",IF(J12&gt;$K11,1,IF(J12=$K11,0.5,0)))</f>
        <v>0</v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16</v>
      </c>
      <c r="AG12" s="46">
        <f>D12+K5</f>
        <v>16</v>
      </c>
      <c r="AH12" s="46">
        <f>E12+K6</f>
        <v>16</v>
      </c>
      <c r="AI12" s="46">
        <f>F12+K7</f>
        <v>16</v>
      </c>
      <c r="AJ12" s="46">
        <f>G12+K8</f>
        <v>16</v>
      </c>
      <c r="AK12" s="46">
        <f>H12+K9</f>
        <v>16</v>
      </c>
      <c r="AL12" s="46">
        <f>I12+K10</f>
        <v>16</v>
      </c>
      <c r="AM12" s="46">
        <f>J12+K11</f>
        <v>15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65">
        <f t="shared" si="4"/>
        <v>1</v>
      </c>
      <c r="AT12" s="66">
        <f t="shared" si="6"/>
        <v>1</v>
      </c>
      <c r="AU12" s="66">
        <f t="shared" si="8"/>
        <v>1</v>
      </c>
      <c r="AV12" s="66">
        <f t="shared" si="10"/>
        <v>1</v>
      </c>
      <c r="AW12" s="66">
        <f t="shared" si="12"/>
        <v>1</v>
      </c>
      <c r="AX12" s="66">
        <f t="shared" si="14"/>
        <v>1</v>
      </c>
      <c r="AY12" s="66">
        <f>IF(Y12="","",IF(I12=0,0,1+2*Y12))</f>
        <v>1</v>
      </c>
      <c r="AZ12" s="66">
        <f>IF(Z12="","",IF(J12=0,0,1+2*Z12))</f>
        <v>1</v>
      </c>
      <c r="BA12" s="66" t="s">
        <v>37</v>
      </c>
      <c r="BB12" s="66" t="str">
        <f>IF(AB12="","",IF(L12=0,0,1+2*AB12))</f>
        <v/>
      </c>
      <c r="BC12" s="66" t="str">
        <f>IF(AC12="","",IF(M12=0,0,1+2*AC12))</f>
        <v/>
      </c>
      <c r="BD12" s="67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 t="shared" si="1"/>
        <v>0</v>
      </c>
      <c r="P13" s="36">
        <f>IF(Info!B$10=0,0,SUM(S13:AD13))+IF(Info!B$11=0,0,2*SUM(S13:AD13))+IF(Info!B$12=0,0,SUM(AS13:BD13))</f>
        <v>0</v>
      </c>
      <c r="Q13" s="36">
        <f t="shared" si="2"/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65" t="str">
        <f t="shared" si="4"/>
        <v/>
      </c>
      <c r="AT13" s="66" t="str">
        <f t="shared" si="6"/>
        <v/>
      </c>
      <c r="AU13" s="66" t="str">
        <f t="shared" si="8"/>
        <v/>
      </c>
      <c r="AV13" s="66" t="str">
        <f t="shared" si="10"/>
        <v/>
      </c>
      <c r="AW13" s="66" t="str">
        <f t="shared" si="12"/>
        <v/>
      </c>
      <c r="AX13" s="66" t="str">
        <f t="shared" si="14"/>
        <v/>
      </c>
      <c r="AY13" s="66" t="str">
        <f>IF(Y13="","",IF(I13=0,0,1+2*Y13))</f>
        <v/>
      </c>
      <c r="AZ13" s="66" t="str">
        <f>IF(Z13="","",IF(J13=0,0,1+2*Z13))</f>
        <v/>
      </c>
      <c r="BA13" s="66" t="str">
        <f>IF(AA13="","",IF(K13=0,0,1+2*AA13))</f>
        <v/>
      </c>
      <c r="BB13" s="66" t="s">
        <v>37</v>
      </c>
      <c r="BC13" s="66" t="str">
        <f>IF(AC13="","",IF(M13=0,0,1+2*AC13))</f>
        <v/>
      </c>
      <c r="BD13" s="67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65" t="str">
        <f t="shared" si="4"/>
        <v/>
      </c>
      <c r="AT14" s="66" t="str">
        <f t="shared" si="6"/>
        <v/>
      </c>
      <c r="AU14" s="66" t="str">
        <f t="shared" si="8"/>
        <v/>
      </c>
      <c r="AV14" s="66" t="str">
        <f t="shared" si="10"/>
        <v/>
      </c>
      <c r="AW14" s="66" t="str">
        <f t="shared" si="12"/>
        <v/>
      </c>
      <c r="AX14" s="66" t="str">
        <f t="shared" si="14"/>
        <v/>
      </c>
      <c r="AY14" s="66" t="str">
        <f>IF(Y14="","",IF(I14=0,0,1+2*Y14))</f>
        <v/>
      </c>
      <c r="AZ14" s="66" t="str">
        <f>IF(Z14="","",IF(J14=0,0,1+2*Z14))</f>
        <v/>
      </c>
      <c r="BA14" s="66" t="str">
        <f>IF(AA14="","",IF(K14=0,0,1+2*AA14))</f>
        <v/>
      </c>
      <c r="BB14" s="66" t="str">
        <f>IF(AB14="","",IF(L14=0,0,1+2*AB14))</f>
        <v/>
      </c>
      <c r="BC14" s="66" t="s">
        <v>37</v>
      </c>
      <c r="BD14" s="67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68" t="str">
        <f t="shared" si="4"/>
        <v/>
      </c>
      <c r="AT15" s="69" t="str">
        <f t="shared" si="6"/>
        <v/>
      </c>
      <c r="AU15" s="69" t="str">
        <f t="shared" si="8"/>
        <v/>
      </c>
      <c r="AV15" s="69" t="str">
        <f t="shared" si="10"/>
        <v/>
      </c>
      <c r="AW15" s="69" t="str">
        <f t="shared" si="12"/>
        <v/>
      </c>
      <c r="AX15" s="69" t="str">
        <f t="shared" si="14"/>
        <v/>
      </c>
      <c r="AY15" s="69" t="str">
        <f>IF(Y15="","",IF(I15=0,0,1+2*Y15))</f>
        <v/>
      </c>
      <c r="AZ15" s="69" t="str">
        <f>IF(Z15="","",IF(J15=0,0,1+2*Z15))</f>
        <v/>
      </c>
      <c r="BA15" s="69" t="str">
        <f>IF(AA15="","",IF(K15=0,0,1+2*AA15))</f>
        <v/>
      </c>
      <c r="BB15" s="69" t="str">
        <f>IF(AB15="","",IF(L15=0,0,1+2*AB15))</f>
        <v/>
      </c>
      <c r="BC15" s="69" t="str">
        <f>IF(AC15="","",IF(M15=0,0,1+2*AC15))</f>
        <v/>
      </c>
      <c r="BD15" s="70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15">MATCH("XX",C18:C29,0)</f>
        <v>1</v>
      </c>
      <c r="D17" s="28">
        <f t="shared" si="15"/>
        <v>2</v>
      </c>
      <c r="E17" s="28">
        <f t="shared" si="15"/>
        <v>3</v>
      </c>
      <c r="F17" s="28">
        <f t="shared" si="15"/>
        <v>4</v>
      </c>
      <c r="G17" s="28">
        <f t="shared" si="15"/>
        <v>5</v>
      </c>
      <c r="H17" s="28">
        <f t="shared" si="15"/>
        <v>6</v>
      </c>
      <c r="I17" s="28">
        <f t="shared" si="15"/>
        <v>7</v>
      </c>
      <c r="J17" s="28">
        <f t="shared" si="15"/>
        <v>8</v>
      </c>
      <c r="K17" s="28">
        <f t="shared" si="15"/>
        <v>9</v>
      </c>
      <c r="L17" s="28">
        <f t="shared" si="15"/>
        <v>10</v>
      </c>
      <c r="M17" s="28">
        <f t="shared" si="15"/>
        <v>11</v>
      </c>
      <c r="N17" s="28">
        <f t="shared" si="1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129</v>
      </c>
      <c r="C18" s="33" t="s">
        <v>37</v>
      </c>
      <c r="D18" s="34">
        <v>10</v>
      </c>
      <c r="E18" s="34">
        <v>9</v>
      </c>
      <c r="F18" s="34">
        <v>8</v>
      </c>
      <c r="G18" s="34">
        <v>11</v>
      </c>
      <c r="H18" s="34">
        <v>10</v>
      </c>
      <c r="I18" s="34">
        <v>12</v>
      </c>
      <c r="J18" s="34">
        <v>12</v>
      </c>
      <c r="K18" s="34">
        <v>10</v>
      </c>
      <c r="L18" s="34"/>
      <c r="M18" s="34"/>
      <c r="N18" s="34"/>
      <c r="O18" s="35">
        <f t="shared" ref="O18:O29" si="16">SUM(C18:N18)</f>
        <v>82</v>
      </c>
      <c r="P18" s="36">
        <f>IF(Info!B$10=0,0,SUM(S18:AD18))+IF(Info!B$11=0,0,2*SUM(S18:AD18))+IF(Info!B$12=0,0,SUM(AS18:BD18))</f>
        <v>23</v>
      </c>
      <c r="Q18" s="36">
        <f t="shared" ref="Q18:Q29" si="17">COUNT(C18:N18)</f>
        <v>8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0.5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>
        <f>IF(J18="","",IF(J18&gt;$C25,1,IF(J18=$C25,0.5,0)))</f>
        <v>1</v>
      </c>
      <c r="AA18" s="47">
        <f>IF(K18="","",IF(K18&gt;$C26,1,IF(K18=$C26,0.5,0)))</f>
        <v>1</v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16</v>
      </c>
      <c r="AH18" s="50">
        <f>E18+C20</f>
        <v>16</v>
      </c>
      <c r="AI18" s="50">
        <f>F18+C21</f>
        <v>16</v>
      </c>
      <c r="AJ18" s="50">
        <f>G18+C22</f>
        <v>15</v>
      </c>
      <c r="AK18" s="50">
        <f>H18+C23</f>
        <v>16</v>
      </c>
      <c r="AL18" s="50">
        <f>I18+C24</f>
        <v>16</v>
      </c>
      <c r="AM18" s="50">
        <f>J18+C25</f>
        <v>16</v>
      </c>
      <c r="AN18" s="50">
        <f>K18+C26</f>
        <v>10</v>
      </c>
      <c r="AO18" s="50">
        <f>L18+C27</f>
        <v>0</v>
      </c>
      <c r="AP18" s="50">
        <f>M18+C28</f>
        <v>0</v>
      </c>
      <c r="AQ18" s="51">
        <f>N18+C29</f>
        <v>0</v>
      </c>
      <c r="AS18" s="62" t="s">
        <v>37</v>
      </c>
      <c r="AT18" s="63">
        <f t="shared" ref="AT18:BD18" si="18">IF(T18="","",IF(D18=0,0,1+2*T18))</f>
        <v>3</v>
      </c>
      <c r="AU18" s="63">
        <f t="shared" si="18"/>
        <v>3</v>
      </c>
      <c r="AV18" s="63">
        <f t="shared" si="18"/>
        <v>2</v>
      </c>
      <c r="AW18" s="63">
        <f t="shared" si="18"/>
        <v>3</v>
      </c>
      <c r="AX18" s="63">
        <f t="shared" si="18"/>
        <v>3</v>
      </c>
      <c r="AY18" s="63">
        <f t="shared" si="18"/>
        <v>3</v>
      </c>
      <c r="AZ18" s="63">
        <f t="shared" si="18"/>
        <v>3</v>
      </c>
      <c r="BA18" s="63">
        <f t="shared" si="18"/>
        <v>3</v>
      </c>
      <c r="BB18" s="63" t="str">
        <f t="shared" si="18"/>
        <v/>
      </c>
      <c r="BC18" s="63" t="str">
        <f t="shared" si="18"/>
        <v/>
      </c>
      <c r="BD18" s="64" t="str">
        <f t="shared" si="18"/>
        <v/>
      </c>
    </row>
    <row r="19" spans="1:56" s="43" customFormat="1">
      <c r="A19" s="31">
        <v>2</v>
      </c>
      <c r="B19" s="32" t="s">
        <v>130</v>
      </c>
      <c r="C19" s="34">
        <v>6</v>
      </c>
      <c r="D19" s="33" t="s">
        <v>37</v>
      </c>
      <c r="E19" s="34">
        <v>10</v>
      </c>
      <c r="F19" s="34">
        <v>8</v>
      </c>
      <c r="G19" s="34">
        <v>8</v>
      </c>
      <c r="H19" s="34">
        <v>12</v>
      </c>
      <c r="I19" s="34">
        <v>12</v>
      </c>
      <c r="J19" s="34">
        <v>10</v>
      </c>
      <c r="K19" s="34">
        <v>12</v>
      </c>
      <c r="L19" s="34"/>
      <c r="M19" s="34"/>
      <c r="N19" s="34"/>
      <c r="O19" s="35">
        <f t="shared" si="16"/>
        <v>78</v>
      </c>
      <c r="P19" s="71">
        <f>IF(Info!B$10=0,0,SUM(S19:AD19))+IF(Info!B$11=0,0,2*SUM(S19:AD19))+IF(Info!B$12=0,0,SUM(AS19:BD19))</f>
        <v>21</v>
      </c>
      <c r="Q19" s="36">
        <f t="shared" si="17"/>
        <v>8</v>
      </c>
      <c r="R19" s="87" t="s">
        <v>142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0.5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1</v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16</v>
      </c>
      <c r="AG19" s="46" t="s">
        <v>37</v>
      </c>
      <c r="AH19" s="46">
        <f>E19+D20</f>
        <v>16</v>
      </c>
      <c r="AI19" s="46">
        <f>F19+D21</f>
        <v>16</v>
      </c>
      <c r="AJ19" s="46">
        <f>G19+D22</f>
        <v>15</v>
      </c>
      <c r="AK19" s="46">
        <f>H19+D23</f>
        <v>16</v>
      </c>
      <c r="AL19" s="46">
        <f>I19+D24</f>
        <v>16</v>
      </c>
      <c r="AM19" s="46">
        <f>J19+D25</f>
        <v>14</v>
      </c>
      <c r="AN19" s="46">
        <f>K19+D26</f>
        <v>15</v>
      </c>
      <c r="AO19" s="46">
        <f>L19+D27</f>
        <v>0</v>
      </c>
      <c r="AP19" s="46">
        <f>M19+D28</f>
        <v>0</v>
      </c>
      <c r="AQ19" s="54">
        <f>N19+D29</f>
        <v>0</v>
      </c>
      <c r="AS19" s="65">
        <f t="shared" ref="AS19:AS29" si="19">IF(S19="","",IF(C19=0,0,1+2*S19))</f>
        <v>1</v>
      </c>
      <c r="AT19" s="66" t="s">
        <v>37</v>
      </c>
      <c r="AU19" s="66">
        <f t="shared" ref="AU19:BD19" si="20">IF(U19="","",IF(E19=0,0,1+2*U19))</f>
        <v>3</v>
      </c>
      <c r="AV19" s="66">
        <f t="shared" si="20"/>
        <v>2</v>
      </c>
      <c r="AW19" s="66">
        <f t="shared" si="20"/>
        <v>3</v>
      </c>
      <c r="AX19" s="66">
        <f t="shared" si="20"/>
        <v>3</v>
      </c>
      <c r="AY19" s="66">
        <f t="shared" si="20"/>
        <v>3</v>
      </c>
      <c r="AZ19" s="66">
        <f t="shared" si="20"/>
        <v>3</v>
      </c>
      <c r="BA19" s="66">
        <f t="shared" si="20"/>
        <v>3</v>
      </c>
      <c r="BB19" s="66" t="str">
        <f t="shared" si="20"/>
        <v/>
      </c>
      <c r="BC19" s="66" t="str">
        <f t="shared" si="20"/>
        <v/>
      </c>
      <c r="BD19" s="67" t="str">
        <f t="shared" si="20"/>
        <v/>
      </c>
    </row>
    <row r="20" spans="1:56" s="43" customFormat="1">
      <c r="A20" s="31">
        <v>3</v>
      </c>
      <c r="B20" s="32" t="s">
        <v>46</v>
      </c>
      <c r="C20" s="34">
        <v>7</v>
      </c>
      <c r="D20" s="34">
        <v>6</v>
      </c>
      <c r="E20" s="33" t="s">
        <v>37</v>
      </c>
      <c r="F20" s="34">
        <v>8</v>
      </c>
      <c r="G20" s="34">
        <v>10</v>
      </c>
      <c r="H20" s="34">
        <v>11</v>
      </c>
      <c r="I20" s="34">
        <v>11</v>
      </c>
      <c r="J20" s="34">
        <v>10</v>
      </c>
      <c r="K20" s="34">
        <v>12</v>
      </c>
      <c r="L20" s="34"/>
      <c r="M20" s="34"/>
      <c r="N20" s="34"/>
      <c r="O20" s="35">
        <f t="shared" si="16"/>
        <v>75</v>
      </c>
      <c r="P20" s="36">
        <f>IF(Info!B$10=0,0,SUM(S20:AD20))+IF(Info!B$11=0,0,2*SUM(S20:AD20))+IF(Info!B$12=0,0,SUM(AS20:BD20))</f>
        <v>19</v>
      </c>
      <c r="Q20" s="36">
        <f t="shared" si="17"/>
        <v>8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0.5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>
        <f>IF(J20="","",IF(J20&gt;$E25,1,IF(J20=$E25,0.5,0)))</f>
        <v>1</v>
      </c>
      <c r="AA20" s="47">
        <f>IF(K20="","",IF(K20&gt;$E26,1,IF(K20=$E26,0.5,0)))</f>
        <v>1</v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16</v>
      </c>
      <c r="AG20" s="46">
        <f>D20+E19</f>
        <v>16</v>
      </c>
      <c r="AH20" s="46" t="s">
        <v>37</v>
      </c>
      <c r="AI20" s="46">
        <f>F20+E21</f>
        <v>16</v>
      </c>
      <c r="AJ20" s="46">
        <f>G20+E22</f>
        <v>16</v>
      </c>
      <c r="AK20" s="46">
        <f>H20+E23</f>
        <v>16</v>
      </c>
      <c r="AL20" s="46">
        <f>I20+E24</f>
        <v>16</v>
      </c>
      <c r="AM20" s="46">
        <f>J20+E25</f>
        <v>16</v>
      </c>
      <c r="AN20" s="46">
        <f>K20+E26</f>
        <v>16</v>
      </c>
      <c r="AO20" s="46">
        <f>L20+E27</f>
        <v>0</v>
      </c>
      <c r="AP20" s="46">
        <f>M20+E28</f>
        <v>0</v>
      </c>
      <c r="AQ20" s="54">
        <f>N20+E29</f>
        <v>0</v>
      </c>
      <c r="AS20" s="65">
        <f t="shared" si="19"/>
        <v>1</v>
      </c>
      <c r="AT20" s="66">
        <f t="shared" ref="AT20:AT29" si="21">IF(T20="","",IF(D20=0,0,1+2*T20))</f>
        <v>1</v>
      </c>
      <c r="AU20" s="66" t="s">
        <v>37</v>
      </c>
      <c r="AV20" s="66">
        <f t="shared" ref="AV20:BD20" si="22">IF(V20="","",IF(F20=0,0,1+2*V20))</f>
        <v>2</v>
      </c>
      <c r="AW20" s="66">
        <f t="shared" si="22"/>
        <v>3</v>
      </c>
      <c r="AX20" s="66">
        <f t="shared" si="22"/>
        <v>3</v>
      </c>
      <c r="AY20" s="66">
        <f t="shared" si="22"/>
        <v>3</v>
      </c>
      <c r="AZ20" s="66">
        <f t="shared" si="22"/>
        <v>3</v>
      </c>
      <c r="BA20" s="66">
        <f t="shared" si="22"/>
        <v>3</v>
      </c>
      <c r="BB20" s="66" t="str">
        <f t="shared" si="22"/>
        <v/>
      </c>
      <c r="BC20" s="66" t="str">
        <f t="shared" si="22"/>
        <v/>
      </c>
      <c r="BD20" s="67" t="str">
        <f t="shared" si="22"/>
        <v/>
      </c>
    </row>
    <row r="21" spans="1:56" s="43" customFormat="1">
      <c r="A21" s="31">
        <v>4</v>
      </c>
      <c r="B21" s="32" t="s">
        <v>55</v>
      </c>
      <c r="C21" s="34">
        <v>8</v>
      </c>
      <c r="D21" s="34">
        <v>8</v>
      </c>
      <c r="E21" s="34">
        <v>8</v>
      </c>
      <c r="F21" s="33" t="s">
        <v>37</v>
      </c>
      <c r="G21" s="34">
        <v>9</v>
      </c>
      <c r="H21" s="34">
        <v>8</v>
      </c>
      <c r="I21" s="34">
        <v>11</v>
      </c>
      <c r="J21" s="34">
        <v>10</v>
      </c>
      <c r="K21" s="34">
        <v>12</v>
      </c>
      <c r="L21" s="34"/>
      <c r="M21" s="34"/>
      <c r="N21" s="34"/>
      <c r="O21" s="35">
        <f t="shared" si="16"/>
        <v>74</v>
      </c>
      <c r="P21" s="36">
        <f>IF(Info!B$10=0,0,SUM(S21:AD21))+IF(Info!B$11=0,0,2*SUM(S21:AD21))+IF(Info!B$12=0,0,SUM(AS21:BD21))</f>
        <v>20</v>
      </c>
      <c r="Q21" s="36">
        <f t="shared" si="17"/>
        <v>8</v>
      </c>
      <c r="R21" s="45"/>
      <c r="S21" s="47">
        <f>IF(C21="","",IF(C21&gt;$F18,1,IF(C21=$F18,0.5,0)))</f>
        <v>0.5</v>
      </c>
      <c r="T21" s="47">
        <f>IF(D21="","",IF(D21&gt;$F19,1,IF(D21=$F19,0.5,0)))</f>
        <v>0.5</v>
      </c>
      <c r="U21" s="47">
        <f>IF(E21="","",IF(E21&gt;$F20,1,IF(E21=$F20,0.5,0)))</f>
        <v>0.5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0.5</v>
      </c>
      <c r="Y21" s="47">
        <f>IF(I21="","",IF(I21&gt;$F24,1,IF(I21=$F24,0.5,0)))</f>
        <v>1</v>
      </c>
      <c r="Z21" s="47">
        <f>IF(J21="","",IF(J21&gt;$F25,1,IF(J21=$F25,0.5,0)))</f>
        <v>1</v>
      </c>
      <c r="AA21" s="47">
        <f>IF(K21="","",IF(K21&gt;$F26,1,IF(K21=$F26,0.5,0)))</f>
        <v>1</v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16</v>
      </c>
      <c r="AG21" s="46">
        <f>D21+F19</f>
        <v>16</v>
      </c>
      <c r="AH21" s="46">
        <f>E21+F20</f>
        <v>16</v>
      </c>
      <c r="AI21" s="46" t="s">
        <v>37</v>
      </c>
      <c r="AJ21" s="46">
        <f>G21+F22</f>
        <v>16</v>
      </c>
      <c r="AK21" s="46">
        <f>H21+F23</f>
        <v>16</v>
      </c>
      <c r="AL21" s="46">
        <f>I21+F24</f>
        <v>15</v>
      </c>
      <c r="AM21" s="46">
        <f>J21+F25</f>
        <v>16</v>
      </c>
      <c r="AN21" s="46">
        <f>K21+F26</f>
        <v>15</v>
      </c>
      <c r="AO21" s="46">
        <f>L21+F27</f>
        <v>0</v>
      </c>
      <c r="AP21" s="46">
        <f>M21+F28</f>
        <v>0</v>
      </c>
      <c r="AQ21" s="54">
        <f>N21+F29</f>
        <v>0</v>
      </c>
      <c r="AS21" s="65">
        <f t="shared" si="19"/>
        <v>2</v>
      </c>
      <c r="AT21" s="66">
        <f t="shared" si="21"/>
        <v>2</v>
      </c>
      <c r="AU21" s="66">
        <f t="shared" ref="AU21:AU29" si="23">IF(U21="","",IF(E21=0,0,1+2*U21))</f>
        <v>2</v>
      </c>
      <c r="AV21" s="66" t="s">
        <v>37</v>
      </c>
      <c r="AW21" s="66">
        <f t="shared" ref="AW21:BD21" si="24">IF(W21="","",IF(G21=0,0,1+2*W21))</f>
        <v>3</v>
      </c>
      <c r="AX21" s="66">
        <f t="shared" si="24"/>
        <v>2</v>
      </c>
      <c r="AY21" s="66">
        <f t="shared" si="24"/>
        <v>3</v>
      </c>
      <c r="AZ21" s="66">
        <f t="shared" si="24"/>
        <v>3</v>
      </c>
      <c r="BA21" s="66">
        <f t="shared" si="24"/>
        <v>3</v>
      </c>
      <c r="BB21" s="66" t="str">
        <f t="shared" si="24"/>
        <v/>
      </c>
      <c r="BC21" s="66" t="str">
        <f t="shared" si="24"/>
        <v/>
      </c>
      <c r="BD21" s="67" t="str">
        <f t="shared" si="24"/>
        <v/>
      </c>
    </row>
    <row r="22" spans="1:56" s="43" customFormat="1">
      <c r="A22" s="31">
        <v>5</v>
      </c>
      <c r="B22" s="32" t="s">
        <v>128</v>
      </c>
      <c r="C22" s="34">
        <v>4</v>
      </c>
      <c r="D22" s="34">
        <v>7</v>
      </c>
      <c r="E22" s="34">
        <v>6</v>
      </c>
      <c r="F22" s="34">
        <v>7</v>
      </c>
      <c r="G22" s="33" t="s">
        <v>37</v>
      </c>
      <c r="H22" s="34">
        <v>12</v>
      </c>
      <c r="I22" s="34">
        <v>10</v>
      </c>
      <c r="J22" s="34">
        <v>12</v>
      </c>
      <c r="K22" s="34">
        <v>11</v>
      </c>
      <c r="L22" s="34"/>
      <c r="M22" s="34"/>
      <c r="N22" s="34"/>
      <c r="O22" s="35">
        <f t="shared" si="16"/>
        <v>69</v>
      </c>
      <c r="P22" s="36">
        <f>IF(Info!B$10=0,0,SUM(S22:AD22))+IF(Info!B$11=0,0,2*SUM(S22:AD22))+IF(Info!B$12=0,0,SUM(AS22:BD22))</f>
        <v>16</v>
      </c>
      <c r="Q22" s="36">
        <f t="shared" si="17"/>
        <v>8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1</v>
      </c>
      <c r="Y22" s="47">
        <f>IF(I22="","",IF(I22&gt;$G24,1,IF(I22=$G24,0.5,0)))</f>
        <v>1</v>
      </c>
      <c r="Z22" s="47">
        <f>IF(J22="","",IF(J22&gt;$G25,1,IF(J22=$G25,0.5,0)))</f>
        <v>1</v>
      </c>
      <c r="AA22" s="47">
        <f>IF(K22="","",IF(K22&gt;$G26,1,IF(K22=$G26,0.5,0)))</f>
        <v>1</v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15</v>
      </c>
      <c r="AG22" s="46">
        <f>D22+G19</f>
        <v>15</v>
      </c>
      <c r="AH22" s="46">
        <f>E22+G20</f>
        <v>16</v>
      </c>
      <c r="AI22" s="46">
        <f>F22+G21</f>
        <v>16</v>
      </c>
      <c r="AJ22" s="46" t="s">
        <v>37</v>
      </c>
      <c r="AK22" s="46">
        <f>H22+G23</f>
        <v>16</v>
      </c>
      <c r="AL22" s="46">
        <f>I22+G24</f>
        <v>16</v>
      </c>
      <c r="AM22" s="46">
        <f>J22+G25</f>
        <v>16</v>
      </c>
      <c r="AN22" s="46">
        <f>K22+G26</f>
        <v>16</v>
      </c>
      <c r="AO22" s="46">
        <f>L22+G27</f>
        <v>0</v>
      </c>
      <c r="AP22" s="46">
        <f>M22+G28</f>
        <v>0</v>
      </c>
      <c r="AQ22" s="54">
        <f>N22+G29</f>
        <v>0</v>
      </c>
      <c r="AS22" s="65">
        <f t="shared" si="19"/>
        <v>1</v>
      </c>
      <c r="AT22" s="66">
        <f t="shared" si="21"/>
        <v>1</v>
      </c>
      <c r="AU22" s="66">
        <f t="shared" si="23"/>
        <v>1</v>
      </c>
      <c r="AV22" s="66">
        <f t="shared" ref="AV22:AV29" si="25">IF(V22="","",IF(F22=0,0,1+2*V22))</f>
        <v>1</v>
      </c>
      <c r="AW22" s="66" t="s">
        <v>37</v>
      </c>
      <c r="AX22" s="66">
        <f t="shared" ref="AX22:BD22" si="26">IF(X22="","",IF(H22=0,0,1+2*X22))</f>
        <v>3</v>
      </c>
      <c r="AY22" s="66">
        <f t="shared" si="26"/>
        <v>3</v>
      </c>
      <c r="AZ22" s="66">
        <f t="shared" si="26"/>
        <v>3</v>
      </c>
      <c r="BA22" s="66">
        <f t="shared" si="26"/>
        <v>3</v>
      </c>
      <c r="BB22" s="66" t="str">
        <f t="shared" si="26"/>
        <v/>
      </c>
      <c r="BC22" s="66" t="str">
        <f t="shared" si="26"/>
        <v/>
      </c>
      <c r="BD22" s="67" t="str">
        <f t="shared" si="26"/>
        <v/>
      </c>
    </row>
    <row r="23" spans="1:56" s="43" customFormat="1">
      <c r="A23" s="31">
        <v>6</v>
      </c>
      <c r="B23" s="32" t="s">
        <v>133</v>
      </c>
      <c r="C23" s="34">
        <v>6</v>
      </c>
      <c r="D23" s="34">
        <v>4</v>
      </c>
      <c r="E23" s="34">
        <v>5</v>
      </c>
      <c r="F23" s="34">
        <v>8</v>
      </c>
      <c r="G23" s="34">
        <v>4</v>
      </c>
      <c r="H23" s="33" t="s">
        <v>37</v>
      </c>
      <c r="I23" s="34">
        <v>8</v>
      </c>
      <c r="J23" s="34">
        <v>12</v>
      </c>
      <c r="K23" s="34">
        <v>10</v>
      </c>
      <c r="L23" s="34"/>
      <c r="M23" s="34"/>
      <c r="N23" s="34"/>
      <c r="O23" s="35">
        <f t="shared" si="16"/>
        <v>57</v>
      </c>
      <c r="P23" s="36">
        <f>IF(Info!B$10=0,0,SUM(S23:AD23))+IF(Info!B$11=0,0,2*SUM(S23:AD23))+IF(Info!B$12=0,0,SUM(AS23:BD23))</f>
        <v>15</v>
      </c>
      <c r="Q23" s="36">
        <f t="shared" si="17"/>
        <v>8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1</v>
      </c>
      <c r="AA23" s="47">
        <f>IF(K23="","",IF(K23&gt;$H26,1,IF(K23=$H26,0.5,0)))</f>
        <v>1</v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16</v>
      </c>
      <c r="AG23" s="46">
        <f>D23+H19</f>
        <v>16</v>
      </c>
      <c r="AH23" s="46">
        <f>E23+H20</f>
        <v>16</v>
      </c>
      <c r="AI23" s="46">
        <f>F23+H21</f>
        <v>16</v>
      </c>
      <c r="AJ23" s="46">
        <f>G23+H22</f>
        <v>16</v>
      </c>
      <c r="AK23" s="46" t="s">
        <v>37</v>
      </c>
      <c r="AL23" s="46">
        <f>I23+H24</f>
        <v>15</v>
      </c>
      <c r="AM23" s="46">
        <f>J23+H25</f>
        <v>16</v>
      </c>
      <c r="AN23" s="46">
        <f>K23+H26</f>
        <v>16</v>
      </c>
      <c r="AO23" s="46">
        <f>L23+H27</f>
        <v>0</v>
      </c>
      <c r="AP23" s="46">
        <f>M23+H28</f>
        <v>0</v>
      </c>
      <c r="AQ23" s="54">
        <f>N23+H29</f>
        <v>0</v>
      </c>
      <c r="AS23" s="65">
        <f t="shared" si="19"/>
        <v>1</v>
      </c>
      <c r="AT23" s="66">
        <f t="shared" si="21"/>
        <v>1</v>
      </c>
      <c r="AU23" s="66">
        <f t="shared" si="23"/>
        <v>1</v>
      </c>
      <c r="AV23" s="66">
        <f t="shared" si="25"/>
        <v>2</v>
      </c>
      <c r="AW23" s="66">
        <f t="shared" ref="AW23:AW29" si="27">IF(W23="","",IF(G23=0,0,1+2*W23))</f>
        <v>1</v>
      </c>
      <c r="AX23" s="66" t="s">
        <v>37</v>
      </c>
      <c r="AY23" s="66">
        <f t="shared" ref="AY23:BD23" si="28">IF(Y23="","",IF(I23=0,0,1+2*Y23))</f>
        <v>3</v>
      </c>
      <c r="AZ23" s="66">
        <f t="shared" si="28"/>
        <v>3</v>
      </c>
      <c r="BA23" s="66">
        <f t="shared" si="28"/>
        <v>3</v>
      </c>
      <c r="BB23" s="66" t="str">
        <f t="shared" si="28"/>
        <v/>
      </c>
      <c r="BC23" s="66" t="str">
        <f t="shared" si="28"/>
        <v/>
      </c>
      <c r="BD23" s="67" t="str">
        <f t="shared" si="28"/>
        <v/>
      </c>
    </row>
    <row r="24" spans="1:56" s="43" customFormat="1">
      <c r="A24" s="31">
        <v>7</v>
      </c>
      <c r="B24" s="32" t="s">
        <v>44</v>
      </c>
      <c r="C24" s="34">
        <v>4</v>
      </c>
      <c r="D24" s="34">
        <v>4</v>
      </c>
      <c r="E24" s="34">
        <v>5</v>
      </c>
      <c r="F24" s="34">
        <v>4</v>
      </c>
      <c r="G24" s="34">
        <v>6</v>
      </c>
      <c r="H24" s="34">
        <v>7</v>
      </c>
      <c r="I24" s="33" t="s">
        <v>37</v>
      </c>
      <c r="J24" s="34">
        <v>7</v>
      </c>
      <c r="K24" s="34">
        <v>7</v>
      </c>
      <c r="L24" s="34"/>
      <c r="M24" s="34"/>
      <c r="N24" s="34"/>
      <c r="O24" s="35">
        <f t="shared" si="16"/>
        <v>44</v>
      </c>
      <c r="P24" s="36">
        <f>IF(Info!B$10=0,0,SUM(S24:AD24))+IF(Info!B$11=0,0,2*SUM(S24:AD24))+IF(Info!B$12=0,0,SUM(AS24:BD24))</f>
        <v>8</v>
      </c>
      <c r="Q24" s="36">
        <f t="shared" si="17"/>
        <v>8</v>
      </c>
      <c r="R24" s="45"/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0</v>
      </c>
      <c r="AA24" s="47">
        <f>IF(K24="","",IF(K24&gt;$I26,1,IF(K24=$I26,0.5,0)))</f>
        <v>0</v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16</v>
      </c>
      <c r="AG24" s="46">
        <f>D24+I19</f>
        <v>16</v>
      </c>
      <c r="AH24" s="46">
        <f>E24+I20</f>
        <v>16</v>
      </c>
      <c r="AI24" s="46">
        <f>F24+I21</f>
        <v>15</v>
      </c>
      <c r="AJ24" s="46">
        <f>G24+I22</f>
        <v>16</v>
      </c>
      <c r="AK24" s="46">
        <f>H24+I23</f>
        <v>15</v>
      </c>
      <c r="AL24" s="46" t="s">
        <v>37</v>
      </c>
      <c r="AM24" s="46">
        <f>J24+I25</f>
        <v>16</v>
      </c>
      <c r="AN24" s="46">
        <f>K24+I26</f>
        <v>16</v>
      </c>
      <c r="AO24" s="46">
        <f>L24+I27</f>
        <v>0</v>
      </c>
      <c r="AP24" s="46">
        <f>M24+I28</f>
        <v>0</v>
      </c>
      <c r="AQ24" s="54">
        <f>N24+I29</f>
        <v>0</v>
      </c>
      <c r="AS24" s="65">
        <f t="shared" si="19"/>
        <v>1</v>
      </c>
      <c r="AT24" s="66">
        <f t="shared" si="21"/>
        <v>1</v>
      </c>
      <c r="AU24" s="66">
        <f t="shared" si="23"/>
        <v>1</v>
      </c>
      <c r="AV24" s="66">
        <f t="shared" si="25"/>
        <v>1</v>
      </c>
      <c r="AW24" s="66">
        <f t="shared" si="27"/>
        <v>1</v>
      </c>
      <c r="AX24" s="66">
        <f t="shared" ref="AX24:AX29" si="29">IF(X24="","",IF(H24=0,0,1+2*X24))</f>
        <v>1</v>
      </c>
      <c r="AY24" s="66" t="s">
        <v>37</v>
      </c>
      <c r="AZ24" s="66">
        <f>IF(Z24="","",IF(J24=0,0,1+2*Z24))</f>
        <v>1</v>
      </c>
      <c r="BA24" s="66">
        <f>IF(AA24="","",IF(K24=0,0,1+2*AA24))</f>
        <v>1</v>
      </c>
      <c r="BB24" s="66" t="str">
        <f>IF(AB24="","",IF(L24=0,0,1+2*AB24))</f>
        <v/>
      </c>
      <c r="BC24" s="66" t="str">
        <f>IF(AC24="","",IF(M24=0,0,1+2*AC24))</f>
        <v/>
      </c>
      <c r="BD24" s="67" t="str">
        <f>IF(AD24="","",IF(N24=0,0,1+2*AD24))</f>
        <v/>
      </c>
    </row>
    <row r="25" spans="1:56" s="43" customFormat="1">
      <c r="A25" s="31">
        <v>8</v>
      </c>
      <c r="B25" s="32" t="s">
        <v>126</v>
      </c>
      <c r="C25" s="34">
        <v>4</v>
      </c>
      <c r="D25" s="34">
        <v>4</v>
      </c>
      <c r="E25" s="34">
        <v>6</v>
      </c>
      <c r="F25" s="34">
        <v>6</v>
      </c>
      <c r="G25" s="34">
        <v>4</v>
      </c>
      <c r="H25" s="34">
        <v>4</v>
      </c>
      <c r="I25" s="34">
        <v>9</v>
      </c>
      <c r="J25" s="33" t="s">
        <v>37</v>
      </c>
      <c r="K25" s="34">
        <v>6</v>
      </c>
      <c r="L25" s="34"/>
      <c r="M25" s="34"/>
      <c r="N25" s="34"/>
      <c r="O25" s="35">
        <f t="shared" si="16"/>
        <v>43</v>
      </c>
      <c r="P25" s="36">
        <f>IF(Info!B$10=0,0,SUM(S25:AD25))+IF(Info!B$11=0,0,2*SUM(S25:AD25))+IF(Info!B$12=0,0,SUM(AS25:BD25))</f>
        <v>10</v>
      </c>
      <c r="Q25" s="36">
        <f t="shared" si="17"/>
        <v>8</v>
      </c>
      <c r="R25" s="45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0</v>
      </c>
      <c r="X25" s="47">
        <f>IF(H25="","",IF(H25&gt;$J23,1,IF(H25=$J23,0.5,0)))</f>
        <v>0</v>
      </c>
      <c r="Y25" s="47">
        <f>IF(I25="","",IF(I25&gt;$J24,1,IF(I25=$J24,0.5,0)))</f>
        <v>1</v>
      </c>
      <c r="Z25" s="47" t="s">
        <v>37</v>
      </c>
      <c r="AA25" s="47">
        <f>IF(K25="","",IF(K25&gt;$J26,1,IF(K25=$J26,0.5,0)))</f>
        <v>0</v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16</v>
      </c>
      <c r="AG25" s="46">
        <f>D25+J19</f>
        <v>14</v>
      </c>
      <c r="AH25" s="46">
        <f>E25+J20</f>
        <v>16</v>
      </c>
      <c r="AI25" s="46">
        <f>F25+J21</f>
        <v>16</v>
      </c>
      <c r="AJ25" s="46">
        <f>G25+J22</f>
        <v>16</v>
      </c>
      <c r="AK25" s="46">
        <f>H25+J23</f>
        <v>16</v>
      </c>
      <c r="AL25" s="46">
        <f>I25+J24</f>
        <v>16</v>
      </c>
      <c r="AM25" s="46" t="s">
        <v>37</v>
      </c>
      <c r="AN25" s="46">
        <f>K25+J26</f>
        <v>15</v>
      </c>
      <c r="AO25" s="46">
        <f>L25+J27</f>
        <v>0</v>
      </c>
      <c r="AP25" s="46">
        <f>M25+J28</f>
        <v>0</v>
      </c>
      <c r="AQ25" s="54">
        <f>N25+J29</f>
        <v>0</v>
      </c>
      <c r="AS25" s="65">
        <f t="shared" si="19"/>
        <v>1</v>
      </c>
      <c r="AT25" s="66">
        <f t="shared" si="21"/>
        <v>1</v>
      </c>
      <c r="AU25" s="66">
        <f t="shared" si="23"/>
        <v>1</v>
      </c>
      <c r="AV25" s="66">
        <f t="shared" si="25"/>
        <v>1</v>
      </c>
      <c r="AW25" s="66">
        <f t="shared" si="27"/>
        <v>1</v>
      </c>
      <c r="AX25" s="66">
        <f t="shared" si="29"/>
        <v>1</v>
      </c>
      <c r="AY25" s="66">
        <f>IF(Y25="","",IF(I25=0,0,1+2*Y25))</f>
        <v>3</v>
      </c>
      <c r="AZ25" s="66" t="s">
        <v>37</v>
      </c>
      <c r="BA25" s="66">
        <f>IF(AA25="","",IF(K25=0,0,1+2*AA25))</f>
        <v>1</v>
      </c>
      <c r="BB25" s="66" t="str">
        <f>IF(AB25="","",IF(L25=0,0,1+2*AB25))</f>
        <v/>
      </c>
      <c r="BC25" s="66" t="str">
        <f>IF(AC25="","",IF(M25=0,0,1+2*AC25))</f>
        <v/>
      </c>
      <c r="BD25" s="67" t="str">
        <f>IF(AD25="","",IF(N25=0,0,1+2*AD25))</f>
        <v/>
      </c>
    </row>
    <row r="26" spans="1:56" s="43" customFormat="1">
      <c r="A26" s="31">
        <v>9</v>
      </c>
      <c r="B26" s="32" t="s">
        <v>127</v>
      </c>
      <c r="C26" s="34">
        <v>0</v>
      </c>
      <c r="D26" s="34">
        <v>3</v>
      </c>
      <c r="E26" s="34">
        <v>4</v>
      </c>
      <c r="F26" s="34">
        <v>3</v>
      </c>
      <c r="G26" s="34">
        <v>5</v>
      </c>
      <c r="H26" s="34">
        <v>6</v>
      </c>
      <c r="I26" s="34">
        <v>9</v>
      </c>
      <c r="J26" s="34">
        <v>9</v>
      </c>
      <c r="K26" s="33" t="s">
        <v>37</v>
      </c>
      <c r="L26" s="34"/>
      <c r="M26" s="34"/>
      <c r="N26" s="34"/>
      <c r="O26" s="35">
        <f t="shared" si="16"/>
        <v>39</v>
      </c>
      <c r="P26" s="36">
        <f>IF(Info!B$10=0,0,SUM(S26:AD26))+IF(Info!B$11=0,0,2*SUM(S26:AD26))+IF(Info!B$12=0,0,SUM(AS26:BD26))</f>
        <v>11</v>
      </c>
      <c r="Q26" s="36">
        <f t="shared" si="17"/>
        <v>8</v>
      </c>
      <c r="R26" s="45"/>
      <c r="S26" s="47">
        <f>IF(C26="","",IF(C26&gt;$K18,1,IF(C26=$K18,0.5,0)))</f>
        <v>0</v>
      </c>
      <c r="T26" s="47">
        <f>IF(D26="","",IF(D26&gt;$K19,1,IF(D26=$K19,0.5,0)))</f>
        <v>0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0</v>
      </c>
      <c r="X26" s="47">
        <f>IF(H26="","",IF(H26&gt;$K23,1,IF(H26=$K23,0.5,0)))</f>
        <v>0</v>
      </c>
      <c r="Y26" s="47">
        <f>IF(I26="","",IF(I26&gt;$K24,1,IF(I26=$K24,0.5,0)))</f>
        <v>1</v>
      </c>
      <c r="Z26" s="47">
        <f>IF(J26="","",IF(J26&gt;$K25,1,IF(J26=$K25,0.5,0)))</f>
        <v>1</v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10</v>
      </c>
      <c r="AG26" s="46">
        <f>D26+K19</f>
        <v>15</v>
      </c>
      <c r="AH26" s="46">
        <f>E26+K20</f>
        <v>16</v>
      </c>
      <c r="AI26" s="46">
        <f>F26+K21</f>
        <v>15</v>
      </c>
      <c r="AJ26" s="46">
        <f>G26+K22</f>
        <v>16</v>
      </c>
      <c r="AK26" s="46">
        <f>H26+K23</f>
        <v>16</v>
      </c>
      <c r="AL26" s="46">
        <f>I26+K24</f>
        <v>16</v>
      </c>
      <c r="AM26" s="46">
        <f>J26+K25</f>
        <v>15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65">
        <f t="shared" si="19"/>
        <v>0</v>
      </c>
      <c r="AT26" s="66">
        <f t="shared" si="21"/>
        <v>1</v>
      </c>
      <c r="AU26" s="66">
        <f t="shared" si="23"/>
        <v>1</v>
      </c>
      <c r="AV26" s="66">
        <f t="shared" si="25"/>
        <v>1</v>
      </c>
      <c r="AW26" s="66">
        <f t="shared" si="27"/>
        <v>1</v>
      </c>
      <c r="AX26" s="66">
        <f t="shared" si="29"/>
        <v>1</v>
      </c>
      <c r="AY26" s="66">
        <f>IF(Y26="","",IF(I26=0,0,1+2*Y26))</f>
        <v>3</v>
      </c>
      <c r="AZ26" s="66">
        <f>IF(Z26="","",IF(J26=0,0,1+2*Z26))</f>
        <v>3</v>
      </c>
      <c r="BA26" s="66" t="s">
        <v>37</v>
      </c>
      <c r="BB26" s="66" t="str">
        <f>IF(AB26="","",IF(L26=0,0,1+2*AB26))</f>
        <v/>
      </c>
      <c r="BC26" s="66" t="str">
        <f>IF(AC26="","",IF(M26=0,0,1+2*AC26))</f>
        <v/>
      </c>
      <c r="BD26" s="67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16"/>
        <v>0</v>
      </c>
      <c r="P27" s="36">
        <f>IF(Info!B$10=0,0,SUM(S27:AD27))+IF(Info!B$11=0,0,2*SUM(S27:AD27))+IF(Info!B$12=0,0,SUM(AS27:BD27))</f>
        <v>0</v>
      </c>
      <c r="Q27" s="36">
        <f t="shared" si="1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65" t="str">
        <f t="shared" si="19"/>
        <v/>
      </c>
      <c r="AT27" s="66" t="str">
        <f t="shared" si="21"/>
        <v/>
      </c>
      <c r="AU27" s="66" t="str">
        <f t="shared" si="23"/>
        <v/>
      </c>
      <c r="AV27" s="66" t="str">
        <f t="shared" si="25"/>
        <v/>
      </c>
      <c r="AW27" s="66" t="str">
        <f t="shared" si="27"/>
        <v/>
      </c>
      <c r="AX27" s="66" t="str">
        <f t="shared" si="29"/>
        <v/>
      </c>
      <c r="AY27" s="66" t="str">
        <f>IF(Y27="","",IF(I27=0,0,1+2*Y27))</f>
        <v/>
      </c>
      <c r="AZ27" s="66" t="str">
        <f>IF(Z27="","",IF(J27=0,0,1+2*Z27))</f>
        <v/>
      </c>
      <c r="BA27" s="66" t="str">
        <f>IF(AA27="","",IF(K27=0,0,1+2*AA27))</f>
        <v/>
      </c>
      <c r="BB27" s="66" t="s">
        <v>37</v>
      </c>
      <c r="BC27" s="66" t="str">
        <f>IF(AC27="","",IF(M27=0,0,1+2*AC27))</f>
        <v/>
      </c>
      <c r="BD27" s="67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16"/>
        <v>0</v>
      </c>
      <c r="P28" s="36">
        <f>IF(Info!B$10=0,0,SUM(S28:AD28))+IF(Info!B$11=0,0,2*SUM(S28:AD28))+IF(Info!B$12=0,0,SUM(AS28:BD28))</f>
        <v>0</v>
      </c>
      <c r="Q28" s="36">
        <f t="shared" si="1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65" t="str">
        <f t="shared" si="19"/>
        <v/>
      </c>
      <c r="AT28" s="66" t="str">
        <f t="shared" si="21"/>
        <v/>
      </c>
      <c r="AU28" s="66" t="str">
        <f t="shared" si="23"/>
        <v/>
      </c>
      <c r="AV28" s="66" t="str">
        <f t="shared" si="25"/>
        <v/>
      </c>
      <c r="AW28" s="66" t="str">
        <f t="shared" si="27"/>
        <v/>
      </c>
      <c r="AX28" s="66" t="str">
        <f t="shared" si="29"/>
        <v/>
      </c>
      <c r="AY28" s="66" t="str">
        <f>IF(Y28="","",IF(I28=0,0,1+2*Y28))</f>
        <v/>
      </c>
      <c r="AZ28" s="66" t="str">
        <f>IF(Z28="","",IF(J28=0,0,1+2*Z28))</f>
        <v/>
      </c>
      <c r="BA28" s="66" t="str">
        <f>IF(AA28="","",IF(K28=0,0,1+2*AA28))</f>
        <v/>
      </c>
      <c r="BB28" s="66" t="str">
        <f>IF(AB28="","",IF(L28=0,0,1+2*AB28))</f>
        <v/>
      </c>
      <c r="BC28" s="66" t="s">
        <v>37</v>
      </c>
      <c r="BD28" s="67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16"/>
        <v>0</v>
      </c>
      <c r="P29" s="42">
        <f>IF(Info!B$10=0,0,SUM(S29:AD29))+IF(Info!B$11=0,0,2*SUM(S29:AD29))+IF(Info!B$12=0,0,SUM(AS29:BD29))</f>
        <v>0</v>
      </c>
      <c r="Q29" s="42">
        <f t="shared" si="1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68" t="str">
        <f t="shared" si="19"/>
        <v/>
      </c>
      <c r="AT29" s="69" t="str">
        <f t="shared" si="21"/>
        <v/>
      </c>
      <c r="AU29" s="69" t="str">
        <f t="shared" si="23"/>
        <v/>
      </c>
      <c r="AV29" s="69" t="str">
        <f t="shared" si="25"/>
        <v/>
      </c>
      <c r="AW29" s="69" t="str">
        <f t="shared" si="27"/>
        <v/>
      </c>
      <c r="AX29" s="69" t="str">
        <f t="shared" si="29"/>
        <v/>
      </c>
      <c r="AY29" s="69" t="str">
        <f>IF(Y29="","",IF(I29=0,0,1+2*Y29))</f>
        <v/>
      </c>
      <c r="AZ29" s="69" t="str">
        <f>IF(Z29="","",IF(J29=0,0,1+2*Z29))</f>
        <v/>
      </c>
      <c r="BA29" s="69" t="str">
        <f>IF(AA29="","",IF(K29=0,0,1+2*AA29))</f>
        <v/>
      </c>
      <c r="BB29" s="69" t="str">
        <f>IF(AB29="","",IF(L29=0,0,1+2*AB29))</f>
        <v/>
      </c>
      <c r="BC29" s="69" t="str">
        <f>IF(AC29="","",IF(M29=0,0,1+2*AC29))</f>
        <v/>
      </c>
      <c r="BD29" s="70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30">MATCH("XX",C32:C43,0)</f>
        <v>1</v>
      </c>
      <c r="D31" s="28">
        <f t="shared" si="30"/>
        <v>2</v>
      </c>
      <c r="E31" s="28">
        <f t="shared" si="30"/>
        <v>3</v>
      </c>
      <c r="F31" s="28">
        <f t="shared" si="30"/>
        <v>4</v>
      </c>
      <c r="G31" s="28">
        <f t="shared" si="30"/>
        <v>5</v>
      </c>
      <c r="H31" s="28">
        <f t="shared" si="30"/>
        <v>6</v>
      </c>
      <c r="I31" s="28">
        <f t="shared" si="30"/>
        <v>7</v>
      </c>
      <c r="J31" s="28">
        <f t="shared" si="30"/>
        <v>8</v>
      </c>
      <c r="K31" s="28">
        <f t="shared" si="30"/>
        <v>9</v>
      </c>
      <c r="L31" s="28">
        <f t="shared" si="30"/>
        <v>10</v>
      </c>
      <c r="M31" s="28">
        <f t="shared" si="30"/>
        <v>11</v>
      </c>
      <c r="N31" s="28">
        <f t="shared" si="3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3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3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62" t="s">
        <v>37</v>
      </c>
      <c r="AT32" s="63" t="str">
        <f t="shared" ref="AT32:BD32" si="33">IF(T32="","",IF(D32=0,0,1+2*T32))</f>
        <v/>
      </c>
      <c r="AU32" s="63" t="str">
        <f t="shared" si="33"/>
        <v/>
      </c>
      <c r="AV32" s="63" t="str">
        <f t="shared" si="33"/>
        <v/>
      </c>
      <c r="AW32" s="63" t="str">
        <f t="shared" si="33"/>
        <v/>
      </c>
      <c r="AX32" s="63" t="str">
        <f t="shared" si="33"/>
        <v/>
      </c>
      <c r="AY32" s="63" t="str">
        <f t="shared" si="33"/>
        <v/>
      </c>
      <c r="AZ32" s="63" t="str">
        <f t="shared" si="33"/>
        <v/>
      </c>
      <c r="BA32" s="63" t="str">
        <f t="shared" si="33"/>
        <v/>
      </c>
      <c r="BB32" s="63" t="str">
        <f t="shared" si="33"/>
        <v/>
      </c>
      <c r="BC32" s="63" t="str">
        <f t="shared" si="33"/>
        <v/>
      </c>
      <c r="BD32" s="64" t="str">
        <f t="shared" si="3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31"/>
        <v>0</v>
      </c>
      <c r="P33" s="36">
        <f>IF(Info!B$10=0,0,SUM(S33:AD33))+IF(Info!B$11=0,0,2*SUM(S33:AD33))+IF(Info!B$12=0,0,SUM(AS33:BD33))</f>
        <v>0</v>
      </c>
      <c r="Q33" s="36">
        <f t="shared" si="3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65" t="str">
        <f t="shared" ref="AS33:AS43" si="34">IF(S33="","",IF(C33=0,0,1+2*S33))</f>
        <v/>
      </c>
      <c r="AT33" s="66" t="s">
        <v>37</v>
      </c>
      <c r="AU33" s="66" t="str">
        <f t="shared" ref="AU33:BD33" si="35">IF(U33="","",IF(E33=0,0,1+2*U33))</f>
        <v/>
      </c>
      <c r="AV33" s="66" t="str">
        <f t="shared" si="35"/>
        <v/>
      </c>
      <c r="AW33" s="66" t="str">
        <f t="shared" si="35"/>
        <v/>
      </c>
      <c r="AX33" s="66" t="str">
        <f t="shared" si="35"/>
        <v/>
      </c>
      <c r="AY33" s="66" t="str">
        <f t="shared" si="35"/>
        <v/>
      </c>
      <c r="AZ33" s="66" t="str">
        <f t="shared" si="35"/>
        <v/>
      </c>
      <c r="BA33" s="66" t="str">
        <f t="shared" si="35"/>
        <v/>
      </c>
      <c r="BB33" s="66" t="str">
        <f t="shared" si="35"/>
        <v/>
      </c>
      <c r="BC33" s="66" t="str">
        <f t="shared" si="35"/>
        <v/>
      </c>
      <c r="BD33" s="67" t="str">
        <f t="shared" si="35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31"/>
        <v>0</v>
      </c>
      <c r="P34" s="36">
        <f>IF(Info!B$10=0,0,SUM(S34:AD34))+IF(Info!B$11=0,0,2*SUM(S34:AD34))+IF(Info!B$12=0,0,SUM(AS34:BD34))</f>
        <v>0</v>
      </c>
      <c r="Q34" s="36">
        <f t="shared" si="3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65" t="str">
        <f t="shared" si="34"/>
        <v/>
      </c>
      <c r="AT34" s="66" t="str">
        <f t="shared" ref="AT34:AT43" si="36">IF(T34="","",IF(D34=0,0,1+2*T34))</f>
        <v/>
      </c>
      <c r="AU34" s="66" t="s">
        <v>37</v>
      </c>
      <c r="AV34" s="66" t="str">
        <f t="shared" ref="AV34:BD34" si="37">IF(V34="","",IF(F34=0,0,1+2*V34))</f>
        <v/>
      </c>
      <c r="AW34" s="66" t="str">
        <f t="shared" si="37"/>
        <v/>
      </c>
      <c r="AX34" s="66" t="str">
        <f t="shared" si="37"/>
        <v/>
      </c>
      <c r="AY34" s="66" t="str">
        <f t="shared" si="37"/>
        <v/>
      </c>
      <c r="AZ34" s="66" t="str">
        <f t="shared" si="37"/>
        <v/>
      </c>
      <c r="BA34" s="66" t="str">
        <f t="shared" si="37"/>
        <v/>
      </c>
      <c r="BB34" s="66" t="str">
        <f t="shared" si="37"/>
        <v/>
      </c>
      <c r="BC34" s="66" t="str">
        <f t="shared" si="37"/>
        <v/>
      </c>
      <c r="BD34" s="67" t="str">
        <f t="shared" si="37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31"/>
        <v>0</v>
      </c>
      <c r="P35" s="36">
        <f>IF(Info!B$10=0,0,SUM(S35:AD35))+IF(Info!B$11=0,0,2*SUM(S35:AD35))+IF(Info!B$12=0,0,SUM(AS35:BD35))</f>
        <v>0</v>
      </c>
      <c r="Q35" s="36">
        <f t="shared" si="3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65" t="str">
        <f t="shared" si="34"/>
        <v/>
      </c>
      <c r="AT35" s="66" t="str">
        <f t="shared" si="36"/>
        <v/>
      </c>
      <c r="AU35" s="66" t="str">
        <f t="shared" ref="AU35:AU43" si="38">IF(U35="","",IF(E35=0,0,1+2*U35))</f>
        <v/>
      </c>
      <c r="AV35" s="66" t="s">
        <v>37</v>
      </c>
      <c r="AW35" s="66" t="str">
        <f t="shared" ref="AW35:BD35" si="39">IF(W35="","",IF(G35=0,0,1+2*W35))</f>
        <v/>
      </c>
      <c r="AX35" s="66" t="str">
        <f t="shared" si="39"/>
        <v/>
      </c>
      <c r="AY35" s="66" t="str">
        <f t="shared" si="39"/>
        <v/>
      </c>
      <c r="AZ35" s="66" t="str">
        <f t="shared" si="39"/>
        <v/>
      </c>
      <c r="BA35" s="66" t="str">
        <f t="shared" si="39"/>
        <v/>
      </c>
      <c r="BB35" s="66" t="str">
        <f t="shared" si="39"/>
        <v/>
      </c>
      <c r="BC35" s="66" t="str">
        <f t="shared" si="39"/>
        <v/>
      </c>
      <c r="BD35" s="67" t="str">
        <f t="shared" si="39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31"/>
        <v>0</v>
      </c>
      <c r="P36" s="36">
        <f>IF(Info!B$10=0,0,SUM(S36:AD36))+IF(Info!B$11=0,0,2*SUM(S36:AD36))+IF(Info!B$12=0,0,SUM(AS36:BD36))</f>
        <v>0</v>
      </c>
      <c r="Q36" s="36">
        <f t="shared" si="3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65" t="str">
        <f t="shared" si="34"/>
        <v/>
      </c>
      <c r="AT36" s="66" t="str">
        <f t="shared" si="36"/>
        <v/>
      </c>
      <c r="AU36" s="66" t="str">
        <f t="shared" si="38"/>
        <v/>
      </c>
      <c r="AV36" s="66" t="str">
        <f t="shared" ref="AV36:AV43" si="40">IF(V36="","",IF(F36=0,0,1+2*V36))</f>
        <v/>
      </c>
      <c r="AW36" s="66" t="s">
        <v>37</v>
      </c>
      <c r="AX36" s="66" t="str">
        <f t="shared" ref="AX36:BD36" si="41">IF(X36="","",IF(H36=0,0,1+2*X36))</f>
        <v/>
      </c>
      <c r="AY36" s="66" t="str">
        <f t="shared" si="41"/>
        <v/>
      </c>
      <c r="AZ36" s="66" t="str">
        <f t="shared" si="41"/>
        <v/>
      </c>
      <c r="BA36" s="66" t="str">
        <f t="shared" si="41"/>
        <v/>
      </c>
      <c r="BB36" s="66" t="str">
        <f t="shared" si="41"/>
        <v/>
      </c>
      <c r="BC36" s="66" t="str">
        <f t="shared" si="41"/>
        <v/>
      </c>
      <c r="BD36" s="67" t="str">
        <f t="shared" si="41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31"/>
        <v>0</v>
      </c>
      <c r="P37" s="36">
        <f>IF(Info!B$10=0,0,SUM(S37:AD37))+IF(Info!B$11=0,0,2*SUM(S37:AD37))+IF(Info!B$12=0,0,SUM(AS37:BD37))</f>
        <v>0</v>
      </c>
      <c r="Q37" s="36">
        <f t="shared" si="3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65" t="str">
        <f t="shared" si="34"/>
        <v/>
      </c>
      <c r="AT37" s="66" t="str">
        <f t="shared" si="36"/>
        <v/>
      </c>
      <c r="AU37" s="66" t="str">
        <f t="shared" si="38"/>
        <v/>
      </c>
      <c r="AV37" s="66" t="str">
        <f t="shared" si="40"/>
        <v/>
      </c>
      <c r="AW37" s="66" t="str">
        <f t="shared" ref="AW37:AW43" si="42">IF(W37="","",IF(G37=0,0,1+2*W37))</f>
        <v/>
      </c>
      <c r="AX37" s="66" t="s">
        <v>37</v>
      </c>
      <c r="AY37" s="66" t="str">
        <f t="shared" ref="AY37:BD37" si="43">IF(Y37="","",IF(I37=0,0,1+2*Y37))</f>
        <v/>
      </c>
      <c r="AZ37" s="66" t="str">
        <f t="shared" si="43"/>
        <v/>
      </c>
      <c r="BA37" s="66" t="str">
        <f t="shared" si="43"/>
        <v/>
      </c>
      <c r="BB37" s="66" t="str">
        <f t="shared" si="43"/>
        <v/>
      </c>
      <c r="BC37" s="66" t="str">
        <f t="shared" si="43"/>
        <v/>
      </c>
      <c r="BD37" s="67" t="str">
        <f t="shared" si="4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31"/>
        <v>0</v>
      </c>
      <c r="P38" s="36">
        <f>IF(Info!B$10=0,0,SUM(S38:AD38))+IF(Info!B$11=0,0,2*SUM(S38:AD38))+IF(Info!B$12=0,0,SUM(AS38:BD38))</f>
        <v>0</v>
      </c>
      <c r="Q38" s="36">
        <f t="shared" si="3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65" t="str">
        <f t="shared" si="34"/>
        <v/>
      </c>
      <c r="AT38" s="66" t="str">
        <f t="shared" si="36"/>
        <v/>
      </c>
      <c r="AU38" s="66" t="str">
        <f t="shared" si="38"/>
        <v/>
      </c>
      <c r="AV38" s="66" t="str">
        <f t="shared" si="40"/>
        <v/>
      </c>
      <c r="AW38" s="66" t="str">
        <f t="shared" si="42"/>
        <v/>
      </c>
      <c r="AX38" s="66" t="str">
        <f t="shared" ref="AX38:AX43" si="44">IF(X38="","",IF(H38=0,0,1+2*X38))</f>
        <v/>
      </c>
      <c r="AY38" s="66" t="s">
        <v>37</v>
      </c>
      <c r="AZ38" s="66" t="str">
        <f>IF(Z38="","",IF(J38=0,0,1+2*Z38))</f>
        <v/>
      </c>
      <c r="BA38" s="66" t="str">
        <f>IF(AA38="","",IF(K38=0,0,1+2*AA38))</f>
        <v/>
      </c>
      <c r="BB38" s="66" t="str">
        <f>IF(AB38="","",IF(L38=0,0,1+2*AB38))</f>
        <v/>
      </c>
      <c r="BC38" s="66" t="str">
        <f>IF(AC38="","",IF(M38=0,0,1+2*AC38))</f>
        <v/>
      </c>
      <c r="BD38" s="67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31"/>
        <v>0</v>
      </c>
      <c r="P39" s="36">
        <f>IF(Info!B$10=0,0,SUM(S39:AD39))+IF(Info!B$11=0,0,2*SUM(S39:AD39))+IF(Info!B$12=0,0,SUM(AS39:BD39))</f>
        <v>0</v>
      </c>
      <c r="Q39" s="36">
        <f t="shared" si="3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65" t="str">
        <f t="shared" si="34"/>
        <v/>
      </c>
      <c r="AT39" s="66" t="str">
        <f t="shared" si="36"/>
        <v/>
      </c>
      <c r="AU39" s="66" t="str">
        <f t="shared" si="38"/>
        <v/>
      </c>
      <c r="AV39" s="66" t="str">
        <f t="shared" si="40"/>
        <v/>
      </c>
      <c r="AW39" s="66" t="str">
        <f t="shared" si="42"/>
        <v/>
      </c>
      <c r="AX39" s="66" t="str">
        <f t="shared" si="44"/>
        <v/>
      </c>
      <c r="AY39" s="66" t="str">
        <f>IF(Y39="","",IF(I39=0,0,1+2*Y39))</f>
        <v/>
      </c>
      <c r="AZ39" s="66" t="s">
        <v>37</v>
      </c>
      <c r="BA39" s="66" t="str">
        <f>IF(AA39="","",IF(K39=0,0,1+2*AA39))</f>
        <v/>
      </c>
      <c r="BB39" s="66" t="str">
        <f>IF(AB39="","",IF(L39=0,0,1+2*AB39))</f>
        <v/>
      </c>
      <c r="BC39" s="66" t="str">
        <f>IF(AC39="","",IF(M39=0,0,1+2*AC39))</f>
        <v/>
      </c>
      <c r="BD39" s="67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31"/>
        <v>0</v>
      </c>
      <c r="P40" s="36">
        <f>IF(Info!B$10=0,0,SUM(S40:AD40))+IF(Info!B$11=0,0,2*SUM(S40:AD40))+IF(Info!B$12=0,0,SUM(AS40:BD40))</f>
        <v>0</v>
      </c>
      <c r="Q40" s="36">
        <f t="shared" si="3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65" t="str">
        <f t="shared" si="34"/>
        <v/>
      </c>
      <c r="AT40" s="66" t="str">
        <f t="shared" si="36"/>
        <v/>
      </c>
      <c r="AU40" s="66" t="str">
        <f t="shared" si="38"/>
        <v/>
      </c>
      <c r="AV40" s="66" t="str">
        <f t="shared" si="40"/>
        <v/>
      </c>
      <c r="AW40" s="66" t="str">
        <f t="shared" si="42"/>
        <v/>
      </c>
      <c r="AX40" s="66" t="str">
        <f t="shared" si="44"/>
        <v/>
      </c>
      <c r="AY40" s="66" t="str">
        <f>IF(Y40="","",IF(I40=0,0,1+2*Y40))</f>
        <v/>
      </c>
      <c r="AZ40" s="66" t="str">
        <f>IF(Z40="","",IF(J40=0,0,1+2*Z40))</f>
        <v/>
      </c>
      <c r="BA40" s="66" t="s">
        <v>37</v>
      </c>
      <c r="BB40" s="66" t="str">
        <f>IF(AB40="","",IF(L40=0,0,1+2*AB40))</f>
        <v/>
      </c>
      <c r="BC40" s="66" t="str">
        <f>IF(AC40="","",IF(M40=0,0,1+2*AC40))</f>
        <v/>
      </c>
      <c r="BD40" s="67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31"/>
        <v>0</v>
      </c>
      <c r="P41" s="36">
        <f>IF(Info!B$10=0,0,SUM(S41:AD41))+IF(Info!B$11=0,0,2*SUM(S41:AD41))+IF(Info!B$12=0,0,SUM(AS41:BD41))</f>
        <v>0</v>
      </c>
      <c r="Q41" s="36">
        <f t="shared" si="3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65" t="str">
        <f t="shared" si="34"/>
        <v/>
      </c>
      <c r="AT41" s="66" t="str">
        <f t="shared" si="36"/>
        <v/>
      </c>
      <c r="AU41" s="66" t="str">
        <f t="shared" si="38"/>
        <v/>
      </c>
      <c r="AV41" s="66" t="str">
        <f t="shared" si="40"/>
        <v/>
      </c>
      <c r="AW41" s="66" t="str">
        <f t="shared" si="42"/>
        <v/>
      </c>
      <c r="AX41" s="66" t="str">
        <f t="shared" si="44"/>
        <v/>
      </c>
      <c r="AY41" s="66" t="str">
        <f>IF(Y41="","",IF(I41=0,0,1+2*Y41))</f>
        <v/>
      </c>
      <c r="AZ41" s="66" t="str">
        <f>IF(Z41="","",IF(J41=0,0,1+2*Z41))</f>
        <v/>
      </c>
      <c r="BA41" s="66" t="str">
        <f>IF(AA41="","",IF(K41=0,0,1+2*AA41))</f>
        <v/>
      </c>
      <c r="BB41" s="66" t="s">
        <v>37</v>
      </c>
      <c r="BC41" s="66" t="str">
        <f>IF(AC41="","",IF(M41=0,0,1+2*AC41))</f>
        <v/>
      </c>
      <c r="BD41" s="67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31"/>
        <v>0</v>
      </c>
      <c r="P42" s="36">
        <f>IF(Info!B$10=0,0,SUM(S42:AD42))+IF(Info!B$11=0,0,2*SUM(S42:AD42))+IF(Info!B$12=0,0,SUM(AS42:BD42))</f>
        <v>0</v>
      </c>
      <c r="Q42" s="36">
        <f t="shared" si="3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65" t="str">
        <f t="shared" si="34"/>
        <v/>
      </c>
      <c r="AT42" s="66" t="str">
        <f t="shared" si="36"/>
        <v/>
      </c>
      <c r="AU42" s="66" t="str">
        <f t="shared" si="38"/>
        <v/>
      </c>
      <c r="AV42" s="66" t="str">
        <f t="shared" si="40"/>
        <v/>
      </c>
      <c r="AW42" s="66" t="str">
        <f t="shared" si="42"/>
        <v/>
      </c>
      <c r="AX42" s="66" t="str">
        <f t="shared" si="44"/>
        <v/>
      </c>
      <c r="AY42" s="66" t="str">
        <f>IF(Y42="","",IF(I42=0,0,1+2*Y42))</f>
        <v/>
      </c>
      <c r="AZ42" s="66" t="str">
        <f>IF(Z42="","",IF(J42=0,0,1+2*Z42))</f>
        <v/>
      </c>
      <c r="BA42" s="66" t="str">
        <f>IF(AA42="","",IF(K42=0,0,1+2*AA42))</f>
        <v/>
      </c>
      <c r="BB42" s="66" t="str">
        <f>IF(AB42="","",IF(L42=0,0,1+2*AB42))</f>
        <v/>
      </c>
      <c r="BC42" s="66" t="s">
        <v>37</v>
      </c>
      <c r="BD42" s="67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31"/>
        <v>0</v>
      </c>
      <c r="P43" s="42">
        <f>IF(Info!B$10=0,0,SUM(S43:AD43))+IF(Info!B$11=0,0,2*SUM(S43:AD43))+IF(Info!B$12=0,0,SUM(AS43:BD43))</f>
        <v>0</v>
      </c>
      <c r="Q43" s="42">
        <f t="shared" si="3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68" t="str">
        <f t="shared" si="34"/>
        <v/>
      </c>
      <c r="AT43" s="69" t="str">
        <f t="shared" si="36"/>
        <v/>
      </c>
      <c r="AU43" s="69" t="str">
        <f t="shared" si="38"/>
        <v/>
      </c>
      <c r="AV43" s="69" t="str">
        <f t="shared" si="40"/>
        <v/>
      </c>
      <c r="AW43" s="69" t="str">
        <f t="shared" si="42"/>
        <v/>
      </c>
      <c r="AX43" s="69" t="str">
        <f t="shared" si="44"/>
        <v/>
      </c>
      <c r="AY43" s="69" t="str">
        <f>IF(Y43="","",IF(I43=0,0,1+2*Y43))</f>
        <v/>
      </c>
      <c r="AZ43" s="69" t="str">
        <f>IF(Z43="","",IF(J43=0,0,1+2*Z43))</f>
        <v/>
      </c>
      <c r="BA43" s="69" t="str">
        <f>IF(AA43="","",IF(K43=0,0,1+2*AA43))</f>
        <v/>
      </c>
      <c r="BB43" s="69" t="str">
        <f>IF(AB43="","",IF(L43=0,0,1+2*AB43))</f>
        <v/>
      </c>
      <c r="BC43" s="69" t="str">
        <f>IF(AC43="","",IF(M43=0,0,1+2*AC43))</f>
        <v/>
      </c>
      <c r="BD43" s="70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45">MATCH("XX",C46:C57,0)</f>
        <v>1</v>
      </c>
      <c r="D45" s="28">
        <f t="shared" si="45"/>
        <v>2</v>
      </c>
      <c r="E45" s="28">
        <f t="shared" si="45"/>
        <v>3</v>
      </c>
      <c r="F45" s="28">
        <f t="shared" si="45"/>
        <v>4</v>
      </c>
      <c r="G45" s="28">
        <f t="shared" si="45"/>
        <v>5</v>
      </c>
      <c r="H45" s="28">
        <f t="shared" si="45"/>
        <v>6</v>
      </c>
      <c r="I45" s="28">
        <f t="shared" si="45"/>
        <v>7</v>
      </c>
      <c r="J45" s="28">
        <f t="shared" si="45"/>
        <v>8</v>
      </c>
      <c r="K45" s="28">
        <f t="shared" si="45"/>
        <v>9</v>
      </c>
      <c r="L45" s="28">
        <f t="shared" si="45"/>
        <v>10</v>
      </c>
      <c r="M45" s="28">
        <f t="shared" si="45"/>
        <v>11</v>
      </c>
      <c r="N45" s="28">
        <f t="shared" si="4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4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4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62" t="s">
        <v>37</v>
      </c>
      <c r="AT46" s="63" t="str">
        <f t="shared" ref="AT46:BD46" si="48">IF(T46="","",IF(D46=0,0,1+2*T46))</f>
        <v/>
      </c>
      <c r="AU46" s="63" t="str">
        <f t="shared" si="48"/>
        <v/>
      </c>
      <c r="AV46" s="63" t="str">
        <f t="shared" si="48"/>
        <v/>
      </c>
      <c r="AW46" s="63" t="str">
        <f t="shared" si="48"/>
        <v/>
      </c>
      <c r="AX46" s="63" t="str">
        <f t="shared" si="48"/>
        <v/>
      </c>
      <c r="AY46" s="63" t="str">
        <f t="shared" si="48"/>
        <v/>
      </c>
      <c r="AZ46" s="63" t="str">
        <f t="shared" si="48"/>
        <v/>
      </c>
      <c r="BA46" s="63" t="str">
        <f t="shared" si="48"/>
        <v/>
      </c>
      <c r="BB46" s="63" t="str">
        <f t="shared" si="48"/>
        <v/>
      </c>
      <c r="BC46" s="63" t="str">
        <f t="shared" si="48"/>
        <v/>
      </c>
      <c r="BD46" s="64" t="str">
        <f t="shared" si="4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46"/>
        <v>0</v>
      </c>
      <c r="P47" s="36">
        <f>IF(Info!B$10=0,0,SUM(S47:AD47))+IF(Info!B$11=0,0,2*SUM(S47:AD47))+IF(Info!B$12=0,0,SUM(AS47:BD47))</f>
        <v>0</v>
      </c>
      <c r="Q47" s="36">
        <f t="shared" si="4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65" t="str">
        <f t="shared" ref="AS47:AS57" si="49">IF(S47="","",IF(C47=0,0,1+2*S47))</f>
        <v/>
      </c>
      <c r="AT47" s="66" t="s">
        <v>37</v>
      </c>
      <c r="AU47" s="66" t="str">
        <f t="shared" ref="AU47:BD47" si="50">IF(U47="","",IF(E47=0,0,1+2*U47))</f>
        <v/>
      </c>
      <c r="AV47" s="66" t="str">
        <f t="shared" si="50"/>
        <v/>
      </c>
      <c r="AW47" s="66" t="str">
        <f t="shared" si="50"/>
        <v/>
      </c>
      <c r="AX47" s="66" t="str">
        <f t="shared" si="50"/>
        <v/>
      </c>
      <c r="AY47" s="66" t="str">
        <f t="shared" si="50"/>
        <v/>
      </c>
      <c r="AZ47" s="66" t="str">
        <f t="shared" si="50"/>
        <v/>
      </c>
      <c r="BA47" s="66" t="str">
        <f t="shared" si="50"/>
        <v/>
      </c>
      <c r="BB47" s="66" t="str">
        <f t="shared" si="50"/>
        <v/>
      </c>
      <c r="BC47" s="66" t="str">
        <f t="shared" si="50"/>
        <v/>
      </c>
      <c r="BD47" s="67" t="str">
        <f t="shared" si="50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46"/>
        <v>0</v>
      </c>
      <c r="P48" s="36">
        <f>IF(Info!B$10=0,0,SUM(S48:AD48))+IF(Info!B$11=0,0,2*SUM(S48:AD48))+IF(Info!B$12=0,0,SUM(AS48:BD48))</f>
        <v>0</v>
      </c>
      <c r="Q48" s="36">
        <f t="shared" si="4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65" t="str">
        <f t="shared" si="49"/>
        <v/>
      </c>
      <c r="AT48" s="66" t="str">
        <f t="shared" ref="AT48:AT57" si="51">IF(T48="","",IF(D48=0,0,1+2*T48))</f>
        <v/>
      </c>
      <c r="AU48" s="66" t="s">
        <v>37</v>
      </c>
      <c r="AV48" s="66" t="str">
        <f t="shared" ref="AV48:BD48" si="52">IF(V48="","",IF(F48=0,0,1+2*V48))</f>
        <v/>
      </c>
      <c r="AW48" s="66" t="str">
        <f t="shared" si="52"/>
        <v/>
      </c>
      <c r="AX48" s="66" t="str">
        <f t="shared" si="52"/>
        <v/>
      </c>
      <c r="AY48" s="66" t="str">
        <f t="shared" si="52"/>
        <v/>
      </c>
      <c r="AZ48" s="66" t="str">
        <f t="shared" si="52"/>
        <v/>
      </c>
      <c r="BA48" s="66" t="str">
        <f t="shared" si="52"/>
        <v/>
      </c>
      <c r="BB48" s="66" t="str">
        <f t="shared" si="52"/>
        <v/>
      </c>
      <c r="BC48" s="66" t="str">
        <f t="shared" si="52"/>
        <v/>
      </c>
      <c r="BD48" s="67" t="str">
        <f t="shared" si="52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46"/>
        <v>0</v>
      </c>
      <c r="P49" s="36">
        <f>IF(Info!B$10=0,0,SUM(S49:AD49))+IF(Info!B$11=0,0,2*SUM(S49:AD49))+IF(Info!B$12=0,0,SUM(AS49:BD49))</f>
        <v>0</v>
      </c>
      <c r="Q49" s="36">
        <f t="shared" si="4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65" t="str">
        <f t="shared" si="49"/>
        <v/>
      </c>
      <c r="AT49" s="66" t="str">
        <f t="shared" si="51"/>
        <v/>
      </c>
      <c r="AU49" s="66" t="str">
        <f t="shared" ref="AU49:AU57" si="53">IF(U49="","",IF(E49=0,0,1+2*U49))</f>
        <v/>
      </c>
      <c r="AV49" s="66" t="s">
        <v>37</v>
      </c>
      <c r="AW49" s="66" t="str">
        <f t="shared" ref="AW49:BD49" si="54">IF(W49="","",IF(G49=0,0,1+2*W49))</f>
        <v/>
      </c>
      <c r="AX49" s="66" t="str">
        <f t="shared" si="54"/>
        <v/>
      </c>
      <c r="AY49" s="66" t="str">
        <f t="shared" si="54"/>
        <v/>
      </c>
      <c r="AZ49" s="66" t="str">
        <f t="shared" si="54"/>
        <v/>
      </c>
      <c r="BA49" s="66" t="str">
        <f t="shared" si="54"/>
        <v/>
      </c>
      <c r="BB49" s="66" t="str">
        <f t="shared" si="54"/>
        <v/>
      </c>
      <c r="BC49" s="66" t="str">
        <f t="shared" si="54"/>
        <v/>
      </c>
      <c r="BD49" s="67" t="str">
        <f t="shared" si="54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46"/>
        <v>0</v>
      </c>
      <c r="P50" s="36">
        <f>IF(Info!B$10=0,0,SUM(S50:AD50))+IF(Info!B$11=0,0,2*SUM(S50:AD50))+IF(Info!B$12=0,0,SUM(AS50:BD50))</f>
        <v>0</v>
      </c>
      <c r="Q50" s="36">
        <f t="shared" si="4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65" t="str">
        <f t="shared" si="49"/>
        <v/>
      </c>
      <c r="AT50" s="66" t="str">
        <f t="shared" si="51"/>
        <v/>
      </c>
      <c r="AU50" s="66" t="str">
        <f t="shared" si="53"/>
        <v/>
      </c>
      <c r="AV50" s="66" t="str">
        <f t="shared" ref="AV50:AV57" si="55">IF(V50="","",IF(F50=0,0,1+2*V50))</f>
        <v/>
      </c>
      <c r="AW50" s="66" t="s">
        <v>37</v>
      </c>
      <c r="AX50" s="66" t="str">
        <f t="shared" ref="AX50:BD50" si="56">IF(X50="","",IF(H50=0,0,1+2*X50))</f>
        <v/>
      </c>
      <c r="AY50" s="66" t="str">
        <f t="shared" si="56"/>
        <v/>
      </c>
      <c r="AZ50" s="66" t="str">
        <f t="shared" si="56"/>
        <v/>
      </c>
      <c r="BA50" s="66" t="str">
        <f t="shared" si="56"/>
        <v/>
      </c>
      <c r="BB50" s="66" t="str">
        <f t="shared" si="56"/>
        <v/>
      </c>
      <c r="BC50" s="66" t="str">
        <f t="shared" si="56"/>
        <v/>
      </c>
      <c r="BD50" s="67" t="str">
        <f t="shared" si="56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46"/>
        <v>0</v>
      </c>
      <c r="P51" s="36">
        <f>IF(Info!B$10=0,0,SUM(S51:AD51))+IF(Info!B$11=0,0,2*SUM(S51:AD51))+IF(Info!B$12=0,0,SUM(AS51:BD51))</f>
        <v>0</v>
      </c>
      <c r="Q51" s="36">
        <f t="shared" si="4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65" t="str">
        <f t="shared" si="49"/>
        <v/>
      </c>
      <c r="AT51" s="66" t="str">
        <f t="shared" si="51"/>
        <v/>
      </c>
      <c r="AU51" s="66" t="str">
        <f t="shared" si="53"/>
        <v/>
      </c>
      <c r="AV51" s="66" t="str">
        <f t="shared" si="55"/>
        <v/>
      </c>
      <c r="AW51" s="66" t="str">
        <f t="shared" ref="AW51:AW57" si="57">IF(W51="","",IF(G51=0,0,1+2*W51))</f>
        <v/>
      </c>
      <c r="AX51" s="66" t="s">
        <v>37</v>
      </c>
      <c r="AY51" s="66" t="str">
        <f t="shared" ref="AY51:BD51" si="58">IF(Y51="","",IF(I51=0,0,1+2*Y51))</f>
        <v/>
      </c>
      <c r="AZ51" s="66" t="str">
        <f t="shared" si="58"/>
        <v/>
      </c>
      <c r="BA51" s="66" t="str">
        <f t="shared" si="58"/>
        <v/>
      </c>
      <c r="BB51" s="66" t="str">
        <f t="shared" si="58"/>
        <v/>
      </c>
      <c r="BC51" s="66" t="str">
        <f t="shared" si="58"/>
        <v/>
      </c>
      <c r="BD51" s="67" t="str">
        <f t="shared" si="5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46"/>
        <v>0</v>
      </c>
      <c r="P52" s="36">
        <f>IF(Info!B$10=0,0,SUM(S52:AD52))+IF(Info!B$11=0,0,2*SUM(S52:AD52))+IF(Info!B$12=0,0,SUM(AS52:BD52))</f>
        <v>0</v>
      </c>
      <c r="Q52" s="36">
        <f t="shared" si="4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65" t="str">
        <f t="shared" si="49"/>
        <v/>
      </c>
      <c r="AT52" s="66" t="str">
        <f t="shared" si="51"/>
        <v/>
      </c>
      <c r="AU52" s="66" t="str">
        <f t="shared" si="53"/>
        <v/>
      </c>
      <c r="AV52" s="66" t="str">
        <f t="shared" si="55"/>
        <v/>
      </c>
      <c r="AW52" s="66" t="str">
        <f t="shared" si="57"/>
        <v/>
      </c>
      <c r="AX52" s="66" t="str">
        <f t="shared" ref="AX52:AX57" si="59">IF(X52="","",IF(H52=0,0,1+2*X52))</f>
        <v/>
      </c>
      <c r="AY52" s="66" t="s">
        <v>37</v>
      </c>
      <c r="AZ52" s="66" t="str">
        <f>IF(Z52="","",IF(J52=0,0,1+2*Z52))</f>
        <v/>
      </c>
      <c r="BA52" s="66" t="str">
        <f>IF(AA52="","",IF(K52=0,0,1+2*AA52))</f>
        <v/>
      </c>
      <c r="BB52" s="66" t="str">
        <f>IF(AB52="","",IF(L52=0,0,1+2*AB52))</f>
        <v/>
      </c>
      <c r="BC52" s="66" t="str">
        <f>IF(AC52="","",IF(M52=0,0,1+2*AC52))</f>
        <v/>
      </c>
      <c r="BD52" s="67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46"/>
        <v>0</v>
      </c>
      <c r="P53" s="36">
        <f>IF(Info!B$10=0,0,SUM(S53:AD53))+IF(Info!B$11=0,0,2*SUM(S53:AD53))+IF(Info!B$12=0,0,SUM(AS53:BD53))</f>
        <v>0</v>
      </c>
      <c r="Q53" s="36">
        <f t="shared" si="4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65" t="str">
        <f t="shared" si="49"/>
        <v/>
      </c>
      <c r="AT53" s="66" t="str">
        <f t="shared" si="51"/>
        <v/>
      </c>
      <c r="AU53" s="66" t="str">
        <f t="shared" si="53"/>
        <v/>
      </c>
      <c r="AV53" s="66" t="str">
        <f t="shared" si="55"/>
        <v/>
      </c>
      <c r="AW53" s="66" t="str">
        <f t="shared" si="57"/>
        <v/>
      </c>
      <c r="AX53" s="66" t="str">
        <f t="shared" si="59"/>
        <v/>
      </c>
      <c r="AY53" s="66" t="str">
        <f>IF(Y53="","",IF(I53=0,0,1+2*Y53))</f>
        <v/>
      </c>
      <c r="AZ53" s="66" t="s">
        <v>37</v>
      </c>
      <c r="BA53" s="66" t="str">
        <f>IF(AA53="","",IF(K53=0,0,1+2*AA53))</f>
        <v/>
      </c>
      <c r="BB53" s="66" t="str">
        <f>IF(AB53="","",IF(L53=0,0,1+2*AB53))</f>
        <v/>
      </c>
      <c r="BC53" s="66" t="str">
        <f>IF(AC53="","",IF(M53=0,0,1+2*AC53))</f>
        <v/>
      </c>
      <c r="BD53" s="67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46"/>
        <v>0</v>
      </c>
      <c r="P54" s="36">
        <f>IF(Info!B$10=0,0,SUM(S54:AD54))+IF(Info!B$11=0,0,2*SUM(S54:AD54))+IF(Info!B$12=0,0,SUM(AS54:BD54))</f>
        <v>0</v>
      </c>
      <c r="Q54" s="36">
        <f t="shared" si="4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65" t="str">
        <f t="shared" si="49"/>
        <v/>
      </c>
      <c r="AT54" s="66" t="str">
        <f t="shared" si="51"/>
        <v/>
      </c>
      <c r="AU54" s="66" t="str">
        <f t="shared" si="53"/>
        <v/>
      </c>
      <c r="AV54" s="66" t="str">
        <f t="shared" si="55"/>
        <v/>
      </c>
      <c r="AW54" s="66" t="str">
        <f t="shared" si="57"/>
        <v/>
      </c>
      <c r="AX54" s="66" t="str">
        <f t="shared" si="59"/>
        <v/>
      </c>
      <c r="AY54" s="66" t="str">
        <f>IF(Y54="","",IF(I54=0,0,1+2*Y54))</f>
        <v/>
      </c>
      <c r="AZ54" s="66" t="str">
        <f>IF(Z54="","",IF(J54=0,0,1+2*Z54))</f>
        <v/>
      </c>
      <c r="BA54" s="66" t="s">
        <v>37</v>
      </c>
      <c r="BB54" s="66" t="str">
        <f>IF(AB54="","",IF(L54=0,0,1+2*AB54))</f>
        <v/>
      </c>
      <c r="BC54" s="66" t="str">
        <f>IF(AC54="","",IF(M54=0,0,1+2*AC54))</f>
        <v/>
      </c>
      <c r="BD54" s="67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46"/>
        <v>0</v>
      </c>
      <c r="P55" s="36">
        <f>IF(Info!B$10=0,0,SUM(S55:AD55))+IF(Info!B$11=0,0,2*SUM(S55:AD55))+IF(Info!B$12=0,0,SUM(AS55:BD55))</f>
        <v>0</v>
      </c>
      <c r="Q55" s="36">
        <f t="shared" si="4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65" t="str">
        <f t="shared" si="49"/>
        <v/>
      </c>
      <c r="AT55" s="66" t="str">
        <f t="shared" si="51"/>
        <v/>
      </c>
      <c r="AU55" s="66" t="str">
        <f t="shared" si="53"/>
        <v/>
      </c>
      <c r="AV55" s="66" t="str">
        <f t="shared" si="55"/>
        <v/>
      </c>
      <c r="AW55" s="66" t="str">
        <f t="shared" si="57"/>
        <v/>
      </c>
      <c r="AX55" s="66" t="str">
        <f t="shared" si="59"/>
        <v/>
      </c>
      <c r="AY55" s="66" t="str">
        <f>IF(Y55="","",IF(I55=0,0,1+2*Y55))</f>
        <v/>
      </c>
      <c r="AZ55" s="66" t="str">
        <f>IF(Z55="","",IF(J55=0,0,1+2*Z55))</f>
        <v/>
      </c>
      <c r="BA55" s="66" t="str">
        <f>IF(AA55="","",IF(K55=0,0,1+2*AA55))</f>
        <v/>
      </c>
      <c r="BB55" s="66" t="s">
        <v>37</v>
      </c>
      <c r="BC55" s="66" t="str">
        <f>IF(AC55="","",IF(M55=0,0,1+2*AC55))</f>
        <v/>
      </c>
      <c r="BD55" s="67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46"/>
        <v>0</v>
      </c>
      <c r="P56" s="36">
        <f>IF(Info!B$10=0,0,SUM(S56:AD56))+IF(Info!B$11=0,0,2*SUM(S56:AD56))+IF(Info!B$12=0,0,SUM(AS56:BD56))</f>
        <v>0</v>
      </c>
      <c r="Q56" s="36">
        <f t="shared" si="4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65" t="str">
        <f t="shared" si="49"/>
        <v/>
      </c>
      <c r="AT56" s="66" t="str">
        <f t="shared" si="51"/>
        <v/>
      </c>
      <c r="AU56" s="66" t="str">
        <f t="shared" si="53"/>
        <v/>
      </c>
      <c r="AV56" s="66" t="str">
        <f t="shared" si="55"/>
        <v/>
      </c>
      <c r="AW56" s="66" t="str">
        <f t="shared" si="57"/>
        <v/>
      </c>
      <c r="AX56" s="66" t="str">
        <f t="shared" si="59"/>
        <v/>
      </c>
      <c r="AY56" s="66" t="str">
        <f>IF(Y56="","",IF(I56=0,0,1+2*Y56))</f>
        <v/>
      </c>
      <c r="AZ56" s="66" t="str">
        <f>IF(Z56="","",IF(J56=0,0,1+2*Z56))</f>
        <v/>
      </c>
      <c r="BA56" s="66" t="str">
        <f>IF(AA56="","",IF(K56=0,0,1+2*AA56))</f>
        <v/>
      </c>
      <c r="BB56" s="66" t="str">
        <f>IF(AB56="","",IF(L56=0,0,1+2*AB56))</f>
        <v/>
      </c>
      <c r="BC56" s="66" t="s">
        <v>37</v>
      </c>
      <c r="BD56" s="67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46"/>
        <v>0</v>
      </c>
      <c r="P57" s="42">
        <f>IF(Info!B$10=0,0,SUM(S57:AD57))+IF(Info!B$11=0,0,2*SUM(S57:AD57))+IF(Info!B$12=0,0,SUM(AS57:BD57))</f>
        <v>0</v>
      </c>
      <c r="Q57" s="42">
        <f t="shared" si="4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68" t="str">
        <f t="shared" si="49"/>
        <v/>
      </c>
      <c r="AT57" s="69" t="str">
        <f t="shared" si="51"/>
        <v/>
      </c>
      <c r="AU57" s="69" t="str">
        <f t="shared" si="53"/>
        <v/>
      </c>
      <c r="AV57" s="69" t="str">
        <f t="shared" si="55"/>
        <v/>
      </c>
      <c r="AW57" s="69" t="str">
        <f t="shared" si="57"/>
        <v/>
      </c>
      <c r="AX57" s="69" t="str">
        <f t="shared" si="59"/>
        <v/>
      </c>
      <c r="AY57" s="69" t="str">
        <f>IF(Y57="","",IF(I57=0,0,1+2*Y57))</f>
        <v/>
      </c>
      <c r="AZ57" s="69" t="str">
        <f>IF(Z57="","",IF(J57=0,0,1+2*Z57))</f>
        <v/>
      </c>
      <c r="BA57" s="69" t="str">
        <f>IF(AA57="","",IF(K57=0,0,1+2*AA57))</f>
        <v/>
      </c>
      <c r="BB57" s="69" t="str">
        <f>IF(AB57="","",IF(L57=0,0,1+2*AB57))</f>
        <v/>
      </c>
      <c r="BC57" s="69" t="str">
        <f>IF(AC57="","",IF(M57=0,0,1+2*AC57))</f>
        <v/>
      </c>
      <c r="BD57" s="70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28505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144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60</v>
      </c>
      <c r="D5" s="18"/>
      <c r="E5" s="10">
        <v>2</v>
      </c>
      <c r="F5" s="10" t="s">
        <v>10</v>
      </c>
      <c r="G5" s="10">
        <v>2</v>
      </c>
      <c r="H5" s="19">
        <v>19402</v>
      </c>
      <c r="I5" s="14" t="s">
        <v>49</v>
      </c>
      <c r="J5" s="18">
        <v>1527</v>
      </c>
    </row>
    <row r="6" spans="1:10">
      <c r="A6" s="5">
        <v>2</v>
      </c>
      <c r="B6" s="19"/>
      <c r="C6" s="14" t="s">
        <v>62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1501</v>
      </c>
    </row>
    <row r="7" spans="1:10">
      <c r="A7" s="5">
        <v>3</v>
      </c>
      <c r="B7" s="19"/>
      <c r="C7" s="14" t="s">
        <v>63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64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1384.6666666666667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126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65</v>
      </c>
      <c r="D15" s="18"/>
      <c r="E15" s="10">
        <v>1</v>
      </c>
      <c r="F15" s="10" t="s">
        <v>10</v>
      </c>
      <c r="G15" s="10">
        <v>3</v>
      </c>
      <c r="H15" s="19">
        <v>57282</v>
      </c>
      <c r="I15" s="14" t="s">
        <v>51</v>
      </c>
      <c r="J15" s="18">
        <v>1272</v>
      </c>
    </row>
    <row r="16" spans="1:10">
      <c r="A16" s="5">
        <v>2</v>
      </c>
      <c r="B16" s="19"/>
      <c r="C16" s="14" t="s">
        <v>66</v>
      </c>
      <c r="D16" s="18"/>
      <c r="E16" s="10">
        <v>3</v>
      </c>
      <c r="F16" s="10" t="s">
        <v>10</v>
      </c>
      <c r="G16" s="10">
        <v>1</v>
      </c>
      <c r="H16" s="19" t="s">
        <v>52</v>
      </c>
      <c r="I16" s="14" t="s">
        <v>59</v>
      </c>
      <c r="J16" s="18">
        <v>1262</v>
      </c>
    </row>
    <row r="17" spans="1:10">
      <c r="A17" s="5">
        <v>3</v>
      </c>
      <c r="B17" s="19"/>
      <c r="C17" s="14" t="s">
        <v>67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56</v>
      </c>
      <c r="J17" s="18">
        <v>1244</v>
      </c>
    </row>
    <row r="18" spans="1:10" ht="15.75" thickBot="1">
      <c r="A18" s="5">
        <v>4</v>
      </c>
      <c r="B18" s="19"/>
      <c r="C18" s="14" t="s">
        <v>68</v>
      </c>
      <c r="D18" s="18"/>
      <c r="E18" s="12">
        <v>1</v>
      </c>
      <c r="F18" s="10" t="s">
        <v>10</v>
      </c>
      <c r="G18" s="12">
        <v>3</v>
      </c>
      <c r="H18" s="19">
        <v>76325</v>
      </c>
      <c r="I18" s="14" t="s">
        <v>58</v>
      </c>
      <c r="J18" s="18">
        <v>1189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1241.75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28519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143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69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1</v>
      </c>
      <c r="F6" s="10" t="s">
        <v>10</v>
      </c>
      <c r="G6" s="10">
        <v>3</v>
      </c>
      <c r="H6" s="19"/>
      <c r="I6" s="14" t="s">
        <v>70</v>
      </c>
      <c r="J6" s="18"/>
    </row>
    <row r="7" spans="1:10">
      <c r="A7" s="5">
        <v>3</v>
      </c>
      <c r="B7" s="19">
        <v>76333</v>
      </c>
      <c r="C7" s="14" t="s">
        <v>53</v>
      </c>
      <c r="D7" s="18">
        <v>1126</v>
      </c>
      <c r="E7" s="10">
        <v>3</v>
      </c>
      <c r="F7" s="10" t="s">
        <v>10</v>
      </c>
      <c r="G7" s="10">
        <v>1</v>
      </c>
      <c r="H7" s="19"/>
      <c r="I7" s="14" t="s">
        <v>71</v>
      </c>
      <c r="J7" s="18"/>
    </row>
    <row r="8" spans="1:10">
      <c r="A8" s="5">
        <v>4</v>
      </c>
      <c r="B8" s="19">
        <v>76317</v>
      </c>
      <c r="C8" s="14" t="s">
        <v>57</v>
      </c>
      <c r="D8" s="18" t="s">
        <v>54</v>
      </c>
      <c r="E8" s="10">
        <v>3</v>
      </c>
      <c r="F8" s="10" t="s">
        <v>10</v>
      </c>
      <c r="G8" s="10">
        <v>1</v>
      </c>
      <c r="H8" s="19"/>
      <c r="I8" s="14" t="s">
        <v>72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1384.6666666666667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127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3</v>
      </c>
      <c r="F15" s="10" t="s">
        <v>10</v>
      </c>
      <c r="G15" s="10">
        <v>1</v>
      </c>
      <c r="H15" s="19"/>
      <c r="I15" s="14" t="s">
        <v>73</v>
      </c>
      <c r="J15" s="18"/>
    </row>
    <row r="16" spans="1:10">
      <c r="A16" s="5">
        <v>2</v>
      </c>
      <c r="B16" s="19" t="s">
        <v>52</v>
      </c>
      <c r="C16" s="14" t="s">
        <v>56</v>
      </c>
      <c r="D16" s="18">
        <v>1244</v>
      </c>
      <c r="E16" s="10">
        <v>3</v>
      </c>
      <c r="F16" s="10" t="s">
        <v>10</v>
      </c>
      <c r="G16" s="10">
        <v>1</v>
      </c>
      <c r="H16" s="19"/>
      <c r="I16" s="14" t="s">
        <v>74</v>
      </c>
      <c r="J16" s="18"/>
    </row>
    <row r="17" spans="1:10">
      <c r="A17" s="5">
        <v>3</v>
      </c>
      <c r="B17" s="19">
        <v>76325</v>
      </c>
      <c r="C17" s="14" t="s">
        <v>58</v>
      </c>
      <c r="D17" s="18">
        <v>1189</v>
      </c>
      <c r="E17" s="10">
        <v>3</v>
      </c>
      <c r="F17" s="10" t="s">
        <v>10</v>
      </c>
      <c r="G17" s="10">
        <v>1</v>
      </c>
      <c r="H17" s="19"/>
      <c r="I17" s="14" t="s">
        <v>75</v>
      </c>
      <c r="J17" s="18"/>
    </row>
    <row r="18" spans="1:10" ht="15.75" thickBot="1">
      <c r="A18" s="5">
        <v>4</v>
      </c>
      <c r="B18" s="19" t="s">
        <v>52</v>
      </c>
      <c r="C18" s="14" t="s">
        <v>76</v>
      </c>
      <c r="D18" s="18" t="s">
        <v>54</v>
      </c>
      <c r="E18" s="12">
        <v>3</v>
      </c>
      <c r="F18" s="10" t="s">
        <v>10</v>
      </c>
      <c r="G18" s="12">
        <v>0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1355</v>
      </c>
      <c r="D19" s="3"/>
      <c r="E19" s="13">
        <v>12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6.4257812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5" ht="21">
      <c r="A1" s="23" t="s">
        <v>22</v>
      </c>
      <c r="B1" s="21" t="s">
        <v>19</v>
      </c>
      <c r="C1" s="20">
        <v>28533</v>
      </c>
    </row>
    <row r="2" spans="1:15" ht="19.5" thickBot="1">
      <c r="A2" s="17" t="s">
        <v>14</v>
      </c>
    </row>
    <row r="3" spans="1:15">
      <c r="A3" s="4"/>
      <c r="B3" s="2" t="s">
        <v>11</v>
      </c>
      <c r="C3" s="15" t="s">
        <v>145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5">
      <c r="A5" s="5">
        <v>1</v>
      </c>
      <c r="B5" s="19"/>
      <c r="C5" s="14" t="s">
        <v>77</v>
      </c>
      <c r="D5" s="18"/>
      <c r="E5" s="10">
        <v>1</v>
      </c>
      <c r="F5" s="10" t="s">
        <v>10</v>
      </c>
      <c r="G5" s="10">
        <v>3</v>
      </c>
      <c r="H5" s="19">
        <v>19313</v>
      </c>
      <c r="I5" s="14" t="s">
        <v>50</v>
      </c>
      <c r="J5" s="18">
        <v>1501</v>
      </c>
    </row>
    <row r="6" spans="1:15">
      <c r="A6" s="5">
        <v>2</v>
      </c>
      <c r="B6" s="19"/>
      <c r="C6" s="14" t="s">
        <v>78</v>
      </c>
      <c r="D6" s="18"/>
      <c r="E6" s="10">
        <v>2</v>
      </c>
      <c r="F6" s="10" t="s">
        <v>10</v>
      </c>
      <c r="G6" s="10">
        <v>2</v>
      </c>
      <c r="H6" s="19">
        <v>76325</v>
      </c>
      <c r="I6" s="14" t="s">
        <v>58</v>
      </c>
      <c r="J6" s="18">
        <v>1189</v>
      </c>
    </row>
    <row r="7" spans="1:15">
      <c r="A7" s="5">
        <v>3</v>
      </c>
      <c r="B7" s="19"/>
      <c r="C7" s="14" t="s">
        <v>79</v>
      </c>
      <c r="D7" s="18"/>
      <c r="E7" s="10">
        <v>2</v>
      </c>
      <c r="F7" s="10" t="s">
        <v>10</v>
      </c>
      <c r="G7" s="10">
        <v>2</v>
      </c>
      <c r="H7" s="19">
        <v>76333</v>
      </c>
      <c r="I7" s="14" t="s">
        <v>53</v>
      </c>
      <c r="J7" s="18">
        <v>1126</v>
      </c>
    </row>
    <row r="8" spans="1:15">
      <c r="A8" s="5">
        <v>4</v>
      </c>
      <c r="B8" s="19"/>
      <c r="C8" s="14" t="s">
        <v>80</v>
      </c>
      <c r="D8" s="18"/>
      <c r="E8" s="10">
        <v>1</v>
      </c>
      <c r="F8" s="10" t="s">
        <v>10</v>
      </c>
      <c r="G8" s="10">
        <v>3</v>
      </c>
      <c r="H8" s="19">
        <v>76317</v>
      </c>
      <c r="I8" s="14" t="s">
        <v>57</v>
      </c>
      <c r="J8" s="18" t="s">
        <v>54</v>
      </c>
      <c r="L8" s="61" t="s">
        <v>93</v>
      </c>
      <c r="M8" s="61"/>
      <c r="N8" s="61"/>
      <c r="O8" s="61"/>
    </row>
    <row r="9" spans="1:1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5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5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1272</v>
      </c>
      <c r="J11" s="3"/>
    </row>
    <row r="12" spans="1:15" ht="19.5" thickBot="1">
      <c r="A12" s="17" t="s">
        <v>15</v>
      </c>
    </row>
    <row r="13" spans="1:15">
      <c r="A13" s="4"/>
      <c r="B13" s="2" t="s">
        <v>11</v>
      </c>
      <c r="C13" s="15" t="s">
        <v>128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5">
      <c r="A15" s="5">
        <v>1</v>
      </c>
      <c r="B15" s="19"/>
      <c r="C15" s="14" t="s">
        <v>81</v>
      </c>
      <c r="D15" s="18"/>
      <c r="E15" s="10">
        <v>1</v>
      </c>
      <c r="F15" s="10" t="s">
        <v>10</v>
      </c>
      <c r="G15" s="10">
        <v>3</v>
      </c>
      <c r="H15" s="19">
        <v>19372</v>
      </c>
      <c r="I15" s="14" t="s">
        <v>48</v>
      </c>
      <c r="J15" s="18">
        <v>1632</v>
      </c>
    </row>
    <row r="16" spans="1:15">
      <c r="A16" s="5">
        <v>2</v>
      </c>
      <c r="B16" s="19"/>
      <c r="C16" s="14" t="s">
        <v>82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51</v>
      </c>
      <c r="J16" s="18">
        <v>1272</v>
      </c>
    </row>
    <row r="17" spans="1:10">
      <c r="A17" s="5">
        <v>3</v>
      </c>
      <c r="B17" s="19"/>
      <c r="C17" s="14" t="s">
        <v>83</v>
      </c>
      <c r="D17" s="18"/>
      <c r="E17" s="10">
        <v>3</v>
      </c>
      <c r="F17" s="10" t="s">
        <v>10</v>
      </c>
      <c r="G17" s="10">
        <v>1</v>
      </c>
      <c r="H17" s="19" t="s">
        <v>52</v>
      </c>
      <c r="I17" s="14" t="s">
        <v>59</v>
      </c>
      <c r="J17" s="18">
        <v>1262</v>
      </c>
    </row>
    <row r="18" spans="1:10" ht="15.75" thickBot="1">
      <c r="A18" s="5">
        <v>4</v>
      </c>
      <c r="B18" s="19"/>
      <c r="C18" s="14" t="s">
        <v>84</v>
      </c>
      <c r="D18" s="18"/>
      <c r="E18" s="12">
        <v>1</v>
      </c>
      <c r="F18" s="10" t="s">
        <v>10</v>
      </c>
      <c r="G18" s="12">
        <v>3</v>
      </c>
      <c r="H18" s="19" t="s">
        <v>52</v>
      </c>
      <c r="I18" s="14" t="s">
        <v>56</v>
      </c>
      <c r="J18" s="18">
        <v>1244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7</v>
      </c>
      <c r="F19" s="10" t="s">
        <v>10</v>
      </c>
      <c r="G19" s="13">
        <v>9</v>
      </c>
      <c r="H19" s="3"/>
      <c r="I19" s="16">
        <f>IFERROR(AVERAGE(J15:J18),"")</f>
        <v>1352.5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28547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1</v>
      </c>
      <c r="F15" s="10" t="s">
        <v>10</v>
      </c>
      <c r="G15" s="10">
        <v>3</v>
      </c>
      <c r="H15" s="19"/>
      <c r="I15" s="14" t="s">
        <v>85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61</v>
      </c>
      <c r="J16" s="18"/>
    </row>
    <row r="17" spans="1:10">
      <c r="A17" s="5">
        <v>3</v>
      </c>
      <c r="B17" s="19" t="s">
        <v>52</v>
      </c>
      <c r="C17" s="14" t="s">
        <v>59</v>
      </c>
      <c r="D17" s="18">
        <v>1262</v>
      </c>
      <c r="E17" s="10">
        <v>3</v>
      </c>
      <c r="F17" s="10" t="s">
        <v>10</v>
      </c>
      <c r="G17" s="10">
        <v>1</v>
      </c>
      <c r="H17" s="19"/>
      <c r="I17" s="14" t="s">
        <v>86</v>
      </c>
      <c r="J17" s="18"/>
    </row>
    <row r="18" spans="1:10" ht="15.75" thickBot="1">
      <c r="A18" s="5">
        <v>4</v>
      </c>
      <c r="B18" s="19" t="s">
        <v>52</v>
      </c>
      <c r="C18" s="14" t="s">
        <v>56</v>
      </c>
      <c r="D18" s="18">
        <v>1244</v>
      </c>
      <c r="E18" s="12">
        <v>3</v>
      </c>
      <c r="F18" s="10" t="s">
        <v>10</v>
      </c>
      <c r="G18" s="12">
        <v>1</v>
      </c>
      <c r="H18" s="19"/>
      <c r="I18" s="14" t="s">
        <v>87</v>
      </c>
      <c r="J18" s="18"/>
    </row>
    <row r="19" spans="1:10" ht="16.5" thickTop="1" thickBot="1">
      <c r="A19" s="6"/>
      <c r="B19" s="3"/>
      <c r="C19" s="16">
        <f>IFERROR(AVERAGE(D15:D18),"")</f>
        <v>1352.5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5" ht="21">
      <c r="A1" s="23" t="s">
        <v>24</v>
      </c>
      <c r="B1" s="21" t="s">
        <v>19</v>
      </c>
      <c r="C1" s="20">
        <v>28561</v>
      </c>
    </row>
    <row r="2" spans="1:15" ht="19.5" thickBot="1">
      <c r="A2" s="17" t="s">
        <v>14</v>
      </c>
    </row>
    <row r="3" spans="1:15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131</v>
      </c>
      <c r="J3" s="1"/>
    </row>
    <row r="4" spans="1:1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5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89</v>
      </c>
      <c r="J5" s="18"/>
    </row>
    <row r="6" spans="1:15">
      <c r="A6" s="5">
        <v>2</v>
      </c>
      <c r="B6" s="19">
        <v>19313</v>
      </c>
      <c r="C6" s="14" t="s">
        <v>50</v>
      </c>
      <c r="D6" s="18">
        <v>1501</v>
      </c>
      <c r="E6" s="10">
        <v>1</v>
      </c>
      <c r="F6" s="10" t="s">
        <v>10</v>
      </c>
      <c r="G6" s="10">
        <v>3</v>
      </c>
      <c r="H6" s="19"/>
      <c r="I6" s="14" t="s">
        <v>90</v>
      </c>
      <c r="J6" s="18"/>
    </row>
    <row r="7" spans="1:15">
      <c r="A7" s="5">
        <v>3</v>
      </c>
      <c r="B7" s="19">
        <v>76333</v>
      </c>
      <c r="C7" s="14" t="s">
        <v>53</v>
      </c>
      <c r="D7" s="18">
        <v>1126</v>
      </c>
      <c r="E7" s="10">
        <v>1</v>
      </c>
      <c r="F7" s="10" t="s">
        <v>10</v>
      </c>
      <c r="G7" s="10">
        <v>3</v>
      </c>
      <c r="H7" s="19"/>
      <c r="I7" s="14" t="s">
        <v>91</v>
      </c>
      <c r="J7" s="18"/>
    </row>
    <row r="8" spans="1:15">
      <c r="A8" s="5">
        <v>4</v>
      </c>
      <c r="B8" s="19" t="s">
        <v>52</v>
      </c>
      <c r="C8" s="14" t="s">
        <v>88</v>
      </c>
      <c r="D8" s="18">
        <v>1013</v>
      </c>
      <c r="E8" s="10">
        <v>1</v>
      </c>
      <c r="F8" s="10" t="s">
        <v>10</v>
      </c>
      <c r="G8" s="10">
        <v>3</v>
      </c>
      <c r="H8" s="19"/>
      <c r="I8" s="14" t="s">
        <v>80</v>
      </c>
      <c r="J8" s="18"/>
      <c r="L8" s="61" t="s">
        <v>92</v>
      </c>
      <c r="M8" s="61"/>
      <c r="N8" s="61"/>
      <c r="O8" s="61"/>
    </row>
    <row r="9" spans="1:1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5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5" ht="16.5" thickTop="1" thickBot="1">
      <c r="A11" s="6"/>
      <c r="B11" s="3"/>
      <c r="C11" s="16">
        <f>IFERROR(AVERAGE(D5:D10),"")</f>
        <v>1291.75</v>
      </c>
      <c r="D11" s="3"/>
      <c r="E11" s="13">
        <v>6</v>
      </c>
      <c r="F11" s="10" t="s">
        <v>10</v>
      </c>
      <c r="G11" s="13">
        <v>10</v>
      </c>
      <c r="H11" s="3"/>
      <c r="I11" s="16" t="str">
        <f>IFERROR(AVERAGE(J5:J10),"")</f>
        <v/>
      </c>
      <c r="J11" s="3"/>
    </row>
    <row r="12" spans="1:15" ht="19.5" thickBot="1">
      <c r="A12" s="17" t="s">
        <v>15</v>
      </c>
    </row>
    <row r="13" spans="1:15">
      <c r="A13" s="4"/>
      <c r="B13" s="2" t="s">
        <v>11</v>
      </c>
      <c r="C13" s="15" t="s">
        <v>130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5">
      <c r="A15" s="5">
        <v>1</v>
      </c>
      <c r="B15" s="19"/>
      <c r="C15" s="14" t="s">
        <v>94</v>
      </c>
      <c r="D15" s="18"/>
      <c r="E15" s="10"/>
      <c r="F15" s="10" t="s">
        <v>10</v>
      </c>
      <c r="G15" s="10"/>
      <c r="H15" s="19">
        <v>19372</v>
      </c>
      <c r="I15" s="14" t="s">
        <v>48</v>
      </c>
      <c r="J15" s="18">
        <v>1632</v>
      </c>
    </row>
    <row r="16" spans="1:15">
      <c r="A16" s="5">
        <v>2</v>
      </c>
      <c r="B16" s="19"/>
      <c r="C16" s="14" t="s">
        <v>95</v>
      </c>
      <c r="D16" s="18"/>
      <c r="E16" s="10"/>
      <c r="F16" s="10" t="s">
        <v>10</v>
      </c>
      <c r="G16" s="10"/>
      <c r="H16" s="19" t="s">
        <v>52</v>
      </c>
      <c r="I16" s="14" t="s">
        <v>59</v>
      </c>
      <c r="J16" s="18">
        <v>1262</v>
      </c>
    </row>
    <row r="17" spans="1:10">
      <c r="A17" s="5">
        <v>3</v>
      </c>
      <c r="B17" s="19"/>
      <c r="C17" s="14" t="s">
        <v>96</v>
      </c>
      <c r="D17" s="18"/>
      <c r="E17" s="10"/>
      <c r="F17" s="10" t="s">
        <v>10</v>
      </c>
      <c r="G17" s="10"/>
      <c r="H17" s="19" t="s">
        <v>52</v>
      </c>
      <c r="I17" s="14" t="s">
        <v>56</v>
      </c>
      <c r="J17" s="18">
        <v>1244</v>
      </c>
    </row>
    <row r="18" spans="1:10" ht="15.75" thickBot="1">
      <c r="A18" s="5">
        <v>4</v>
      </c>
      <c r="B18" s="19"/>
      <c r="C18" s="14" t="s">
        <v>97</v>
      </c>
      <c r="D18" s="18"/>
      <c r="E18" s="12"/>
      <c r="F18" s="10" t="s">
        <v>10</v>
      </c>
      <c r="G18" s="12"/>
      <c r="H18" s="19">
        <v>76325</v>
      </c>
      <c r="I18" s="14" t="s">
        <v>58</v>
      </c>
      <c r="J18" s="18">
        <v>1189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>
        <f>IFERROR(AVERAGE(J15:J18),"")</f>
        <v>1331.75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28582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132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98</v>
      </c>
      <c r="D5" s="18"/>
      <c r="E5" s="10">
        <v>1</v>
      </c>
      <c r="F5" s="10" t="s">
        <v>10</v>
      </c>
      <c r="G5" s="10">
        <v>3</v>
      </c>
      <c r="H5" s="19">
        <v>19402</v>
      </c>
      <c r="I5" s="14" t="s">
        <v>49</v>
      </c>
      <c r="J5" s="18">
        <v>1527</v>
      </c>
    </row>
    <row r="6" spans="1:10">
      <c r="A6" s="5">
        <v>2</v>
      </c>
      <c r="B6" s="19"/>
      <c r="C6" s="14" t="s">
        <v>99</v>
      </c>
      <c r="D6" s="18"/>
      <c r="E6" s="10">
        <v>2</v>
      </c>
      <c r="F6" s="10" t="s">
        <v>10</v>
      </c>
      <c r="G6" s="10">
        <v>2</v>
      </c>
      <c r="H6" s="19">
        <v>19313</v>
      </c>
      <c r="I6" s="14" t="s">
        <v>50</v>
      </c>
      <c r="J6" s="18">
        <v>1501</v>
      </c>
    </row>
    <row r="7" spans="1:10">
      <c r="A7" s="5">
        <v>3</v>
      </c>
      <c r="B7" s="19"/>
      <c r="C7" s="14" t="s">
        <v>100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101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1384.6666666666667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28589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2</v>
      </c>
      <c r="F5" s="10" t="s">
        <v>10</v>
      </c>
      <c r="G5" s="10">
        <v>2</v>
      </c>
      <c r="H5" s="19"/>
      <c r="I5" s="14" t="s">
        <v>102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3</v>
      </c>
      <c r="F6" s="10" t="s">
        <v>10</v>
      </c>
      <c r="G6" s="10">
        <v>1</v>
      </c>
      <c r="H6" s="19"/>
      <c r="I6" s="14" t="s">
        <v>103</v>
      </c>
      <c r="J6" s="18"/>
    </row>
    <row r="7" spans="1:10">
      <c r="A7" s="5">
        <v>3</v>
      </c>
      <c r="B7" s="19">
        <v>76333</v>
      </c>
      <c r="C7" s="14" t="s">
        <v>53</v>
      </c>
      <c r="D7" s="18">
        <v>1126</v>
      </c>
      <c r="E7" s="10">
        <v>1</v>
      </c>
      <c r="F7" s="10" t="s">
        <v>10</v>
      </c>
      <c r="G7" s="10">
        <v>3</v>
      </c>
      <c r="H7" s="19"/>
      <c r="I7" s="14" t="s">
        <v>104</v>
      </c>
      <c r="J7" s="18"/>
    </row>
    <row r="8" spans="1:10">
      <c r="A8" s="5">
        <v>4</v>
      </c>
      <c r="B8" s="19">
        <v>76317</v>
      </c>
      <c r="C8" s="14" t="s">
        <v>57</v>
      </c>
      <c r="D8" s="18" t="s">
        <v>54</v>
      </c>
      <c r="E8" s="10">
        <v>1</v>
      </c>
      <c r="F8" s="10" t="s">
        <v>10</v>
      </c>
      <c r="G8" s="10">
        <v>3</v>
      </c>
      <c r="H8" s="19"/>
      <c r="I8" s="14" t="s">
        <v>105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1384.6666666666667</v>
      </c>
      <c r="D11" s="3"/>
      <c r="E11" s="13">
        <v>7</v>
      </c>
      <c r="F11" s="10" t="s">
        <v>10</v>
      </c>
      <c r="G11" s="13">
        <v>9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133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3</v>
      </c>
      <c r="F15" s="10" t="s">
        <v>10</v>
      </c>
      <c r="G15" s="10">
        <v>1</v>
      </c>
      <c r="H15" s="19"/>
      <c r="I15" s="14" t="s">
        <v>106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107</v>
      </c>
      <c r="J16" s="18"/>
    </row>
    <row r="17" spans="1:10">
      <c r="A17" s="5">
        <v>3</v>
      </c>
      <c r="B17" s="19" t="s">
        <v>52</v>
      </c>
      <c r="C17" s="14" t="s">
        <v>59</v>
      </c>
      <c r="D17" s="18">
        <v>1262</v>
      </c>
      <c r="E17" s="10">
        <v>1</v>
      </c>
      <c r="F17" s="10" t="s">
        <v>10</v>
      </c>
      <c r="G17" s="10">
        <v>3</v>
      </c>
      <c r="H17" s="19"/>
      <c r="I17" s="14" t="s">
        <v>108</v>
      </c>
      <c r="J17" s="18"/>
    </row>
    <row r="18" spans="1:10" ht="15.75" thickBot="1">
      <c r="A18" s="5">
        <v>4</v>
      </c>
      <c r="B18" s="19" t="s">
        <v>52</v>
      </c>
      <c r="C18" s="14" t="s">
        <v>56</v>
      </c>
      <c r="D18" s="18">
        <v>1244</v>
      </c>
      <c r="E18" s="12">
        <v>3</v>
      </c>
      <c r="F18" s="10" t="s">
        <v>10</v>
      </c>
      <c r="G18" s="12">
        <v>1</v>
      </c>
      <c r="H18" s="19"/>
      <c r="I18" s="14" t="s">
        <v>109</v>
      </c>
      <c r="J18" s="18"/>
    </row>
    <row r="19" spans="1:10" ht="16.5" thickTop="1" thickBot="1">
      <c r="A19" s="6"/>
      <c r="B19" s="3"/>
      <c r="C19" s="16">
        <f>IFERROR(AVERAGE(D15:D18),"")</f>
        <v>1352.5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28603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110</v>
      </c>
      <c r="D5" s="18"/>
      <c r="E5" s="10">
        <v>1</v>
      </c>
      <c r="F5" s="10" t="s">
        <v>10</v>
      </c>
      <c r="G5" s="10">
        <v>3</v>
      </c>
      <c r="H5" s="19">
        <v>19313</v>
      </c>
      <c r="I5" s="14" t="s">
        <v>50</v>
      </c>
      <c r="J5" s="18">
        <v>1501</v>
      </c>
    </row>
    <row r="6" spans="1:10">
      <c r="A6" s="5">
        <v>2</v>
      </c>
      <c r="B6" s="19"/>
      <c r="C6" s="14" t="s">
        <v>111</v>
      </c>
      <c r="D6" s="18"/>
      <c r="E6" s="10">
        <v>3</v>
      </c>
      <c r="F6" s="10" t="s">
        <v>10</v>
      </c>
      <c r="G6" s="10">
        <v>1</v>
      </c>
      <c r="H6" s="19">
        <v>76325</v>
      </c>
      <c r="I6" s="14" t="s">
        <v>58</v>
      </c>
      <c r="J6" s="18">
        <v>1189</v>
      </c>
    </row>
    <row r="7" spans="1:10">
      <c r="A7" s="5">
        <v>3</v>
      </c>
      <c r="B7" s="19"/>
      <c r="C7" s="14" t="s">
        <v>112</v>
      </c>
      <c r="D7" s="18"/>
      <c r="E7" s="10">
        <v>2</v>
      </c>
      <c r="F7" s="10" t="s">
        <v>10</v>
      </c>
      <c r="G7" s="10">
        <v>2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113</v>
      </c>
      <c r="D8" s="18"/>
      <c r="E8" s="10">
        <v>2</v>
      </c>
      <c r="F8" s="10" t="s">
        <v>10</v>
      </c>
      <c r="G8" s="10">
        <v>2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8</v>
      </c>
      <c r="F11" s="10" t="s">
        <v>10</v>
      </c>
      <c r="G11" s="13">
        <v>8</v>
      </c>
      <c r="H11" s="3"/>
      <c r="I11" s="16">
        <f>IFERROR(AVERAGE(J5:J10),"")</f>
        <v>1272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44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114</v>
      </c>
      <c r="D15" s="18"/>
      <c r="E15" s="10">
        <v>0</v>
      </c>
      <c r="F15" s="10" t="s">
        <v>10</v>
      </c>
      <c r="G15" s="10">
        <v>3</v>
      </c>
      <c r="H15" s="19">
        <v>19372</v>
      </c>
      <c r="I15" s="14" t="s">
        <v>48</v>
      </c>
      <c r="J15" s="18">
        <v>1632</v>
      </c>
    </row>
    <row r="16" spans="1:10">
      <c r="A16" s="5">
        <v>2</v>
      </c>
      <c r="B16" s="19"/>
      <c r="C16" s="14" t="s">
        <v>115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51</v>
      </c>
      <c r="J16" s="18">
        <v>1272</v>
      </c>
    </row>
    <row r="17" spans="1:10">
      <c r="A17" s="5">
        <v>3</v>
      </c>
      <c r="B17" s="19"/>
      <c r="C17" s="14" t="s">
        <v>116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59</v>
      </c>
      <c r="J17" s="18">
        <v>1262</v>
      </c>
    </row>
    <row r="18" spans="1:10" ht="15.75" thickBot="1">
      <c r="A18" s="5">
        <v>4</v>
      </c>
      <c r="B18" s="19"/>
      <c r="C18" s="14" t="s">
        <v>117</v>
      </c>
      <c r="D18" s="18"/>
      <c r="E18" s="12">
        <v>1</v>
      </c>
      <c r="F18" s="10" t="s">
        <v>10</v>
      </c>
      <c r="G18" s="12">
        <v>3</v>
      </c>
      <c r="H18" s="19" t="s">
        <v>52</v>
      </c>
      <c r="I18" s="14" t="s">
        <v>56</v>
      </c>
      <c r="J18" s="18">
        <v>1244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11</v>
      </c>
      <c r="H19" s="3"/>
      <c r="I19" s="16">
        <f>IFERROR(AVERAGE(J15:J18),"")</f>
        <v>1352.5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2017-07-29T21:50:53Z</dcterms:modified>
</cp:coreProperties>
</file>