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7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19" i="10"/>
  <c r="C27" i="8"/>
  <c r="I27"/>
  <c r="I27" i="14"/>
  <c r="C27" i="13"/>
  <c r="C27" i="11"/>
  <c r="I27" i="10"/>
  <c r="I27" i="9"/>
  <c r="C27"/>
  <c r="I35"/>
  <c r="C27" i="7"/>
  <c r="I27" i="6"/>
  <c r="C27" i="5"/>
  <c r="I19" i="14"/>
  <c r="C19" i="13"/>
  <c r="I19" i="12"/>
  <c r="C19" i="11"/>
  <c r="I19" i="10"/>
  <c r="I19" i="8" l="1"/>
  <c r="C19" i="7"/>
  <c r="C19" i="5"/>
  <c r="I11" i="14" l="1"/>
  <c r="C11" i="13"/>
  <c r="C11" i="11"/>
  <c r="I11" i="10"/>
  <c r="C11" i="9"/>
  <c r="I11" i="8"/>
  <c r="C11" i="7"/>
  <c r="I11" i="6"/>
  <c r="C11" i="5"/>
  <c r="I27" i="2"/>
  <c r="I19"/>
  <c r="I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P23" s="1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P21" s="1"/>
  <c r="Q21"/>
  <c r="O21"/>
  <c r="AD20"/>
  <c r="AC20"/>
  <c r="AB20"/>
  <c r="AA20"/>
  <c r="Z20"/>
  <c r="Y20"/>
  <c r="X20"/>
  <c r="W20"/>
  <c r="V20"/>
  <c r="T20"/>
  <c r="P20" s="1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P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9" l="1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I27"/>
  <c r="C27"/>
  <c r="C19"/>
  <c r="I11"/>
  <c r="C11"/>
  <c r="I35" i="11"/>
  <c r="C35"/>
  <c r="I27"/>
  <c r="I19"/>
  <c r="I11"/>
  <c r="I35" i="10"/>
  <c r="C35"/>
  <c r="C27"/>
  <c r="C11"/>
  <c r="C35" i="9"/>
  <c r="I19"/>
  <c r="C19"/>
  <c r="I11"/>
  <c r="C35" i="8"/>
  <c r="C19"/>
  <c r="C11"/>
  <c r="I35" i="7"/>
  <c r="C35"/>
  <c r="I27"/>
  <c r="I19"/>
  <c r="I11"/>
  <c r="I35" i="6"/>
  <c r="C35"/>
  <c r="C27"/>
  <c r="I19"/>
  <c r="C19"/>
  <c r="C11"/>
  <c r="I35" i="5"/>
  <c r="C35"/>
  <c r="I27"/>
  <c r="I19"/>
  <c r="I11"/>
  <c r="I35" i="2"/>
  <c r="C35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<sst xmlns="http://schemas.openxmlformats.org/spreadsheetml/2006/main" count="1294" uniqueCount="234">
  <si>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</si>
  <si>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</si>
  <si>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</si>
  <si>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</si>
  <si>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</si>
  <si>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</si>
  <si>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</si>
  <si>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</si>
  <si>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</si>
  <si>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</si>
  <si>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</si>
  <si>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</si>
  <si>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</si>
  <si>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</si>
  <si>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</si>
  <si>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</si>
  <si>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</si>
  <si>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</si>
  <si>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</si>
  <si>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</si>
  <si>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</si>
  <si>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</si>
  <si>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</si>
  <si>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</si>
  <si>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</si>
  <si>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</si>
  <si>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</si>
  <si>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</si>
  <si>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</si>
  <si>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</si>
  <si>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</si>
  <si>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</si>
  <si>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</si>
  <si>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</si>
  <si>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</si>
  <si>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</si>
  <si>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</si>
  <si>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</si>
  <si>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</si>
  <si>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</si>
  <si>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</si>
  <si>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5F</t>
  </si>
  <si>
    <t>Het jaarverslag 1996 - 1997 bevat enkel partijen. Dat is tegen elke traditie in.</t>
  </si>
  <si>
    <t>228 Dworp 1</t>
  </si>
  <si>
    <t>Taelemans Werner</t>
  </si>
  <si>
    <t>Cornelis Eric</t>
  </si>
  <si>
    <t>Maeckelbergh Mieke</t>
  </si>
  <si>
    <t>van Duuren Louis</t>
  </si>
  <si>
    <t>ng</t>
  </si>
  <si>
    <t>228 Dworp 2</t>
  </si>
  <si>
    <t>Verstreken Erik</t>
  </si>
  <si>
    <t>Debast Patrick</t>
  </si>
  <si>
    <t>De Bosscher Peter</t>
  </si>
  <si>
    <t>Deklerck Willy</t>
  </si>
  <si>
    <t>228 Dworp 3</t>
  </si>
  <si>
    <t>De Smedt Jean-Pierre</t>
  </si>
  <si>
    <t>Lemmens Pierre</t>
  </si>
  <si>
    <t>Lot Diederik</t>
  </si>
  <si>
    <t>Van der Voorde Sonja</t>
  </si>
  <si>
    <t>Pletinckx Eddy</t>
  </si>
  <si>
    <t>Tuytens Ivo</t>
  </si>
  <si>
    <t>De Cock Constant</t>
  </si>
  <si>
    <t>Basilio Emilio</t>
  </si>
  <si>
    <t>Verdonck Peter</t>
  </si>
  <si>
    <t>Verdonck Guy</t>
  </si>
  <si>
    <t>Wuyts Luc</t>
  </si>
  <si>
    <t>Quirynen Frans</t>
  </si>
  <si>
    <t>109 Borgerhout 3</t>
  </si>
  <si>
    <t>Van De Velde François</t>
  </si>
  <si>
    <t>174 Brasschaat 2</t>
  </si>
  <si>
    <t>Baete Guy</t>
  </si>
  <si>
    <t>Mix Otto</t>
  </si>
  <si>
    <t>Plompen Wim</t>
  </si>
  <si>
    <t>Baete Julien</t>
  </si>
  <si>
    <t>249 Ruisbroek</t>
  </si>
  <si>
    <t>Domus Oswald</t>
  </si>
  <si>
    <t>Uylenbroeck Roland</t>
  </si>
  <si>
    <t>Steenhoudt Jan</t>
  </si>
  <si>
    <t>Huysman Robert</t>
  </si>
  <si>
    <t>128 Beveren 3</t>
  </si>
  <si>
    <t>(forfait)</t>
  </si>
  <si>
    <t>Boons Patrick</t>
  </si>
  <si>
    <t>Elslander Vic</t>
  </si>
  <si>
    <t>Ivens Carl</t>
  </si>
  <si>
    <t>263 Aarschot</t>
  </si>
  <si>
    <t>Dierckx Gunther</t>
  </si>
  <si>
    <t>Dauw Tony</t>
  </si>
  <si>
    <t>Van Den Bergh Luc</t>
  </si>
  <si>
    <t>Cuypers Dries</t>
  </si>
  <si>
    <t>108 Merksem 2</t>
  </si>
  <si>
    <t>Mergits Jan</t>
  </si>
  <si>
    <t>Slosse Freddy</t>
  </si>
  <si>
    <t>Gelens Jules</t>
  </si>
  <si>
    <t>Basic Enes</t>
  </si>
  <si>
    <t>166 TSM Mechelen 2</t>
  </si>
  <si>
    <t>Van Hoof Wilfried</t>
  </si>
  <si>
    <t>Verlinden Patrick</t>
  </si>
  <si>
    <t>Lesage Christiaan</t>
  </si>
  <si>
    <t>Deweerdt Jan</t>
  </si>
  <si>
    <t>130 Hoboken 5</t>
  </si>
  <si>
    <t>Permul Luc</t>
  </si>
  <si>
    <t>Nbenoy Jacobus</t>
  </si>
  <si>
    <t>Montenergo Michel</t>
  </si>
  <si>
    <t>Dekoster Pascal</t>
  </si>
  <si>
    <t>176 Westerlo 2</t>
  </si>
  <si>
    <t>Michiels Davy</t>
  </si>
  <si>
    <t>Theys Bart</t>
  </si>
  <si>
    <t>Verellen Jef</t>
  </si>
  <si>
    <t>Verellen Rob</t>
  </si>
  <si>
    <t>712 Tienen 1</t>
  </si>
  <si>
    <t>Carcan Stefaan</t>
  </si>
  <si>
    <t>Pierle Willem</t>
  </si>
  <si>
    <t>Lambert Julien</t>
  </si>
  <si>
    <t>Charles Freddy</t>
  </si>
  <si>
    <t>203 Fous du Roy 1</t>
  </si>
  <si>
    <t>Steenhoudt Guido</t>
  </si>
  <si>
    <t>Macai Ioan</t>
  </si>
  <si>
    <t>Gervais Jacques</t>
  </si>
  <si>
    <t>Grauwels Peter</t>
  </si>
  <si>
    <t>Strompers Gert</t>
  </si>
  <si>
    <t>De Guchtenaere Freddy</t>
  </si>
  <si>
    <t>Fabri Bert</t>
  </si>
  <si>
    <t>Vermeulen Bram</t>
  </si>
  <si>
    <t>243 LV Leuven 3</t>
  </si>
  <si>
    <t>229 Woluwe 1</t>
  </si>
  <si>
    <t>Hammargen Par</t>
  </si>
  <si>
    <t>Vanmelsen Raymond</t>
  </si>
  <si>
    <t>Burnay Gerard</t>
  </si>
  <si>
    <t>Frederiksen Jens</t>
  </si>
  <si>
    <t>501 CRE Charleroi 3</t>
  </si>
  <si>
    <t>Stilmant Thierry</t>
  </si>
  <si>
    <t>Georges Michael</t>
  </si>
  <si>
    <t>Van Cauwenbergh Philippe</t>
  </si>
  <si>
    <t>Roman Fernand</t>
  </si>
  <si>
    <t>Vandeput Frank</t>
  </si>
  <si>
    <t>Weiler Marc</t>
  </si>
  <si>
    <t>Van Praag Bart</t>
  </si>
  <si>
    <t>Vanhaverbeke Johan</t>
  </si>
  <si>
    <t>Rotsaert Guy</t>
  </si>
  <si>
    <t>Maeckelbergh Geert</t>
  </si>
  <si>
    <t>Le Hoang Vohien</t>
  </si>
  <si>
    <t>Palazzo Carlos</t>
  </si>
  <si>
    <t>Chevry Philippe</t>
  </si>
  <si>
    <t>601 CRE Liège 3</t>
  </si>
  <si>
    <t>Cailloux Jacques</t>
  </si>
  <si>
    <t>Marchal Georges</t>
  </si>
  <si>
    <t>Terfve Robert</t>
  </si>
  <si>
    <t>Deswysen Quirin</t>
  </si>
  <si>
    <t>Quievy Pascal</t>
  </si>
  <si>
    <t>Fostiez Pascal</t>
  </si>
  <si>
    <t>Verbeque Roger</t>
  </si>
  <si>
    <t>Samray Thomas</t>
  </si>
  <si>
    <t>201 CRE Bruxelles 3</t>
  </si>
  <si>
    <t>Thiteca Thiery</t>
  </si>
  <si>
    <t>Metioui Mourad</t>
  </si>
  <si>
    <t>Cornil Etienne</t>
  </si>
  <si>
    <t>Spanoghe Ivan</t>
  </si>
  <si>
    <t>204 Benéchec 1</t>
  </si>
  <si>
    <t>Judele Gheorghe</t>
  </si>
  <si>
    <t>Vandevelde Eric</t>
  </si>
  <si>
    <t>Verschoren Francis</t>
  </si>
  <si>
    <t>Kohnenmefrgen Pascal</t>
  </si>
  <si>
    <t>506 Mons 3</t>
  </si>
  <si>
    <t>Degraeve Geoffrey</t>
  </si>
  <si>
    <t>Pitropakis Kyriakos</t>
  </si>
  <si>
    <t>Pitropakis Anthony</t>
  </si>
  <si>
    <t>473 Aalter</t>
  </si>
  <si>
    <t>De Lathouwer Marc</t>
  </si>
  <si>
    <t>De Croock Mathias</t>
  </si>
  <si>
    <t>Callier Etienne</t>
  </si>
  <si>
    <t>Sloore Marco</t>
  </si>
  <si>
    <t>Vanpé Peter</t>
  </si>
  <si>
    <t>Rousseau Frederik</t>
  </si>
  <si>
    <t>260 Humbeek 2</t>
  </si>
  <si>
    <t>Van Steenwinckel Hugo</t>
  </si>
  <si>
    <t>Vermeulen Emilie</t>
  </si>
  <si>
    <t>Lamair Daniel</t>
  </si>
  <si>
    <t>Vermeulen Florence</t>
  </si>
  <si>
    <t>462 Zottegem 3</t>
  </si>
  <si>
    <t>Van Damme Seraphien</t>
  </si>
  <si>
    <t>Van der Poorten Sven</t>
  </si>
  <si>
    <t>Miserez Tim</t>
  </si>
  <si>
    <t>Kint Jean</t>
  </si>
  <si>
    <t>De Winter Stefaan</t>
  </si>
  <si>
    <t>Verduyn Philippe</t>
  </si>
  <si>
    <t>De Winter Johan</t>
  </si>
  <si>
    <t>Tempelaere Kristoff</t>
  </si>
  <si>
    <t>464 Sint-Gillis 2</t>
  </si>
  <si>
    <t>Zatyko Ferry</t>
  </si>
  <si>
    <t>Palmkoeck William</t>
  </si>
  <si>
    <t>Van Kemseke Nikolaas</t>
  </si>
  <si>
    <t>Verbraeken Lucien</t>
  </si>
  <si>
    <t>186 OSK 6</t>
  </si>
  <si>
    <t>Huysmans Jos</t>
  </si>
  <si>
    <t>Bens Sil</t>
  </si>
  <si>
    <t>Huysmans Joost</t>
  </si>
  <si>
    <t>Kreijkamp Maarten</t>
  </si>
  <si>
    <t>401 Ruy Lopez Gent 12</t>
  </si>
  <si>
    <t>Van Poecke Wim</t>
  </si>
  <si>
    <t>Steenhaut Dominique</t>
  </si>
  <si>
    <t>Verschueren Eddy</t>
  </si>
  <si>
    <t>Van Hecke G</t>
  </si>
  <si>
    <t>533 Lessines</t>
  </si>
  <si>
    <t>130 Hoboken 11</t>
  </si>
  <si>
    <t>Vinck Alex</t>
  </si>
  <si>
    <t>Vervoort Marc</t>
  </si>
  <si>
    <t>Van Acker Joris</t>
  </si>
  <si>
    <t>Vennekens Eduard</t>
  </si>
  <si>
    <t>475 Doorbraak Aalter</t>
  </si>
  <si>
    <t>Van Speybroeck Philippe</t>
  </si>
  <si>
    <t>Goethals Kristof</t>
  </si>
  <si>
    <t>Leenhouts Koen</t>
  </si>
  <si>
    <t>Leenhouts Veerle</t>
  </si>
  <si>
    <t>402 Jean Jaures Gent 7</t>
  </si>
  <si>
    <t>Paepens Frans</t>
  </si>
  <si>
    <t>Riesselmann Gilbert</t>
  </si>
  <si>
    <t>Laureyssens Jacques</t>
  </si>
  <si>
    <t>Destoop Martien</t>
  </si>
  <si>
    <t>472 Mercatel Gent 3</t>
  </si>
  <si>
    <t>Cuppens Christian</t>
  </si>
  <si>
    <t>Oosterlinck Luc</t>
  </si>
  <si>
    <t>De Corte Etienne</t>
  </si>
  <si>
    <t>De Smedt Yves</t>
  </si>
  <si>
    <t>n.m.</t>
  </si>
  <si>
    <t>voortaan zijn mijn enige bronnen: het jaarverslag, drukwerk van VSF en KBSB.    Eddy</t>
  </si>
  <si>
    <t>uitslagenroosters ontbreken in het JV</t>
  </si>
  <si>
    <t>303 K Brugse SK 3</t>
  </si>
  <si>
    <t>266 Desperado Leuven 2</t>
  </si>
  <si>
    <t>153 Rijke Vorst 1</t>
  </si>
  <si>
    <t>244 Tibucle 2</t>
  </si>
  <si>
    <t>Hamers Pim</t>
  </si>
  <si>
    <t>volgens JV 1996-1997 reeks 4C blz 7 is Metioui lid en/of speelt voor Desperado Leuven 2; copy-past-foutje? Eddy</t>
  </si>
  <si>
    <t>ja, stamnummer is niet 22043 (Marc Weiler van Desperado), maar 77801, elo is 2188 ipv. 1916. Pieter.</t>
  </si>
  <si>
    <t>Carpentier Claude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</si>
</sst>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/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3" sqref="B13:E1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1996</v>
      </c>
    </row>
    <row r="4" spans="1:9" ht="15.75" thickBot="1">
      <c r="A4" s="23" t="s">
        <v>38</v>
      </c>
      <c r="B4" s="27">
        <v>1997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41</v>
      </c>
    </row>
    <row r="8" spans="1:9" ht="15.75" thickBot="1">
      <c r="A8" s="24" t="s">
        <v>4</v>
      </c>
      <c r="B8" s="30"/>
    </row>
    <row r="10" spans="1:9">
      <c r="B10" s="68" t="s">
        <v>224</v>
      </c>
      <c r="C10" s="69"/>
      <c r="D10" s="69"/>
      <c r="E10" s="69"/>
      <c r="F10" s="69"/>
      <c r="G10" s="69"/>
      <c r="H10" s="69"/>
      <c r="I10" s="69"/>
    </row>
    <row r="11" spans="1:9">
      <c r="B11" s="68" t="s">
        <v>42</v>
      </c>
      <c r="C11" s="69"/>
      <c r="D11" s="69"/>
      <c r="E11" s="69"/>
      <c r="F11" s="69"/>
      <c r="G11" s="69"/>
      <c r="H11" s="69"/>
      <c r="I11" s="69"/>
    </row>
    <row r="14" spans="1:9">
      <c r="B14" s="70" t="s">
        <v>225</v>
      </c>
      <c r="C14" s="70"/>
      <c r="D14" s="70"/>
      <c r="E14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5"/>
  <sheetViews>
    <sheetView topLeftCell="B1" workbookViewId="0">
      <selection activeCell="I1" sqref="I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21" max="21" width="11" customWidth="1"/>
  </cols>
  <sheetData>
    <row r="1" spans="1:22" ht="21">
      <c r="A1" s="25" t="s">
        <v>28</v>
      </c>
      <c r="B1" s="21" t="s">
        <v>19</v>
      </c>
      <c r="C1" s="20">
        <v>35477</v>
      </c>
    </row>
    <row r="2" spans="1:22" ht="19.5" thickBot="1">
      <c r="A2" s="17" t="s">
        <v>14</v>
      </c>
    </row>
    <row r="3" spans="1:22">
      <c r="A3" s="4"/>
      <c r="B3" s="2" t="s">
        <v>11</v>
      </c>
      <c r="C3" s="15" t="s">
        <v>99</v>
      </c>
      <c r="D3" s="1"/>
      <c r="E3" s="1"/>
      <c r="F3" s="1"/>
      <c r="G3" s="1"/>
      <c r="H3" s="2"/>
      <c r="I3" s="15" t="s">
        <v>43</v>
      </c>
      <c r="J3" s="1"/>
    </row>
    <row r="4" spans="1:2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2">
      <c r="A5" s="5">
        <v>1</v>
      </c>
      <c r="B5" s="19">
        <v>32191</v>
      </c>
      <c r="C5" s="14" t="s">
        <v>100</v>
      </c>
      <c r="D5" s="18">
        <v>1940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22">
      <c r="A6" s="5">
        <v>2</v>
      </c>
      <c r="B6" s="19">
        <v>7471</v>
      </c>
      <c r="C6" s="14" t="s">
        <v>101</v>
      </c>
      <c r="D6" s="18">
        <v>1801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22">
      <c r="A7" s="5">
        <v>3</v>
      </c>
      <c r="B7" s="19">
        <v>15318</v>
      </c>
      <c r="C7" s="14" t="s">
        <v>102</v>
      </c>
      <c r="D7" s="18">
        <v>1793</v>
      </c>
      <c r="E7" s="10">
        <v>0</v>
      </c>
      <c r="F7" s="10" t="s">
        <v>10</v>
      </c>
      <c r="G7" s="10">
        <v>1</v>
      </c>
      <c r="H7" s="19">
        <v>9954</v>
      </c>
      <c r="I7" s="14" t="s">
        <v>57</v>
      </c>
      <c r="J7" s="18">
        <v>1664</v>
      </c>
    </row>
    <row r="8" spans="1:22">
      <c r="A8" s="5">
        <v>4</v>
      </c>
      <c r="B8" s="19">
        <v>31496</v>
      </c>
      <c r="C8" s="14" t="s">
        <v>230</v>
      </c>
      <c r="D8" s="18" t="s">
        <v>48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2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2" ht="16.5" thickTop="1" thickBot="1">
      <c r="A11" s="6"/>
      <c r="B11" s="3"/>
      <c r="C11" s="16">
        <f>IFERROR(AVERAGE(D5:D10),"")</f>
        <v>1844.6666666666667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1775</v>
      </c>
      <c r="J11" s="3"/>
    </row>
    <row r="12" spans="1:22" ht="19.5" thickBot="1">
      <c r="A12" s="17" t="s">
        <v>15</v>
      </c>
    </row>
    <row r="13" spans="1:22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49</v>
      </c>
      <c r="J13" s="1"/>
    </row>
    <row r="14" spans="1:2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22">
      <c r="A15" s="5">
        <v>1</v>
      </c>
      <c r="B15" s="19">
        <v>25186</v>
      </c>
      <c r="C15" s="14" t="s">
        <v>153</v>
      </c>
      <c r="D15" s="18">
        <v>2188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22">
      <c r="A16" s="5">
        <v>2</v>
      </c>
      <c r="B16" s="19">
        <v>77801</v>
      </c>
      <c r="C16" s="14" t="s">
        <v>154</v>
      </c>
      <c r="D16" s="18">
        <v>2188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51</v>
      </c>
      <c r="J16" s="18">
        <v>1858</v>
      </c>
      <c r="L16" s="70" t="s">
        <v>231</v>
      </c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spans="1:21">
      <c r="A17" s="5">
        <v>3</v>
      </c>
      <c r="B17" s="19">
        <v>3556</v>
      </c>
      <c r="C17" s="14" t="s">
        <v>155</v>
      </c>
      <c r="D17" s="18">
        <v>2106</v>
      </c>
      <c r="E17" s="10">
        <v>1</v>
      </c>
      <c r="F17" s="10" t="s">
        <v>10</v>
      </c>
      <c r="G17" s="10">
        <v>0</v>
      </c>
      <c r="H17" s="19">
        <v>43419</v>
      </c>
      <c r="I17" s="14" t="s">
        <v>139</v>
      </c>
      <c r="J17" s="18">
        <v>1844</v>
      </c>
      <c r="L17" s="69" t="s">
        <v>232</v>
      </c>
      <c r="M17" s="69"/>
      <c r="N17" s="69"/>
      <c r="O17" s="69"/>
      <c r="P17" s="69"/>
      <c r="Q17" s="69"/>
      <c r="R17" s="69"/>
      <c r="S17" s="69"/>
      <c r="T17" s="69"/>
      <c r="U17" s="69"/>
    </row>
    <row r="18" spans="1:21" ht="15.75" thickBot="1">
      <c r="A18" s="5">
        <v>4</v>
      </c>
      <c r="B18" s="19">
        <v>94307</v>
      </c>
      <c r="C18" s="14" t="s">
        <v>156</v>
      </c>
      <c r="D18" s="18">
        <v>2038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1633</v>
      </c>
    </row>
    <row r="19" spans="1:21" ht="16.5" thickTop="1" thickBot="1">
      <c r="A19" s="6"/>
      <c r="B19" s="3"/>
      <c r="C19" s="16">
        <f>IFERROR(AVERAGE(D15:D18),"")</f>
        <v>2130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1799.75</v>
      </c>
      <c r="J19" s="3"/>
    </row>
    <row r="20" spans="1:21" ht="19.5" thickBot="1">
      <c r="A20" s="17" t="s">
        <v>16</v>
      </c>
    </row>
    <row r="21" spans="1:21">
      <c r="A21" s="4"/>
      <c r="B21" s="2" t="s">
        <v>11</v>
      </c>
      <c r="C21" s="15" t="s">
        <v>208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21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21">
      <c r="A23" s="5">
        <v>1</v>
      </c>
      <c r="B23" s="19">
        <v>27227</v>
      </c>
      <c r="C23" s="14" t="s">
        <v>209</v>
      </c>
      <c r="D23" s="18">
        <v>1888</v>
      </c>
      <c r="E23" s="10">
        <v>1</v>
      </c>
      <c r="F23" s="10" t="s">
        <v>10</v>
      </c>
      <c r="G23" s="10">
        <v>0</v>
      </c>
      <c r="H23" s="19">
        <v>76317</v>
      </c>
      <c r="I23" s="14" t="s">
        <v>45</v>
      </c>
      <c r="J23" s="18">
        <v>1841</v>
      </c>
    </row>
    <row r="24" spans="1:21">
      <c r="A24" s="5">
        <v>2</v>
      </c>
      <c r="B24" s="19">
        <v>34835</v>
      </c>
      <c r="C24" s="14" t="s">
        <v>210</v>
      </c>
      <c r="D24" s="18">
        <v>1791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21">
      <c r="A25" s="5">
        <v>3</v>
      </c>
      <c r="B25" s="19">
        <v>35181</v>
      </c>
      <c r="C25" s="14" t="s">
        <v>211</v>
      </c>
      <c r="D25" s="18" t="s">
        <v>48</v>
      </c>
      <c r="E25" s="10">
        <v>1</v>
      </c>
      <c r="F25" s="10" t="s">
        <v>10</v>
      </c>
      <c r="G25" s="10">
        <v>0</v>
      </c>
      <c r="H25" s="19">
        <v>43419</v>
      </c>
      <c r="I25" s="14" t="s">
        <v>56</v>
      </c>
      <c r="J25" s="18">
        <v>1781</v>
      </c>
    </row>
    <row r="26" spans="1:21" ht="15.75" thickBot="1">
      <c r="A26" s="5">
        <v>4</v>
      </c>
      <c r="B26" s="19">
        <v>56243</v>
      </c>
      <c r="C26" s="14" t="s">
        <v>212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21" ht="16.5" thickTop="1" thickBot="1">
      <c r="A27" s="6"/>
      <c r="B27" s="3"/>
      <c r="C27" s="16">
        <f>IFERROR(AVERAGE(D23:D26),"")</f>
        <v>1839.5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1805.75</v>
      </c>
      <c r="J27" s="3"/>
    </row>
    <row r="28" spans="1:21" ht="19.5" thickBot="1">
      <c r="A28" s="17" t="s">
        <v>17</v>
      </c>
    </row>
    <row r="29" spans="1:21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1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1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1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1" sqref="B21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104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5061</v>
      </c>
      <c r="I5" s="14" t="s">
        <v>105</v>
      </c>
      <c r="J5" s="18">
        <v>1641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</v>
      </c>
      <c r="F6" s="10"/>
      <c r="G6" s="10">
        <v>1</v>
      </c>
      <c r="H6" s="19">
        <v>32298</v>
      </c>
      <c r="I6" s="14" t="s">
        <v>106</v>
      </c>
      <c r="J6" s="18">
        <v>1425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0.5</v>
      </c>
      <c r="F7" s="10"/>
      <c r="G7" s="10">
        <v>0.5</v>
      </c>
      <c r="H7" s="19">
        <v>50270</v>
      </c>
      <c r="I7" s="14" t="s">
        <v>107</v>
      </c>
      <c r="J7" s="18">
        <v>1321</v>
      </c>
    </row>
    <row r="8" spans="1:10">
      <c r="A8" s="5">
        <v>4</v>
      </c>
      <c r="B8" s="19">
        <v>54658</v>
      </c>
      <c r="C8" s="14" t="s">
        <v>103</v>
      </c>
      <c r="D8" s="18" t="s">
        <v>48</v>
      </c>
      <c r="E8" s="10">
        <v>0</v>
      </c>
      <c r="F8" s="10"/>
      <c r="G8" s="10">
        <v>1</v>
      </c>
      <c r="H8" s="19">
        <v>32743</v>
      </c>
      <c r="I8" s="14" t="s">
        <v>108</v>
      </c>
      <c r="J8" s="18" t="s">
        <v>48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1905.3333333333333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1462.3333333333333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</v>
      </c>
      <c r="F15" s="10" t="s">
        <v>10</v>
      </c>
      <c r="G15" s="10">
        <v>1</v>
      </c>
      <c r="H15" s="19">
        <v>95419</v>
      </c>
      <c r="I15" s="14" t="s">
        <v>158</v>
      </c>
      <c r="J15" s="18">
        <v>2220</v>
      </c>
    </row>
    <row r="16" spans="1:10">
      <c r="A16" s="5">
        <v>2</v>
      </c>
      <c r="B16" s="19">
        <v>9954</v>
      </c>
      <c r="C16" s="14" t="s">
        <v>57</v>
      </c>
      <c r="D16" s="18">
        <v>1664</v>
      </c>
      <c r="E16" s="10">
        <v>0.5</v>
      </c>
      <c r="F16" s="10" t="s">
        <v>10</v>
      </c>
      <c r="G16" s="10">
        <v>0.5</v>
      </c>
      <c r="H16" s="19">
        <v>3379</v>
      </c>
      <c r="I16" s="14" t="s">
        <v>159</v>
      </c>
      <c r="J16" s="18">
        <v>1740</v>
      </c>
    </row>
    <row r="17" spans="1:10">
      <c r="A17" s="5">
        <v>3</v>
      </c>
      <c r="B17" s="19">
        <v>27715</v>
      </c>
      <c r="C17" s="14" t="s">
        <v>53</v>
      </c>
      <c r="D17" s="18">
        <v>1633</v>
      </c>
      <c r="E17" s="10">
        <v>0</v>
      </c>
      <c r="F17" s="10" t="s">
        <v>10</v>
      </c>
      <c r="G17" s="10">
        <v>1</v>
      </c>
      <c r="H17" s="19">
        <v>41688</v>
      </c>
      <c r="I17" s="14" t="s">
        <v>160</v>
      </c>
      <c r="J17" s="18">
        <v>1724</v>
      </c>
    </row>
    <row r="18" spans="1:10" ht="15.75" thickBot="1">
      <c r="A18" s="5">
        <v>4</v>
      </c>
      <c r="B18" s="19">
        <v>43346</v>
      </c>
      <c r="C18" s="14" t="s">
        <v>58</v>
      </c>
      <c r="D18" s="18">
        <v>1572</v>
      </c>
      <c r="E18" s="12">
        <v>0</v>
      </c>
      <c r="F18" s="10" t="s">
        <v>10</v>
      </c>
      <c r="G18" s="12">
        <v>1</v>
      </c>
      <c r="H18" s="19">
        <v>60364</v>
      </c>
      <c r="I18" s="14" t="s">
        <v>161</v>
      </c>
      <c r="J18" s="18">
        <v>1584</v>
      </c>
    </row>
    <row r="19" spans="1:10" ht="16.5" thickTop="1" thickBot="1">
      <c r="A19" s="6"/>
      <c r="B19" s="3"/>
      <c r="C19" s="16">
        <f>IFERROR(AVERAGE(D15:D18),"")</f>
        <v>1681.75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1817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54</v>
      </c>
      <c r="D21" s="1"/>
      <c r="E21" s="1"/>
      <c r="F21" s="1"/>
      <c r="G21" s="1"/>
      <c r="H21" s="2" t="s">
        <v>12</v>
      </c>
      <c r="I21" s="15" t="s">
        <v>213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76317</v>
      </c>
      <c r="C23" s="14" t="s">
        <v>45</v>
      </c>
      <c r="D23" s="18">
        <v>1841</v>
      </c>
      <c r="E23" s="10">
        <v>1</v>
      </c>
      <c r="F23" s="10" t="s">
        <v>10</v>
      </c>
      <c r="G23" s="10">
        <v>0</v>
      </c>
      <c r="H23" s="19">
        <v>16748</v>
      </c>
      <c r="I23" s="14" t="s">
        <v>214</v>
      </c>
      <c r="J23" s="18">
        <v>1741</v>
      </c>
    </row>
    <row r="24" spans="1:10">
      <c r="A24" s="5">
        <v>2</v>
      </c>
      <c r="B24" s="19">
        <v>26816</v>
      </c>
      <c r="C24" s="14" t="s">
        <v>47</v>
      </c>
      <c r="D24" s="18">
        <v>1841</v>
      </c>
      <c r="E24" s="10">
        <v>1</v>
      </c>
      <c r="F24" s="10" t="s">
        <v>10</v>
      </c>
      <c r="G24" s="10">
        <v>0</v>
      </c>
      <c r="H24" s="19">
        <v>7277</v>
      </c>
      <c r="I24" s="14" t="s">
        <v>215</v>
      </c>
      <c r="J24" s="18">
        <v>1626</v>
      </c>
    </row>
    <row r="25" spans="1:10">
      <c r="A25" s="5">
        <v>3</v>
      </c>
      <c r="B25" s="19">
        <v>43419</v>
      </c>
      <c r="C25" s="14" t="s">
        <v>56</v>
      </c>
      <c r="D25" s="18">
        <v>1781</v>
      </c>
      <c r="E25" s="10">
        <v>1</v>
      </c>
      <c r="F25" s="10" t="s">
        <v>10</v>
      </c>
      <c r="G25" s="10">
        <v>0</v>
      </c>
      <c r="H25" s="19">
        <v>41556</v>
      </c>
      <c r="I25" s="14" t="s">
        <v>216</v>
      </c>
      <c r="J25" s="18">
        <v>1507</v>
      </c>
    </row>
    <row r="26" spans="1:10" ht="15.75" thickBot="1">
      <c r="A26" s="5">
        <v>4</v>
      </c>
      <c r="B26" s="19">
        <v>655</v>
      </c>
      <c r="C26" s="14" t="s">
        <v>52</v>
      </c>
      <c r="D26" s="18">
        <v>1760</v>
      </c>
      <c r="E26" s="12">
        <v>1</v>
      </c>
      <c r="F26" s="10" t="s">
        <v>10</v>
      </c>
      <c r="G26" s="12">
        <v>0</v>
      </c>
      <c r="H26" s="19">
        <v>5347</v>
      </c>
      <c r="I26" s="14" t="s">
        <v>217</v>
      </c>
      <c r="J26" s="18">
        <v>1447</v>
      </c>
    </row>
    <row r="27" spans="1:10" ht="16.5" thickTop="1" thickBot="1">
      <c r="A27" s="6"/>
      <c r="B27" s="3"/>
      <c r="C27" s="16">
        <f>IFERROR(AVERAGE(D23:D26),"")</f>
        <v>1805.75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1580.25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18" sqref="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55603</v>
      </c>
      <c r="C5" s="14" t="s">
        <v>110</v>
      </c>
      <c r="D5" s="18">
        <v>2064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14893</v>
      </c>
      <c r="C6" s="14" t="s">
        <v>111</v>
      </c>
      <c r="D6" s="18">
        <v>1871</v>
      </c>
      <c r="E6" s="10">
        <v>0</v>
      </c>
      <c r="F6" s="10" t="s">
        <v>10</v>
      </c>
      <c r="G6" s="10">
        <v>1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45381</v>
      </c>
      <c r="C7" s="14" t="s">
        <v>112</v>
      </c>
      <c r="D7" s="18">
        <v>1829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60241</v>
      </c>
      <c r="C8" s="14" t="s">
        <v>113</v>
      </c>
      <c r="D8" s="18">
        <v>1806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1892.5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162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81388</v>
      </c>
      <c r="C15" s="14" t="s">
        <v>163</v>
      </c>
      <c r="D15" s="18">
        <v>1769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94463</v>
      </c>
      <c r="C16" s="14" t="s">
        <v>164</v>
      </c>
      <c r="D16" s="18">
        <v>1687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91014</v>
      </c>
      <c r="C17" s="14" t="s">
        <v>233</v>
      </c>
      <c r="D17" s="18">
        <v>1667</v>
      </c>
      <c r="E17" s="10">
        <v>1</v>
      </c>
      <c r="F17" s="10" t="s">
        <v>10</v>
      </c>
      <c r="G17" s="10">
        <v>0</v>
      </c>
      <c r="H17" s="19">
        <v>33910</v>
      </c>
      <c r="I17" s="14" t="s">
        <v>55</v>
      </c>
      <c r="J17" s="18">
        <v>1732</v>
      </c>
    </row>
    <row r="18" spans="1:10" ht="15.75" thickBot="1">
      <c r="A18" s="5">
        <v>4</v>
      </c>
      <c r="B18" s="19">
        <v>65871</v>
      </c>
      <c r="C18" s="14" t="s">
        <v>165</v>
      </c>
      <c r="D18" s="18">
        <v>1239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53</v>
      </c>
      <c r="J18" s="18">
        <v>1633</v>
      </c>
    </row>
    <row r="19" spans="1:10" ht="16.5" thickTop="1" thickBot="1">
      <c r="A19" s="6"/>
      <c r="B19" s="3"/>
      <c r="C19" s="16">
        <f>IFERROR(AVERAGE(D15:D18),"")</f>
        <v>1590.5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1766.75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218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41114</v>
      </c>
      <c r="C23" s="14" t="s">
        <v>220</v>
      </c>
      <c r="D23" s="18">
        <v>1628</v>
      </c>
      <c r="E23" s="10">
        <v>0</v>
      </c>
      <c r="F23" s="10" t="s">
        <v>10</v>
      </c>
      <c r="G23" s="10">
        <v>1</v>
      </c>
      <c r="H23" s="19">
        <v>76317</v>
      </c>
      <c r="I23" s="14" t="s">
        <v>45</v>
      </c>
      <c r="J23" s="18">
        <v>1841</v>
      </c>
    </row>
    <row r="24" spans="1:10">
      <c r="A24" s="5">
        <v>2</v>
      </c>
      <c r="B24" s="19">
        <v>48909</v>
      </c>
      <c r="C24" s="14" t="s">
        <v>219</v>
      </c>
      <c r="D24" s="18">
        <v>1543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10">
      <c r="A25" s="5">
        <v>3</v>
      </c>
      <c r="B25" s="19">
        <v>48879</v>
      </c>
      <c r="C25" s="14" t="s">
        <v>221</v>
      </c>
      <c r="D25" s="18">
        <v>1482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56</v>
      </c>
      <c r="J25" s="18">
        <v>1781</v>
      </c>
    </row>
    <row r="26" spans="1:10" ht="15.75" thickBot="1">
      <c r="A26" s="5">
        <v>4</v>
      </c>
      <c r="B26" s="19">
        <v>50458</v>
      </c>
      <c r="C26" s="14" t="s">
        <v>222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10" ht="16.5" thickTop="1" thickBot="1">
      <c r="A27" s="6"/>
      <c r="B27" s="3"/>
      <c r="C27" s="16">
        <f>IFERROR(AVERAGE(D23:D26),"")</f>
        <v>1551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1805.75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G36" sqref="G36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223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f t="shared" ref="O4:O15" si="1">SUM(C4:N4)</f>
        <v>0</v>
      </c>
      <c r="P4" s="43">
        <f>SUM(S4:AD4)*2</f>
        <v>0</v>
      </c>
      <c r="Q4" s="43">
        <f t="shared" ref="Q4:Q15" si="2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223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f t="shared" si="1"/>
        <v>0</v>
      </c>
      <c r="P5" s="43">
        <f t="shared" ref="P5:P15" si="3">SUM(S5:AD5)*2</f>
        <v>0</v>
      </c>
      <c r="Q5" s="43">
        <f t="shared" si="2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223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f t="shared" si="1"/>
        <v>0</v>
      </c>
      <c r="P6" s="43">
        <f t="shared" si="3"/>
        <v>0</v>
      </c>
      <c r="Q6" s="43">
        <f t="shared" si="2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223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f t="shared" si="1"/>
        <v>0</v>
      </c>
      <c r="P7" s="43">
        <f t="shared" si="3"/>
        <v>0</v>
      </c>
      <c r="Q7" s="43">
        <f t="shared" si="2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223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f t="shared" si="1"/>
        <v>0</v>
      </c>
      <c r="P8" s="43">
        <f t="shared" si="3"/>
        <v>0</v>
      </c>
      <c r="Q8" s="43">
        <f t="shared" si="2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223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f t="shared" si="1"/>
        <v>0</v>
      </c>
      <c r="P9" s="43">
        <f t="shared" si="3"/>
        <v>0</v>
      </c>
      <c r="Q9" s="43">
        <f t="shared" si="2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223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f t="shared" si="1"/>
        <v>0</v>
      </c>
      <c r="P10" s="43">
        <f t="shared" si="3"/>
        <v>0</v>
      </c>
      <c r="Q10" s="43">
        <f t="shared" si="2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223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f t="shared" si="1"/>
        <v>0</v>
      </c>
      <c r="P11" s="43">
        <f t="shared" si="3"/>
        <v>0</v>
      </c>
      <c r="Q11" s="43">
        <f t="shared" si="2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223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si="1"/>
        <v>0</v>
      </c>
      <c r="P12" s="43">
        <f t="shared" si="3"/>
        <v>0</v>
      </c>
      <c r="Q12" s="43">
        <f t="shared" si="2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223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1"/>
        <v>0</v>
      </c>
      <c r="P13" s="43">
        <f t="shared" si="3"/>
        <v>0</v>
      </c>
      <c r="Q13" s="43">
        <f t="shared" si="2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 t="s">
        <v>223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 t="s">
        <v>223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223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SUM(S18:AD18)*2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223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SUM(S19:AD19)*2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223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223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223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223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223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223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223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223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 t="s">
        <v>223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223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223</v>
      </c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223</v>
      </c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223</v>
      </c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223</v>
      </c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223</v>
      </c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223</v>
      </c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223</v>
      </c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 t="s">
        <v>223</v>
      </c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 t="s">
        <v>223</v>
      </c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 t="s">
        <v>223</v>
      </c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 t="s">
        <v>223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 t="s">
        <v>223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27" sqref="L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35344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67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68756</v>
      </c>
      <c r="C5" s="14" t="s">
        <v>68</v>
      </c>
      <c r="D5" s="18">
        <v>1844</v>
      </c>
      <c r="E5" s="10">
        <v>0</v>
      </c>
      <c r="F5" s="10"/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44563</v>
      </c>
      <c r="C6" s="14" t="s">
        <v>60</v>
      </c>
      <c r="D6" s="18">
        <v>1720</v>
      </c>
      <c r="E6" s="10">
        <v>1</v>
      </c>
      <c r="F6" s="10"/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6734</v>
      </c>
      <c r="C7" s="14" t="s">
        <v>61</v>
      </c>
      <c r="D7" s="18">
        <v>1681</v>
      </c>
      <c r="E7" s="10">
        <v>1</v>
      </c>
      <c r="F7" s="10"/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57380</v>
      </c>
      <c r="C8" s="14" t="s">
        <v>62</v>
      </c>
      <c r="D8" s="18" t="s">
        <v>48</v>
      </c>
      <c r="E8" s="10">
        <v>0</v>
      </c>
      <c r="F8" s="10"/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1748.3333333333333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24881</v>
      </c>
      <c r="C15" s="14" t="s">
        <v>115</v>
      </c>
      <c r="D15" s="18">
        <v>1862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92312</v>
      </c>
      <c r="C16" s="14" t="s">
        <v>116</v>
      </c>
      <c r="D16" s="18">
        <v>1882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2941</v>
      </c>
      <c r="C17" s="14" t="s">
        <v>117</v>
      </c>
      <c r="D17" s="18">
        <v>1689</v>
      </c>
      <c r="E17" s="10">
        <v>0.5</v>
      </c>
      <c r="F17" s="10" t="s">
        <v>10</v>
      </c>
      <c r="G17" s="10">
        <v>0.5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84107</v>
      </c>
      <c r="C18" s="14" t="s">
        <v>118</v>
      </c>
      <c r="D18" s="18">
        <v>1608</v>
      </c>
      <c r="E18" s="12">
        <v>1</v>
      </c>
      <c r="F18" s="10" t="s">
        <v>10</v>
      </c>
      <c r="G18" s="12">
        <v>0</v>
      </c>
      <c r="H18" s="19">
        <v>43419</v>
      </c>
      <c r="I18" s="14" t="s">
        <v>56</v>
      </c>
      <c r="J18" s="18">
        <v>1781</v>
      </c>
    </row>
    <row r="19" spans="1:10" ht="16.5" thickTop="1" thickBot="1">
      <c r="A19" s="6"/>
      <c r="B19" s="3"/>
      <c r="C19" s="16">
        <f>IFERROR(AVERAGE(D15:D18),"")</f>
        <v>1760.25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47341</v>
      </c>
      <c r="C23" s="14" t="s">
        <v>167</v>
      </c>
      <c r="D23" s="18">
        <v>1776</v>
      </c>
      <c r="E23" s="10">
        <v>0.5</v>
      </c>
      <c r="F23" s="10" t="s">
        <v>10</v>
      </c>
      <c r="G23" s="10">
        <v>0.5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44938</v>
      </c>
      <c r="C24" s="14" t="s">
        <v>168</v>
      </c>
      <c r="D24" s="18">
        <v>1768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66737</v>
      </c>
      <c r="C25" s="14" t="s">
        <v>169</v>
      </c>
      <c r="D25" s="18">
        <v>1627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171</v>
      </c>
      <c r="J25" s="18">
        <v>1639</v>
      </c>
    </row>
    <row r="26" spans="1:10" ht="15.75" thickBot="1">
      <c r="A26" s="5">
        <v>4</v>
      </c>
      <c r="B26" s="19">
        <v>11096</v>
      </c>
      <c r="C26" s="14" t="s">
        <v>170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27715</v>
      </c>
      <c r="I26" s="14" t="s">
        <v>53</v>
      </c>
      <c r="J26" s="18">
        <v>1633</v>
      </c>
    </row>
    <row r="27" spans="1:10" ht="16.5" thickTop="1" thickBot="1">
      <c r="A27" s="6"/>
      <c r="B27" s="3"/>
      <c r="C27" s="16">
        <f>IFERROR(AVERAGE(D23:D26),"")</f>
        <v>1723.6666666666667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1700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35358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228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0</v>
      </c>
      <c r="F5" s="10"/>
      <c r="G5" s="10">
        <v>1</v>
      </c>
      <c r="H5" s="19">
        <v>33847</v>
      </c>
      <c r="I5" s="14" t="s">
        <v>63</v>
      </c>
      <c r="J5" s="18">
        <v>2098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/>
      <c r="G6" s="10">
        <v>0.5</v>
      </c>
      <c r="H6" s="19">
        <v>3590</v>
      </c>
      <c r="I6" s="14" t="s">
        <v>64</v>
      </c>
      <c r="J6" s="18">
        <v>1924</v>
      </c>
    </row>
    <row r="7" spans="1:10">
      <c r="A7" s="5">
        <v>3</v>
      </c>
      <c r="B7" s="19">
        <v>26816</v>
      </c>
      <c r="C7" s="14" t="s">
        <v>47</v>
      </c>
      <c r="D7" s="18">
        <v>1841</v>
      </c>
      <c r="E7" s="10">
        <v>0</v>
      </c>
      <c r="F7" s="10"/>
      <c r="G7" s="10">
        <v>1</v>
      </c>
      <c r="H7" s="19">
        <v>53872</v>
      </c>
      <c r="I7" s="14" t="s">
        <v>65</v>
      </c>
      <c r="J7" s="18">
        <v>1874</v>
      </c>
    </row>
    <row r="8" spans="1:10">
      <c r="A8" s="5">
        <v>4</v>
      </c>
      <c r="B8" s="19">
        <v>655</v>
      </c>
      <c r="C8" s="14" t="s">
        <v>52</v>
      </c>
      <c r="D8" s="18">
        <v>1760</v>
      </c>
      <c r="E8" s="10">
        <v>1</v>
      </c>
      <c r="F8" s="10"/>
      <c r="G8" s="10">
        <v>0</v>
      </c>
      <c r="H8" s="19">
        <v>30562</v>
      </c>
      <c r="I8" s="14" t="s">
        <v>66</v>
      </c>
      <c r="J8" s="18">
        <v>1794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1866.25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1922.5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42790</v>
      </c>
      <c r="I15" s="14" t="s">
        <v>119</v>
      </c>
      <c r="J15" s="18">
        <v>1940</v>
      </c>
    </row>
    <row r="16" spans="1:10">
      <c r="A16" s="5">
        <v>2</v>
      </c>
      <c r="B16" s="19">
        <v>76317</v>
      </c>
      <c r="C16" s="14" t="s">
        <v>45</v>
      </c>
      <c r="D16" s="18">
        <v>1841</v>
      </c>
      <c r="E16" s="10">
        <v>0</v>
      </c>
      <c r="F16" s="10" t="s">
        <v>10</v>
      </c>
      <c r="G16" s="10">
        <v>1</v>
      </c>
      <c r="H16" s="19">
        <v>58378</v>
      </c>
      <c r="I16" s="14" t="s">
        <v>120</v>
      </c>
      <c r="J16" s="18">
        <v>1922</v>
      </c>
    </row>
    <row r="17" spans="1:10">
      <c r="A17" s="5">
        <v>3</v>
      </c>
      <c r="B17" s="19">
        <v>43419</v>
      </c>
      <c r="C17" s="14" t="s">
        <v>56</v>
      </c>
      <c r="D17" s="18">
        <v>1781</v>
      </c>
      <c r="E17" s="10">
        <v>0.5</v>
      </c>
      <c r="F17" s="10" t="s">
        <v>10</v>
      </c>
      <c r="G17" s="10">
        <v>0.5</v>
      </c>
      <c r="H17" s="19">
        <v>30881</v>
      </c>
      <c r="I17" s="14" t="s">
        <v>121</v>
      </c>
      <c r="J17" s="18">
        <v>1913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45462</v>
      </c>
      <c r="I18" s="14" t="s">
        <v>122</v>
      </c>
      <c r="J18" s="18">
        <v>1642</v>
      </c>
    </row>
    <row r="19" spans="1:10" ht="16.5" thickTop="1" thickBot="1">
      <c r="A19" s="6"/>
      <c r="B19" s="3"/>
      <c r="C19" s="16">
        <f>IFERROR(AVERAGE(D15:D18),"")</f>
        <v>1803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1854.25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173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57</v>
      </c>
      <c r="D23" s="18">
        <v>1768</v>
      </c>
      <c r="E23" s="10">
        <v>1</v>
      </c>
      <c r="F23" s="10" t="s">
        <v>10</v>
      </c>
      <c r="G23" s="10">
        <v>0</v>
      </c>
      <c r="H23" s="19">
        <v>96491</v>
      </c>
      <c r="I23" s="14" t="s">
        <v>174</v>
      </c>
      <c r="J23" s="18">
        <v>1719</v>
      </c>
    </row>
    <row r="24" spans="1:10">
      <c r="A24" s="5">
        <v>2</v>
      </c>
      <c r="B24" s="19">
        <v>27715</v>
      </c>
      <c r="C24" s="14" t="s">
        <v>53</v>
      </c>
      <c r="D24" s="18">
        <v>1633</v>
      </c>
      <c r="E24" s="10">
        <v>0.5</v>
      </c>
      <c r="F24" s="10" t="s">
        <v>10</v>
      </c>
      <c r="G24" s="10">
        <v>0.5</v>
      </c>
      <c r="H24" s="19">
        <v>58114</v>
      </c>
      <c r="I24" s="14" t="s">
        <v>175</v>
      </c>
      <c r="J24" s="18">
        <v>1487</v>
      </c>
    </row>
    <row r="25" spans="1:10">
      <c r="A25" s="5">
        <v>3</v>
      </c>
      <c r="B25" s="19">
        <v>43346</v>
      </c>
      <c r="C25" s="14" t="s">
        <v>58</v>
      </c>
      <c r="D25" s="18">
        <v>1572</v>
      </c>
      <c r="E25" s="10">
        <v>1</v>
      </c>
      <c r="F25" s="10" t="s">
        <v>10</v>
      </c>
      <c r="G25" s="10">
        <v>0</v>
      </c>
      <c r="H25" s="19">
        <v>96440</v>
      </c>
      <c r="I25" s="14" t="s">
        <v>176</v>
      </c>
      <c r="J25" s="18">
        <v>1566</v>
      </c>
    </row>
    <row r="26" spans="1:10" ht="15.75" thickBot="1">
      <c r="A26" s="5">
        <v>4</v>
      </c>
      <c r="B26" s="19">
        <v>12769</v>
      </c>
      <c r="C26" s="14" t="s">
        <v>172</v>
      </c>
      <c r="D26" s="18" t="s">
        <v>48</v>
      </c>
      <c r="E26" s="12">
        <v>0</v>
      </c>
      <c r="F26" s="10" t="s">
        <v>10</v>
      </c>
      <c r="G26" s="12">
        <v>1</v>
      </c>
      <c r="H26" s="19">
        <v>72036</v>
      </c>
      <c r="I26" s="14" t="s">
        <v>177</v>
      </c>
      <c r="J26" s="18">
        <v>1425</v>
      </c>
    </row>
    <row r="27" spans="1:10" ht="16.5" thickTop="1" thickBot="1">
      <c r="A27" s="6"/>
      <c r="B27" s="3"/>
      <c r="C27" s="16">
        <f>IFERROR(AVERAGE(D23:D26),"")</f>
        <v>1657.6666666666667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1549.25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21" sqref="N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35372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46281</v>
      </c>
      <c r="C5" s="14" t="s">
        <v>70</v>
      </c>
      <c r="D5" s="18">
        <v>1910</v>
      </c>
      <c r="E5" s="10">
        <v>1</v>
      </c>
      <c r="F5" s="10"/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38121</v>
      </c>
      <c r="C6" s="14" t="s">
        <v>71</v>
      </c>
      <c r="D6" s="18">
        <v>1890</v>
      </c>
      <c r="E6" s="10">
        <v>0.5</v>
      </c>
      <c r="F6" s="10"/>
      <c r="G6" s="10">
        <v>0.5</v>
      </c>
      <c r="H6" s="19">
        <v>353</v>
      </c>
      <c r="I6" s="14" t="s">
        <v>46</v>
      </c>
      <c r="J6" s="18">
        <v>1852</v>
      </c>
    </row>
    <row r="7" spans="1:10">
      <c r="A7" s="5">
        <v>3</v>
      </c>
      <c r="B7" s="19">
        <v>49778</v>
      </c>
      <c r="C7" s="14" t="s">
        <v>72</v>
      </c>
      <c r="D7" s="18">
        <v>1824</v>
      </c>
      <c r="E7" s="10">
        <v>1</v>
      </c>
      <c r="F7" s="10"/>
      <c r="G7" s="10">
        <v>0</v>
      </c>
      <c r="H7" s="19">
        <v>26816</v>
      </c>
      <c r="I7" s="14" t="s">
        <v>47</v>
      </c>
      <c r="J7" s="18">
        <v>1841</v>
      </c>
    </row>
    <row r="8" spans="1:10">
      <c r="A8" s="5">
        <v>4</v>
      </c>
      <c r="B8" s="19">
        <v>1711</v>
      </c>
      <c r="C8" s="14" t="s">
        <v>73</v>
      </c>
      <c r="D8" s="18">
        <v>1711</v>
      </c>
      <c r="E8" s="10">
        <v>0</v>
      </c>
      <c r="F8" s="10"/>
      <c r="G8" s="10">
        <v>1</v>
      </c>
      <c r="H8" s="19">
        <v>655</v>
      </c>
      <c r="I8" s="14" t="s">
        <v>52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1833.75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1857.5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65323</v>
      </c>
      <c r="C15" s="14" t="s">
        <v>125</v>
      </c>
      <c r="D15" s="18">
        <v>2201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28207</v>
      </c>
      <c r="C16" s="14" t="s">
        <v>126</v>
      </c>
      <c r="D16" s="18">
        <v>1990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92452</v>
      </c>
      <c r="C17" s="14" t="s">
        <v>127</v>
      </c>
      <c r="D17" s="18">
        <v>1941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78697</v>
      </c>
      <c r="C18" s="14" t="s">
        <v>128</v>
      </c>
      <c r="D18" s="18">
        <v>1927</v>
      </c>
      <c r="E18" s="12">
        <v>1</v>
      </c>
      <c r="F18" s="10" t="s">
        <v>10</v>
      </c>
      <c r="G18" s="12">
        <v>0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2014.75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178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2658</v>
      </c>
      <c r="C23" s="14" t="s">
        <v>179</v>
      </c>
      <c r="D23" s="18">
        <v>1475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11568</v>
      </c>
      <c r="C24" s="14" t="s">
        <v>180</v>
      </c>
      <c r="D24" s="18">
        <v>1409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6564</v>
      </c>
      <c r="C25" s="14" t="s">
        <v>182</v>
      </c>
      <c r="D25" s="18">
        <v>1362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15652</v>
      </c>
      <c r="C26" s="14" t="s">
        <v>181</v>
      </c>
      <c r="D26" s="18" t="s">
        <v>48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1415.3333333333333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35386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2283</v>
      </c>
      <c r="I5" s="14" t="s">
        <v>75</v>
      </c>
      <c r="J5" s="18">
        <v>1907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/>
      <c r="G6" s="10">
        <v>0.5</v>
      </c>
      <c r="H6" s="19">
        <v>65935</v>
      </c>
      <c r="I6" s="14" t="s">
        <v>76</v>
      </c>
      <c r="J6" s="18">
        <v>1819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20362</v>
      </c>
      <c r="I7" s="14" t="s">
        <v>77</v>
      </c>
      <c r="J7" s="18">
        <v>1763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15482</v>
      </c>
      <c r="I8" s="14" t="s">
        <v>78</v>
      </c>
      <c r="J8" s="18">
        <v>1629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1779.5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130</v>
      </c>
      <c r="J15" s="18">
        <v>1864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72443</v>
      </c>
      <c r="I16" s="14" t="s">
        <v>131</v>
      </c>
      <c r="J16" s="18">
        <v>1842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0.5</v>
      </c>
      <c r="F17" s="10" t="s">
        <v>10</v>
      </c>
      <c r="G17" s="10">
        <v>0.5</v>
      </c>
      <c r="H17" s="19">
        <v>60569</v>
      </c>
      <c r="I17" s="14" t="s">
        <v>132</v>
      </c>
      <c r="J17" s="18">
        <v>1817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0.5</v>
      </c>
      <c r="F18" s="10" t="s">
        <v>10</v>
      </c>
      <c r="G18" s="12">
        <v>0.5</v>
      </c>
      <c r="H18" s="19">
        <v>60666</v>
      </c>
      <c r="I18" s="14" t="s">
        <v>133</v>
      </c>
      <c r="J18" s="18">
        <v>1621</v>
      </c>
    </row>
    <row r="19" spans="1:10" ht="16.5" thickTop="1" thickBot="1">
      <c r="A19" s="6"/>
      <c r="B19" s="3"/>
      <c r="C19" s="16">
        <f>IFERROR(AVERAGE(D15:D18),"")</f>
        <v>1823.75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1786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226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55441</v>
      </c>
      <c r="I23" s="14" t="s">
        <v>183</v>
      </c>
      <c r="J23" s="18">
        <v>1717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0</v>
      </c>
      <c r="F24" s="10" t="s">
        <v>10</v>
      </c>
      <c r="G24" s="10">
        <v>1</v>
      </c>
      <c r="H24" s="19">
        <v>38741</v>
      </c>
      <c r="I24" s="14" t="s">
        <v>184</v>
      </c>
      <c r="J24" s="18">
        <v>1604</v>
      </c>
    </row>
    <row r="25" spans="1:10">
      <c r="A25" s="5">
        <v>3</v>
      </c>
      <c r="B25" s="19">
        <v>9954</v>
      </c>
      <c r="C25" s="14" t="s">
        <v>57</v>
      </c>
      <c r="D25" s="18">
        <v>1768</v>
      </c>
      <c r="E25" s="10">
        <v>0.5</v>
      </c>
      <c r="F25" s="10" t="s">
        <v>10</v>
      </c>
      <c r="G25" s="10">
        <v>0.5</v>
      </c>
      <c r="H25" s="19">
        <v>33588</v>
      </c>
      <c r="I25" s="14" t="s">
        <v>185</v>
      </c>
      <c r="J25" s="18">
        <v>1451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0.5</v>
      </c>
      <c r="F26" s="10" t="s">
        <v>10</v>
      </c>
      <c r="G26" s="12">
        <v>0.5</v>
      </c>
      <c r="H26" s="19">
        <v>19828</v>
      </c>
      <c r="I26" s="14" t="s">
        <v>186</v>
      </c>
      <c r="J26" s="18">
        <v>1444</v>
      </c>
    </row>
    <row r="27" spans="1:10" ht="16.5" thickTop="1" thickBot="1">
      <c r="A27" s="6"/>
      <c r="B27" s="3"/>
      <c r="C27" s="16">
        <f>IFERROR(AVERAGE(D23:D26),"")</f>
        <v>1720.25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1554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1" sqref="G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35400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27219</v>
      </c>
      <c r="C5" s="14" t="s">
        <v>80</v>
      </c>
      <c r="D5" s="18">
        <v>2026</v>
      </c>
      <c r="E5" s="10">
        <v>0</v>
      </c>
      <c r="F5" s="10"/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28533</v>
      </c>
      <c r="C6" s="14" t="s">
        <v>81</v>
      </c>
      <c r="D6" s="18">
        <v>1990</v>
      </c>
      <c r="E6" s="10">
        <v>1</v>
      </c>
      <c r="F6" s="10"/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35939</v>
      </c>
      <c r="C7" s="14" t="s">
        <v>82</v>
      </c>
      <c r="D7" s="18">
        <v>1933</v>
      </c>
      <c r="E7" s="10">
        <v>1</v>
      </c>
      <c r="F7" s="10"/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28550</v>
      </c>
      <c r="C8" s="14" t="s">
        <v>83</v>
      </c>
      <c r="D8" s="18">
        <v>1868</v>
      </c>
      <c r="E8" s="10">
        <v>0</v>
      </c>
      <c r="F8" s="10"/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1954.25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227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31551</v>
      </c>
      <c r="C15" s="14" t="s">
        <v>134</v>
      </c>
      <c r="D15" s="18">
        <v>1918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22403</v>
      </c>
      <c r="C16" s="14" t="s">
        <v>135</v>
      </c>
      <c r="D16" s="18">
        <v>1916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17256</v>
      </c>
      <c r="C17" s="14" t="s">
        <v>136</v>
      </c>
      <c r="D17" s="18">
        <v>1892</v>
      </c>
      <c r="E17" s="10">
        <v>1</v>
      </c>
      <c r="F17" s="10" t="s">
        <v>10</v>
      </c>
      <c r="G17" s="10">
        <v>0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20664</v>
      </c>
      <c r="C18" s="14" t="s">
        <v>137</v>
      </c>
      <c r="D18" s="18">
        <v>1805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1882.75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187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33421</v>
      </c>
      <c r="C23" s="14" t="s">
        <v>188</v>
      </c>
      <c r="D23" s="18">
        <v>1781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44466</v>
      </c>
      <c r="C24" s="14" t="s">
        <v>189</v>
      </c>
      <c r="D24" s="18">
        <v>1777</v>
      </c>
      <c r="E24" s="10">
        <v>1</v>
      </c>
      <c r="F24" s="10" t="s">
        <v>10</v>
      </c>
      <c r="G24" s="10">
        <v>0</v>
      </c>
      <c r="H24" s="19">
        <v>655</v>
      </c>
      <c r="I24" s="14" t="s">
        <v>52</v>
      </c>
      <c r="J24" s="18">
        <v>1760</v>
      </c>
    </row>
    <row r="25" spans="1:10">
      <c r="A25" s="5">
        <v>3</v>
      </c>
      <c r="B25" s="19">
        <v>49794</v>
      </c>
      <c r="C25" s="14" t="s">
        <v>190</v>
      </c>
      <c r="D25" s="18">
        <v>1669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33472</v>
      </c>
      <c r="C26" s="14" t="s">
        <v>191</v>
      </c>
      <c r="D26" s="18">
        <v>1434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1665.25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1686.5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/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/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9" sqref="C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35414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12432</v>
      </c>
      <c r="I5" s="14" t="s">
        <v>85</v>
      </c>
      <c r="J5" s="18">
        <v>1772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48691</v>
      </c>
      <c r="I6" s="14" t="s">
        <v>86</v>
      </c>
      <c r="J6" s="18">
        <v>1801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3841</v>
      </c>
      <c r="I7" s="14" t="s">
        <v>87</v>
      </c>
      <c r="J7" s="18">
        <v>1640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14605</v>
      </c>
      <c r="I8" s="14" t="s">
        <v>88</v>
      </c>
      <c r="J8" s="18">
        <v>1559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69639</v>
      </c>
      <c r="I15" s="14" t="s">
        <v>138</v>
      </c>
      <c r="J15" s="18">
        <v>2006</v>
      </c>
    </row>
    <row r="16" spans="1:10">
      <c r="A16" s="5">
        <v>2</v>
      </c>
      <c r="B16" s="19">
        <v>43419</v>
      </c>
      <c r="C16" s="14" t="s">
        <v>139</v>
      </c>
      <c r="D16" s="18">
        <v>1844</v>
      </c>
      <c r="E16" s="10">
        <v>0.5</v>
      </c>
      <c r="F16" s="10" t="s">
        <v>10</v>
      </c>
      <c r="G16" s="10">
        <v>0.5</v>
      </c>
      <c r="H16" s="19">
        <v>88919</v>
      </c>
      <c r="I16" s="14" t="s">
        <v>140</v>
      </c>
      <c r="J16" s="18">
        <v>2001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1</v>
      </c>
      <c r="F17" s="10" t="s">
        <v>10</v>
      </c>
      <c r="G17" s="10">
        <v>0</v>
      </c>
      <c r="H17" s="19">
        <v>83585</v>
      </c>
      <c r="I17" s="14" t="s">
        <v>141</v>
      </c>
      <c r="J17" s="18">
        <v>1936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89940</v>
      </c>
      <c r="I18" s="14" t="s">
        <v>142</v>
      </c>
      <c r="J18" s="18">
        <v>1818</v>
      </c>
    </row>
    <row r="19" spans="1:10" ht="16.5" thickTop="1" thickBot="1">
      <c r="A19" s="6"/>
      <c r="B19" s="3"/>
      <c r="C19" s="16">
        <f>IFERROR(AVERAGE(D15:D18),"")</f>
        <v>1818.75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1940.25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11</v>
      </c>
      <c r="I21" s="15" t="s">
        <v>192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0.5</v>
      </c>
      <c r="F23" s="10" t="s">
        <v>10</v>
      </c>
      <c r="G23" s="10">
        <v>0.5</v>
      </c>
      <c r="H23" s="19">
        <v>21300</v>
      </c>
      <c r="I23" s="14" t="s">
        <v>193</v>
      </c>
      <c r="J23" s="18">
        <v>1735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51535</v>
      </c>
      <c r="I24" s="14" t="s">
        <v>194</v>
      </c>
      <c r="J24" s="18" t="s">
        <v>48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10588</v>
      </c>
      <c r="I25" s="14" t="s">
        <v>195</v>
      </c>
      <c r="J25" s="18" t="s">
        <v>48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51454</v>
      </c>
      <c r="I26" s="14" t="s">
        <v>196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1735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11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35807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76449</v>
      </c>
      <c r="C5" s="14" t="s">
        <v>90</v>
      </c>
      <c r="D5" s="18">
        <v>2129</v>
      </c>
      <c r="E5" s="10">
        <v>0.5</v>
      </c>
      <c r="F5" s="10" t="s">
        <v>10</v>
      </c>
      <c r="G5" s="10">
        <v>0.5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7641</v>
      </c>
      <c r="C6" s="14" t="s">
        <v>91</v>
      </c>
      <c r="D6" s="18">
        <v>1982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28509</v>
      </c>
      <c r="C7" s="14" t="s">
        <v>92</v>
      </c>
      <c r="D7" s="18">
        <v>1940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58408</v>
      </c>
      <c r="C8" s="14" t="s">
        <v>93</v>
      </c>
      <c r="D8" s="18">
        <v>1904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1988.75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64947</v>
      </c>
      <c r="C15" s="14" t="s">
        <v>144</v>
      </c>
      <c r="D15" s="18">
        <v>1702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83224</v>
      </c>
      <c r="C16" s="14" t="s">
        <v>145</v>
      </c>
      <c r="D16" s="18">
        <v>1604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11126</v>
      </c>
      <c r="C17" s="14" t="s">
        <v>146</v>
      </c>
      <c r="D17" s="18">
        <v>1558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1452</v>
      </c>
      <c r="C18" s="14" t="s">
        <v>147</v>
      </c>
      <c r="D18" s="18">
        <v>1452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1579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1818.75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197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32468</v>
      </c>
      <c r="C23" s="14" t="s">
        <v>198</v>
      </c>
      <c r="D23" s="18">
        <v>1305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24261</v>
      </c>
      <c r="C24" s="14" t="s">
        <v>199</v>
      </c>
      <c r="D24" s="18">
        <v>1176</v>
      </c>
      <c r="E24" s="10">
        <v>0</v>
      </c>
      <c r="F24" s="10" t="s">
        <v>10</v>
      </c>
      <c r="G24" s="10">
        <v>1</v>
      </c>
      <c r="H24" s="19">
        <v>27715</v>
      </c>
      <c r="I24" s="14" t="s">
        <v>53</v>
      </c>
      <c r="J24" s="18">
        <v>1633</v>
      </c>
    </row>
    <row r="25" spans="1:10">
      <c r="A25" s="5">
        <v>3</v>
      </c>
      <c r="B25" s="19">
        <v>31500</v>
      </c>
      <c r="C25" s="14" t="s">
        <v>200</v>
      </c>
      <c r="D25" s="18">
        <v>1079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58</v>
      </c>
      <c r="J25" s="18">
        <v>1572</v>
      </c>
    </row>
    <row r="26" spans="1:10" ht="15.75" thickBot="1">
      <c r="A26" s="5">
        <v>4</v>
      </c>
      <c r="B26" s="19">
        <v>37583</v>
      </c>
      <c r="C26" s="14" t="s">
        <v>201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103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1186.6666666666667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1655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3" sqref="B23:D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27260</v>
      </c>
      <c r="I5" s="14" t="s">
        <v>95</v>
      </c>
      <c r="J5" s="18">
        <v>1887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54917</v>
      </c>
      <c r="I6" s="14" t="s">
        <v>96</v>
      </c>
      <c r="J6" s="18">
        <v>1843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2364</v>
      </c>
      <c r="I7" s="14" t="s">
        <v>97</v>
      </c>
      <c r="J7" s="18">
        <v>1805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13315</v>
      </c>
      <c r="I8" s="14" t="s">
        <v>98</v>
      </c>
      <c r="J8" s="18">
        <v>1774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1827.25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202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</v>
      </c>
      <c r="F15" s="10" t="s">
        <v>10</v>
      </c>
      <c r="G15" s="10">
        <v>1</v>
      </c>
      <c r="H15" s="19">
        <v>71412</v>
      </c>
      <c r="I15" s="14" t="s">
        <v>148</v>
      </c>
      <c r="J15" s="18">
        <v>1693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93360</v>
      </c>
      <c r="I16" s="14" t="s">
        <v>149</v>
      </c>
      <c r="J16" s="18">
        <v>1663</v>
      </c>
    </row>
    <row r="17" spans="1:10">
      <c r="A17" s="5">
        <v>3</v>
      </c>
      <c r="B17" s="19">
        <v>43419</v>
      </c>
      <c r="C17" s="14" t="s">
        <v>139</v>
      </c>
      <c r="D17" s="18">
        <v>1844</v>
      </c>
      <c r="E17" s="10">
        <v>1</v>
      </c>
      <c r="F17" s="10" t="s">
        <v>10</v>
      </c>
      <c r="G17" s="10">
        <v>0</v>
      </c>
      <c r="H17" s="19">
        <v>89613</v>
      </c>
      <c r="I17" s="14" t="s">
        <v>150</v>
      </c>
      <c r="J17" s="18">
        <v>1652</v>
      </c>
    </row>
    <row r="18" spans="1:10" ht="15.75" thickBot="1">
      <c r="A18" s="5">
        <v>4</v>
      </c>
      <c r="B18" s="19">
        <v>76317</v>
      </c>
      <c r="C18" s="14" t="s">
        <v>45</v>
      </c>
      <c r="D18" s="18">
        <v>1841</v>
      </c>
      <c r="E18" s="12">
        <v>1</v>
      </c>
      <c r="F18" s="10" t="s">
        <v>10</v>
      </c>
      <c r="G18" s="12">
        <v>0</v>
      </c>
      <c r="H18" s="19">
        <v>89681</v>
      </c>
      <c r="I18" s="14" t="s">
        <v>151</v>
      </c>
      <c r="J18" s="18">
        <v>1526</v>
      </c>
    </row>
    <row r="19" spans="1:10" ht="16.5" thickTop="1" thickBot="1">
      <c r="A19" s="6"/>
      <c r="B19" s="3"/>
      <c r="C19" s="16">
        <f>IFERROR(AVERAGE(D15:D18),"")</f>
        <v>1851.75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1633.5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203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58211</v>
      </c>
      <c r="I23" s="14" t="s">
        <v>204</v>
      </c>
      <c r="J23" s="18">
        <v>1600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37435</v>
      </c>
      <c r="I24" s="14" t="s">
        <v>205</v>
      </c>
      <c r="J24" s="18">
        <v>1535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22284</v>
      </c>
      <c r="I25" s="14" t="s">
        <v>206</v>
      </c>
      <c r="J25" s="18">
        <v>1453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6882</v>
      </c>
      <c r="I26" s="14" t="s">
        <v>207</v>
      </c>
      <c r="J26" s="18">
        <v>1363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1487.75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2017-03-01T01:55:56Z</dcterms:modified>
</cp:coreProperties>
</file>