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505" yWindow="-15" windowWidth="14310" windowHeight="12840" activeTab="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U51" i="15"/>
  <c r="AQ57"/>
  <c r="AP57"/>
  <c r="AO57"/>
  <c r="AN57"/>
  <c r="AM57"/>
  <c r="AL57"/>
  <c r="AK57"/>
  <c r="AJ57"/>
  <c r="AI57"/>
  <c r="AH57"/>
  <c r="AG57"/>
  <c r="AR56"/>
  <c r="AP56"/>
  <c r="AO56"/>
  <c r="AN56"/>
  <c r="AM56"/>
  <c r="AL56"/>
  <c r="AK56"/>
  <c r="AJ56"/>
  <c r="AI56"/>
  <c r="AH56"/>
  <c r="AG56"/>
  <c r="AR55"/>
  <c r="AQ55"/>
  <c r="AO55"/>
  <c r="AN55"/>
  <c r="AM55"/>
  <c r="AL55"/>
  <c r="AK55"/>
  <c r="AJ55"/>
  <c r="AI55"/>
  <c r="AH55"/>
  <c r="AG55"/>
  <c r="AR54"/>
  <c r="AQ54"/>
  <c r="AP54"/>
  <c r="AN54"/>
  <c r="AM54"/>
  <c r="AL54"/>
  <c r="AK54"/>
  <c r="AJ54"/>
  <c r="AI54"/>
  <c r="AH54"/>
  <c r="AG54"/>
  <c r="AR53"/>
  <c r="AQ53"/>
  <c r="AP53"/>
  <c r="AO53"/>
  <c r="AM53"/>
  <c r="AL53"/>
  <c r="AK53"/>
  <c r="AJ53"/>
  <c r="AI53"/>
  <c r="AH53"/>
  <c r="AG53"/>
  <c r="AR52"/>
  <c r="AQ52"/>
  <c r="AP52"/>
  <c r="AO52"/>
  <c r="AN52"/>
  <c r="AL52"/>
  <c r="AK52"/>
  <c r="AJ52"/>
  <c r="AI52"/>
  <c r="AH52"/>
  <c r="AG52"/>
  <c r="AR51"/>
  <c r="AQ51"/>
  <c r="AP51"/>
  <c r="AO51"/>
  <c r="AN51"/>
  <c r="AM51"/>
  <c r="AK51"/>
  <c r="AJ51"/>
  <c r="AI51"/>
  <c r="AH51"/>
  <c r="AG51"/>
  <c r="AR50"/>
  <c r="AQ50"/>
  <c r="AP50"/>
  <c r="AO50"/>
  <c r="AN50"/>
  <c r="AM50"/>
  <c r="AL50"/>
  <c r="AJ50"/>
  <c r="AI50"/>
  <c r="AH50"/>
  <c r="AG50"/>
  <c r="AR49"/>
  <c r="AQ49"/>
  <c r="AP49"/>
  <c r="AO49"/>
  <c r="AN49"/>
  <c r="AM49"/>
  <c r="AL49"/>
  <c r="AK49"/>
  <c r="AI49"/>
  <c r="AH49"/>
  <c r="AG49"/>
  <c r="AR48"/>
  <c r="AQ48"/>
  <c r="AP48"/>
  <c r="AO48"/>
  <c r="AN48"/>
  <c r="AM48"/>
  <c r="AL48"/>
  <c r="AK48"/>
  <c r="AJ48"/>
  <c r="AH48"/>
  <c r="AG48"/>
  <c r="AR47"/>
  <c r="AQ47"/>
  <c r="AP47"/>
  <c r="AO47"/>
  <c r="AN47"/>
  <c r="AM47"/>
  <c r="AL47"/>
  <c r="AK47"/>
  <c r="AJ47"/>
  <c r="AI47"/>
  <c r="AG47"/>
  <c r="AR46"/>
  <c r="AQ46"/>
  <c r="AP46"/>
  <c r="AO46"/>
  <c r="AN46"/>
  <c r="AM46"/>
  <c r="AL46"/>
  <c r="AK46"/>
  <c r="AJ46"/>
  <c r="AI46"/>
  <c r="AH46"/>
  <c r="AQ43" l="1"/>
  <c r="AP43"/>
  <c r="AO43"/>
  <c r="AN43"/>
  <c r="AM43"/>
  <c r="AL43"/>
  <c r="AK43"/>
  <c r="AJ43"/>
  <c r="AI43"/>
  <c r="AH43"/>
  <c r="AG43"/>
  <c r="AR42"/>
  <c r="AP42"/>
  <c r="AO42"/>
  <c r="AN42"/>
  <c r="AM42"/>
  <c r="AL42"/>
  <c r="AK42"/>
  <c r="AJ42"/>
  <c r="AI42"/>
  <c r="AH42"/>
  <c r="AG42"/>
  <c r="AR41"/>
  <c r="AQ41"/>
  <c r="AO41"/>
  <c r="AN41"/>
  <c r="AM41"/>
  <c r="AL41"/>
  <c r="AK41"/>
  <c r="AJ41"/>
  <c r="AI41"/>
  <c r="AH41"/>
  <c r="AG41"/>
  <c r="AR40"/>
  <c r="AQ40"/>
  <c r="AP40"/>
  <c r="AN40"/>
  <c r="AM40"/>
  <c r="AL40"/>
  <c r="AK40"/>
  <c r="AJ40"/>
  <c r="AI40"/>
  <c r="AH40"/>
  <c r="AG40"/>
  <c r="AR39"/>
  <c r="AQ39"/>
  <c r="AP39"/>
  <c r="AO39"/>
  <c r="AM39"/>
  <c r="AL39"/>
  <c r="AK39"/>
  <c r="AJ39"/>
  <c r="AI39"/>
  <c r="AH39"/>
  <c r="AG39"/>
  <c r="AR38"/>
  <c r="AQ38"/>
  <c r="AP38"/>
  <c r="AO38"/>
  <c r="AN38"/>
  <c r="AL38"/>
  <c r="AK38"/>
  <c r="AJ38"/>
  <c r="AI38"/>
  <c r="AH38"/>
  <c r="AG38"/>
  <c r="AR37"/>
  <c r="AQ37"/>
  <c r="AP37"/>
  <c r="AO37"/>
  <c r="AN37"/>
  <c r="AM37"/>
  <c r="AK37"/>
  <c r="AJ37"/>
  <c r="AI37"/>
  <c r="AH37"/>
  <c r="AG37"/>
  <c r="AR36"/>
  <c r="AQ36"/>
  <c r="AP36"/>
  <c r="AO36"/>
  <c r="AN36"/>
  <c r="AM36"/>
  <c r="AL36"/>
  <c r="AJ36"/>
  <c r="AI36"/>
  <c r="AH36"/>
  <c r="AG36"/>
  <c r="AR35"/>
  <c r="AQ35"/>
  <c r="AP35"/>
  <c r="AO35"/>
  <c r="AN35"/>
  <c r="AM35"/>
  <c r="AL35"/>
  <c r="AK35"/>
  <c r="AI35"/>
  <c r="AH35"/>
  <c r="AG35"/>
  <c r="AR34"/>
  <c r="AQ34"/>
  <c r="AP34"/>
  <c r="AO34"/>
  <c r="AN34"/>
  <c r="AM34"/>
  <c r="AL34"/>
  <c r="AK34"/>
  <c r="AJ34"/>
  <c r="AH34"/>
  <c r="AG34"/>
  <c r="AR33"/>
  <c r="AQ33"/>
  <c r="AP33"/>
  <c r="AO33"/>
  <c r="AN33"/>
  <c r="AM33"/>
  <c r="AL33"/>
  <c r="AK33"/>
  <c r="AJ33"/>
  <c r="AI33"/>
  <c r="AG33"/>
  <c r="AR32"/>
  <c r="AQ32"/>
  <c r="AP32"/>
  <c r="AO32"/>
  <c r="AN32"/>
  <c r="AM32"/>
  <c r="AL32"/>
  <c r="AK32"/>
  <c r="AJ32"/>
  <c r="AI32"/>
  <c r="AH32"/>
  <c r="AQ29"/>
  <c r="AP29"/>
  <c r="AO29"/>
  <c r="AN29"/>
  <c r="AM29"/>
  <c r="AL29"/>
  <c r="AK29"/>
  <c r="AJ29"/>
  <c r="AI29"/>
  <c r="AH29"/>
  <c r="AG29"/>
  <c r="AR28"/>
  <c r="AP28"/>
  <c r="AO28"/>
  <c r="AN28"/>
  <c r="AM28"/>
  <c r="AL28"/>
  <c r="AK28"/>
  <c r="AJ28"/>
  <c r="AI28"/>
  <c r="AH28"/>
  <c r="AG28"/>
  <c r="AR27"/>
  <c r="AQ27"/>
  <c r="AO27"/>
  <c r="AN27"/>
  <c r="AM27"/>
  <c r="AL27"/>
  <c r="AK27"/>
  <c r="AJ27"/>
  <c r="AI27"/>
  <c r="AH27"/>
  <c r="AG27"/>
  <c r="AR26"/>
  <c r="AQ26"/>
  <c r="AP26"/>
  <c r="AN26"/>
  <c r="AM26"/>
  <c r="AL26"/>
  <c r="AK26"/>
  <c r="AJ26"/>
  <c r="AI26"/>
  <c r="AH26"/>
  <c r="AG26"/>
  <c r="AR25"/>
  <c r="AQ25"/>
  <c r="AP25"/>
  <c r="AO25"/>
  <c r="AM25"/>
  <c r="AL25"/>
  <c r="AK25"/>
  <c r="AJ25"/>
  <c r="AI25"/>
  <c r="AH25"/>
  <c r="AG25"/>
  <c r="AR24"/>
  <c r="AQ24"/>
  <c r="AP24"/>
  <c r="AO24"/>
  <c r="AN24"/>
  <c r="AL24"/>
  <c r="AK24"/>
  <c r="AJ24"/>
  <c r="AI24"/>
  <c r="AH24"/>
  <c r="AG24"/>
  <c r="AR23"/>
  <c r="AQ23"/>
  <c r="AP23"/>
  <c r="AO23"/>
  <c r="AN23"/>
  <c r="AM23"/>
  <c r="AK23"/>
  <c r="AJ23"/>
  <c r="AI23"/>
  <c r="AH23"/>
  <c r="AG23"/>
  <c r="AR22"/>
  <c r="AQ22"/>
  <c r="AP22"/>
  <c r="AO22"/>
  <c r="AN22"/>
  <c r="AM22"/>
  <c r="AL22"/>
  <c r="AJ22"/>
  <c r="AI22"/>
  <c r="AH22"/>
  <c r="AG22"/>
  <c r="AR21"/>
  <c r="AQ21"/>
  <c r="AP21"/>
  <c r="AO21"/>
  <c r="AN21"/>
  <c r="AM21"/>
  <c r="AL21"/>
  <c r="AK21"/>
  <c r="AI21"/>
  <c r="AH21"/>
  <c r="AG21"/>
  <c r="AR20"/>
  <c r="AQ20"/>
  <c r="AP20"/>
  <c r="AO20"/>
  <c r="AN20"/>
  <c r="AM20"/>
  <c r="AL20"/>
  <c r="AK20"/>
  <c r="AJ20"/>
  <c r="AH20"/>
  <c r="AG20"/>
  <c r="AR19"/>
  <c r="AQ19"/>
  <c r="AP19"/>
  <c r="AO19"/>
  <c r="AN19"/>
  <c r="AM19"/>
  <c r="AL19"/>
  <c r="AK19"/>
  <c r="AJ19"/>
  <c r="AI19"/>
  <c r="AG19"/>
  <c r="AR18"/>
  <c r="AQ18"/>
  <c r="AP18"/>
  <c r="AO18"/>
  <c r="AN18"/>
  <c r="AM18"/>
  <c r="AL18"/>
  <c r="AK18"/>
  <c r="AJ18"/>
  <c r="AI18"/>
  <c r="AH18"/>
  <c r="AQ15"/>
  <c r="AP15"/>
  <c r="AO15"/>
  <c r="AN15"/>
  <c r="AM15"/>
  <c r="AL15"/>
  <c r="AK15"/>
  <c r="AJ15"/>
  <c r="AI15"/>
  <c r="AH15"/>
  <c r="AG15"/>
  <c r="AR14"/>
  <c r="AP14"/>
  <c r="AO14"/>
  <c r="AN14"/>
  <c r="AM14"/>
  <c r="AL14"/>
  <c r="AK14"/>
  <c r="AJ14"/>
  <c r="AI14"/>
  <c r="AH14"/>
  <c r="AG14"/>
  <c r="AR13"/>
  <c r="AQ13"/>
  <c r="AO13"/>
  <c r="AN13"/>
  <c r="AM13"/>
  <c r="AL13"/>
  <c r="AK13"/>
  <c r="AJ13"/>
  <c r="AI13"/>
  <c r="AH13"/>
  <c r="AG13"/>
  <c r="AR12"/>
  <c r="AQ12"/>
  <c r="AP12"/>
  <c r="AN12"/>
  <c r="AM12"/>
  <c r="AL12"/>
  <c r="AK12"/>
  <c r="AJ12"/>
  <c r="AI12"/>
  <c r="AH12"/>
  <c r="AG12"/>
  <c r="AR11"/>
  <c r="AQ11"/>
  <c r="AP11"/>
  <c r="AO11"/>
  <c r="AM11"/>
  <c r="AL11"/>
  <c r="AK11"/>
  <c r="AJ11"/>
  <c r="AI11"/>
  <c r="AH11"/>
  <c r="AG11"/>
  <c r="AR10"/>
  <c r="AQ10"/>
  <c r="AP10"/>
  <c r="AO10"/>
  <c r="AN10"/>
  <c r="AL10"/>
  <c r="AK10"/>
  <c r="AJ10"/>
  <c r="AI10"/>
  <c r="AH10"/>
  <c r="AG10"/>
  <c r="AR9"/>
  <c r="AQ9"/>
  <c r="AP9"/>
  <c r="AO9"/>
  <c r="AN9"/>
  <c r="AM9"/>
  <c r="AK9"/>
  <c r="AJ9"/>
  <c r="AI9"/>
  <c r="AH9"/>
  <c r="AG9"/>
  <c r="AR8"/>
  <c r="AQ8"/>
  <c r="AP8"/>
  <c r="AO8"/>
  <c r="AN8"/>
  <c r="AM8"/>
  <c r="AL8"/>
  <c r="AJ8"/>
  <c r="AI8"/>
  <c r="AH8"/>
  <c r="AG8"/>
  <c r="AR7"/>
  <c r="AQ7"/>
  <c r="AP7"/>
  <c r="AO7"/>
  <c r="AN7"/>
  <c r="AM7"/>
  <c r="AL7"/>
  <c r="AK7"/>
  <c r="AI7"/>
  <c r="AH7"/>
  <c r="AG7"/>
  <c r="AR6"/>
  <c r="AQ6"/>
  <c r="AP6"/>
  <c r="AO6"/>
  <c r="AN6"/>
  <c r="AM6"/>
  <c r="AL6"/>
  <c r="AK6"/>
  <c r="AJ6"/>
  <c r="AH6"/>
  <c r="AG6"/>
  <c r="AR5"/>
  <c r="AQ5"/>
  <c r="AP5"/>
  <c r="AO5"/>
  <c r="AN5"/>
  <c r="AM5"/>
  <c r="AL5"/>
  <c r="AK5"/>
  <c r="AJ5"/>
  <c r="AI5"/>
  <c r="AG5"/>
  <c r="AR4"/>
  <c r="AQ4"/>
  <c r="AP4"/>
  <c r="AO4"/>
  <c r="AN4"/>
  <c r="AM4"/>
  <c r="AL4"/>
  <c r="AK4"/>
  <c r="AJ4"/>
  <c r="AI4"/>
  <c r="AH4"/>
  <c r="U37"/>
  <c r="U23"/>
  <c r="U9"/>
  <c r="AD57"/>
  <c r="AC57"/>
  <c r="AB57"/>
  <c r="AA57"/>
  <c r="Z57"/>
  <c r="Y57"/>
  <c r="X57"/>
  <c r="W57"/>
  <c r="V57"/>
  <c r="U57"/>
  <c r="T57"/>
  <c r="Q57"/>
  <c r="O57"/>
  <c r="AE56"/>
  <c r="AC56"/>
  <c r="AB56"/>
  <c r="AA56"/>
  <c r="Z56"/>
  <c r="Y56"/>
  <c r="X56"/>
  <c r="W56"/>
  <c r="V56"/>
  <c r="U56"/>
  <c r="T56"/>
  <c r="P56" s="1"/>
  <c r="Q56"/>
  <c r="O56"/>
  <c r="AE55"/>
  <c r="AD55"/>
  <c r="AB55"/>
  <c r="AA55"/>
  <c r="Z55"/>
  <c r="Y55"/>
  <c r="X55"/>
  <c r="W55"/>
  <c r="V55"/>
  <c r="U55"/>
  <c r="T55"/>
  <c r="Q55"/>
  <c r="O55"/>
  <c r="AE54"/>
  <c r="AD54"/>
  <c r="AC54"/>
  <c r="AA54"/>
  <c r="Z54"/>
  <c r="Y54"/>
  <c r="X54"/>
  <c r="W54"/>
  <c r="V54"/>
  <c r="U54"/>
  <c r="T54"/>
  <c r="Q54"/>
  <c r="O54"/>
  <c r="AE53"/>
  <c r="AD53"/>
  <c r="AC53"/>
  <c r="AB53"/>
  <c r="Z53"/>
  <c r="Y53"/>
  <c r="X53"/>
  <c r="W53"/>
  <c r="V53"/>
  <c r="U53"/>
  <c r="T53"/>
  <c r="Q53"/>
  <c r="O53"/>
  <c r="AE52"/>
  <c r="AD52"/>
  <c r="AC52"/>
  <c r="AB52"/>
  <c r="AA52"/>
  <c r="Y52"/>
  <c r="X52"/>
  <c r="W52"/>
  <c r="V52"/>
  <c r="U52"/>
  <c r="T52"/>
  <c r="Q52"/>
  <c r="O52"/>
  <c r="AE51"/>
  <c r="AD51"/>
  <c r="AC51"/>
  <c r="AB51"/>
  <c r="AA51"/>
  <c r="Z51"/>
  <c r="X51"/>
  <c r="W51"/>
  <c r="V51"/>
  <c r="T51"/>
  <c r="Q51"/>
  <c r="O51"/>
  <c r="AE50"/>
  <c r="AD50"/>
  <c r="AC50"/>
  <c r="AB50"/>
  <c r="AA50"/>
  <c r="Z50"/>
  <c r="Y50"/>
  <c r="W50"/>
  <c r="V50"/>
  <c r="U50"/>
  <c r="T50"/>
  <c r="Q50"/>
  <c r="O50"/>
  <c r="AE49"/>
  <c r="AD49"/>
  <c r="AC49"/>
  <c r="AB49"/>
  <c r="AA49"/>
  <c r="Z49"/>
  <c r="Y49"/>
  <c r="X49"/>
  <c r="V49"/>
  <c r="U49"/>
  <c r="T49"/>
  <c r="Q49"/>
  <c r="O49"/>
  <c r="AE48"/>
  <c r="AD48"/>
  <c r="AC48"/>
  <c r="AB48"/>
  <c r="AA48"/>
  <c r="Z48"/>
  <c r="Y48"/>
  <c r="X48"/>
  <c r="W48"/>
  <c r="U48"/>
  <c r="T48"/>
  <c r="Q48"/>
  <c r="O48"/>
  <c r="AE47"/>
  <c r="AD47"/>
  <c r="AC47"/>
  <c r="AB47"/>
  <c r="AA47"/>
  <c r="Z47"/>
  <c r="Y47"/>
  <c r="X47"/>
  <c r="W47"/>
  <c r="V47"/>
  <c r="T47"/>
  <c r="P47" s="1"/>
  <c r="Q47"/>
  <c r="O47"/>
  <c r="AE46"/>
  <c r="AD46"/>
  <c r="AC46"/>
  <c r="AB46"/>
  <c r="AA46"/>
  <c r="Z46"/>
  <c r="Y46"/>
  <c r="X46"/>
  <c r="W46"/>
  <c r="V46"/>
  <c r="U46"/>
  <c r="Q46"/>
  <c r="O46"/>
  <c r="N45"/>
  <c r="M45"/>
  <c r="L45"/>
  <c r="K45"/>
  <c r="J45"/>
  <c r="I45"/>
  <c r="H45"/>
  <c r="G45"/>
  <c r="F45"/>
  <c r="E45"/>
  <c r="D45"/>
  <c r="C45"/>
  <c r="AD43"/>
  <c r="AC43"/>
  <c r="AB43"/>
  <c r="AA43"/>
  <c r="Z43"/>
  <c r="Y43"/>
  <c r="X43"/>
  <c r="W43"/>
  <c r="V43"/>
  <c r="U43"/>
  <c r="T43"/>
  <c r="Q43"/>
  <c r="O43"/>
  <c r="AE42"/>
  <c r="AC42"/>
  <c r="AB42"/>
  <c r="AA42"/>
  <c r="Z42"/>
  <c r="Y42"/>
  <c r="X42"/>
  <c r="W42"/>
  <c r="V42"/>
  <c r="U42"/>
  <c r="T42"/>
  <c r="Q42"/>
  <c r="O42"/>
  <c r="AE41"/>
  <c r="AD41"/>
  <c r="AB41"/>
  <c r="AA41"/>
  <c r="Z41"/>
  <c r="Y41"/>
  <c r="X41"/>
  <c r="W41"/>
  <c r="V41"/>
  <c r="U41"/>
  <c r="T41"/>
  <c r="Q41"/>
  <c r="O41"/>
  <c r="AE40"/>
  <c r="AD40"/>
  <c r="AC40"/>
  <c r="AA40"/>
  <c r="Z40"/>
  <c r="Y40"/>
  <c r="X40"/>
  <c r="W40"/>
  <c r="V40"/>
  <c r="U40"/>
  <c r="T40"/>
  <c r="Q40"/>
  <c r="O40"/>
  <c r="AE39"/>
  <c r="AD39"/>
  <c r="AC39"/>
  <c r="AB39"/>
  <c r="Z39"/>
  <c r="Y39"/>
  <c r="X39"/>
  <c r="W39"/>
  <c r="V39"/>
  <c r="U39"/>
  <c r="T39"/>
  <c r="Q39"/>
  <c r="O39"/>
  <c r="AE38"/>
  <c r="AD38"/>
  <c r="AC38"/>
  <c r="AB38"/>
  <c r="AA38"/>
  <c r="Y38"/>
  <c r="X38"/>
  <c r="W38"/>
  <c r="V38"/>
  <c r="U38"/>
  <c r="T38"/>
  <c r="Q38"/>
  <c r="O38"/>
  <c r="AE37"/>
  <c r="AD37"/>
  <c r="AC37"/>
  <c r="AB37"/>
  <c r="AA37"/>
  <c r="Z37"/>
  <c r="X37"/>
  <c r="W37"/>
  <c r="V37"/>
  <c r="T37"/>
  <c r="Q37"/>
  <c r="O37"/>
  <c r="AE36"/>
  <c r="AD36"/>
  <c r="AC36"/>
  <c r="AB36"/>
  <c r="AA36"/>
  <c r="Z36"/>
  <c r="Y36"/>
  <c r="W36"/>
  <c r="V36"/>
  <c r="U36"/>
  <c r="T36"/>
  <c r="Q36"/>
  <c r="O36"/>
  <c r="AE35"/>
  <c r="AD35"/>
  <c r="AC35"/>
  <c r="AB35"/>
  <c r="AA35"/>
  <c r="Z35"/>
  <c r="Y35"/>
  <c r="X35"/>
  <c r="V35"/>
  <c r="U35"/>
  <c r="T35"/>
  <c r="Q35"/>
  <c r="O35"/>
  <c r="AE34"/>
  <c r="AD34"/>
  <c r="AC34"/>
  <c r="AB34"/>
  <c r="AA34"/>
  <c r="Z34"/>
  <c r="Y34"/>
  <c r="X34"/>
  <c r="W34"/>
  <c r="U34"/>
  <c r="T34"/>
  <c r="Q34"/>
  <c r="O34"/>
  <c r="AE33"/>
  <c r="AD33"/>
  <c r="AC33"/>
  <c r="AB33"/>
  <c r="AA33"/>
  <c r="Z33"/>
  <c r="Y33"/>
  <c r="X33"/>
  <c r="W33"/>
  <c r="V33"/>
  <c r="T33"/>
  <c r="Q33"/>
  <c r="O33"/>
  <c r="AE32"/>
  <c r="AD32"/>
  <c r="AC32"/>
  <c r="AB32"/>
  <c r="AA32"/>
  <c r="Z32"/>
  <c r="Y32"/>
  <c r="X32"/>
  <c r="W32"/>
  <c r="V32"/>
  <c r="U32"/>
  <c r="Q32"/>
  <c r="O32"/>
  <c r="N31"/>
  <c r="M31"/>
  <c r="L31"/>
  <c r="K31"/>
  <c r="J31"/>
  <c r="I31"/>
  <c r="H31"/>
  <c r="G31"/>
  <c r="F31"/>
  <c r="E31"/>
  <c r="D31"/>
  <c r="C31"/>
  <c r="AD29"/>
  <c r="AC29"/>
  <c r="AB29"/>
  <c r="AA29"/>
  <c r="Z29"/>
  <c r="Y29"/>
  <c r="X29"/>
  <c r="W29"/>
  <c r="V29"/>
  <c r="U29"/>
  <c r="T29"/>
  <c r="Q29"/>
  <c r="O29"/>
  <c r="AE28"/>
  <c r="AC28"/>
  <c r="AB28"/>
  <c r="AA28"/>
  <c r="Z28"/>
  <c r="Y28"/>
  <c r="X28"/>
  <c r="W28"/>
  <c r="V28"/>
  <c r="U28"/>
  <c r="T28"/>
  <c r="Q28"/>
  <c r="O28"/>
  <c r="AE27"/>
  <c r="AD27"/>
  <c r="AB27"/>
  <c r="AA27"/>
  <c r="Z27"/>
  <c r="Y27"/>
  <c r="X27"/>
  <c r="W27"/>
  <c r="V27"/>
  <c r="U27"/>
  <c r="T27"/>
  <c r="Q27"/>
  <c r="O27"/>
  <c r="AE26"/>
  <c r="AD26"/>
  <c r="AC26"/>
  <c r="AA26"/>
  <c r="Z26"/>
  <c r="Y26"/>
  <c r="X26"/>
  <c r="W26"/>
  <c r="V26"/>
  <c r="U26"/>
  <c r="T26"/>
  <c r="Q26"/>
  <c r="O26"/>
  <c r="AE25"/>
  <c r="AD25"/>
  <c r="AC25"/>
  <c r="AB25"/>
  <c r="Z25"/>
  <c r="Y25"/>
  <c r="X25"/>
  <c r="W25"/>
  <c r="V25"/>
  <c r="U25"/>
  <c r="T25"/>
  <c r="Q25"/>
  <c r="O25"/>
  <c r="AE24"/>
  <c r="AD24"/>
  <c r="AC24"/>
  <c r="AB24"/>
  <c r="AA24"/>
  <c r="Y24"/>
  <c r="X24"/>
  <c r="W24"/>
  <c r="V24"/>
  <c r="U24"/>
  <c r="T24"/>
  <c r="Q24"/>
  <c r="O24"/>
  <c r="AE23"/>
  <c r="AD23"/>
  <c r="AC23"/>
  <c r="AB23"/>
  <c r="AA23"/>
  <c r="Z23"/>
  <c r="X23"/>
  <c r="W23"/>
  <c r="V23"/>
  <c r="T23"/>
  <c r="Q23"/>
  <c r="O23"/>
  <c r="AE22"/>
  <c r="AD22"/>
  <c r="AC22"/>
  <c r="AB22"/>
  <c r="AA22"/>
  <c r="Z22"/>
  <c r="Y22"/>
  <c r="W22"/>
  <c r="V22"/>
  <c r="U22"/>
  <c r="T22"/>
  <c r="Q22"/>
  <c r="O22"/>
  <c r="AE21"/>
  <c r="AD21"/>
  <c r="AC21"/>
  <c r="AB21"/>
  <c r="AA21"/>
  <c r="Z21"/>
  <c r="Y21"/>
  <c r="X21"/>
  <c r="V21"/>
  <c r="U21"/>
  <c r="T21"/>
  <c r="Q21"/>
  <c r="O21"/>
  <c r="AE20"/>
  <c r="AD20"/>
  <c r="AC20"/>
  <c r="AB20"/>
  <c r="AA20"/>
  <c r="Z20"/>
  <c r="Y20"/>
  <c r="X20"/>
  <c r="W20"/>
  <c r="U20"/>
  <c r="T20"/>
  <c r="Q20"/>
  <c r="O20"/>
  <c r="AE19"/>
  <c r="AD19"/>
  <c r="AC19"/>
  <c r="AB19"/>
  <c r="AA19"/>
  <c r="Z19"/>
  <c r="Y19"/>
  <c r="X19"/>
  <c r="W19"/>
  <c r="V19"/>
  <c r="T19"/>
  <c r="Q19"/>
  <c r="O19"/>
  <c r="AE18"/>
  <c r="AD18"/>
  <c r="AC18"/>
  <c r="AB18"/>
  <c r="AA18"/>
  <c r="Z18"/>
  <c r="Y18"/>
  <c r="X18"/>
  <c r="W18"/>
  <c r="V18"/>
  <c r="U18"/>
  <c r="Q18"/>
  <c r="O18"/>
  <c r="N17"/>
  <c r="M17"/>
  <c r="L17"/>
  <c r="K17"/>
  <c r="J17"/>
  <c r="I17"/>
  <c r="H17"/>
  <c r="G17"/>
  <c r="F17"/>
  <c r="E17"/>
  <c r="D17"/>
  <c r="C17"/>
  <c r="AD15"/>
  <c r="AC15"/>
  <c r="AB15"/>
  <c r="AA15"/>
  <c r="Z15"/>
  <c r="Y15"/>
  <c r="X15"/>
  <c r="W15"/>
  <c r="V15"/>
  <c r="U15"/>
  <c r="T15"/>
  <c r="Q15"/>
  <c r="O15"/>
  <c r="AE14"/>
  <c r="AC14"/>
  <c r="AB14"/>
  <c r="AA14"/>
  <c r="Z14"/>
  <c r="Y14"/>
  <c r="X14"/>
  <c r="W14"/>
  <c r="V14"/>
  <c r="U14"/>
  <c r="T14"/>
  <c r="Q14"/>
  <c r="O14"/>
  <c r="AE13"/>
  <c r="AD13"/>
  <c r="AB13"/>
  <c r="AA13"/>
  <c r="Z13"/>
  <c r="Y13"/>
  <c r="X13"/>
  <c r="W13"/>
  <c r="V13"/>
  <c r="U13"/>
  <c r="T13"/>
  <c r="Q13"/>
  <c r="O13"/>
  <c r="AE12"/>
  <c r="AD12"/>
  <c r="AC12"/>
  <c r="AA12"/>
  <c r="Z12"/>
  <c r="Y12"/>
  <c r="X12"/>
  <c r="W12"/>
  <c r="V12"/>
  <c r="U12"/>
  <c r="T12"/>
  <c r="Q12"/>
  <c r="O12"/>
  <c r="AE11"/>
  <c r="AD11"/>
  <c r="AC11"/>
  <c r="AB11"/>
  <c r="Z11"/>
  <c r="Y11"/>
  <c r="X11"/>
  <c r="W11"/>
  <c r="V11"/>
  <c r="U11"/>
  <c r="T11"/>
  <c r="Q11"/>
  <c r="O11"/>
  <c r="AE10"/>
  <c r="AD10"/>
  <c r="AC10"/>
  <c r="AB10"/>
  <c r="AA10"/>
  <c r="Y10"/>
  <c r="X10"/>
  <c r="W10"/>
  <c r="V10"/>
  <c r="U10"/>
  <c r="T10"/>
  <c r="Q10"/>
  <c r="O10"/>
  <c r="AE9"/>
  <c r="AD9"/>
  <c r="AC9"/>
  <c r="AB9"/>
  <c r="AA9"/>
  <c r="Z9"/>
  <c r="X9"/>
  <c r="W9"/>
  <c r="V9"/>
  <c r="T9"/>
  <c r="Q9"/>
  <c r="O9"/>
  <c r="AE8"/>
  <c r="AD8"/>
  <c r="AC8"/>
  <c r="AB8"/>
  <c r="AA8"/>
  <c r="Z8"/>
  <c r="Y8"/>
  <c r="W8"/>
  <c r="V8"/>
  <c r="U8"/>
  <c r="T8"/>
  <c r="Q8"/>
  <c r="O8"/>
  <c r="AE7"/>
  <c r="AD7"/>
  <c r="AC7"/>
  <c r="AB7"/>
  <c r="AA7"/>
  <c r="Z7"/>
  <c r="Y7"/>
  <c r="X7"/>
  <c r="V7"/>
  <c r="U7"/>
  <c r="T7"/>
  <c r="Q7"/>
  <c r="O7"/>
  <c r="AE6"/>
  <c r="AD6"/>
  <c r="AC6"/>
  <c r="AB6"/>
  <c r="AA6"/>
  <c r="Z6"/>
  <c r="Y6"/>
  <c r="X6"/>
  <c r="W6"/>
  <c r="U6"/>
  <c r="T6"/>
  <c r="Q6"/>
  <c r="O6"/>
  <c r="AE5"/>
  <c r="AD5"/>
  <c r="AC5"/>
  <c r="AB5"/>
  <c r="AA5"/>
  <c r="Z5"/>
  <c r="Y5"/>
  <c r="X5"/>
  <c r="W5"/>
  <c r="V5"/>
  <c r="T5"/>
  <c r="Q5"/>
  <c r="O5"/>
  <c r="AE4"/>
  <c r="AD4"/>
  <c r="AC4"/>
  <c r="AB4"/>
  <c r="AA4"/>
  <c r="Z4"/>
  <c r="Y4"/>
  <c r="X4"/>
  <c r="W4"/>
  <c r="V4"/>
  <c r="U4"/>
  <c r="Q4"/>
  <c r="O4"/>
  <c r="N3"/>
  <c r="M3"/>
  <c r="L3"/>
  <c r="K3"/>
  <c r="J3"/>
  <c r="I3"/>
  <c r="H3"/>
  <c r="G3"/>
  <c r="F3"/>
  <c r="E3"/>
  <c r="D3"/>
  <c r="C3"/>
  <c r="P52" l="1"/>
  <c r="P46"/>
  <c r="P55"/>
  <c r="P49"/>
  <c r="P53"/>
  <c r="P51"/>
  <c r="P54"/>
  <c r="P50"/>
  <c r="P57"/>
  <c r="P48"/>
  <c r="P42"/>
  <c r="P40"/>
  <c r="P36"/>
  <c r="P34"/>
  <c r="P41"/>
  <c r="P39"/>
  <c r="P38"/>
  <c r="P35"/>
  <c r="P33"/>
  <c r="P43"/>
  <c r="P37"/>
  <c r="P32"/>
  <c r="P28"/>
  <c r="P26"/>
  <c r="P24"/>
  <c r="P22"/>
  <c r="P20"/>
  <c r="P27"/>
  <c r="P25"/>
  <c r="P21"/>
  <c r="P19"/>
  <c r="P29"/>
  <c r="P23"/>
  <c r="P18"/>
  <c r="P7"/>
  <c r="P14"/>
  <c r="P10"/>
  <c r="P8"/>
  <c r="P15"/>
  <c r="P13"/>
  <c r="P12"/>
  <c r="P11"/>
  <c r="P9"/>
  <c r="P6"/>
  <c r="P4"/>
  <c r="P5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 l="1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<sst xmlns="http://schemas.openxmlformats.org/spreadsheetml/2006/main" count="1318" uniqueCount="234">
  <si>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</si>
  <si>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</si>
  <si>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</si>
  <si>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</si>
  <si>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</si>
  <si>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</si>
  <si>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</si>
  <si>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</si>
  <si>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</si>
  <si>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</si>
  <si>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</si>
  <si>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</si>
  <si>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</si>
  <si>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</si>
  <si>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</si>
  <si>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</si>
  <si>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</si>
  <si>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</si>
  <si>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</si>
  <si>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</si>
  <si>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</si>
  <si>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</si>
  <si>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</si>
  <si>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</si>
  <si>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</si>
  <si>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</si>
  <si>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</si>
  <si>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</si>
  <si>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</si>
  <si>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</si>
  <si>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</si>
  <si>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</si>
  <si>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Taelemans Werner</t>
  </si>
  <si>
    <t>Debast Patrick</t>
  </si>
  <si>
    <t>Malfliet Bernard</t>
  </si>
  <si>
    <t>Cornelis Eric</t>
  </si>
  <si>
    <t>228 Dworp 1</t>
  </si>
  <si>
    <t>Pletinckx Eddy</t>
  </si>
  <si>
    <t>Perpete Raymond</t>
  </si>
  <si>
    <t>4F</t>
  </si>
  <si>
    <t>4D</t>
  </si>
  <si>
    <t>5K</t>
  </si>
  <si>
    <t>228 Dworp 2</t>
  </si>
  <si>
    <t>Mertens François</t>
  </si>
  <si>
    <t>Maeckelbergh Mieke</t>
  </si>
  <si>
    <t>Maeckelbergh Geert</t>
  </si>
  <si>
    <t>Lemmens Pierre</t>
  </si>
  <si>
    <t>Lamair Daniël</t>
  </si>
  <si>
    <t>De Bouver Guido</t>
  </si>
  <si>
    <t>Rogiers Jan</t>
  </si>
  <si>
    <t>Verhasselt Kris</t>
  </si>
  <si>
    <t>Petermans Pascal</t>
  </si>
  <si>
    <t>Dierickx Jan</t>
  </si>
  <si>
    <t>228 Dworp 3</t>
  </si>
  <si>
    <t>Deklerck Willy</t>
  </si>
  <si>
    <t>De Bosscher Peter</t>
  </si>
  <si>
    <t>Van der Voorde Sonja</t>
  </si>
  <si>
    <t>Merckx Eddy</t>
  </si>
  <si>
    <t>ng</t>
  </si>
  <si>
    <t>Breda André</t>
  </si>
  <si>
    <t>Coppens Jean</t>
  </si>
  <si>
    <t>De Boeck Pierre</t>
  </si>
  <si>
    <t>Louckx André</t>
  </si>
  <si>
    <t>Pereira Boris</t>
  </si>
  <si>
    <t>Candanedo Salvador</t>
  </si>
  <si>
    <t>Uylenbroeck Roland</t>
  </si>
  <si>
    <t>Huysman Robert</t>
  </si>
  <si>
    <t>Vanpé Peter</t>
  </si>
  <si>
    <t>Temmerman Hans</t>
  </si>
  <si>
    <t>Steenwerckx Remy</t>
  </si>
  <si>
    <t>Verschoren François</t>
  </si>
  <si>
    <t>Masure Luc</t>
  </si>
  <si>
    <t>Grede Manfred</t>
  </si>
  <si>
    <t>Ranking</t>
  </si>
  <si>
    <t>R</t>
  </si>
  <si>
    <t>TEAM</t>
  </si>
  <si>
    <t>BP</t>
  </si>
  <si>
    <t>MP</t>
  </si>
  <si>
    <t>#</t>
  </si>
  <si>
    <t>XX</t>
  </si>
  <si>
    <t>2) opmerkingen van 10/1/2017 opgelost met VSF-Info van nov 1993</t>
  </si>
  <si>
    <t xml:space="preserve">wijzigingen: </t>
  </si>
  <si>
    <t>1) eerst de versie 2 bijgewerkt volgens tekst van 27/12/2016</t>
  </si>
  <si>
    <t>Bailleul Freddy</t>
  </si>
  <si>
    <t>Gil David</t>
  </si>
  <si>
    <t>Bodart Pierre</t>
  </si>
  <si>
    <t>Pagnoul Alex</t>
  </si>
  <si>
    <t>Catalano Joseph</t>
  </si>
  <si>
    <t>511 La Louvière</t>
  </si>
  <si>
    <t>Ventat Guy</t>
  </si>
  <si>
    <t>Barthelemy René</t>
  </si>
  <si>
    <t>418 Geraardsbergen 2</t>
  </si>
  <si>
    <t>Motte Jan</t>
  </si>
  <si>
    <t>Gorczyca Xavier</t>
  </si>
  <si>
    <t>Achtergaele Koen</t>
  </si>
  <si>
    <t>Lallemand Paul</t>
  </si>
  <si>
    <t>244 Thibaut 2</t>
  </si>
  <si>
    <t>952 Wavre 2</t>
  </si>
  <si>
    <t>De Geradon Jean</t>
  </si>
  <si>
    <t>Meunier Willy</t>
  </si>
  <si>
    <t>260 Humbeek 2</t>
  </si>
  <si>
    <t>Saenen René</t>
  </si>
  <si>
    <t>0f</t>
  </si>
  <si>
    <t>De Jonckheere Gilbert</t>
  </si>
  <si>
    <t>Jacobs Alphonse</t>
  </si>
  <si>
    <t>Cappucci Donato</t>
  </si>
  <si>
    <t>Gressier Philippe</t>
  </si>
  <si>
    <t>501 CRE Charleroi 5</t>
  </si>
  <si>
    <t>Michotte Sebastien</t>
  </si>
  <si>
    <t>523 Binche</t>
  </si>
  <si>
    <t>Verschueren Frederic</t>
  </si>
  <si>
    <t>Szklanecki Stanis</t>
  </si>
  <si>
    <t>Michel André</t>
  </si>
  <si>
    <t>Debrouwer Philippe</t>
  </si>
  <si>
    <t>Van Steenkiste Luc</t>
  </si>
  <si>
    <t>Maladry Alexis</t>
  </si>
  <si>
    <t>460 Oudenaarde 1</t>
  </si>
  <si>
    <t>Bruynooghe Jean-Pierre</t>
  </si>
  <si>
    <t>501 CRE Charleroi 6</t>
  </si>
  <si>
    <t>Cardillo Mario</t>
  </si>
  <si>
    <t>Marchiano Marco</t>
  </si>
  <si>
    <t>Renard Jérôme</t>
  </si>
  <si>
    <t>Soretti Vincenzo</t>
  </si>
  <si>
    <t>Lambert Michel</t>
  </si>
  <si>
    <t>954 Rixensart</t>
  </si>
  <si>
    <t>Sneiders Pierre</t>
  </si>
  <si>
    <t>Vanderlinden Michel</t>
  </si>
  <si>
    <t>Boonen Etienne</t>
  </si>
  <si>
    <t>471 Zelzate</t>
  </si>
  <si>
    <t>Van Vliet Dennis</t>
  </si>
  <si>
    <t>Claeys Patrick</t>
  </si>
  <si>
    <t>Lemaire Robert</t>
  </si>
  <si>
    <t>289 Chant D'oiseau</t>
  </si>
  <si>
    <t>Berth Patrick</t>
  </si>
  <si>
    <t>Van Landewyck Michel</t>
  </si>
  <si>
    <t>Monsigny Alain</t>
  </si>
  <si>
    <t>Levers Thierry</t>
  </si>
  <si>
    <t>Lamproye Jean Paul</t>
  </si>
  <si>
    <t>506 Mons 3</t>
  </si>
  <si>
    <t>Couvreur Gaetan</t>
  </si>
  <si>
    <t>Lombart Michel</t>
  </si>
  <si>
    <t>402 Jean Jaures 4</t>
  </si>
  <si>
    <t>Ongena Gilbert</t>
  </si>
  <si>
    <t>Vanbelleghem Eric</t>
  </si>
  <si>
    <t>Verbruggen Hugo</t>
  </si>
  <si>
    <t>Geerinckx Bernard</t>
  </si>
  <si>
    <t>229 Woluwe 2</t>
  </si>
  <si>
    <t>Poppe Wilfried</t>
  </si>
  <si>
    <t>Laemont Jean</t>
  </si>
  <si>
    <t>Rauta Nicolas</t>
  </si>
  <si>
    <t>Brion Philippe</t>
  </si>
  <si>
    <t>203 Fous du Roy 1</t>
  </si>
  <si>
    <t>Rehak Jan</t>
  </si>
  <si>
    <t>Bourgeois Pierre</t>
  </si>
  <si>
    <t>Peelman Lieven</t>
  </si>
  <si>
    <t>436 Lokeren 1</t>
  </si>
  <si>
    <t>De Saegher Johan</t>
  </si>
  <si>
    <t>De Fré Walter</t>
  </si>
  <si>
    <t>De Munck Jan</t>
  </si>
  <si>
    <t>Fonteyne Jacques</t>
  </si>
  <si>
    <t>Colesanti Ugo Maria</t>
  </si>
  <si>
    <t>Struys Christophe</t>
  </si>
  <si>
    <t>203 Fous du Roy 4</t>
  </si>
  <si>
    <t>Poulain Philippe</t>
  </si>
  <si>
    <t>Canneel Michel</t>
  </si>
  <si>
    <t>Boon Thierry</t>
  </si>
  <si>
    <t>518 Soignies 2</t>
  </si>
  <si>
    <t>André Henri-Jean</t>
  </si>
  <si>
    <t>De Gendt Eddy</t>
  </si>
  <si>
    <t>261 Opwijk 1</t>
  </si>
  <si>
    <t>518 Soignies 5</t>
  </si>
  <si>
    <t>,</t>
  </si>
  <si>
    <t>Sottieaux Patrick</t>
  </si>
  <si>
    <t>Lousberg Jacques</t>
  </si>
  <si>
    <t>Mouthier  Rodolphe</t>
  </si>
  <si>
    <t>501 CRE Charleroi 2</t>
  </si>
  <si>
    <t>Verheyden Frédéric</t>
  </si>
  <si>
    <t>Grobelny Fabrice</t>
  </si>
  <si>
    <t>Leonard Fabrice</t>
  </si>
  <si>
    <t>Gregorio Santiago</t>
  </si>
  <si>
    <t>Joseph Fernand</t>
  </si>
  <si>
    <t>Gervais Jacques</t>
  </si>
  <si>
    <t>Staes Marcel</t>
  </si>
  <si>
    <t>Van Belle Daniel</t>
  </si>
  <si>
    <t>Prodan Serge</t>
  </si>
  <si>
    <t>204 Benéchecs</t>
  </si>
  <si>
    <t>Van Den Hove Anugrah</t>
  </si>
  <si>
    <t>Fory Benny</t>
  </si>
  <si>
    <t>245 Roque 4</t>
  </si>
  <si>
    <t>Wittock René</t>
  </si>
  <si>
    <t>Den Doncker Joseph</t>
  </si>
  <si>
    <t>425 Dendermonde 2</t>
  </si>
  <si>
    <t>Bosman Luc</t>
  </si>
  <si>
    <t>De Ridder Michael</t>
  </si>
  <si>
    <t>Van Geyt Vincent</t>
  </si>
  <si>
    <t>249 Ruisbroek</t>
  </si>
  <si>
    <t>Melet Gilles</t>
  </si>
  <si>
    <t>528 Montignies</t>
  </si>
  <si>
    <t>Kaczmarzyk Lucien</t>
  </si>
  <si>
    <t>Manne Jean-Luc</t>
  </si>
  <si>
    <t>Majewski Philippe</t>
  </si>
  <si>
    <t>462 Zottegem 2</t>
  </si>
  <si>
    <t>Watte Stefaan</t>
  </si>
  <si>
    <t>Van Der Borght Filip</t>
  </si>
  <si>
    <t>Van Wassenhove Marc</t>
  </si>
  <si>
    <t>Courtois Jean-michel</t>
  </si>
  <si>
    <t>910 Ludisan 4</t>
  </si>
  <si>
    <t>André Damien</t>
  </si>
  <si>
    <t>Gillet Aurore</t>
  </si>
  <si>
    <t>Merget Thierry</t>
  </si>
  <si>
    <t>3) ploegnummers, stamnummers en elo van tegenstanders toegevoegd met behulp van partijen-database van Dworp</t>
  </si>
  <si>
    <t>Knudde Francis</t>
  </si>
  <si>
    <t>533 Lessines 1</t>
  </si>
  <si>
    <t>Hannecart Marc</t>
  </si>
  <si>
    <t>Quievy Pascal</t>
  </si>
  <si>
    <t>Gunst Frank</t>
  </si>
  <si>
    <t>De Reu Paul</t>
  </si>
  <si>
    <t>442 Mariakerke 2</t>
  </si>
  <si>
    <t>Kegels Kristof</t>
  </si>
  <si>
    <t>Develder Jacques</t>
  </si>
  <si>
    <t>Vanwinckel Sandy</t>
  </si>
  <si>
    <t>Rando Manuel</t>
  </si>
  <si>
    <t>245 Roque 6</t>
  </si>
  <si>
    <t>Heinzel Glenn</t>
  </si>
  <si>
    <t>289 Chant d'Oiseau</t>
  </si>
  <si>
    <t>210 Pat Berchem</t>
  </si>
  <si>
    <t>De Backere Jean-Pierre</t>
  </si>
  <si>
    <t>Simon Georges</t>
  </si>
  <si>
    <t>en website chessraccoon.skoudegod.be (pieter)</t>
  </si>
  <si>
    <t>4) elo spelers dworp verbeterd met behulp van www.skdworp.be/elo/ (pieter)</t>
  </si>
  <si>
    <t>Deboulle Patrick</t>
  </si>
  <si>
    <t>Van Hoorebeke Jimmy</t>
  </si>
  <si>
    <t>Broekhuizen Peter</t>
  </si>
  <si>
    <t>Matthijs Kris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</si>
</sst>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9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left"/>
    </xf>
  </cellXfs>
  <cellStyles count="2">
    <cellStyle name="Normal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/>
  </sheetViews>
  <sheetFormatPr defaultRowHeight="15"/>
  <cols>
    <col min="1" max="1" width="19.7109375" customWidth="1"/>
    <col min="2" max="2" width="9.5703125" style="26" customWidth="1"/>
  </cols>
  <sheetData>
    <row r="1" spans="1:13" ht="21">
      <c r="A1" s="22" t="s">
        <v>21</v>
      </c>
    </row>
    <row r="2" spans="1:13" ht="15.75" thickBot="1"/>
    <row r="3" spans="1:13">
      <c r="A3" s="23" t="s">
        <v>0</v>
      </c>
      <c r="B3" s="27">
        <v>1993</v>
      </c>
    </row>
    <row r="4" spans="1:13" ht="15.75" thickBot="1">
      <c r="A4" s="23" t="s">
        <v>1</v>
      </c>
      <c r="B4" s="28">
        <v>1994</v>
      </c>
    </row>
    <row r="5" spans="1:13">
      <c r="A5" s="24" t="s">
        <v>2</v>
      </c>
      <c r="B5" s="29" t="s">
        <v>40</v>
      </c>
    </row>
    <row r="6" spans="1:13">
      <c r="A6" s="24" t="s">
        <v>3</v>
      </c>
      <c r="B6" s="30" t="s">
        <v>39</v>
      </c>
    </row>
    <row r="7" spans="1:13">
      <c r="A7" s="24" t="s">
        <v>4</v>
      </c>
      <c r="B7" s="30" t="s">
        <v>41</v>
      </c>
    </row>
    <row r="8" spans="1:13" ht="15.75" thickBot="1">
      <c r="A8" s="24" t="s">
        <v>5</v>
      </c>
      <c r="B8" s="31"/>
    </row>
    <row r="10" spans="1:13">
      <c r="B10" s="72" t="s">
        <v>81</v>
      </c>
      <c r="C10" s="57"/>
    </row>
    <row r="11" spans="1:13">
      <c r="B11" s="71" t="s">
        <v>82</v>
      </c>
      <c r="C11" s="57"/>
      <c r="D11" s="57"/>
      <c r="E11" s="57"/>
      <c r="F11" s="57"/>
      <c r="G11" s="57"/>
      <c r="H11" s="57"/>
    </row>
    <row r="12" spans="1:13">
      <c r="B12" s="71" t="s">
        <v>80</v>
      </c>
      <c r="C12" s="57"/>
      <c r="D12" s="57"/>
      <c r="E12" s="57"/>
      <c r="F12" s="57"/>
      <c r="G12" s="57"/>
      <c r="H12" s="57"/>
    </row>
    <row r="13" spans="1:13">
      <c r="B13" s="71" t="s">
        <v>210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13">
      <c r="B14" s="71" t="s">
        <v>228</v>
      </c>
      <c r="C14" s="71"/>
      <c r="D14" s="71"/>
      <c r="E14" s="71"/>
      <c r="F14" s="71"/>
      <c r="G14" s="71"/>
    </row>
    <row r="15" spans="1:13">
      <c r="B15" s="71" t="s">
        <v>229</v>
      </c>
      <c r="C15" s="71"/>
      <c r="D15" s="71"/>
      <c r="E15" s="71"/>
      <c r="F15" s="71"/>
      <c r="G15" s="71"/>
      <c r="H15" s="71"/>
      <c r="I15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6" sqref="D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20</v>
      </c>
      <c r="C1" s="20">
        <v>34385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188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0</v>
      </c>
      <c r="F5" s="10" t="s">
        <v>11</v>
      </c>
      <c r="G5" s="10">
        <v>1</v>
      </c>
      <c r="H5" s="19">
        <v>25992</v>
      </c>
      <c r="I5" s="14" t="s">
        <v>186</v>
      </c>
      <c r="J5" s="18">
        <v>1735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1</v>
      </c>
      <c r="F6" s="10" t="s">
        <v>11</v>
      </c>
      <c r="G6" s="10">
        <v>0</v>
      </c>
      <c r="H6" s="19">
        <v>68195</v>
      </c>
      <c r="I6" s="14" t="s">
        <v>187</v>
      </c>
      <c r="J6" s="18">
        <v>1774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</v>
      </c>
      <c r="F7" s="10" t="s">
        <v>11</v>
      </c>
      <c r="G7" s="10">
        <v>1</v>
      </c>
      <c r="H7" s="19">
        <v>82805</v>
      </c>
      <c r="I7" s="14" t="s">
        <v>63</v>
      </c>
      <c r="J7" s="18">
        <v>1764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1</v>
      </c>
      <c r="F8" s="10" t="s">
        <v>11</v>
      </c>
      <c r="G8" s="10">
        <v>0</v>
      </c>
      <c r="H8" s="19">
        <v>81507</v>
      </c>
      <c r="I8" s="14" t="s">
        <v>64</v>
      </c>
      <c r="J8" s="18">
        <v>1638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1727.75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191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1</v>
      </c>
      <c r="F15" s="10" t="s">
        <v>11</v>
      </c>
      <c r="G15" s="10">
        <v>0</v>
      </c>
      <c r="H15" s="19">
        <v>76791</v>
      </c>
      <c r="I15" s="14" t="s">
        <v>189</v>
      </c>
      <c r="J15" s="18">
        <v>1664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1</v>
      </c>
      <c r="F16" s="10" t="s">
        <v>11</v>
      </c>
      <c r="G16" s="10">
        <v>0</v>
      </c>
      <c r="H16" s="19">
        <v>60</v>
      </c>
      <c r="I16" s="14" t="s">
        <v>190</v>
      </c>
      <c r="J16" s="18">
        <v>1633</v>
      </c>
    </row>
    <row r="17" spans="1:10">
      <c r="A17" s="5">
        <v>3</v>
      </c>
      <c r="B17" s="19">
        <v>43419</v>
      </c>
      <c r="C17" s="14" t="s">
        <v>46</v>
      </c>
      <c r="D17" s="18">
        <v>1794</v>
      </c>
      <c r="E17" s="10">
        <v>1</v>
      </c>
      <c r="F17" s="10" t="s">
        <v>11</v>
      </c>
      <c r="G17" s="10">
        <v>0</v>
      </c>
      <c r="H17" s="19">
        <v>13765</v>
      </c>
      <c r="I17" s="14" t="s">
        <v>192</v>
      </c>
      <c r="J17" s="18">
        <v>1585</v>
      </c>
    </row>
    <row r="18" spans="1:10" ht="15.75" thickBot="1">
      <c r="A18" s="5">
        <v>4</v>
      </c>
      <c r="B18" s="19">
        <v>76317</v>
      </c>
      <c r="C18" s="14" t="s">
        <v>35</v>
      </c>
      <c r="D18" s="18">
        <v>1843</v>
      </c>
      <c r="E18" s="12">
        <v>1</v>
      </c>
      <c r="F18" s="10" t="s">
        <v>11</v>
      </c>
      <c r="G18" s="12">
        <v>0</v>
      </c>
      <c r="H18" s="19">
        <v>41777</v>
      </c>
      <c r="I18" s="14" t="s">
        <v>193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1900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1627.3333333333333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195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1</v>
      </c>
      <c r="F23" s="10" t="s">
        <v>11</v>
      </c>
      <c r="G23" s="10">
        <v>0</v>
      </c>
      <c r="H23" s="19">
        <v>65935</v>
      </c>
      <c r="I23" s="14" t="s">
        <v>65</v>
      </c>
      <c r="J23" s="18">
        <v>1858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0</v>
      </c>
      <c r="F24" s="10" t="s">
        <v>11</v>
      </c>
      <c r="G24" s="10">
        <v>1</v>
      </c>
      <c r="H24" s="19">
        <v>15482</v>
      </c>
      <c r="I24" s="14" t="s">
        <v>66</v>
      </c>
      <c r="J24" s="18">
        <v>1605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40151</v>
      </c>
      <c r="I25" s="14" t="s">
        <v>194</v>
      </c>
      <c r="J25" s="18">
        <v>1654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4014</v>
      </c>
      <c r="I26" s="14" t="s">
        <v>67</v>
      </c>
      <c r="J26" s="18">
        <v>1300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1604.25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6" sqref="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20</v>
      </c>
      <c r="C1" s="20">
        <v>34399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197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68942</v>
      </c>
      <c r="C5" s="14" t="s">
        <v>196</v>
      </c>
      <c r="D5" s="18">
        <v>2013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1922</v>
      </c>
    </row>
    <row r="6" spans="1:10">
      <c r="A6" s="5">
        <v>2</v>
      </c>
      <c r="B6" s="19">
        <v>81604</v>
      </c>
      <c r="C6" s="14" t="s">
        <v>198</v>
      </c>
      <c r="D6" s="18">
        <v>2002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1978</v>
      </c>
    </row>
    <row r="7" spans="1:10">
      <c r="A7" s="5">
        <v>3</v>
      </c>
      <c r="B7" s="19">
        <v>91201</v>
      </c>
      <c r="C7" s="14" t="s">
        <v>199</v>
      </c>
      <c r="D7" s="18">
        <v>1914</v>
      </c>
      <c r="E7" s="10">
        <v>1</v>
      </c>
      <c r="F7" s="10" t="s">
        <v>11</v>
      </c>
      <c r="G7" s="10">
        <v>0</v>
      </c>
      <c r="H7" s="19">
        <v>76333</v>
      </c>
      <c r="I7" s="14" t="s">
        <v>33</v>
      </c>
      <c r="J7" s="18">
        <v>1894</v>
      </c>
    </row>
    <row r="8" spans="1:10">
      <c r="A8" s="5">
        <v>4</v>
      </c>
      <c r="B8" s="19">
        <v>94099</v>
      </c>
      <c r="C8" s="14" t="s">
        <v>200</v>
      </c>
      <c r="D8" s="18">
        <v>1917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1880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1961.5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1918.5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201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54500</v>
      </c>
      <c r="C15" s="14" t="s">
        <v>202</v>
      </c>
      <c r="D15" s="18">
        <v>1892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2034</v>
      </c>
    </row>
    <row r="16" spans="1:10">
      <c r="A16" s="5">
        <v>2</v>
      </c>
      <c r="B16" s="19">
        <v>10961</v>
      </c>
      <c r="C16" s="14" t="s">
        <v>203</v>
      </c>
      <c r="D16" s="18">
        <v>1885</v>
      </c>
      <c r="E16" s="10">
        <v>1</v>
      </c>
      <c r="F16" s="10" t="s">
        <v>11</v>
      </c>
      <c r="G16" s="10">
        <v>0</v>
      </c>
      <c r="H16" s="19">
        <v>353</v>
      </c>
      <c r="I16" s="14" t="s">
        <v>44</v>
      </c>
      <c r="J16" s="18">
        <v>1929</v>
      </c>
    </row>
    <row r="17" spans="1:10">
      <c r="A17" s="5">
        <v>3</v>
      </c>
      <c r="B17" s="19">
        <v>2640</v>
      </c>
      <c r="C17" s="14" t="s">
        <v>68</v>
      </c>
      <c r="D17" s="18">
        <v>1895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46</v>
      </c>
      <c r="J17" s="18">
        <v>1794</v>
      </c>
    </row>
    <row r="18" spans="1:10" ht="15.75" thickBot="1">
      <c r="A18" s="5">
        <v>4</v>
      </c>
      <c r="B18" s="19">
        <v>3174</v>
      </c>
      <c r="C18" s="14" t="s">
        <v>204</v>
      </c>
      <c r="D18" s="18">
        <v>1752</v>
      </c>
      <c r="E18" s="12">
        <v>1</v>
      </c>
      <c r="F18" s="10" t="s">
        <v>11</v>
      </c>
      <c r="G18" s="12">
        <v>0</v>
      </c>
      <c r="H18" s="19">
        <v>76317</v>
      </c>
      <c r="I18" s="14" t="s">
        <v>35</v>
      </c>
      <c r="J18" s="18">
        <v>1843</v>
      </c>
    </row>
    <row r="19" spans="1:10" ht="16.5" thickTop="1" thickBot="1">
      <c r="A19" s="6"/>
      <c r="B19" s="3"/>
      <c r="C19" s="16">
        <f>IFERROR(AVERAGE(D15:D18),"")</f>
        <v>1856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1900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206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69825</v>
      </c>
      <c r="C23" s="14" t="s">
        <v>205</v>
      </c>
      <c r="D23" s="18">
        <v>1771</v>
      </c>
      <c r="E23" s="10">
        <v>1</v>
      </c>
      <c r="F23" s="10" t="s">
        <v>11</v>
      </c>
      <c r="G23" s="10">
        <v>0</v>
      </c>
      <c r="H23" s="19">
        <v>43419</v>
      </c>
      <c r="I23" s="14" t="s">
        <v>45</v>
      </c>
      <c r="J23" s="18">
        <v>1824</v>
      </c>
    </row>
    <row r="24" spans="1:10">
      <c r="A24" s="5">
        <v>2</v>
      </c>
      <c r="B24" s="19">
        <v>69744</v>
      </c>
      <c r="C24" s="14" t="s">
        <v>207</v>
      </c>
      <c r="D24" s="18">
        <v>1735</v>
      </c>
      <c r="E24" s="10">
        <v>1</v>
      </c>
      <c r="F24" s="10" t="s">
        <v>11</v>
      </c>
      <c r="G24" s="10">
        <v>0</v>
      </c>
      <c r="H24" s="19">
        <v>27715</v>
      </c>
      <c r="I24" s="14" t="s">
        <v>54</v>
      </c>
      <c r="J24" s="18">
        <v>1770</v>
      </c>
    </row>
    <row r="25" spans="1:10">
      <c r="A25" s="5">
        <v>3</v>
      </c>
      <c r="B25" s="19">
        <v>86291</v>
      </c>
      <c r="C25" s="14" t="s">
        <v>208</v>
      </c>
      <c r="D25" s="18">
        <v>1738</v>
      </c>
      <c r="E25" s="10">
        <v>1</v>
      </c>
      <c r="F25" s="10" t="s">
        <v>11</v>
      </c>
      <c r="G25" s="10">
        <v>0</v>
      </c>
      <c r="H25" s="19">
        <v>655</v>
      </c>
      <c r="I25" s="14" t="s">
        <v>55</v>
      </c>
      <c r="J25" s="18">
        <v>1734</v>
      </c>
    </row>
    <row r="26" spans="1:10" ht="15.75" thickBot="1">
      <c r="A26" s="5">
        <v>4</v>
      </c>
      <c r="B26" s="19">
        <v>67415</v>
      </c>
      <c r="C26" s="14" t="s">
        <v>209</v>
      </c>
      <c r="D26" s="18" t="s">
        <v>58</v>
      </c>
      <c r="E26" s="12">
        <v>1</v>
      </c>
      <c r="F26" s="10" t="s">
        <v>11</v>
      </c>
      <c r="G26" s="12">
        <v>0</v>
      </c>
      <c r="H26" s="19">
        <v>43346</v>
      </c>
      <c r="I26" s="14" t="s">
        <v>56</v>
      </c>
      <c r="J26" s="18">
        <v>1508</v>
      </c>
    </row>
    <row r="27" spans="1:10" ht="16.5" thickTop="1" thickBot="1">
      <c r="A27" s="6"/>
      <c r="B27" s="3"/>
      <c r="C27" s="16">
        <f>IFERROR(AVERAGE(D23:D26),"")</f>
        <v>1748</v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1709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7" sqref="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31</v>
      </c>
      <c r="B1" s="21" t="s">
        <v>20</v>
      </c>
      <c r="C1" s="20">
        <v>34413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212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1</v>
      </c>
      <c r="F5" s="10" t="s">
        <v>11</v>
      </c>
      <c r="G5" s="10">
        <v>0</v>
      </c>
      <c r="H5" s="19">
        <v>59811</v>
      </c>
      <c r="I5" s="14" t="s">
        <v>71</v>
      </c>
      <c r="J5" s="18">
        <v>1926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1</v>
      </c>
      <c r="F6" s="10" t="s">
        <v>11</v>
      </c>
      <c r="G6" s="10">
        <v>0</v>
      </c>
      <c r="H6" s="19">
        <v>81523</v>
      </c>
      <c r="I6" s="14" t="s">
        <v>213</v>
      </c>
      <c r="J6" s="18">
        <v>1884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0.5</v>
      </c>
      <c r="F7" s="10" t="s">
        <v>11</v>
      </c>
      <c r="G7" s="10">
        <v>0.5</v>
      </c>
      <c r="H7" s="19">
        <v>71081</v>
      </c>
      <c r="I7" s="14" t="s">
        <v>211</v>
      </c>
      <c r="J7" s="18">
        <v>1847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0.5</v>
      </c>
      <c r="F8" s="10" t="s">
        <v>11</v>
      </c>
      <c r="G8" s="10">
        <v>0.5</v>
      </c>
      <c r="H8" s="19">
        <v>71412</v>
      </c>
      <c r="I8" s="14" t="s">
        <v>214</v>
      </c>
      <c r="J8" s="18">
        <v>1770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3</v>
      </c>
      <c r="F11" s="10" t="s">
        <v>11</v>
      </c>
      <c r="G11" s="13">
        <v>1</v>
      </c>
      <c r="H11" s="3"/>
      <c r="I11" s="16">
        <f>IFERROR(AVERAGE(J5:J10),"")</f>
        <v>1856.75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217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0</v>
      </c>
      <c r="F15" s="10" t="s">
        <v>11</v>
      </c>
      <c r="G15" s="10">
        <v>1</v>
      </c>
      <c r="H15" s="19">
        <v>36056</v>
      </c>
      <c r="I15" s="14" t="s">
        <v>215</v>
      </c>
      <c r="J15" s="18">
        <v>1941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0.5</v>
      </c>
      <c r="F16" s="10" t="s">
        <v>11</v>
      </c>
      <c r="G16" s="10">
        <v>0.5</v>
      </c>
      <c r="H16" s="19">
        <v>1589</v>
      </c>
      <c r="I16" s="14" t="s">
        <v>216</v>
      </c>
      <c r="J16" s="18">
        <v>1866</v>
      </c>
    </row>
    <row r="17" spans="1:10">
      <c r="A17" s="5">
        <v>3</v>
      </c>
      <c r="B17" s="19">
        <v>19313</v>
      </c>
      <c r="C17" s="14" t="s">
        <v>46</v>
      </c>
      <c r="D17" s="18">
        <v>1794</v>
      </c>
      <c r="E17" s="10">
        <v>0</v>
      </c>
      <c r="F17" s="10" t="s">
        <v>11</v>
      </c>
      <c r="G17" s="10">
        <v>1</v>
      </c>
      <c r="H17" s="19">
        <v>50369</v>
      </c>
      <c r="I17" s="14" t="s">
        <v>219</v>
      </c>
      <c r="J17" s="18">
        <v>1828</v>
      </c>
    </row>
    <row r="18" spans="1:10">
      <c r="A18" s="5">
        <v>4</v>
      </c>
      <c r="B18" s="19">
        <v>76317</v>
      </c>
      <c r="C18" s="14" t="s">
        <v>35</v>
      </c>
      <c r="D18" s="18">
        <v>1843</v>
      </c>
      <c r="E18" s="10">
        <v>0.5</v>
      </c>
      <c r="F18" s="10" t="s">
        <v>11</v>
      </c>
      <c r="G18" s="10">
        <v>0.5</v>
      </c>
      <c r="H18" s="19">
        <v>47490</v>
      </c>
      <c r="I18" s="14" t="s">
        <v>218</v>
      </c>
      <c r="J18" s="18">
        <v>1858</v>
      </c>
    </row>
    <row r="19" spans="1:10" ht="15.75" thickBot="1">
      <c r="A19" s="6"/>
      <c r="B19" s="3"/>
      <c r="C19" s="16">
        <f>IFERROR(AVERAGE(D15:D18),"")</f>
        <v>1900</v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1873.25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222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0.5</v>
      </c>
      <c r="F23" s="10" t="s">
        <v>11</v>
      </c>
      <c r="G23" s="10">
        <v>0.5</v>
      </c>
      <c r="H23" s="19">
        <v>92622</v>
      </c>
      <c r="I23" s="14" t="s">
        <v>72</v>
      </c>
      <c r="J23" s="18">
        <v>1700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1</v>
      </c>
      <c r="F24" s="10" t="s">
        <v>11</v>
      </c>
      <c r="G24" s="10">
        <v>0</v>
      </c>
      <c r="H24" s="19">
        <v>64424</v>
      </c>
      <c r="I24" s="14" t="s">
        <v>220</v>
      </c>
      <c r="J24" s="18">
        <v>1438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67164</v>
      </c>
      <c r="I25" s="14" t="s">
        <v>221</v>
      </c>
      <c r="J25" s="18">
        <v>1363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64874</v>
      </c>
      <c r="I26" s="14" t="s">
        <v>223</v>
      </c>
      <c r="J26" s="18">
        <v>1293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3.5</v>
      </c>
      <c r="F27" s="10" t="s">
        <v>11</v>
      </c>
      <c r="G27" s="13">
        <v>0.5</v>
      </c>
      <c r="H27" s="3"/>
      <c r="I27" s="16">
        <f>IFERROR(AVERAGE(J23:J26),"")</f>
        <v>1448.5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58"/>
  <sheetViews>
    <sheetView topLeftCell="A4" workbookViewId="0">
      <selection activeCell="B34" sqref="B34"/>
    </sheetView>
  </sheetViews>
  <sheetFormatPr defaultRowHeight="1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>
      <c r="A1" s="25" t="s">
        <v>73</v>
      </c>
    </row>
    <row r="2" spans="1:44" ht="19.5" thickBot="1">
      <c r="A2" s="17" t="s">
        <v>15</v>
      </c>
    </row>
    <row r="3" spans="1:44" ht="16.5" thickTop="1" thickBot="1">
      <c r="A3" s="32" t="s">
        <v>74</v>
      </c>
      <c r="B3" s="33" t="s">
        <v>75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76</v>
      </c>
      <c r="P3" s="36" t="s">
        <v>77</v>
      </c>
      <c r="Q3" s="36" t="s">
        <v>78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>
      <c r="A4" s="38">
        <v>1</v>
      </c>
      <c r="B4" s="39" t="s">
        <v>175</v>
      </c>
      <c r="C4" s="40" t="s">
        <v>79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79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4" t="s">
        <v>79</v>
      </c>
      <c r="AH4" s="65">
        <f>D4+C5</f>
        <v>4</v>
      </c>
      <c r="AI4" s="65">
        <f>E4+C6</f>
        <v>4</v>
      </c>
      <c r="AJ4" s="65">
        <f>F4+C7</f>
        <v>4</v>
      </c>
      <c r="AK4" s="65">
        <f>G4+C8</f>
        <v>4</v>
      </c>
      <c r="AL4" s="65">
        <f>H4+C9</f>
        <v>4</v>
      </c>
      <c r="AM4" s="65">
        <f>I4+C10</f>
        <v>4</v>
      </c>
      <c r="AN4" s="65">
        <f>J4+C11</f>
        <v>4</v>
      </c>
      <c r="AO4" s="65">
        <f>K4+C12</f>
        <v>4</v>
      </c>
      <c r="AP4" s="65">
        <f>L4+C13</f>
        <v>4</v>
      </c>
      <c r="AQ4" s="65">
        <f>M4+C14</f>
        <v>4</v>
      </c>
      <c r="AR4" s="66">
        <f>N4+C15</f>
        <v>4</v>
      </c>
    </row>
    <row r="5" spans="1:44">
      <c r="A5" s="38">
        <v>2</v>
      </c>
      <c r="B5" s="39" t="s">
        <v>197</v>
      </c>
      <c r="C5" s="41">
        <v>2.5</v>
      </c>
      <c r="D5" s="40" t="s">
        <v>79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79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7">
        <f>C5+D4</f>
        <v>4</v>
      </c>
      <c r="AH5" s="45" t="s">
        <v>79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8">
        <f>N5+D15</f>
        <v>4</v>
      </c>
    </row>
    <row r="6" spans="1:44">
      <c r="A6" s="38">
        <v>3</v>
      </c>
      <c r="B6" s="39" t="s">
        <v>36</v>
      </c>
      <c r="C6" s="41">
        <v>2</v>
      </c>
      <c r="D6" s="41">
        <v>2.5</v>
      </c>
      <c r="E6" s="40" t="s">
        <v>79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79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7">
        <f>C6+E4</f>
        <v>4</v>
      </c>
      <c r="AH6" s="45">
        <f>D6+E5</f>
        <v>4</v>
      </c>
      <c r="AI6" s="45" t="s">
        <v>79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8">
        <f>N6+E15</f>
        <v>4</v>
      </c>
    </row>
    <row r="7" spans="1:44">
      <c r="A7" s="38">
        <v>4</v>
      </c>
      <c r="B7" s="39" t="s">
        <v>151</v>
      </c>
      <c r="C7" s="41">
        <v>1</v>
      </c>
      <c r="D7" s="41">
        <v>1</v>
      </c>
      <c r="E7" s="41">
        <v>1.5</v>
      </c>
      <c r="F7" s="40" t="s">
        <v>79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79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7">
        <f>C7+F4</f>
        <v>4</v>
      </c>
      <c r="AH7" s="45">
        <f>D7+F5</f>
        <v>4</v>
      </c>
      <c r="AI7" s="45">
        <f>E7+F6</f>
        <v>4</v>
      </c>
      <c r="AJ7" s="45" t="s">
        <v>79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8">
        <f>N7+F15</f>
        <v>4</v>
      </c>
    </row>
    <row r="8" spans="1:44">
      <c r="A8" s="38">
        <v>5</v>
      </c>
      <c r="B8" s="39" t="s">
        <v>166</v>
      </c>
      <c r="C8" s="41">
        <v>2</v>
      </c>
      <c r="D8" s="41">
        <v>2.5</v>
      </c>
      <c r="E8" s="41">
        <v>1.5</v>
      </c>
      <c r="F8" s="41">
        <v>1.5</v>
      </c>
      <c r="G8" s="40" t="s">
        <v>79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79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7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79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8">
        <f>N8+G15</f>
        <v>4</v>
      </c>
    </row>
    <row r="9" spans="1:44">
      <c r="A9" s="38">
        <v>6</v>
      </c>
      <c r="B9" s="39" t="s">
        <v>138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79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79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7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79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8">
        <f>N9+H15</f>
        <v>4</v>
      </c>
    </row>
    <row r="10" spans="1:44">
      <c r="A10" s="38">
        <v>7</v>
      </c>
      <c r="B10" s="39" t="s">
        <v>188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79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79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7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79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8">
        <f>N10+I15</f>
        <v>4</v>
      </c>
    </row>
    <row r="11" spans="1:44">
      <c r="A11" s="38">
        <v>8</v>
      </c>
      <c r="B11" s="39" t="s">
        <v>212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79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79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7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79</v>
      </c>
      <c r="AO11" s="45">
        <f>K11+J12</f>
        <v>4</v>
      </c>
      <c r="AP11" s="45">
        <f>L11+J13</f>
        <v>4</v>
      </c>
      <c r="AQ11" s="45">
        <f>M11+J14</f>
        <v>4</v>
      </c>
      <c r="AR11" s="68">
        <f>N11+J15</f>
        <v>4</v>
      </c>
    </row>
    <row r="12" spans="1:44">
      <c r="A12" s="38">
        <v>9</v>
      </c>
      <c r="B12" s="39" t="s">
        <v>97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79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79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7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79</v>
      </c>
      <c r="AP12" s="45">
        <f>L12+K13</f>
        <v>4</v>
      </c>
      <c r="AQ12" s="45">
        <f>M12+K14</f>
        <v>4</v>
      </c>
      <c r="AR12" s="68">
        <f>N12+K15</f>
        <v>4</v>
      </c>
    </row>
    <row r="13" spans="1:44">
      <c r="A13" s="38">
        <v>10</v>
      </c>
      <c r="B13" s="39" t="s">
        <v>88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79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79</v>
      </c>
      <c r="AD13" s="46">
        <f>IF(M13="","",IF(M13&gt;$L14,1,IF(M13=$L14,0.5,0)))</f>
        <v>0</v>
      </c>
      <c r="AE13" s="48">
        <f>IF(N13="","",IF(N13&gt;$L15,1,IF(N13=$L15,0.5,0)))</f>
        <v>1</v>
      </c>
      <c r="AG13" s="67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79</v>
      </c>
      <c r="AQ13" s="45">
        <f>M13+L14</f>
        <v>4</v>
      </c>
      <c r="AR13" s="68">
        <f>N13+L15</f>
        <v>4</v>
      </c>
    </row>
    <row r="14" spans="1:44">
      <c r="A14" s="38">
        <v>11</v>
      </c>
      <c r="B14" s="39" t="s">
        <v>124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79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79</v>
      </c>
      <c r="AE14" s="48">
        <f>IF(N14="","",IF(N14&gt;$M15,1,IF(N14=$M15,0.5,0)))</f>
        <v>0</v>
      </c>
      <c r="AG14" s="67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79</v>
      </c>
      <c r="AR14" s="68">
        <f>N14+M15</f>
        <v>4</v>
      </c>
    </row>
    <row r="15" spans="1:44" ht="15.75" thickBot="1">
      <c r="A15" s="49">
        <v>12</v>
      </c>
      <c r="B15" s="50" t="s">
        <v>109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79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79</v>
      </c>
      <c r="AG15" s="69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70" t="s">
        <v>79</v>
      </c>
    </row>
    <row r="16" spans="1:44" ht="20.25" thickTop="1" thickBot="1">
      <c r="A16" s="17" t="s">
        <v>16</v>
      </c>
    </row>
    <row r="17" spans="1:44" ht="16.5" thickTop="1" thickBot="1">
      <c r="A17" s="32" t="s">
        <v>74</v>
      </c>
      <c r="B17" s="33" t="s">
        <v>75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76</v>
      </c>
      <c r="P17" s="36" t="s">
        <v>77</v>
      </c>
      <c r="Q17" s="36" t="s">
        <v>78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>
      <c r="A18" s="38">
        <v>1</v>
      </c>
      <c r="B18" s="39" t="s">
        <v>201</v>
      </c>
      <c r="C18" s="40" t="s">
        <v>79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79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4" t="s">
        <v>79</v>
      </c>
      <c r="AH18" s="65">
        <f>D18+C19</f>
        <v>4</v>
      </c>
      <c r="AI18" s="65">
        <f>E18+C20</f>
        <v>4</v>
      </c>
      <c r="AJ18" s="65">
        <f>F18+C21</f>
        <v>4</v>
      </c>
      <c r="AK18" s="65">
        <f>G18+C22</f>
        <v>4</v>
      </c>
      <c r="AL18" s="65">
        <f>H18+C23</f>
        <v>4</v>
      </c>
      <c r="AM18" s="65">
        <f>I18+C24</f>
        <v>4</v>
      </c>
      <c r="AN18" s="65">
        <f>J18+C25</f>
        <v>4</v>
      </c>
      <c r="AO18" s="65">
        <f>K18+C26</f>
        <v>4</v>
      </c>
      <c r="AP18" s="65">
        <f>L18+C27</f>
        <v>4</v>
      </c>
      <c r="AQ18" s="65">
        <f>M18+C28</f>
        <v>4</v>
      </c>
      <c r="AR18" s="66">
        <f>N18+C29</f>
        <v>4</v>
      </c>
    </row>
    <row r="19" spans="1:44">
      <c r="A19" s="38">
        <v>2</v>
      </c>
      <c r="B19" s="39" t="s">
        <v>155</v>
      </c>
      <c r="C19" s="41">
        <v>3</v>
      </c>
      <c r="D19" s="40" t="s">
        <v>79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79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7">
        <f>C19+D18</f>
        <v>4</v>
      </c>
      <c r="AH19" s="45" t="s">
        <v>79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8">
        <f>N19+D29</f>
        <v>4</v>
      </c>
    </row>
    <row r="20" spans="1:44">
      <c r="A20" s="38">
        <v>3</v>
      </c>
      <c r="B20" s="39" t="s">
        <v>169</v>
      </c>
      <c r="C20" s="41">
        <v>2</v>
      </c>
      <c r="D20" s="41">
        <v>2</v>
      </c>
      <c r="E20" s="40" t="s">
        <v>79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79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7">
        <f>C20+E18</f>
        <v>4</v>
      </c>
      <c r="AH20" s="45">
        <f>D20+E19</f>
        <v>4</v>
      </c>
      <c r="AI20" s="45" t="s">
        <v>79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8">
        <f>N20+E29</f>
        <v>4</v>
      </c>
    </row>
    <row r="21" spans="1:44">
      <c r="A21" s="38">
        <v>4</v>
      </c>
      <c r="B21" s="39" t="s">
        <v>42</v>
      </c>
      <c r="C21" s="41">
        <v>0</v>
      </c>
      <c r="D21" s="41">
        <v>2.5</v>
      </c>
      <c r="E21" s="41">
        <v>2.5</v>
      </c>
      <c r="F21" s="40" t="s">
        <v>79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79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7">
        <f>C21+F18</f>
        <v>4</v>
      </c>
      <c r="AH21" s="45">
        <f>D21+F19</f>
        <v>4</v>
      </c>
      <c r="AI21" s="45">
        <f>E21+F20</f>
        <v>4</v>
      </c>
      <c r="AJ21" s="45" t="s">
        <v>79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8">
        <f>N21+F29</f>
        <v>4</v>
      </c>
    </row>
    <row r="22" spans="1:44">
      <c r="A22" s="38">
        <v>5</v>
      </c>
      <c r="B22" s="39" t="s">
        <v>91</v>
      </c>
      <c r="C22" s="41">
        <v>1</v>
      </c>
      <c r="D22" s="41">
        <v>2.5</v>
      </c>
      <c r="E22" s="41">
        <v>2</v>
      </c>
      <c r="F22" s="41">
        <v>2.5</v>
      </c>
      <c r="G22" s="40" t="s">
        <v>79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79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7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79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8">
        <f>N22+G29</f>
        <v>4</v>
      </c>
    </row>
    <row r="23" spans="1:44">
      <c r="A23" s="38">
        <v>6</v>
      </c>
      <c r="B23" s="39" t="s">
        <v>100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79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3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79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7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79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8">
        <f>N23+H29</f>
        <v>4</v>
      </c>
    </row>
    <row r="24" spans="1:44">
      <c r="A24" s="38">
        <v>7</v>
      </c>
      <c r="B24" s="39" t="s">
        <v>116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79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79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7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79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8">
        <f>N24+I29</f>
        <v>4</v>
      </c>
    </row>
    <row r="25" spans="1:44">
      <c r="A25" s="38">
        <v>8</v>
      </c>
      <c r="B25" s="39" t="s">
        <v>217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79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79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7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79</v>
      </c>
      <c r="AO25" s="45">
        <f>K25+J26</f>
        <v>4</v>
      </c>
      <c r="AP25" s="45">
        <f>L25+J27</f>
        <v>4</v>
      </c>
      <c r="AQ25" s="45">
        <f>M25+J28</f>
        <v>4</v>
      </c>
      <c r="AR25" s="68">
        <f>N25+J29</f>
        <v>4</v>
      </c>
    </row>
    <row r="26" spans="1:44">
      <c r="A26" s="38">
        <v>9</v>
      </c>
      <c r="B26" s="39" t="s">
        <v>141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79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79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7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79</v>
      </c>
      <c r="AP26" s="45">
        <f>L26+K27</f>
        <v>4</v>
      </c>
      <c r="AQ26" s="45">
        <f>M26+K28</f>
        <v>4</v>
      </c>
      <c r="AR26" s="68">
        <f>N26+K29</f>
        <v>4</v>
      </c>
    </row>
    <row r="27" spans="1:44">
      <c r="A27" s="38">
        <v>10</v>
      </c>
      <c r="B27" s="39" t="s">
        <v>225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79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79</v>
      </c>
      <c r="AD27" s="46">
        <f>IF(M27="","",IF(M27&gt;$L28,1,IF(M27=$L28,0.5,0)))</f>
        <v>1</v>
      </c>
      <c r="AE27" s="48">
        <f>IF(N27="","",IF(N27&gt;$L29,1,IF(N27=$L29,0.5,0)))</f>
        <v>1</v>
      </c>
      <c r="AG27" s="67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79</v>
      </c>
      <c r="AQ27" s="45">
        <f>M27+L28</f>
        <v>4</v>
      </c>
      <c r="AR27" s="68">
        <f>N27+L29</f>
        <v>4</v>
      </c>
    </row>
    <row r="28" spans="1:44">
      <c r="A28" s="38">
        <v>11</v>
      </c>
      <c r="B28" s="39" t="s">
        <v>128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79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79</v>
      </c>
      <c r="AE28" s="48">
        <f>IF(N28="","",IF(N28&gt;$M29,1,IF(N28=$M29,0.5,0)))</f>
        <v>1</v>
      </c>
      <c r="AG28" s="67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79</v>
      </c>
      <c r="AR28" s="68">
        <f>N28+M29</f>
        <v>4</v>
      </c>
    </row>
    <row r="29" spans="1:44" ht="15.75" thickBot="1">
      <c r="A29" s="49">
        <v>12</v>
      </c>
      <c r="B29" s="50" t="s">
        <v>191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79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79</v>
      </c>
      <c r="AG29" s="69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70" t="s">
        <v>79</v>
      </c>
    </row>
    <row r="30" spans="1:44" ht="20.25" thickTop="1" thickBot="1">
      <c r="A30" s="17" t="s">
        <v>17</v>
      </c>
    </row>
    <row r="31" spans="1:44" ht="16.5" thickTop="1" thickBot="1">
      <c r="A31" s="32" t="s">
        <v>74</v>
      </c>
      <c r="B31" s="33" t="s">
        <v>75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76</v>
      </c>
      <c r="P31" s="36" t="s">
        <v>77</v>
      </c>
      <c r="Q31" s="36" t="s">
        <v>78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>
      <c r="A32" s="38">
        <v>1</v>
      </c>
      <c r="B32" s="39" t="s">
        <v>96</v>
      </c>
      <c r="C32" s="40" t="s">
        <v>79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79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4" t="s">
        <v>79</v>
      </c>
      <c r="AH32" s="65">
        <f>D32+C33</f>
        <v>4</v>
      </c>
      <c r="AI32" s="65">
        <f>E32+C34</f>
        <v>4</v>
      </c>
      <c r="AJ32" s="65">
        <f>F32+C35</f>
        <v>4</v>
      </c>
      <c r="AK32" s="65">
        <f>G32+C36</f>
        <v>4</v>
      </c>
      <c r="AL32" s="65">
        <f>H32+C37</f>
        <v>4</v>
      </c>
      <c r="AM32" s="65">
        <f>I32+C38</f>
        <v>4</v>
      </c>
      <c r="AN32" s="65">
        <f>J32+C39</f>
        <v>4</v>
      </c>
      <c r="AO32" s="65">
        <f>K32+C40</f>
        <v>4</v>
      </c>
      <c r="AP32" s="65">
        <f>L32+C41</f>
        <v>4</v>
      </c>
      <c r="AQ32" s="65">
        <f>M32+C42</f>
        <v>4</v>
      </c>
      <c r="AR32" s="66">
        <f>N32+C43</f>
        <v>4</v>
      </c>
    </row>
    <row r="33" spans="1:44">
      <c r="A33" s="38">
        <v>2</v>
      </c>
      <c r="B33" s="39" t="s">
        <v>206</v>
      </c>
      <c r="C33" s="41">
        <v>1.5</v>
      </c>
      <c r="D33" s="40" t="s">
        <v>79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79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7">
        <f>C33+D32</f>
        <v>4</v>
      </c>
      <c r="AH33" s="45" t="s">
        <v>79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8">
        <f>N33+D43</f>
        <v>4</v>
      </c>
    </row>
    <row r="34" spans="1:44">
      <c r="A34" s="38">
        <v>3</v>
      </c>
      <c r="B34" s="39" t="s">
        <v>53</v>
      </c>
      <c r="C34" s="41">
        <v>1</v>
      </c>
      <c r="D34" s="41">
        <v>0</v>
      </c>
      <c r="E34" s="40" t="s">
        <v>79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9"/>
      <c r="T34" s="60">
        <f>IF(C34="","",IF(C34&gt;E32,1,IF(C34=E32,0.5,0)))</f>
        <v>0</v>
      </c>
      <c r="U34" s="60">
        <f>IF(D34="","",IF(D34&gt;E33,1,IF(D34=E33,0.5,0)))</f>
        <v>0</v>
      </c>
      <c r="V34" s="61" t="s">
        <v>79</v>
      </c>
      <c r="W34" s="60">
        <f>IF(F34="","",IF(F34&gt;$E35,1,IF(F34=$E35,0.5,0)))</f>
        <v>1</v>
      </c>
      <c r="X34" s="60">
        <f>IF(G34="","",IF(G34&gt;$E36,1,IF(G34=$E36,0.5,0)))</f>
        <v>1</v>
      </c>
      <c r="Y34" s="60">
        <f>IF(H34="","",IF(H34&gt;$E37,1,IF(H34=$E37,0.5,0)))</f>
        <v>1</v>
      </c>
      <c r="Z34" s="60">
        <f>IF(I34="","",IF(I34&gt;$E38,1,IF(I34=$E38,0.5,0)))</f>
        <v>1</v>
      </c>
      <c r="AA34" s="60">
        <f>IF(J34="","",IF(J34&gt;$E39,1,IF(J34=$E39,0.5,0)))</f>
        <v>1</v>
      </c>
      <c r="AB34" s="60">
        <f>IF(K34="","",IF(K34&gt;$E40,1,IF(K34=$E40,0.5,0)))</f>
        <v>1</v>
      </c>
      <c r="AC34" s="60">
        <f>IF(L34="","",IF(L34&gt;$E41,1,IF(L34=$E41,0.5,0)))</f>
        <v>1</v>
      </c>
      <c r="AD34" s="60">
        <f>IF(M34="","",IF(M34&gt;$E42,1,IF(M34=$E42,0.5,0)))</f>
        <v>1</v>
      </c>
      <c r="AE34" s="62">
        <f>IF(N34="","",IF(N34&gt;$E43,1,IF(N34=$E43,0.5,0)))</f>
        <v>1</v>
      </c>
      <c r="AF34" s="58"/>
      <c r="AG34" s="67">
        <f>C34+E32</f>
        <v>4</v>
      </c>
      <c r="AH34" s="45">
        <f>D34+E33</f>
        <v>4</v>
      </c>
      <c r="AI34" s="45" t="s">
        <v>79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8">
        <f>N34+E43</f>
        <v>4</v>
      </c>
    </row>
    <row r="35" spans="1:44">
      <c r="A35" s="38">
        <v>4</v>
      </c>
      <c r="B35" s="39" t="s">
        <v>118</v>
      </c>
      <c r="C35" s="41">
        <v>0</v>
      </c>
      <c r="D35" s="41">
        <v>2</v>
      </c>
      <c r="E35" s="41">
        <v>1.5</v>
      </c>
      <c r="F35" s="40" t="s">
        <v>79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79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7">
        <f>C35+F32</f>
        <v>4</v>
      </c>
      <c r="AH35" s="45">
        <f>D35+F33</f>
        <v>4</v>
      </c>
      <c r="AI35" s="45">
        <f>E35+F34</f>
        <v>4</v>
      </c>
      <c r="AJ35" s="45" t="s">
        <v>79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8">
        <f>N35+F43</f>
        <v>4</v>
      </c>
    </row>
    <row r="36" spans="1:44">
      <c r="A36" s="38">
        <v>5</v>
      </c>
      <c r="B36" s="39" t="s">
        <v>185</v>
      </c>
      <c r="C36" s="41">
        <v>1.5</v>
      </c>
      <c r="D36" s="41">
        <v>1</v>
      </c>
      <c r="E36" s="41">
        <v>1</v>
      </c>
      <c r="F36" s="41">
        <v>0.5</v>
      </c>
      <c r="G36" s="40" t="s">
        <v>79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79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7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79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8">
        <f>N36+G43</f>
        <v>4</v>
      </c>
    </row>
    <row r="37" spans="1:44">
      <c r="A37" s="38">
        <v>6</v>
      </c>
      <c r="B37" s="39" t="s">
        <v>222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79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79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7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79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8">
        <f>N37+H43</f>
        <v>4</v>
      </c>
    </row>
    <row r="38" spans="1:44">
      <c r="A38" s="38">
        <v>7</v>
      </c>
      <c r="B38" s="39" t="s">
        <v>195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79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79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7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79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8">
        <f>N38+I43</f>
        <v>4</v>
      </c>
    </row>
    <row r="39" spans="1:44">
      <c r="A39" s="38">
        <v>8</v>
      </c>
      <c r="B39" s="39" t="s">
        <v>107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79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79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7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79</v>
      </c>
      <c r="AO39" s="45">
        <f>K39+J40</f>
        <v>4</v>
      </c>
      <c r="AP39" s="45">
        <f>L39+J41</f>
        <v>4</v>
      </c>
      <c r="AQ39" s="45">
        <f>M39+J42</f>
        <v>4</v>
      </c>
      <c r="AR39" s="68">
        <f>N39+J43</f>
        <v>4</v>
      </c>
    </row>
    <row r="40" spans="1:44">
      <c r="A40" s="38">
        <v>9</v>
      </c>
      <c r="B40" s="39" t="s">
        <v>224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79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79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7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79</v>
      </c>
      <c r="AP40" s="45">
        <f>L40+K41</f>
        <v>4</v>
      </c>
      <c r="AQ40" s="45">
        <f>M40+K42</f>
        <v>4</v>
      </c>
      <c r="AR40" s="68">
        <f>N40+K43</f>
        <v>4</v>
      </c>
    </row>
    <row r="41" spans="1:44">
      <c r="A41" s="38">
        <v>10</v>
      </c>
      <c r="B41" s="39" t="s">
        <v>170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79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79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7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79</v>
      </c>
      <c r="AQ41" s="45">
        <f>M41+L42</f>
        <v>4</v>
      </c>
      <c r="AR41" s="68">
        <f>N41+L43</f>
        <v>4</v>
      </c>
    </row>
    <row r="42" spans="1:44">
      <c r="A42" s="38">
        <v>11</v>
      </c>
      <c r="B42" s="39" t="s">
        <v>146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79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79</v>
      </c>
      <c r="AE42" s="48">
        <f>IF(N42="","",IF(N42&gt;$M43,1,IF(N42=$M43,0.5,0)))</f>
        <v>0.5</v>
      </c>
      <c r="AG42" s="67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79</v>
      </c>
      <c r="AR42" s="68">
        <f>N42+M43</f>
        <v>4</v>
      </c>
    </row>
    <row r="43" spans="1:44" ht="15.75" thickBot="1">
      <c r="A43" s="49">
        <v>12</v>
      </c>
      <c r="B43" s="50" t="s">
        <v>162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79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79</v>
      </c>
      <c r="AG43" s="69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70" t="s">
        <v>79</v>
      </c>
    </row>
    <row r="44" spans="1:44" ht="20.25" thickTop="1" thickBot="1">
      <c r="A44" s="17" t="s">
        <v>18</v>
      </c>
    </row>
    <row r="45" spans="1:44" ht="16.5" thickTop="1" thickBot="1">
      <c r="A45" s="32" t="s">
        <v>74</v>
      </c>
      <c r="B45" s="33" t="s">
        <v>75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76</v>
      </c>
      <c r="P45" s="36" t="s">
        <v>77</v>
      </c>
      <c r="Q45" s="36" t="s">
        <v>78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>
      <c r="A46" s="38">
        <v>1</v>
      </c>
      <c r="B46" s="39"/>
      <c r="C46" s="40" t="s">
        <v>79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79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4" t="s">
        <v>79</v>
      </c>
      <c r="AH46" s="65">
        <f>D46+C47</f>
        <v>0</v>
      </c>
      <c r="AI46" s="65">
        <f>E46+C48</f>
        <v>0</v>
      </c>
      <c r="AJ46" s="65">
        <f>F46+C49</f>
        <v>0</v>
      </c>
      <c r="AK46" s="65">
        <f>G46+C50</f>
        <v>0</v>
      </c>
      <c r="AL46" s="65">
        <f>H46+C51</f>
        <v>0</v>
      </c>
      <c r="AM46" s="65">
        <f>I46+C52</f>
        <v>0</v>
      </c>
      <c r="AN46" s="65">
        <f>J46+C53</f>
        <v>0</v>
      </c>
      <c r="AO46" s="65">
        <f>K46+C54</f>
        <v>0</v>
      </c>
      <c r="AP46" s="65">
        <f>L46+C55</f>
        <v>0</v>
      </c>
      <c r="AQ46" s="65">
        <f>M46+C56</f>
        <v>0</v>
      </c>
      <c r="AR46" s="66">
        <f>N46+C57</f>
        <v>0</v>
      </c>
    </row>
    <row r="47" spans="1:44">
      <c r="A47" s="38">
        <v>2</v>
      </c>
      <c r="B47" s="39"/>
      <c r="C47" s="41"/>
      <c r="D47" s="40" t="s">
        <v>79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79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7">
        <f>C47+D46</f>
        <v>0</v>
      </c>
      <c r="AH47" s="45" t="s">
        <v>79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8">
        <f>N47+D57</f>
        <v>0</v>
      </c>
    </row>
    <row r="48" spans="1:44">
      <c r="A48" s="38">
        <v>3</v>
      </c>
      <c r="B48" s="39"/>
      <c r="C48" s="41"/>
      <c r="D48" s="41"/>
      <c r="E48" s="40" t="s">
        <v>79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79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7">
        <f>C48+E46</f>
        <v>0</v>
      </c>
      <c r="AH48" s="45">
        <f>D48+E47</f>
        <v>0</v>
      </c>
      <c r="AI48" s="45" t="s">
        <v>79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8">
        <f>N48+E57</f>
        <v>0</v>
      </c>
    </row>
    <row r="49" spans="1:44">
      <c r="A49" s="38">
        <v>4</v>
      </c>
      <c r="B49" s="39"/>
      <c r="C49" s="41"/>
      <c r="D49" s="41"/>
      <c r="E49" s="41"/>
      <c r="F49" s="40" t="s">
        <v>79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79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7">
        <f>C49+F46</f>
        <v>0</v>
      </c>
      <c r="AH49" s="45">
        <f>D49+F47</f>
        <v>0</v>
      </c>
      <c r="AI49" s="45">
        <f>E49+F48</f>
        <v>0</v>
      </c>
      <c r="AJ49" s="45" t="s">
        <v>79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8">
        <f>N49+F57</f>
        <v>0</v>
      </c>
    </row>
    <row r="50" spans="1:44">
      <c r="A50" s="38">
        <v>5</v>
      </c>
      <c r="B50" s="39"/>
      <c r="C50" s="41"/>
      <c r="D50" s="41"/>
      <c r="E50" s="41"/>
      <c r="F50" s="41"/>
      <c r="G50" s="40" t="s">
        <v>79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79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7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79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8">
        <f>N50+G57</f>
        <v>0</v>
      </c>
    </row>
    <row r="51" spans="1:44">
      <c r="A51" s="38">
        <v>6</v>
      </c>
      <c r="B51" s="39"/>
      <c r="C51" s="41"/>
      <c r="D51" s="41"/>
      <c r="E51" s="41"/>
      <c r="F51" s="41"/>
      <c r="G51" s="41"/>
      <c r="H51" s="40" t="s">
        <v>79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79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7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79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8">
        <f>N51+H57</f>
        <v>0</v>
      </c>
    </row>
    <row r="52" spans="1:44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79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79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7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79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8">
        <f>N52+I57</f>
        <v>0</v>
      </c>
    </row>
    <row r="53" spans="1:44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79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79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7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79</v>
      </c>
      <c r="AO53" s="45">
        <f>K53+J54</f>
        <v>0</v>
      </c>
      <c r="AP53" s="45">
        <f>L53+J55</f>
        <v>0</v>
      </c>
      <c r="AQ53" s="45">
        <f>M53+J56</f>
        <v>0</v>
      </c>
      <c r="AR53" s="68">
        <f>N53+J57</f>
        <v>0</v>
      </c>
    </row>
    <row r="54" spans="1:44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79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79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7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79</v>
      </c>
      <c r="AP54" s="45">
        <f>L54+K55</f>
        <v>0</v>
      </c>
      <c r="AQ54" s="45">
        <f>M54+K56</f>
        <v>0</v>
      </c>
      <c r="AR54" s="68">
        <f>N54+K57</f>
        <v>0</v>
      </c>
    </row>
    <row r="55" spans="1:44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79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79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7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79</v>
      </c>
      <c r="AQ55" s="45">
        <f>M55+L56</f>
        <v>0</v>
      </c>
      <c r="AR55" s="68">
        <f>N55+L57</f>
        <v>0</v>
      </c>
    </row>
    <row r="56" spans="1:44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79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79</v>
      </c>
      <c r="AE56" s="48" t="str">
        <f>IF(N56="","",IF(N56&gt;$M57,1,IF(N56=$M57,0.5,0)))</f>
        <v/>
      </c>
      <c r="AG56" s="67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79</v>
      </c>
      <c r="AR56" s="68">
        <f>N56+M57</f>
        <v>0</v>
      </c>
    </row>
    <row r="57" spans="1:44" ht="15.75" thickBot="1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79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79</v>
      </c>
      <c r="AG57" s="69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70" t="s">
        <v>79</v>
      </c>
    </row>
    <row r="58" spans="1:44" ht="15.7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D15" sqref="D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19</v>
      </c>
      <c r="B1" s="21" t="s">
        <v>20</v>
      </c>
      <c r="C1" s="20">
        <v>34245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88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85022</v>
      </c>
      <c r="C5" s="14" t="s">
        <v>87</v>
      </c>
      <c r="D5" s="18">
        <v>1836</v>
      </c>
      <c r="E5" s="10">
        <v>0</v>
      </c>
      <c r="F5" s="10" t="s">
        <v>11</v>
      </c>
      <c r="G5" s="10">
        <v>1</v>
      </c>
      <c r="H5" s="19">
        <v>2283</v>
      </c>
      <c r="I5" s="14" t="s">
        <v>32</v>
      </c>
      <c r="J5" s="18">
        <v>1900</v>
      </c>
    </row>
    <row r="6" spans="1:10">
      <c r="A6" s="5">
        <v>2</v>
      </c>
      <c r="B6" s="19">
        <v>31381</v>
      </c>
      <c r="C6" s="14" t="s">
        <v>93</v>
      </c>
      <c r="D6" s="18">
        <v>1787</v>
      </c>
      <c r="E6" s="10">
        <v>0</v>
      </c>
      <c r="F6" s="10" t="s">
        <v>11</v>
      </c>
      <c r="G6" s="10">
        <v>1</v>
      </c>
      <c r="H6" s="19">
        <v>76333</v>
      </c>
      <c r="I6" s="14" t="s">
        <v>33</v>
      </c>
      <c r="J6" s="18">
        <v>1917</v>
      </c>
    </row>
    <row r="7" spans="1:10">
      <c r="A7" s="5">
        <v>3</v>
      </c>
      <c r="B7" s="19">
        <v>68055</v>
      </c>
      <c r="C7" s="14" t="s">
        <v>89</v>
      </c>
      <c r="D7" s="18">
        <v>1749</v>
      </c>
      <c r="E7" s="10">
        <v>0</v>
      </c>
      <c r="F7" s="10" t="s">
        <v>11</v>
      </c>
      <c r="G7" s="10">
        <v>1</v>
      </c>
      <c r="H7" s="19">
        <v>31348</v>
      </c>
      <c r="I7" s="14" t="s">
        <v>34</v>
      </c>
      <c r="J7" s="18">
        <v>1919</v>
      </c>
    </row>
    <row r="8" spans="1:10">
      <c r="A8" s="5">
        <v>4</v>
      </c>
      <c r="B8" s="19">
        <v>12190</v>
      </c>
      <c r="C8" s="14" t="s">
        <v>90</v>
      </c>
      <c r="D8" s="18">
        <v>1572</v>
      </c>
      <c r="E8" s="10">
        <v>0</v>
      </c>
      <c r="F8" s="10" t="s">
        <v>11</v>
      </c>
      <c r="G8" s="10">
        <v>1</v>
      </c>
      <c r="H8" s="19">
        <v>76317</v>
      </c>
      <c r="I8" s="14" t="s">
        <v>35</v>
      </c>
      <c r="J8" s="18">
        <v>1836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1736</v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91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46345</v>
      </c>
      <c r="C15" s="14" t="s">
        <v>233</v>
      </c>
      <c r="D15" s="18">
        <v>1934</v>
      </c>
      <c r="E15" s="10">
        <v>0.5</v>
      </c>
      <c r="F15" s="10" t="s">
        <v>11</v>
      </c>
      <c r="G15" s="10">
        <v>0.5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32794</v>
      </c>
      <c r="C16" s="14" t="s">
        <v>92</v>
      </c>
      <c r="D16" s="18">
        <v>1957</v>
      </c>
      <c r="E16" s="10">
        <v>0.5</v>
      </c>
      <c r="F16" s="10" t="s">
        <v>11</v>
      </c>
      <c r="G16" s="10">
        <v>0.5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30732</v>
      </c>
      <c r="C17" s="14" t="s">
        <v>94</v>
      </c>
      <c r="D17" s="18">
        <v>1836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61476</v>
      </c>
      <c r="C18" s="14" t="s">
        <v>95</v>
      </c>
      <c r="D18" s="18">
        <v>1757</v>
      </c>
      <c r="E18" s="12">
        <v>0.5</v>
      </c>
      <c r="F18" s="10" t="s">
        <v>11</v>
      </c>
      <c r="G18" s="12">
        <v>0.5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1871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96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9334</v>
      </c>
      <c r="C23" s="14" t="s">
        <v>86</v>
      </c>
      <c r="D23" s="18">
        <v>1756</v>
      </c>
      <c r="E23" s="10">
        <v>1</v>
      </c>
      <c r="F23" s="10" t="s">
        <v>11</v>
      </c>
      <c r="G23" s="10">
        <v>0</v>
      </c>
      <c r="H23" s="19">
        <v>27715</v>
      </c>
      <c r="I23" s="14" t="s">
        <v>54</v>
      </c>
      <c r="J23" s="18">
        <v>1782</v>
      </c>
    </row>
    <row r="24" spans="1:10">
      <c r="A24" s="5">
        <v>2</v>
      </c>
      <c r="B24" s="19">
        <v>86011</v>
      </c>
      <c r="C24" s="14" t="s">
        <v>83</v>
      </c>
      <c r="D24" s="18">
        <v>1392</v>
      </c>
      <c r="E24" s="10">
        <v>1</v>
      </c>
      <c r="F24" s="10" t="s">
        <v>11</v>
      </c>
      <c r="G24" s="10">
        <v>0</v>
      </c>
      <c r="H24" s="19">
        <v>655</v>
      </c>
      <c r="I24" s="14" t="s">
        <v>55</v>
      </c>
      <c r="J24" s="18">
        <v>1630</v>
      </c>
    </row>
    <row r="25" spans="1:10">
      <c r="A25" s="5">
        <v>3</v>
      </c>
      <c r="B25" s="19">
        <v>68021</v>
      </c>
      <c r="C25" s="14" t="s">
        <v>84</v>
      </c>
      <c r="D25" s="18" t="s">
        <v>58</v>
      </c>
      <c r="E25" s="10">
        <v>0</v>
      </c>
      <c r="F25" s="10" t="s">
        <v>11</v>
      </c>
      <c r="G25" s="10">
        <v>1</v>
      </c>
      <c r="H25" s="19">
        <v>43346</v>
      </c>
      <c r="I25" s="14" t="s">
        <v>56</v>
      </c>
      <c r="J25" s="18">
        <v>1504</v>
      </c>
    </row>
    <row r="26" spans="1:10" ht="15.75" thickBot="1">
      <c r="A26" s="5">
        <v>4</v>
      </c>
      <c r="B26" s="19">
        <v>62529</v>
      </c>
      <c r="C26" s="14" t="s">
        <v>85</v>
      </c>
      <c r="D26" s="18" t="s">
        <v>58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1574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1638.6666666666667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20</v>
      </c>
      <c r="C1" s="20">
        <v>34259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97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1916</v>
      </c>
      <c r="E5" s="10">
        <v>1</v>
      </c>
      <c r="F5" s="10" t="s">
        <v>11</v>
      </c>
      <c r="G5" s="10">
        <v>0</v>
      </c>
      <c r="H5" s="19">
        <v>1287</v>
      </c>
      <c r="I5" s="14" t="s">
        <v>38</v>
      </c>
      <c r="J5" s="18">
        <v>1997</v>
      </c>
    </row>
    <row r="6" spans="1:10">
      <c r="A6" s="5">
        <v>2</v>
      </c>
      <c r="B6" s="19">
        <v>2283</v>
      </c>
      <c r="C6" s="14" t="s">
        <v>32</v>
      </c>
      <c r="D6" s="18">
        <v>1900</v>
      </c>
      <c r="E6" s="10">
        <v>0</v>
      </c>
      <c r="F6" s="10" t="s">
        <v>11</v>
      </c>
      <c r="G6" s="10">
        <v>1</v>
      </c>
      <c r="H6" s="19">
        <v>85928</v>
      </c>
      <c r="I6" s="14" t="s">
        <v>98</v>
      </c>
      <c r="J6" s="18">
        <v>1845</v>
      </c>
    </row>
    <row r="7" spans="1:10">
      <c r="A7" s="5">
        <v>3</v>
      </c>
      <c r="B7" s="19">
        <v>76333</v>
      </c>
      <c r="C7" s="14" t="s">
        <v>33</v>
      </c>
      <c r="D7" s="18">
        <v>1917</v>
      </c>
      <c r="E7" s="10">
        <v>0.5</v>
      </c>
      <c r="F7" s="10" t="s">
        <v>11</v>
      </c>
      <c r="G7" s="10">
        <v>0.5</v>
      </c>
      <c r="H7" s="19">
        <v>40274</v>
      </c>
      <c r="I7" s="14" t="s">
        <v>105</v>
      </c>
      <c r="J7" s="18">
        <v>1823</v>
      </c>
    </row>
    <row r="8" spans="1:10">
      <c r="A8" s="5">
        <v>4</v>
      </c>
      <c r="B8" s="19">
        <v>31348</v>
      </c>
      <c r="C8" s="14" t="s">
        <v>34</v>
      </c>
      <c r="D8" s="18">
        <v>1919</v>
      </c>
      <c r="E8" s="10">
        <v>0</v>
      </c>
      <c r="F8" s="10" t="s">
        <v>11</v>
      </c>
      <c r="G8" s="10">
        <v>1</v>
      </c>
      <c r="H8" s="19">
        <v>1279</v>
      </c>
      <c r="I8" s="14" t="s">
        <v>99</v>
      </c>
      <c r="J8" s="18">
        <v>1798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1913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1865.75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100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2025</v>
      </c>
      <c r="E15" s="10">
        <v>1</v>
      </c>
      <c r="F15" s="10" t="s">
        <v>11</v>
      </c>
      <c r="G15" s="10">
        <v>0</v>
      </c>
      <c r="H15" s="19">
        <v>17515</v>
      </c>
      <c r="I15" s="14" t="s">
        <v>101</v>
      </c>
      <c r="J15" s="18">
        <v>1775</v>
      </c>
    </row>
    <row r="16" spans="1:10">
      <c r="A16" s="5">
        <v>2</v>
      </c>
      <c r="B16" s="19">
        <v>353</v>
      </c>
      <c r="C16" s="14" t="s">
        <v>44</v>
      </c>
      <c r="D16" s="18">
        <v>1946</v>
      </c>
      <c r="E16" s="10">
        <v>1</v>
      </c>
      <c r="F16" s="10" t="s">
        <v>11</v>
      </c>
      <c r="G16" s="10" t="s">
        <v>102</v>
      </c>
      <c r="H16" s="19">
        <v>12556</v>
      </c>
      <c r="I16" s="14" t="s">
        <v>103</v>
      </c>
      <c r="J16" s="18">
        <v>1744</v>
      </c>
    </row>
    <row r="17" spans="1:10">
      <c r="A17" s="5">
        <v>3</v>
      </c>
      <c r="B17" s="19">
        <v>43419</v>
      </c>
      <c r="C17" s="14" t="s">
        <v>45</v>
      </c>
      <c r="D17" s="18">
        <v>1848</v>
      </c>
      <c r="E17" s="10">
        <v>1</v>
      </c>
      <c r="F17" s="10" t="s">
        <v>11</v>
      </c>
      <c r="G17" s="10">
        <v>0</v>
      </c>
      <c r="H17" s="19">
        <v>96431</v>
      </c>
      <c r="I17" s="14" t="s">
        <v>104</v>
      </c>
      <c r="J17" s="18">
        <v>1731</v>
      </c>
    </row>
    <row r="18" spans="1:10" ht="15.75" thickBot="1">
      <c r="A18" s="5">
        <v>4</v>
      </c>
      <c r="B18" s="19">
        <v>19313</v>
      </c>
      <c r="C18" s="14" t="s">
        <v>46</v>
      </c>
      <c r="D18" s="18">
        <v>1838</v>
      </c>
      <c r="E18" s="12">
        <v>1</v>
      </c>
      <c r="F18" s="10" t="s">
        <v>11</v>
      </c>
      <c r="G18" s="12">
        <v>0</v>
      </c>
      <c r="H18" s="19">
        <v>96440</v>
      </c>
      <c r="I18" s="14" t="s">
        <v>47</v>
      </c>
      <c r="J18" s="18">
        <v>1521</v>
      </c>
    </row>
    <row r="19" spans="1:10" ht="16.5" thickTop="1" thickBot="1">
      <c r="A19" s="6"/>
      <c r="B19" s="3"/>
      <c r="C19" s="16">
        <f>IFERROR(AVERAGE(D15:D18),"")</f>
        <v>1914.25</v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1692.75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107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35</v>
      </c>
      <c r="D23" s="18">
        <v>1836</v>
      </c>
      <c r="E23" s="10">
        <v>1</v>
      </c>
      <c r="F23" s="10" t="s">
        <v>11</v>
      </c>
      <c r="G23" s="10">
        <v>0</v>
      </c>
      <c r="H23" s="19">
        <v>60097</v>
      </c>
      <c r="I23" s="14" t="s">
        <v>106</v>
      </c>
      <c r="J23" s="18">
        <v>1693</v>
      </c>
    </row>
    <row r="24" spans="1:10">
      <c r="A24" s="5">
        <v>2</v>
      </c>
      <c r="B24" s="19">
        <v>27715</v>
      </c>
      <c r="C24" s="14" t="s">
        <v>54</v>
      </c>
      <c r="D24" s="18">
        <v>1782</v>
      </c>
      <c r="E24" s="10">
        <v>0.5</v>
      </c>
      <c r="F24" s="10" t="s">
        <v>11</v>
      </c>
      <c r="G24" s="10">
        <v>0.5</v>
      </c>
      <c r="H24" s="19">
        <v>66346</v>
      </c>
      <c r="I24" s="14" t="s">
        <v>108</v>
      </c>
      <c r="J24" s="18">
        <v>1568</v>
      </c>
    </row>
    <row r="25" spans="1:10">
      <c r="A25" s="5">
        <v>3</v>
      </c>
      <c r="B25" s="19">
        <v>655</v>
      </c>
      <c r="C25" s="14" t="s">
        <v>55</v>
      </c>
      <c r="D25" s="18">
        <v>1630</v>
      </c>
      <c r="E25" s="10">
        <v>1</v>
      </c>
      <c r="F25" s="10" t="s">
        <v>11</v>
      </c>
      <c r="G25" s="10">
        <v>0</v>
      </c>
      <c r="H25" s="19">
        <v>5231</v>
      </c>
      <c r="I25" s="14" t="s">
        <v>59</v>
      </c>
      <c r="J25" s="18">
        <v>1505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1504</v>
      </c>
      <c r="E26" s="12">
        <v>0.5</v>
      </c>
      <c r="F26" s="10" t="s">
        <v>11</v>
      </c>
      <c r="G26" s="12">
        <v>0.5</v>
      </c>
      <c r="H26" s="19">
        <v>58025</v>
      </c>
      <c r="I26" s="14" t="s">
        <v>230</v>
      </c>
      <c r="J26" s="18">
        <v>1430</v>
      </c>
    </row>
    <row r="27" spans="1:10" ht="16.5" thickTop="1" thickBot="1">
      <c r="A27" s="6"/>
      <c r="B27" s="3"/>
      <c r="C27" s="16">
        <f>IFERROR(AVERAGE(D23:D26),"")</f>
        <v>1688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1549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5" sqref="J2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20</v>
      </c>
      <c r="C1" s="20">
        <v>34280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109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71676</v>
      </c>
      <c r="C5" s="14" t="s">
        <v>110</v>
      </c>
      <c r="D5" s="18">
        <v>2021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82210</v>
      </c>
      <c r="C6" s="14" t="s">
        <v>111</v>
      </c>
      <c r="D6" s="18">
        <v>1921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63193</v>
      </c>
      <c r="C7" s="14" t="s">
        <v>112</v>
      </c>
      <c r="D7" s="18">
        <v>1854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97781</v>
      </c>
      <c r="C8" s="14" t="s">
        <v>113</v>
      </c>
      <c r="D8" s="18">
        <v>1831</v>
      </c>
      <c r="E8" s="10">
        <v>1</v>
      </c>
      <c r="F8" s="10" t="s">
        <v>11</v>
      </c>
      <c r="G8" s="10">
        <v>0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1906.75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116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53449</v>
      </c>
      <c r="C15" s="14" t="s">
        <v>114</v>
      </c>
      <c r="D15" s="18">
        <v>1979</v>
      </c>
      <c r="E15" s="10">
        <v>0</v>
      </c>
      <c r="F15" s="10" t="s">
        <v>11</v>
      </c>
      <c r="G15" s="10">
        <v>1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22080</v>
      </c>
      <c r="C16" s="14" t="s">
        <v>115</v>
      </c>
      <c r="D16" s="18">
        <v>1964</v>
      </c>
      <c r="E16" s="10">
        <v>0.5</v>
      </c>
      <c r="F16" s="10" t="s">
        <v>11</v>
      </c>
      <c r="G16" s="10">
        <v>0.5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9342</v>
      </c>
      <c r="C17" s="14" t="s">
        <v>48</v>
      </c>
      <c r="D17" s="18">
        <v>1859</v>
      </c>
      <c r="E17" s="10">
        <v>1</v>
      </c>
      <c r="F17" s="10" t="s">
        <v>11</v>
      </c>
      <c r="G17" s="10">
        <v>0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49689</v>
      </c>
      <c r="C18" s="14" t="s">
        <v>117</v>
      </c>
      <c r="D18" s="18">
        <v>1797</v>
      </c>
      <c r="E18" s="12">
        <v>1</v>
      </c>
      <c r="F18" s="10" t="s">
        <v>11</v>
      </c>
      <c r="G18" s="12">
        <v>0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1899.75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118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64157</v>
      </c>
      <c r="C23" s="14" t="s">
        <v>119</v>
      </c>
      <c r="D23" s="18">
        <v>1668</v>
      </c>
      <c r="E23" s="10">
        <v>0</v>
      </c>
      <c r="F23" s="10" t="s">
        <v>11</v>
      </c>
      <c r="G23" s="10">
        <v>1</v>
      </c>
      <c r="H23" s="19">
        <v>76317</v>
      </c>
      <c r="I23" s="14" t="s">
        <v>35</v>
      </c>
      <c r="J23" s="18">
        <v>1836</v>
      </c>
    </row>
    <row r="24" spans="1:10">
      <c r="A24" s="5">
        <v>2</v>
      </c>
      <c r="B24" s="19">
        <v>73695</v>
      </c>
      <c r="C24" s="14" t="s">
        <v>120</v>
      </c>
      <c r="D24" s="18">
        <v>1638</v>
      </c>
      <c r="E24" s="10">
        <v>0</v>
      </c>
      <c r="F24" s="10" t="s">
        <v>11</v>
      </c>
      <c r="G24" s="10">
        <v>1</v>
      </c>
      <c r="H24" s="19">
        <v>655</v>
      </c>
      <c r="I24" s="14" t="s">
        <v>55</v>
      </c>
      <c r="J24" s="18">
        <v>1630</v>
      </c>
    </row>
    <row r="25" spans="1:10">
      <c r="A25" s="5">
        <v>3</v>
      </c>
      <c r="B25" s="19">
        <v>73741</v>
      </c>
      <c r="C25" s="14" t="s">
        <v>121</v>
      </c>
      <c r="D25" s="18">
        <v>1629</v>
      </c>
      <c r="E25" s="10">
        <v>0.5</v>
      </c>
      <c r="F25" s="10" t="s">
        <v>11</v>
      </c>
      <c r="G25" s="10">
        <v>0.5</v>
      </c>
      <c r="H25" s="19">
        <v>43346</v>
      </c>
      <c r="I25" s="14" t="s">
        <v>56</v>
      </c>
      <c r="J25" s="18">
        <v>1504</v>
      </c>
    </row>
    <row r="26" spans="1:10" ht="15.75" thickBot="1">
      <c r="A26" s="5">
        <v>4</v>
      </c>
      <c r="B26" s="19">
        <v>78549</v>
      </c>
      <c r="C26" s="14" t="s">
        <v>122</v>
      </c>
      <c r="D26" s="18">
        <v>1577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1628</v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1656.6666666666667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16" sqref="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20</v>
      </c>
      <c r="C1" s="20">
        <v>34294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124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80918</v>
      </c>
      <c r="C5" s="14" t="s">
        <v>123</v>
      </c>
      <c r="D5" s="18">
        <v>1869</v>
      </c>
      <c r="E5" s="10">
        <v>1</v>
      </c>
      <c r="F5" s="10" t="s">
        <v>11</v>
      </c>
      <c r="G5" s="10">
        <v>0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93688</v>
      </c>
      <c r="C6" s="14" t="s">
        <v>125</v>
      </c>
      <c r="D6" s="18">
        <v>1824</v>
      </c>
      <c r="E6" s="10">
        <v>0</v>
      </c>
      <c r="F6" s="10" t="s">
        <v>11</v>
      </c>
      <c r="G6" s="10">
        <v>1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79669</v>
      </c>
      <c r="C7" s="14" t="s">
        <v>126</v>
      </c>
      <c r="D7" s="18">
        <v>1751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67539</v>
      </c>
      <c r="C8" s="14" t="s">
        <v>127</v>
      </c>
      <c r="D8" s="18">
        <v>1658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1775.5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128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26492</v>
      </c>
      <c r="C15" s="14" t="s">
        <v>129</v>
      </c>
      <c r="D15" s="18">
        <v>1892</v>
      </c>
      <c r="E15" s="10">
        <v>0.5</v>
      </c>
      <c r="F15" s="10" t="s">
        <v>11</v>
      </c>
      <c r="G15" s="10">
        <v>0.5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31895</v>
      </c>
      <c r="C16" s="14" t="s">
        <v>232</v>
      </c>
      <c r="D16" s="18">
        <v>1775</v>
      </c>
      <c r="E16" s="10">
        <v>0</v>
      </c>
      <c r="F16" s="10" t="s">
        <v>11</v>
      </c>
      <c r="G16" s="10">
        <v>1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22519</v>
      </c>
      <c r="C17" s="14" t="s">
        <v>231</v>
      </c>
      <c r="D17" s="18">
        <v>1680</v>
      </c>
      <c r="E17" s="10">
        <v>0.5</v>
      </c>
      <c r="F17" s="10" t="s">
        <v>11</v>
      </c>
      <c r="G17" s="10">
        <v>0.5</v>
      </c>
      <c r="H17" s="19">
        <v>43419</v>
      </c>
      <c r="I17" s="14" t="s">
        <v>45</v>
      </c>
      <c r="J17" s="18">
        <v>1848</v>
      </c>
    </row>
    <row r="18" spans="1:10" ht="15.75" thickBot="1">
      <c r="A18" s="5">
        <v>4</v>
      </c>
      <c r="B18" s="19">
        <v>47589</v>
      </c>
      <c r="C18" s="14" t="s">
        <v>130</v>
      </c>
      <c r="D18" s="18" t="s">
        <v>58</v>
      </c>
      <c r="E18" s="12">
        <v>0</v>
      </c>
      <c r="F18" s="10" t="s">
        <v>11</v>
      </c>
      <c r="G18" s="12">
        <v>1</v>
      </c>
      <c r="H18" s="19">
        <v>19313</v>
      </c>
      <c r="I18" s="14" t="s">
        <v>46</v>
      </c>
      <c r="J18" s="18">
        <v>1838</v>
      </c>
    </row>
    <row r="19" spans="1:10" ht="16.5" thickTop="1" thickBot="1">
      <c r="A19" s="6"/>
      <c r="B19" s="3"/>
      <c r="C19" s="16">
        <f>IFERROR(AVERAGE(D15:D18),"")</f>
        <v>1782.3333333333333</v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1914.25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132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18767</v>
      </c>
      <c r="C23" s="14" t="s">
        <v>131</v>
      </c>
      <c r="D23" s="18">
        <v>2122</v>
      </c>
      <c r="E23" s="10">
        <v>0.5</v>
      </c>
      <c r="F23" s="10" t="s">
        <v>11</v>
      </c>
      <c r="G23" s="10">
        <v>0.5</v>
      </c>
      <c r="H23" s="19">
        <v>76317</v>
      </c>
      <c r="I23" s="14" t="s">
        <v>35</v>
      </c>
      <c r="J23" s="18">
        <v>1836</v>
      </c>
    </row>
    <row r="24" spans="1:10">
      <c r="A24" s="5">
        <v>2</v>
      </c>
      <c r="B24" s="19">
        <v>55816</v>
      </c>
      <c r="C24" s="14" t="s">
        <v>133</v>
      </c>
      <c r="D24" s="18">
        <v>1553</v>
      </c>
      <c r="E24" s="10">
        <v>0</v>
      </c>
      <c r="F24" s="10" t="s">
        <v>11</v>
      </c>
      <c r="G24" s="10">
        <v>1</v>
      </c>
      <c r="H24" s="19">
        <v>27715</v>
      </c>
      <c r="I24" s="14" t="s">
        <v>54</v>
      </c>
      <c r="J24" s="18">
        <v>1782</v>
      </c>
    </row>
    <row r="25" spans="1:10">
      <c r="A25" s="5">
        <v>3</v>
      </c>
      <c r="B25" s="19">
        <v>88994</v>
      </c>
      <c r="C25" s="14" t="s">
        <v>134</v>
      </c>
      <c r="D25" s="18">
        <v>1419</v>
      </c>
      <c r="E25" s="10">
        <v>0</v>
      </c>
      <c r="F25" s="10" t="s">
        <v>11</v>
      </c>
      <c r="G25" s="10">
        <v>1</v>
      </c>
      <c r="H25" s="19">
        <v>655</v>
      </c>
      <c r="I25" s="14" t="s">
        <v>55</v>
      </c>
      <c r="J25" s="18">
        <v>1630</v>
      </c>
    </row>
    <row r="26" spans="1:10" ht="15.75" thickBot="1">
      <c r="A26" s="5">
        <v>4</v>
      </c>
      <c r="B26" s="19">
        <v>62391</v>
      </c>
      <c r="C26" s="14" t="s">
        <v>135</v>
      </c>
      <c r="D26" s="18">
        <v>1278</v>
      </c>
      <c r="E26" s="12">
        <v>1</v>
      </c>
      <c r="F26" s="10" t="s">
        <v>11</v>
      </c>
      <c r="G26" s="12">
        <v>0</v>
      </c>
      <c r="H26" s="19">
        <v>5479</v>
      </c>
      <c r="I26" s="14" t="s">
        <v>57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1593</v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1749.3333333333333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6" sqref="D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20</v>
      </c>
      <c r="C1" s="20">
        <v>34308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138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1916</v>
      </c>
      <c r="E5" s="10">
        <v>0.5</v>
      </c>
      <c r="F5" s="10" t="s">
        <v>11</v>
      </c>
      <c r="G5" s="10">
        <v>0.5</v>
      </c>
      <c r="H5" s="19">
        <v>63134</v>
      </c>
      <c r="I5" s="14" t="s">
        <v>136</v>
      </c>
      <c r="J5" s="18">
        <v>1958</v>
      </c>
    </row>
    <row r="6" spans="1:10">
      <c r="A6" s="5">
        <v>2</v>
      </c>
      <c r="B6" s="19">
        <v>2283</v>
      </c>
      <c r="C6" s="14" t="s">
        <v>32</v>
      </c>
      <c r="D6" s="18">
        <v>1900</v>
      </c>
      <c r="E6" s="10">
        <v>1</v>
      </c>
      <c r="F6" s="10" t="s">
        <v>11</v>
      </c>
      <c r="G6" s="10">
        <v>0</v>
      </c>
      <c r="H6" s="19">
        <v>44261</v>
      </c>
      <c r="I6" s="14" t="s">
        <v>137</v>
      </c>
      <c r="J6" s="18">
        <v>1883</v>
      </c>
    </row>
    <row r="7" spans="1:10">
      <c r="A7" s="5">
        <v>3</v>
      </c>
      <c r="B7" s="19">
        <v>76333</v>
      </c>
      <c r="C7" s="14" t="s">
        <v>33</v>
      </c>
      <c r="D7" s="18">
        <v>1917</v>
      </c>
      <c r="E7" s="10">
        <v>0.5</v>
      </c>
      <c r="F7" s="10" t="s">
        <v>11</v>
      </c>
      <c r="G7" s="10">
        <v>0.5</v>
      </c>
      <c r="H7" s="19">
        <v>61280</v>
      </c>
      <c r="I7" s="14" t="s">
        <v>139</v>
      </c>
      <c r="J7" s="18">
        <v>1875</v>
      </c>
    </row>
    <row r="8" spans="1:10">
      <c r="A8" s="5">
        <v>4</v>
      </c>
      <c r="B8" s="19">
        <v>31348</v>
      </c>
      <c r="C8" s="14" t="s">
        <v>34</v>
      </c>
      <c r="D8" s="18">
        <v>1919</v>
      </c>
      <c r="E8" s="10">
        <v>0.5</v>
      </c>
      <c r="F8" s="10" t="s">
        <v>11</v>
      </c>
      <c r="G8" s="10">
        <v>0.5</v>
      </c>
      <c r="H8" s="19">
        <v>70114</v>
      </c>
      <c r="I8" s="14" t="s">
        <v>140</v>
      </c>
      <c r="J8" s="18" t="s">
        <v>58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1913</v>
      </c>
      <c r="D11" s="3"/>
      <c r="E11" s="13">
        <v>2.5</v>
      </c>
      <c r="F11" s="10" t="s">
        <v>11</v>
      </c>
      <c r="G11" s="13">
        <v>1.5</v>
      </c>
      <c r="H11" s="3"/>
      <c r="I11" s="16">
        <f>IFERROR(AVERAGE(J5:J10),"")</f>
        <v>1905.3333333333333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141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2025</v>
      </c>
      <c r="E15" s="10">
        <v>1</v>
      </c>
      <c r="F15" s="10" t="s">
        <v>11</v>
      </c>
      <c r="G15" s="10">
        <v>0</v>
      </c>
      <c r="H15" s="19">
        <v>17043</v>
      </c>
      <c r="I15" s="14" t="s">
        <v>226</v>
      </c>
      <c r="J15" s="18">
        <v>1932</v>
      </c>
    </row>
    <row r="16" spans="1:10">
      <c r="A16" s="5">
        <v>2</v>
      </c>
      <c r="B16" s="19">
        <v>353</v>
      </c>
      <c r="C16" s="14" t="s">
        <v>44</v>
      </c>
      <c r="D16" s="18">
        <v>1946</v>
      </c>
      <c r="E16" s="10">
        <v>1</v>
      </c>
      <c r="F16" s="10" t="s">
        <v>11</v>
      </c>
      <c r="G16" s="10">
        <v>0</v>
      </c>
      <c r="H16" s="19">
        <v>45314</v>
      </c>
      <c r="I16" s="14" t="s">
        <v>142</v>
      </c>
      <c r="J16" s="18">
        <v>1792</v>
      </c>
    </row>
    <row r="17" spans="1:10">
      <c r="A17" s="5">
        <v>3</v>
      </c>
      <c r="B17" s="19">
        <v>43419</v>
      </c>
      <c r="C17" s="14" t="s">
        <v>45</v>
      </c>
      <c r="D17" s="18">
        <v>1848</v>
      </c>
      <c r="E17" s="10">
        <v>0</v>
      </c>
      <c r="F17" s="10" t="s">
        <v>11</v>
      </c>
      <c r="G17" s="10">
        <v>1</v>
      </c>
      <c r="H17" s="19">
        <v>13510</v>
      </c>
      <c r="I17" s="14" t="s">
        <v>143</v>
      </c>
      <c r="J17" s="18">
        <v>1745</v>
      </c>
    </row>
    <row r="18" spans="1:10" ht="15.75" thickBot="1">
      <c r="A18" s="5">
        <v>4</v>
      </c>
      <c r="B18" s="19">
        <v>19313</v>
      </c>
      <c r="C18" s="14" t="s">
        <v>46</v>
      </c>
      <c r="D18" s="18">
        <v>1838</v>
      </c>
      <c r="E18" s="12">
        <v>0.5</v>
      </c>
      <c r="F18" s="10" t="s">
        <v>11</v>
      </c>
      <c r="G18" s="12">
        <v>0.5</v>
      </c>
      <c r="H18" s="19">
        <v>46604</v>
      </c>
      <c r="I18" s="14" t="s">
        <v>144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1914.25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1823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146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35</v>
      </c>
      <c r="D23" s="18">
        <v>1836</v>
      </c>
      <c r="E23" s="10">
        <v>1</v>
      </c>
      <c r="F23" s="10" t="s">
        <v>11</v>
      </c>
      <c r="G23" s="10">
        <v>0</v>
      </c>
      <c r="H23" s="19">
        <v>94901</v>
      </c>
      <c r="I23" s="14" t="s">
        <v>145</v>
      </c>
      <c r="J23" s="18">
        <v>1523</v>
      </c>
    </row>
    <row r="24" spans="1:10">
      <c r="A24" s="5">
        <v>2</v>
      </c>
      <c r="B24" s="19">
        <v>27715</v>
      </c>
      <c r="C24" s="14" t="s">
        <v>54</v>
      </c>
      <c r="D24" s="18">
        <v>1782</v>
      </c>
      <c r="E24" s="10">
        <v>0.5</v>
      </c>
      <c r="F24" s="10" t="s">
        <v>11</v>
      </c>
      <c r="G24" s="10">
        <v>0.5</v>
      </c>
      <c r="H24" s="19">
        <v>63274</v>
      </c>
      <c r="I24" s="14" t="s">
        <v>147</v>
      </c>
      <c r="J24" s="18">
        <v>1429</v>
      </c>
    </row>
    <row r="25" spans="1:10">
      <c r="A25" s="5">
        <v>3</v>
      </c>
      <c r="B25" s="19">
        <v>655</v>
      </c>
      <c r="C25" s="14" t="s">
        <v>55</v>
      </c>
      <c r="D25" s="18">
        <v>1630</v>
      </c>
      <c r="E25" s="10">
        <v>1</v>
      </c>
      <c r="F25" s="10" t="s">
        <v>11</v>
      </c>
      <c r="G25" s="10">
        <v>0</v>
      </c>
      <c r="H25" s="19">
        <v>89729</v>
      </c>
      <c r="I25" s="14" t="s">
        <v>148</v>
      </c>
      <c r="J25" s="18">
        <v>1418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1504</v>
      </c>
      <c r="E26" s="12">
        <v>0.5</v>
      </c>
      <c r="F26" s="10" t="s">
        <v>11</v>
      </c>
      <c r="G26" s="12">
        <v>0.5</v>
      </c>
      <c r="H26" s="19">
        <v>68497</v>
      </c>
      <c r="I26" s="14" t="s">
        <v>149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1688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1456.6666666666667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20</v>
      </c>
      <c r="C1" s="20">
        <v>34322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151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74888</v>
      </c>
      <c r="C5" s="14" t="s">
        <v>150</v>
      </c>
      <c r="D5" s="18">
        <v>1890</v>
      </c>
      <c r="E5" s="10">
        <v>0.5</v>
      </c>
      <c r="F5" s="10" t="s">
        <v>11</v>
      </c>
      <c r="G5" s="10">
        <v>0.5</v>
      </c>
      <c r="H5" s="19">
        <v>76325</v>
      </c>
      <c r="I5" s="14" t="s">
        <v>37</v>
      </c>
      <c r="J5" s="18">
        <v>1916</v>
      </c>
    </row>
    <row r="6" spans="1:10">
      <c r="A6" s="5">
        <v>2</v>
      </c>
      <c r="B6" s="19">
        <v>55671</v>
      </c>
      <c r="C6" s="14" t="s">
        <v>152</v>
      </c>
      <c r="D6" s="18">
        <v>1803</v>
      </c>
      <c r="E6" s="10">
        <v>0</v>
      </c>
      <c r="F6" s="10" t="s">
        <v>11</v>
      </c>
      <c r="G6" s="10">
        <v>1</v>
      </c>
      <c r="H6" s="19">
        <v>2283</v>
      </c>
      <c r="I6" s="14" t="s">
        <v>32</v>
      </c>
      <c r="J6" s="18">
        <v>1900</v>
      </c>
    </row>
    <row r="7" spans="1:10">
      <c r="A7" s="5">
        <v>3</v>
      </c>
      <c r="B7" s="19">
        <v>84573</v>
      </c>
      <c r="C7" s="14" t="s">
        <v>153</v>
      </c>
      <c r="D7" s="18">
        <v>1517</v>
      </c>
      <c r="E7" s="10">
        <v>1</v>
      </c>
      <c r="F7" s="10" t="s">
        <v>11</v>
      </c>
      <c r="G7" s="10">
        <v>0</v>
      </c>
      <c r="H7" s="19">
        <v>76333</v>
      </c>
      <c r="I7" s="14" t="s">
        <v>33</v>
      </c>
      <c r="J7" s="18">
        <v>1917</v>
      </c>
    </row>
    <row r="8" spans="1:10">
      <c r="A8" s="5">
        <v>4</v>
      </c>
      <c r="B8" s="19">
        <v>86002</v>
      </c>
      <c r="C8" s="14" t="s">
        <v>159</v>
      </c>
      <c r="D8" s="18">
        <v>1614</v>
      </c>
      <c r="E8" s="10">
        <v>0</v>
      </c>
      <c r="F8" s="10" t="s">
        <v>11</v>
      </c>
      <c r="G8" s="10">
        <v>1</v>
      </c>
      <c r="H8" s="19">
        <v>31348</v>
      </c>
      <c r="I8" s="14" t="s">
        <v>34</v>
      </c>
      <c r="J8" s="18">
        <v>1919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1706</v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155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21938</v>
      </c>
      <c r="C15" s="14" t="s">
        <v>158</v>
      </c>
      <c r="D15" s="18">
        <v>2117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2025</v>
      </c>
    </row>
    <row r="16" spans="1:10">
      <c r="A16" s="5">
        <v>2</v>
      </c>
      <c r="B16" s="19">
        <v>89265</v>
      </c>
      <c r="C16" s="14" t="s">
        <v>154</v>
      </c>
      <c r="D16" s="18">
        <v>2067</v>
      </c>
      <c r="E16" s="10">
        <v>0</v>
      </c>
      <c r="F16" s="10" t="s">
        <v>11</v>
      </c>
      <c r="G16" s="10">
        <v>1</v>
      </c>
      <c r="H16" s="19">
        <v>353</v>
      </c>
      <c r="I16" s="14" t="s">
        <v>44</v>
      </c>
      <c r="J16" s="18">
        <v>1946</v>
      </c>
    </row>
    <row r="17" spans="1:10">
      <c r="A17" s="5">
        <v>3</v>
      </c>
      <c r="B17" s="19">
        <v>21717</v>
      </c>
      <c r="C17" s="14" t="s">
        <v>156</v>
      </c>
      <c r="D17" s="18">
        <v>1988</v>
      </c>
      <c r="E17" s="10">
        <v>0</v>
      </c>
      <c r="F17" s="10" t="s">
        <v>11</v>
      </c>
      <c r="G17" s="10">
        <v>1</v>
      </c>
      <c r="H17" s="19">
        <v>19313</v>
      </c>
      <c r="I17" s="14" t="s">
        <v>46</v>
      </c>
      <c r="J17" s="18">
        <v>1838</v>
      </c>
    </row>
    <row r="18" spans="1:10" ht="15.75" thickBot="1">
      <c r="A18" s="5">
        <v>4</v>
      </c>
      <c r="B18" s="19">
        <v>41955</v>
      </c>
      <c r="C18" s="14" t="s">
        <v>157</v>
      </c>
      <c r="D18" s="18">
        <v>1968</v>
      </c>
      <c r="E18" s="12">
        <v>0.5</v>
      </c>
      <c r="F18" s="10" t="s">
        <v>11</v>
      </c>
      <c r="G18" s="12">
        <v>0.5</v>
      </c>
      <c r="H18" s="19">
        <v>76317</v>
      </c>
      <c r="I18" s="14" t="s">
        <v>35</v>
      </c>
      <c r="J18" s="18">
        <v>1836</v>
      </c>
    </row>
    <row r="19" spans="1:10" ht="16.5" thickTop="1" thickBot="1">
      <c r="A19" s="6"/>
      <c r="B19" s="3"/>
      <c r="C19" s="16">
        <f>IFERROR(AVERAGE(D15:D18),"")</f>
        <v>2035</v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1911.25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162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86070</v>
      </c>
      <c r="C23" s="14" t="s">
        <v>227</v>
      </c>
      <c r="D23" s="18">
        <v>1468</v>
      </c>
      <c r="E23" s="10">
        <v>0</v>
      </c>
      <c r="F23" s="10" t="s">
        <v>11</v>
      </c>
      <c r="G23" s="10">
        <v>1</v>
      </c>
      <c r="H23" s="19">
        <v>43419</v>
      </c>
      <c r="I23" s="14" t="s">
        <v>45</v>
      </c>
      <c r="J23" s="18">
        <v>1848</v>
      </c>
    </row>
    <row r="24" spans="1:10">
      <c r="A24" s="5">
        <v>2</v>
      </c>
      <c r="B24" s="19">
        <v>50580</v>
      </c>
      <c r="C24" s="14" t="s">
        <v>161</v>
      </c>
      <c r="D24" s="18">
        <v>1090</v>
      </c>
      <c r="E24" s="10">
        <v>0</v>
      </c>
      <c r="F24" s="10" t="s">
        <v>11</v>
      </c>
      <c r="G24" s="10">
        <v>1</v>
      </c>
      <c r="H24" s="19">
        <v>27715</v>
      </c>
      <c r="I24" s="14" t="s">
        <v>54</v>
      </c>
      <c r="J24" s="18">
        <v>1782</v>
      </c>
    </row>
    <row r="25" spans="1:10">
      <c r="A25" s="5">
        <v>3</v>
      </c>
      <c r="B25" s="19">
        <v>61034</v>
      </c>
      <c r="C25" s="14" t="s">
        <v>160</v>
      </c>
      <c r="D25" s="18" t="s">
        <v>58</v>
      </c>
      <c r="E25" s="10">
        <v>0</v>
      </c>
      <c r="F25" s="10" t="s">
        <v>11</v>
      </c>
      <c r="G25" s="10">
        <v>1</v>
      </c>
      <c r="H25" s="19">
        <v>655</v>
      </c>
      <c r="I25" s="14" t="s">
        <v>55</v>
      </c>
      <c r="J25" s="18">
        <v>1630</v>
      </c>
    </row>
    <row r="26" spans="1:10" ht="15.75" thickBot="1">
      <c r="A26" s="5">
        <v>4</v>
      </c>
      <c r="B26" s="19">
        <v>58629</v>
      </c>
      <c r="C26" s="14" t="s">
        <v>163</v>
      </c>
      <c r="D26" s="18" t="s">
        <v>58</v>
      </c>
      <c r="E26" s="12">
        <v>0</v>
      </c>
      <c r="F26" s="10" t="s">
        <v>11</v>
      </c>
      <c r="G26" s="12">
        <v>1</v>
      </c>
      <c r="H26" s="19">
        <v>43346</v>
      </c>
      <c r="I26" s="14" t="s">
        <v>56</v>
      </c>
      <c r="J26" s="18">
        <v>1504</v>
      </c>
    </row>
    <row r="27" spans="1:10" ht="16.5" thickTop="1" thickBot="1">
      <c r="A27" s="6"/>
      <c r="B27" s="3"/>
      <c r="C27" s="16">
        <f>IFERROR(AVERAGE(D23:D26),"")</f>
        <v>1279</v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1691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7" sqref="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20</v>
      </c>
      <c r="C1" s="20">
        <v>34350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36</v>
      </c>
      <c r="D3" s="1"/>
      <c r="E3" s="1"/>
      <c r="F3" s="1"/>
      <c r="G3" s="1"/>
      <c r="H3" s="2" t="s">
        <v>13</v>
      </c>
      <c r="I3" s="15" t="s">
        <v>166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37</v>
      </c>
      <c r="D5" s="18">
        <v>1922</v>
      </c>
      <c r="E5" s="10">
        <v>1</v>
      </c>
      <c r="F5" s="10" t="s">
        <v>11</v>
      </c>
      <c r="G5" s="10">
        <v>0</v>
      </c>
      <c r="H5" s="19">
        <v>49034</v>
      </c>
      <c r="I5" s="14" t="s">
        <v>164</v>
      </c>
      <c r="J5" s="18">
        <v>1814</v>
      </c>
    </row>
    <row r="6" spans="1:10">
      <c r="A6" s="5">
        <v>2</v>
      </c>
      <c r="B6" s="19">
        <v>2283</v>
      </c>
      <c r="C6" s="14" t="s">
        <v>32</v>
      </c>
      <c r="D6" s="18">
        <v>1978</v>
      </c>
      <c r="E6" s="10">
        <v>0.5</v>
      </c>
      <c r="F6" s="10" t="s">
        <v>11</v>
      </c>
      <c r="G6" s="10">
        <v>0.5</v>
      </c>
      <c r="H6" s="19">
        <v>74225</v>
      </c>
      <c r="I6" s="14" t="s">
        <v>165</v>
      </c>
      <c r="J6" s="18">
        <v>1808</v>
      </c>
    </row>
    <row r="7" spans="1:10">
      <c r="A7" s="5">
        <v>3</v>
      </c>
      <c r="B7" s="19">
        <v>76333</v>
      </c>
      <c r="C7" s="14" t="s">
        <v>33</v>
      </c>
      <c r="D7" s="18">
        <v>1894</v>
      </c>
      <c r="E7" s="10">
        <v>0.5</v>
      </c>
      <c r="F7" s="10" t="s">
        <v>11</v>
      </c>
      <c r="G7" s="10">
        <v>0.5</v>
      </c>
      <c r="H7" s="19">
        <v>93181</v>
      </c>
      <c r="I7" s="14" t="s">
        <v>167</v>
      </c>
      <c r="J7" s="18">
        <v>1742</v>
      </c>
    </row>
    <row r="8" spans="1:10">
      <c r="A8" s="5">
        <v>4</v>
      </c>
      <c r="B8" s="19">
        <v>31348</v>
      </c>
      <c r="C8" s="14" t="s">
        <v>34</v>
      </c>
      <c r="D8" s="18">
        <v>1880</v>
      </c>
      <c r="E8" s="10">
        <v>0.5</v>
      </c>
      <c r="F8" s="10" t="s">
        <v>11</v>
      </c>
      <c r="G8" s="10">
        <v>0.5</v>
      </c>
      <c r="H8" s="19">
        <v>28673</v>
      </c>
      <c r="I8" s="14" t="s">
        <v>168</v>
      </c>
      <c r="J8" s="18">
        <v>1764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1918.5</v>
      </c>
      <c r="D11" s="3"/>
      <c r="E11" s="13">
        <v>2.5</v>
      </c>
      <c r="F11" s="10" t="s">
        <v>11</v>
      </c>
      <c r="G11" s="13">
        <v>1.5</v>
      </c>
      <c r="H11" s="3"/>
      <c r="I11" s="16">
        <f>IFERROR(AVERAGE(J5:J10),"")</f>
        <v>1782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42</v>
      </c>
      <c r="D13" s="1"/>
      <c r="E13" s="1"/>
      <c r="F13" s="1"/>
      <c r="G13" s="1"/>
      <c r="H13" s="2" t="s">
        <v>13</v>
      </c>
      <c r="I13" s="15" t="s">
        <v>169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43</v>
      </c>
      <c r="D15" s="18">
        <v>2034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49</v>
      </c>
      <c r="J15" s="18">
        <v>2080</v>
      </c>
    </row>
    <row r="16" spans="1:10">
      <c r="A16" s="5">
        <v>2</v>
      </c>
      <c r="B16" s="19">
        <v>353</v>
      </c>
      <c r="C16" s="14" t="s">
        <v>44</v>
      </c>
      <c r="D16" s="18">
        <v>1929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50</v>
      </c>
      <c r="J16" s="18">
        <v>1876</v>
      </c>
    </row>
    <row r="17" spans="1:10">
      <c r="A17" s="5">
        <v>3</v>
      </c>
      <c r="B17" s="19">
        <v>43419</v>
      </c>
      <c r="C17" s="14" t="s">
        <v>46</v>
      </c>
      <c r="D17" s="18">
        <v>1794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51</v>
      </c>
      <c r="J17" s="18">
        <v>1827</v>
      </c>
    </row>
    <row r="18" spans="1:10" ht="15.75" thickBot="1">
      <c r="A18" s="5">
        <v>4</v>
      </c>
      <c r="B18" s="19">
        <v>76317</v>
      </c>
      <c r="C18" s="14" t="s">
        <v>35</v>
      </c>
      <c r="D18" s="18">
        <v>1843</v>
      </c>
      <c r="E18" s="12">
        <v>0.5</v>
      </c>
      <c r="F18" s="10" t="s">
        <v>11</v>
      </c>
      <c r="G18" s="12">
        <v>0.5</v>
      </c>
      <c r="H18" s="19">
        <v>39594</v>
      </c>
      <c r="I18" s="14" t="s">
        <v>52</v>
      </c>
      <c r="J18" s="18">
        <v>1693</v>
      </c>
    </row>
    <row r="19" spans="1:10" ht="16.5" thickTop="1" thickBot="1">
      <c r="A19" s="6"/>
      <c r="B19" s="3"/>
      <c r="C19" s="16">
        <f>IFERROR(AVERAGE(D15:D18),"")</f>
        <v>1900</v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1869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53</v>
      </c>
      <c r="D21" s="1"/>
      <c r="E21" s="1"/>
      <c r="F21" s="1"/>
      <c r="G21" s="1"/>
      <c r="H21" s="2" t="s">
        <v>13</v>
      </c>
      <c r="I21" s="15" t="s">
        <v>170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171</v>
      </c>
      <c r="J22" s="9" t="s">
        <v>7</v>
      </c>
    </row>
    <row r="23" spans="1:10">
      <c r="A23" s="5">
        <v>1</v>
      </c>
      <c r="B23" s="19">
        <v>43419</v>
      </c>
      <c r="C23" s="14" t="s">
        <v>45</v>
      </c>
      <c r="D23" s="18">
        <v>1824</v>
      </c>
      <c r="E23" s="10">
        <v>0.5</v>
      </c>
      <c r="F23" s="10" t="s">
        <v>11</v>
      </c>
      <c r="G23" s="10">
        <v>0.5</v>
      </c>
      <c r="H23" s="19">
        <v>73865</v>
      </c>
      <c r="I23" s="14" t="s">
        <v>172</v>
      </c>
      <c r="J23" s="18">
        <v>1758</v>
      </c>
    </row>
    <row r="24" spans="1:10">
      <c r="A24" s="5">
        <v>2</v>
      </c>
      <c r="B24" s="19">
        <v>27715</v>
      </c>
      <c r="C24" s="14" t="s">
        <v>54</v>
      </c>
      <c r="D24" s="18">
        <v>1770</v>
      </c>
      <c r="E24" s="10">
        <v>0.5</v>
      </c>
      <c r="F24" s="10" t="s">
        <v>11</v>
      </c>
      <c r="G24" s="10">
        <v>0.5</v>
      </c>
      <c r="H24" s="19">
        <v>20087</v>
      </c>
      <c r="I24" s="14" t="s">
        <v>60</v>
      </c>
      <c r="J24" s="18">
        <v>1689</v>
      </c>
    </row>
    <row r="25" spans="1:10">
      <c r="A25" s="5">
        <v>3</v>
      </c>
      <c r="B25" s="19">
        <v>655</v>
      </c>
      <c r="C25" s="14" t="s">
        <v>55</v>
      </c>
      <c r="D25" s="18">
        <v>1734</v>
      </c>
      <c r="E25" s="10">
        <v>1</v>
      </c>
      <c r="F25" s="10" t="s">
        <v>11</v>
      </c>
      <c r="G25" s="10">
        <v>0</v>
      </c>
      <c r="H25" s="19">
        <v>4251</v>
      </c>
      <c r="I25" s="14" t="s">
        <v>173</v>
      </c>
      <c r="J25" s="18">
        <v>1293</v>
      </c>
    </row>
    <row r="26" spans="1:10" ht="15.75" thickBot="1">
      <c r="A26" s="5">
        <v>4</v>
      </c>
      <c r="B26" s="19">
        <v>43346</v>
      </c>
      <c r="C26" s="14" t="s">
        <v>56</v>
      </c>
      <c r="D26" s="18">
        <v>1508</v>
      </c>
      <c r="E26" s="12">
        <v>1</v>
      </c>
      <c r="F26" s="10" t="s">
        <v>11</v>
      </c>
      <c r="G26" s="12">
        <v>0</v>
      </c>
      <c r="H26" s="19">
        <v>59994</v>
      </c>
      <c r="I26" s="14" t="s">
        <v>174</v>
      </c>
      <c r="J26" s="18">
        <v>823</v>
      </c>
    </row>
    <row r="27" spans="1:10" ht="16.5" thickTop="1" thickBot="1">
      <c r="A27" s="6"/>
      <c r="B27" s="3"/>
      <c r="C27" s="16">
        <f>IFERROR(AVERAGE(D23:D26),"")</f>
        <v>1709</v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1390.75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zoomScaleNormal="100" workbookViewId="0">
      <selection activeCell="J27" sqref="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20</v>
      </c>
      <c r="C1" s="20">
        <v>34371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175</v>
      </c>
      <c r="D3" s="1"/>
      <c r="E3" s="1"/>
      <c r="F3" s="1"/>
      <c r="G3" s="1"/>
      <c r="H3" s="2" t="s">
        <v>13</v>
      </c>
      <c r="I3" s="15" t="s">
        <v>36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72460</v>
      </c>
      <c r="C5" s="14" t="s">
        <v>176</v>
      </c>
      <c r="D5" s="18">
        <v>2090</v>
      </c>
      <c r="E5" s="10">
        <v>0</v>
      </c>
      <c r="F5" s="10" t="s">
        <v>11</v>
      </c>
      <c r="G5" s="10">
        <v>1</v>
      </c>
      <c r="H5" s="19">
        <v>76325</v>
      </c>
      <c r="I5" s="14" t="s">
        <v>37</v>
      </c>
      <c r="J5" s="18">
        <v>1922</v>
      </c>
    </row>
    <row r="6" spans="1:10">
      <c r="A6" s="5">
        <v>2</v>
      </c>
      <c r="B6" s="19">
        <v>89516</v>
      </c>
      <c r="C6" s="14" t="s">
        <v>177</v>
      </c>
      <c r="D6" s="18">
        <v>1987</v>
      </c>
      <c r="E6" s="10">
        <v>0.5</v>
      </c>
      <c r="F6" s="10" t="s">
        <v>11</v>
      </c>
      <c r="G6" s="10">
        <v>0.5</v>
      </c>
      <c r="H6" s="19">
        <v>2283</v>
      </c>
      <c r="I6" s="14" t="s">
        <v>32</v>
      </c>
      <c r="J6" s="18">
        <v>1978</v>
      </c>
    </row>
    <row r="7" spans="1:10">
      <c r="A7" s="5">
        <v>3</v>
      </c>
      <c r="B7" s="19">
        <v>95753</v>
      </c>
      <c r="C7" s="14" t="s">
        <v>178</v>
      </c>
      <c r="D7" s="18">
        <v>2031</v>
      </c>
      <c r="E7" s="10">
        <v>0.5</v>
      </c>
      <c r="F7" s="10" t="s">
        <v>11</v>
      </c>
      <c r="G7" s="10">
        <v>0.5</v>
      </c>
      <c r="H7" s="19">
        <v>76333</v>
      </c>
      <c r="I7" s="14" t="s">
        <v>33</v>
      </c>
      <c r="J7" s="18">
        <v>1894</v>
      </c>
    </row>
    <row r="8" spans="1:10">
      <c r="A8" s="5">
        <v>4</v>
      </c>
      <c r="B8" s="19">
        <v>68721</v>
      </c>
      <c r="C8" s="14" t="s">
        <v>179</v>
      </c>
      <c r="D8" s="18">
        <v>1935</v>
      </c>
      <c r="E8" s="10">
        <v>1</v>
      </c>
      <c r="F8" s="10" t="s">
        <v>11</v>
      </c>
      <c r="G8" s="10">
        <v>0</v>
      </c>
      <c r="H8" s="19">
        <v>5479</v>
      </c>
      <c r="I8" s="14" t="s">
        <v>57</v>
      </c>
      <c r="J8" s="18" t="s">
        <v>58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2010.75</v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1931.3333333333333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225</v>
      </c>
      <c r="D13" s="1"/>
      <c r="E13" s="1"/>
      <c r="F13" s="1"/>
      <c r="G13" s="1"/>
      <c r="H13" s="2" t="s">
        <v>13</v>
      </c>
      <c r="I13" s="15" t="s">
        <v>42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604</v>
      </c>
      <c r="C15" s="14" t="s">
        <v>180</v>
      </c>
      <c r="D15" s="18">
        <v>2025</v>
      </c>
      <c r="E15" s="10">
        <v>1</v>
      </c>
      <c r="F15" s="10" t="s">
        <v>11</v>
      </c>
      <c r="G15" s="10">
        <v>0</v>
      </c>
      <c r="H15" s="19">
        <v>31526</v>
      </c>
      <c r="I15" s="14" t="s">
        <v>43</v>
      </c>
      <c r="J15" s="18">
        <v>2034</v>
      </c>
    </row>
    <row r="16" spans="1:10">
      <c r="A16" s="5">
        <v>2</v>
      </c>
      <c r="B16" s="19">
        <v>28339</v>
      </c>
      <c r="C16" s="14" t="s">
        <v>69</v>
      </c>
      <c r="D16" s="18">
        <v>1756</v>
      </c>
      <c r="E16" s="10">
        <v>0</v>
      </c>
      <c r="F16" s="10" t="s">
        <v>11</v>
      </c>
      <c r="G16" s="10">
        <v>1</v>
      </c>
      <c r="H16" s="19">
        <v>43419</v>
      </c>
      <c r="I16" s="14" t="s">
        <v>45</v>
      </c>
      <c r="J16" s="18">
        <v>1929</v>
      </c>
    </row>
    <row r="17" spans="1:10">
      <c r="A17" s="5">
        <v>3</v>
      </c>
      <c r="B17" s="19">
        <v>41688</v>
      </c>
      <c r="C17" s="14" t="s">
        <v>70</v>
      </c>
      <c r="D17" s="18">
        <v>1737</v>
      </c>
      <c r="E17" s="10">
        <v>0.5</v>
      </c>
      <c r="F17" s="10" t="s">
        <v>11</v>
      </c>
      <c r="G17" s="10">
        <v>0.5</v>
      </c>
      <c r="H17" s="19">
        <v>43419</v>
      </c>
      <c r="I17" s="14" t="s">
        <v>46</v>
      </c>
      <c r="J17" s="18">
        <v>1794</v>
      </c>
    </row>
    <row r="18" spans="1:10" ht="15.75" thickBot="1">
      <c r="A18" s="5">
        <v>4</v>
      </c>
      <c r="B18" s="19">
        <v>2941</v>
      </c>
      <c r="C18" s="14" t="s">
        <v>181</v>
      </c>
      <c r="D18" s="18">
        <v>1631</v>
      </c>
      <c r="E18" s="12">
        <v>0</v>
      </c>
      <c r="F18" s="10" t="s">
        <v>11</v>
      </c>
      <c r="G18" s="12">
        <v>1</v>
      </c>
      <c r="H18" s="19">
        <v>76317</v>
      </c>
      <c r="I18" s="14" t="s">
        <v>35</v>
      </c>
      <c r="J18" s="18">
        <v>1843</v>
      </c>
    </row>
    <row r="19" spans="1:10" ht="16.5" thickTop="1" thickBot="1">
      <c r="A19" s="6"/>
      <c r="B19" s="3"/>
      <c r="C19" s="16">
        <f>IFERROR(AVERAGE(D15:D18),"")</f>
        <v>1787.25</v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1900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185</v>
      </c>
      <c r="D21" s="1"/>
      <c r="E21" s="1"/>
      <c r="F21" s="1"/>
      <c r="G21" s="1"/>
      <c r="H21" s="2" t="s">
        <v>13</v>
      </c>
      <c r="I21" s="15" t="s">
        <v>53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11355</v>
      </c>
      <c r="C23" s="14" t="s">
        <v>182</v>
      </c>
      <c r="D23" s="18">
        <v>1699</v>
      </c>
      <c r="E23" s="10">
        <v>0.5</v>
      </c>
      <c r="F23" s="10" t="s">
        <v>11</v>
      </c>
      <c r="G23" s="10">
        <v>0.5</v>
      </c>
      <c r="H23" s="19">
        <v>27715</v>
      </c>
      <c r="I23" s="14" t="s">
        <v>54</v>
      </c>
      <c r="J23" s="18">
        <v>1770</v>
      </c>
    </row>
    <row r="24" spans="1:10">
      <c r="A24" s="5">
        <v>2</v>
      </c>
      <c r="B24" s="19">
        <v>80292</v>
      </c>
      <c r="C24" s="14" t="s">
        <v>183</v>
      </c>
      <c r="D24" s="18">
        <v>1568</v>
      </c>
      <c r="E24" s="10">
        <v>0</v>
      </c>
      <c r="F24" s="10" t="s">
        <v>11</v>
      </c>
      <c r="G24" s="10">
        <v>1</v>
      </c>
      <c r="H24" s="19">
        <v>655</v>
      </c>
      <c r="I24" s="14" t="s">
        <v>55</v>
      </c>
      <c r="J24" s="18">
        <v>1734</v>
      </c>
    </row>
    <row r="25" spans="1:10">
      <c r="A25" s="5">
        <v>3</v>
      </c>
      <c r="B25" s="19">
        <v>25798</v>
      </c>
      <c r="C25" s="14" t="s">
        <v>184</v>
      </c>
      <c r="D25" s="18">
        <v>1400</v>
      </c>
      <c r="E25" s="10">
        <v>0</v>
      </c>
      <c r="F25" s="10" t="s">
        <v>11</v>
      </c>
      <c r="G25" s="10">
        <v>1</v>
      </c>
      <c r="H25" s="19">
        <v>97595</v>
      </c>
      <c r="I25" s="14" t="s">
        <v>62</v>
      </c>
      <c r="J25" s="18">
        <v>1568</v>
      </c>
    </row>
    <row r="26" spans="1:10" ht="15.75" thickBot="1">
      <c r="A26" s="5">
        <v>4</v>
      </c>
      <c r="B26" s="19">
        <v>14281</v>
      </c>
      <c r="C26" s="14" t="s">
        <v>61</v>
      </c>
      <c r="D26" s="18">
        <v>1523</v>
      </c>
      <c r="E26" s="12">
        <v>0.5</v>
      </c>
      <c r="F26" s="10" t="s">
        <v>11</v>
      </c>
      <c r="G26" s="12">
        <v>0.5</v>
      </c>
      <c r="H26" s="19">
        <v>43346</v>
      </c>
      <c r="I26" s="14" t="s">
        <v>56</v>
      </c>
      <c r="J26" s="18">
        <v>1508</v>
      </c>
    </row>
    <row r="27" spans="1:10" ht="16.5" thickTop="1" thickBot="1">
      <c r="A27" s="6"/>
      <c r="B27" s="3"/>
      <c r="C27" s="16">
        <f>IFERROR(AVERAGE(D23:D26),"")</f>
        <v>1547.5</v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1645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2017-02-26T20:44:18Z</dcterms:modified>
</cp:coreProperties>
</file>