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pref/"/>
    </mc:Choice>
  </mc:AlternateContent>
  <xr:revisionPtr revIDLastSave="0" documentId="13_ncr:1_{2182D7F5-8980-E644-AE3B-FFDB5BB436C7}" xr6:coauthVersionLast="45" xr6:coauthVersionMax="45" xr10:uidLastSave="{00000000-0000-0000-0000-000000000000}"/>
  <bookViews>
    <workbookView xWindow="0" yWindow="460" windowWidth="28800" windowHeight="15840" activeTab="2" xr2:uid="{9118A5A8-7AFC-4E0A-AD8A-8D4355FA7D21}"/>
  </bookViews>
  <sheets>
    <sheet name="DESPESAS PREFEITO E VICE-PREFEI" sheetId="1" r:id="rId1"/>
    <sheet name="Tabela Dinâmica" sheetId="2" r:id="rId2"/>
    <sheet name="DESPESAS CONSOLIDADAS 2" sheetId="3" r:id="rId3"/>
    <sheet name="CPF_CNPJ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2" i="4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2" i="1"/>
  <c r="A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40590-D9B1-45BE-BCB3-BF5370FFC889}" keepAlive="1" name="Consulta - despesas_candidatos_prestacao_contas_final_2016_RJ" description="Conexão com a consulta 'despesas_candidatos_prestacao_contas_final_2016_RJ' na pasta de trabalho." type="5" refreshedVersion="6" background="1" saveData="1">
    <dbPr connection="Provider=Microsoft.Mashup.OleDb.1;Data Source=$Workbook$;Location=despesas_candidatos_prestacao_contas_final_2016_RJ;Extended Properties=&quot;&quot;" command="SELECT * FROM [despesas_candidatos_prestacao_contas_final_2016_RJ]"/>
  </connection>
  <connection id="2" xr16:uid="{D70A62F6-9745-4BA4-B116-6F5AC845DE72}" keepAlive="1" name="Consulta - receitas_partidos_prestacao_contas_final_2016_RJ" description="Conexão com a consulta 'receitas_partidos_prestacao_contas_final_2016_RJ' na pasta de trabalho." type="5" refreshedVersion="6" background="1" saveData="1">
    <dbPr connection="Provider=Microsoft.Mashup.OleDb.1;Data Source=$Workbook$;Location=receitas_partidos_prestacao_contas_final_2016_RJ;Extended Properties=&quot;&quot;" command="SELECT * FROM [receitas_partidos_prestacao_contas_final_2016_RJ]"/>
  </connection>
</connections>
</file>

<file path=xl/sharedStrings.xml><?xml version="1.0" encoding="utf-8"?>
<sst xmlns="http://schemas.openxmlformats.org/spreadsheetml/2006/main" count="1290" uniqueCount="220">
  <si>
    <t>Cód. Eleição</t>
  </si>
  <si>
    <t>Desc. Eleição</t>
  </si>
  <si>
    <t>Data e hora</t>
  </si>
  <si>
    <t>CNPJ Prestador Conta</t>
  </si>
  <si>
    <t>Sequencial Candidato</t>
  </si>
  <si>
    <t>UF</t>
  </si>
  <si>
    <t>Sigla da UE</t>
  </si>
  <si>
    <t>Nome da UE</t>
  </si>
  <si>
    <t>Sigla  Partido</t>
  </si>
  <si>
    <t>Número candidato</t>
  </si>
  <si>
    <t>Cargo</t>
  </si>
  <si>
    <t>Nome candidato</t>
  </si>
  <si>
    <t>CPF do candidato</t>
  </si>
  <si>
    <t>CPF do vice/suplente</t>
  </si>
  <si>
    <t>Tipo de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</si>
  <si>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</si>
  <si>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</si>
  <si>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</si>
  <si>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</si>
  <si>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</si>
  <si>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</si>
  <si>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</si>
  <si>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</si>
  <si>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</si>
  <si>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</si>
  <si>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Municipais 2016</t>
  </si>
  <si>
    <t>RJ</t>
  </si>
  <si>
    <t>#NULO</t>
  </si>
  <si>
    <t>Nota Fiscal</t>
  </si>
  <si>
    <t>Publicidade por carros de som</t>
  </si>
  <si>
    <t>002</t>
  </si>
  <si>
    <t>01/09/201600:00:00</t>
  </si>
  <si>
    <t>Recibo</t>
  </si>
  <si>
    <t>05/09/201600:00:00</t>
  </si>
  <si>
    <t>Prefeito</t>
  </si>
  <si>
    <t>02/09/201600:00:00</t>
  </si>
  <si>
    <t>Despesas com pessoal</t>
  </si>
  <si>
    <t>1821100</t>
  </si>
  <si>
    <t>Serviços de pré-impressão</t>
  </si>
  <si>
    <t>Publicidade por materiais impressos</t>
  </si>
  <si>
    <t>20/09/201600:00:00</t>
  </si>
  <si>
    <t>001</t>
  </si>
  <si>
    <t>MACAÉ</t>
  </si>
  <si>
    <t>Outro</t>
  </si>
  <si>
    <t>SN</t>
  </si>
  <si>
    <t>16/08/201600:00:00</t>
  </si>
  <si>
    <t>4731800</t>
  </si>
  <si>
    <t>Comércio varejista de combustíveis para veículos automotores</t>
  </si>
  <si>
    <t>30/09/201600:00:00</t>
  </si>
  <si>
    <t>Combustíveis e lubrificantes</t>
  </si>
  <si>
    <t>15/09/201600:00:00</t>
  </si>
  <si>
    <t>GASOLINA COMUM</t>
  </si>
  <si>
    <t>PMDB</t>
  </si>
  <si>
    <t>004</t>
  </si>
  <si>
    <t>23/09/201600:00:00</t>
  </si>
  <si>
    <t>003</t>
  </si>
  <si>
    <t>Cessão ou locação de veículos</t>
  </si>
  <si>
    <t>19/09/201600:00:00</t>
  </si>
  <si>
    <t>23/08/201600:00:00</t>
  </si>
  <si>
    <t>Publicidade por adesivos</t>
  </si>
  <si>
    <t>31/08/201600:00:00</t>
  </si>
  <si>
    <t>012</t>
  </si>
  <si>
    <t>015</t>
  </si>
  <si>
    <t>19/08/201600:00:00</t>
  </si>
  <si>
    <t>MENEGUELLE E FLORENCIO ASSESSORIA DE COMUNICACAO LTDA  - ME</t>
  </si>
  <si>
    <t>7311400</t>
  </si>
  <si>
    <t>Agências de publicidade</t>
  </si>
  <si>
    <t>007</t>
  </si>
  <si>
    <t>30/08/201600:00:00</t>
  </si>
  <si>
    <t>26/08/201600:00:00</t>
  </si>
  <si>
    <t>009</t>
  </si>
  <si>
    <t>014</t>
  </si>
  <si>
    <t>06/09/201600:00:00</t>
  </si>
  <si>
    <t>Locação/cessão de bens imóveis</t>
  </si>
  <si>
    <t>Locação/cessão de bens móveis (exceto veículos)</t>
  </si>
  <si>
    <t>017</t>
  </si>
  <si>
    <t>005</t>
  </si>
  <si>
    <t>1822999</t>
  </si>
  <si>
    <t>Serviços de acabamentos gráficos, exceto encadernação e plastificação</t>
  </si>
  <si>
    <t>006</t>
  </si>
  <si>
    <t>022</t>
  </si>
  <si>
    <t>019</t>
  </si>
  <si>
    <t>008</t>
  </si>
  <si>
    <t>7711000</t>
  </si>
  <si>
    <t>Locação de automóveis sem condutor</t>
  </si>
  <si>
    <t>010</t>
  </si>
  <si>
    <t>Alimentação</t>
  </si>
  <si>
    <t>016</t>
  </si>
  <si>
    <t>013</t>
  </si>
  <si>
    <t>020</t>
  </si>
  <si>
    <t>018</t>
  </si>
  <si>
    <t>021</t>
  </si>
  <si>
    <t>011</t>
  </si>
  <si>
    <t>Duplicata</t>
  </si>
  <si>
    <t>ALUÍZIO DOS SANTOS JÚNIOR</t>
  </si>
  <si>
    <t>01079510702</t>
  </si>
  <si>
    <t>02 CAMERAS E ACESSORIOS· 01 ILHA DE EDICAO DE VIDEO· 01 ILHA DE EDICAO DE AUDIO· 01 KIT ILUMINACAO</t>
  </si>
  <si>
    <t>JESSICA AFONSO FIGUEIREDO DE CARVALHO</t>
  </si>
  <si>
    <t>CONTRATO DE PRESTACAO DE SERVICOS - RECEPCIONISTA</t>
  </si>
  <si>
    <t>6810201</t>
  </si>
  <si>
    <t>Compra e venda de imóveis próprios</t>
  </si>
  <si>
    <t>7320300</t>
  </si>
  <si>
    <t>Pesquisas de mercado e de opinião pública</t>
  </si>
  <si>
    <t>5620101</t>
  </si>
  <si>
    <t>Fornecimento de alimentos preparados preponderantemente para empresas</t>
  </si>
  <si>
    <t>P. R. VIANA JUNIOR ARTS GRAFICAS - ME</t>
  </si>
  <si>
    <t>Reembolsos de gastos realizados por eleitores</t>
  </si>
  <si>
    <t>ANDRE LUIZ BARRETO LIMA</t>
  </si>
  <si>
    <t>PRESTACAO DE SERVICOS - ASSISTENTE ADMINISTRATIVO</t>
  </si>
  <si>
    <t>POSTO CANCELA SERVICOS E COMERCIO LTDA</t>
  </si>
  <si>
    <t>Pesquisas ou testes eleitorais</t>
  </si>
  <si>
    <t>13891 - 001</t>
  </si>
  <si>
    <t>COMBUSTIVEL - GASOLINA COMUMA</t>
  </si>
  <si>
    <t>LUCIANO FERREIRA TAVARES JUNIOR</t>
  </si>
  <si>
    <t>PRESTACAO DE SERVICOS - RECEPCIONISTA</t>
  </si>
  <si>
    <t>MARCIO AURELIO MARQUES DA SILVA</t>
  </si>
  <si>
    <t>10 DIARIAS DE CARRO MODELO CHEVROLET S10 PLACA KQF8405</t>
  </si>
  <si>
    <t>13799 - 001</t>
  </si>
  <si>
    <t xml:space="preserve">COMBUSTIVEL - GASOLINA COMUM </t>
  </si>
  <si>
    <t>1161 - SN</t>
  </si>
  <si>
    <t xml:space="preserve">MATERIAL CASADO PREFEITO E VICE - 500.000 SANTINHOS 7X10CM </t>
  </si>
  <si>
    <t xml:space="preserve">MATERIAL CASADO PREFEITO E VICE - 300.000 SANTOES 10X15CM </t>
  </si>
  <si>
    <t xml:space="preserve">MATERIAL CASADO PREFEITO E VICE - 60.000 PRAGUINHAS 7X7CM </t>
  </si>
  <si>
    <t>MAURICIO DE OLIVEIRA</t>
  </si>
  <si>
    <t>LOCACAO DE VEICULO MARCA FIAT STRADA PLACA KWQ5226</t>
  </si>
  <si>
    <t>1158 - SN</t>
  </si>
  <si>
    <t xml:space="preserve">MATERIAL CASADO COM 13 VEREADOR - 260.000 SANTINHOS 4/1 COR 7X10CM </t>
  </si>
  <si>
    <t xml:space="preserve">MATERIAL CASADO COM 13 VEREADOR - 130.000 SANTOES 4/1COR 10X15CM </t>
  </si>
  <si>
    <t>1200 - SN</t>
  </si>
  <si>
    <t>CASADO COM VEREADORES - 180.000 SANTINHOS 4/1COR 7X10CM (VALOR UNITARIO POR MILHEIRO)</t>
  </si>
  <si>
    <t>CASADO COM VEREADORES - 60.000 SANTAO 4/1COR 10X15CM (VALOR UNITARIO POR MILHEIRO)</t>
  </si>
  <si>
    <t>CASADO COM VEREADORES - SANTINHOS 4/1COR 7X10CM (VALOR UNITARIO POR MILHEIRO)</t>
  </si>
  <si>
    <t>CASADO COM VEREADORES - 10.000 SANTAO 4/1COR 10X15CM (VALOR UNITARIO POR MILHEIRO)</t>
  </si>
  <si>
    <t>CASADO COM VEREADORES - 70.000 PRAGAO 10X10CM (VALOR UNITARIO POR MILHEIRO)</t>
  </si>
  <si>
    <t>02029</t>
  </si>
  <si>
    <t>ALEXANDRE DE ARAUJO TERRA</t>
  </si>
  <si>
    <t xml:space="preserve">DISPONIBILIZACAO DE VEICULOS TIPO SEDAN </t>
  </si>
  <si>
    <t>1159 - SN</t>
  </si>
  <si>
    <t>MATERIAL IMPRESSO COM 08 VEREADORES - 240.000 SANTINHOS 4/1COR 7X10CM (VALOR UNITARIO MILHEIRO)</t>
  </si>
  <si>
    <t>MATERIAL IMPRESSO COM 08 VEREADORES - 160.000 SANTOES 4/1COR 10X15CM (VALOR UNITARIO MILHEIRO)</t>
  </si>
  <si>
    <t>MATERIAL IMPRESSO COM 01 VEREADORES - 10.000 PRAGUINHAS (VALOR UNITARIO MILHEIRO)</t>
  </si>
  <si>
    <t>13852 - 001</t>
  </si>
  <si>
    <t>ARLEY A CARVALHO</t>
  </si>
  <si>
    <t>COMITE CENTRAL DO CANDIDATO</t>
  </si>
  <si>
    <t>1160 - SN</t>
  </si>
  <si>
    <t>MATERIAL CASADO COM 12 VEREADORES - 720.000 SANTINHOS 4/1COR 7X10CM (VALOR UNITARIO POR MILHEIRO)</t>
  </si>
  <si>
    <t>MATERIAL CASADO COM 12 VEREADORES - 360.000 SANTOES 4/1COR 10X15CM (VALOR UNITARIO POR MILHEIRO)</t>
  </si>
  <si>
    <t>MATERIAL CASADO COM 01 VEREADOR - 30.000 PRAGUINHAS 7X7CM (VALOR UNITARIO POR MILHEIRO)</t>
  </si>
  <si>
    <t>MATERIAL CASADO COM 01 VEREADOR - 20.000 CARTOES (VALOR UNITARIO POR MILHEIRO)</t>
  </si>
  <si>
    <t>MATERIAL CASADO COM 01 VEREADOR - 140.000 SANTINHOS 4/4COR 7X10CM (VALOR UNITARIO POR MILHEIRO)</t>
  </si>
  <si>
    <t>MATERIAL CASADO COM 01 VEREADOR - 170.000 SANTOES 4/1COR 10X15CM (VALOR UNITARIO POR MILHEIRO)</t>
  </si>
  <si>
    <t>MATERIAL CASADO COM 01 VEREADOR - 30.000 PRAGUINHAS 7X7 (VALOR UNITARIO POR MILHEIRO)</t>
  </si>
  <si>
    <t>MATERIAL CASADO COM 13 VEREADOR - 2.000 ADESIVOS 15X25CM (VALOR UNITARIO POR MILHEIRO)</t>
  </si>
  <si>
    <t>LEANDRO GAMA ALVITOS</t>
  </si>
  <si>
    <t>ADERLON DE FREITAS</t>
  </si>
  <si>
    <t>PRESTACAO DE SERVICOS - CINEGRAFISTA</t>
  </si>
  <si>
    <t>REINALDO VERDAM BEZERRA</t>
  </si>
  <si>
    <t>LEIRSON OLIVEIRA SANTANA GOMES</t>
  </si>
  <si>
    <t>CONTRATO DE PRESTACAO DE SERVICOS - ASSISTENTE ADMINISTRATIVO</t>
  </si>
  <si>
    <t>PRESTACAO DE SERVICOS - ADVOGADO</t>
  </si>
  <si>
    <t>CARLOS ALBERTO PROENCA JUNIOR</t>
  </si>
  <si>
    <t>PRESTACAO DE SERVICOS - EDITOR</t>
  </si>
  <si>
    <t>VAGNER HENRIQUES BRAVO DE OLIVEIRA E SILVA</t>
  </si>
  <si>
    <t>JONILSON DA SILVA ASSAFF</t>
  </si>
  <si>
    <t>DESPESA DE PESSOAL - DIVULGADOR</t>
  </si>
  <si>
    <t>ALEXANDRE CAVALCANTI CARVALHO</t>
  </si>
  <si>
    <t>PRESTACAO DE SERVICOS DE ASSISTENTE DE CAMERA E OPERADOR DE AUDIO</t>
  </si>
  <si>
    <t>RAQUEL CRISTINA NASCIMENTO CAMPOS</t>
  </si>
  <si>
    <t>INSTITUTO INFORMA - PESQUISA DE OPINIAO PUBLICA LTDA</t>
  </si>
  <si>
    <t>Encargos financeiros, taxas bancárias e/ou op. cartão de crédito</t>
  </si>
  <si>
    <t>PRESTACAO DE SERVICOS CONTABIL E ADMINISTRADOR FINANCEIRO</t>
  </si>
  <si>
    <t>KLEBER PAIVA DA SILVA</t>
  </si>
  <si>
    <t>RUDSON LUIZ CABRAL PEIXOTO</t>
  </si>
  <si>
    <t>AILTON GUIMARAES</t>
  </si>
  <si>
    <t>COMITE ADMINISTRATIVO</t>
  </si>
  <si>
    <t>JOSIMAR NOGUEIRA ESTEVES</t>
  </si>
  <si>
    <t>MANOEL MARCILIO DE SOUSA BARBOSA NETO</t>
  </si>
  <si>
    <t>ALINE SOARES</t>
  </si>
  <si>
    <t>178 - SN</t>
  </si>
  <si>
    <t>PESQUISA ELEITORAL EM MACAE</t>
  </si>
  <si>
    <t>TARIFA FORNECIMENTO DE CHEQUE</t>
  </si>
  <si>
    <t>JOSE JOAO MUANES NETO</t>
  </si>
  <si>
    <t>MICHEL VICTOR RODRIGUES LACERDA</t>
  </si>
  <si>
    <t>TAXA DE DEVOLUCAO DE DOCUMENTO</t>
  </si>
  <si>
    <t>FLASH PRINT ARTES GRAFICAS LTDA - EPP</t>
  </si>
  <si>
    <t>REEBOLSO DE DESPESA REFERENTE A INTERNET</t>
  </si>
  <si>
    <t>RONALDO DIAS RIBEIRO</t>
  </si>
  <si>
    <t>PRESTACAO DE SERVICOS - LOGISTICA DE MATERIAL</t>
  </si>
  <si>
    <t>LENITA MARCIA DA SILVA MOTA</t>
  </si>
  <si>
    <t>DESPESAS DE PESSOAL - DIVULGADOR</t>
  </si>
  <si>
    <t>JOAO MARIA DE LIMA</t>
  </si>
  <si>
    <t>PRESTACAO DE SERVICOS - TECNICO DE RADIO E SONOPLASTA</t>
  </si>
  <si>
    <t>Baixa de Estimaveis - Locação/cessão de bens imóveis</t>
  </si>
  <si>
    <t>8687 - SN</t>
  </si>
  <si>
    <t>CONFECCAO 600 ADESIVOS CASADOS COM VEREADORES - 80 X 40CM</t>
  </si>
  <si>
    <t>CONFECCAO 4.300 ADESIVOS CASADOS COM VEREADORES - 66 X 45CM</t>
  </si>
  <si>
    <t>8702 - SN</t>
  </si>
  <si>
    <t>CONFECCAO DE 500 ADESIVOS - 66 X 45CM</t>
  </si>
  <si>
    <t>CONFECCAO DE 3.700 ADESIVOS CASADOS COM VEREADORES - 66 X 45CM</t>
  </si>
  <si>
    <t>CONFECCAO DE 200 ADESIVOS COM VEREADOR - 40 X 50CM</t>
  </si>
  <si>
    <t>CONFECCAO DE 300 ADESIVOS - 20 X 40CM</t>
  </si>
  <si>
    <t>CONFECCAO DE 200 ADESIVOS - 7 X 15CM</t>
  </si>
  <si>
    <t>8630 - SN</t>
  </si>
  <si>
    <t>CONFECCAO ADESIVOS TAM. 45 X 14CM</t>
  </si>
  <si>
    <t>CONFECCAO ADESIVOS PERFURADOS TA. 80 X 40CM</t>
  </si>
  <si>
    <t>495 - SN</t>
  </si>
  <si>
    <t>BAR E RESTAURANTE CENTRAL DE MACABU LTDA - ME</t>
  </si>
  <si>
    <t>AQUISICAO DE QUENTINHAS PARA FISCAIS DE SECAO ELEITORAL</t>
  </si>
  <si>
    <t>RODRIGO BASTOS DA CONCEICAO</t>
  </si>
  <si>
    <t>8655 - SN</t>
  </si>
  <si>
    <t xml:space="preserve">MATERIAL CASADO COM 34 VEREADORES - 3.500 ADESIVOS PERFURADOS 80X40CM </t>
  </si>
  <si>
    <t>RICARDO BARBOSA SALGADO</t>
  </si>
  <si>
    <t>CONTRATO DE CESSAO DE BENS IMOVEIS PARA COMITE DE COMUNICACAO E PUBLICIDADE</t>
  </si>
  <si>
    <t>Pecentual de despesas</t>
  </si>
  <si>
    <t>Total de despesas</t>
  </si>
  <si>
    <t>Total Geral</t>
  </si>
  <si>
    <t>(vazio)</t>
  </si>
  <si>
    <t>Soma de Pecentual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</si>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</sst>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1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2" fillId="2" borderId="0" xfId="0" applyFont="1" applyFill="1"/>
    <xf numFmtId="43" fontId="2" fillId="2" borderId="0" xfId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43" fontId="0" fillId="0" borderId="0" xfId="1" applyFont="1"/>
    <xf numFmtId="10" fontId="0" fillId="0" borderId="0" xfId="2" applyNumberFormat="1" applyFont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56441550925" createdVersion="6" refreshedVersion="6" minRefreshableVersion="3" recordCount="69" xr:uid="{D1B900EE-2195-4EDD-B16E-5943A4B55F09}">
  <cacheSource type="worksheet">
    <worksheetSource ref="A1:AA70" sheet="DESPESAS PREFEITO E VICE-PREFEI"/>
  </cacheSource>
  <cacheFields count="2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1:41:54" maxDate="2018-08-04T21:41:54"/>
    </cacheField>
    <cacheField name="CNPJ Prestador Conta" numFmtId="0">
      <sharedItems containsSemiMixedTypes="0" containsString="0" containsNumber="1" containsInteger="1" minValue="25499905000189" maxValue="25499905000189"/>
    </cacheField>
    <cacheField name="Sequencial Candidato" numFmtId="1">
      <sharedItems containsSemiMixedTypes="0" containsString="0" containsNumber="1" containsInteger="1" minValue="190000009326" maxValue="190000009326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5" maxValue="15"/>
    </cacheField>
    <cacheField name="Cargo" numFmtId="0">
      <sharedItems/>
    </cacheField>
    <cacheField name="Nome candidato" numFmtId="0">
      <sharedItems count="1">
        <s v="ALUÍZIO DOS SANTOS JÚ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CPF do vice/suplente" numFmtId="0">
      <sharedItems/>
    </cacheField>
    <cacheField name="Tipo de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29690153000190" count="36">
        <n v="6310352000120"/>
        <n v="14145810767"/>
        <n v="9492476770"/>
        <n v="28284941000113"/>
        <n v="13528697725"/>
        <n v="2693035708"/>
        <n v="9517570000128"/>
        <n v="74540742"/>
        <n v="14160619000178"/>
        <n v="29690153000190"/>
        <n v="8156499751"/>
        <n v="8076989701"/>
        <n v="10503701718"/>
        <n v="8793607717"/>
        <n v="7651832698"/>
        <n v="2354450702"/>
        <n v="1252609701"/>
        <n v="9548999625"/>
        <n v="8309880766"/>
        <n v="9036049733"/>
        <n v="10118984705"/>
        <n v="5388856704"/>
        <n v="12238966765"/>
        <n v="33536499805"/>
        <n v="8863543747"/>
        <n v="10848432000100"/>
        <n v="13584493765"/>
        <n v="62024779700"/>
        <n v="7790659723"/>
        <n v="366146700"/>
        <m/>
        <n v="81265662487"/>
        <n v="2403667000160"/>
        <n v="1395200000234"/>
        <n v="13053327767"/>
        <n v="47234849734"/>
      </sharedItems>
    </cacheField>
    <cacheField name="Nome do fornecedor" numFmtId="0">
      <sharedItems count="36">
        <s v="MENEGUELLE E FLORENCIO ASSESSORIA DE COMUNICACAO LTDA  - ME"/>
        <s v="JESSICA AFONSO FIGUEIREDO DE CARVALHO"/>
        <s v="ANDRE LUIZ BARRETO LIMA"/>
        <s v="POSTO CANCELA SERVICOS E COMERCIO LTDA"/>
        <s v="LUCIANO FERREIRA TAVARES JUNIOR"/>
        <s v="MARCIO AURELIO MARQUES DA SILVA"/>
        <s v="P. R. VIANA JUNIOR ARTS GRAFICAS - ME"/>
        <s v="MAURICIO DE OLIVEIRA"/>
        <s v="ALEXANDRE DE ARAUJO TERRA"/>
        <s v="ARLEY A CARVALHO"/>
        <s v="ADERLON DE FREITAS"/>
        <s v="REINALDO VERDAM BEZERRA"/>
        <s v="LEIRSON OLIVEIRA SANTANA GOMES"/>
        <s v="LEANDRO GAMA ALVITOS"/>
        <s v="CARLOS ALBERTO PROENCA JUNIOR"/>
        <s v="JONILSON DA SILVA ASSAFF"/>
        <s v="ALEXANDRE CAVALCANTI CARVALHO"/>
        <s v="RAQUEL CRISTINA NASCIMENTO CAMPOS"/>
        <s v="VAGNER HENRIQUES BRAVO DE OLIVEIRA E SILVA"/>
        <s v="KLEBER PAIVA DA SILVA"/>
        <s v="RUDSON LUIZ CABRAL PEIXOTO"/>
        <s v="AILTON GUIMARAES"/>
        <s v="JOSIMAR NOGUEIRA ESTEVES"/>
        <s v="MANOEL MARCILIO DE SOUSA BARBOSA NETO"/>
        <s v="ALINE SOARES"/>
        <s v="INSTITUTO INFORMA - PESQUISA DE OPINIAO PUBLICA LTDA"/>
        <s v="MICHEL VICTOR RODRIGUES LACERDA"/>
        <s v="JOSE JOAO MUANES NETO"/>
        <s v="RONALDO DIAS RIBEIRO"/>
        <s v="LENITA MARCIA DA SILVA MOTA"/>
        <s v="#NULO"/>
        <s v="JOAO MARIA DE LIMA"/>
        <s v="FLASH PRINT ARTES GRAFICAS LTDA - EPP"/>
        <s v="BAR E RESTAURANTE CENTRAL DE MACABU LTDA - ME"/>
        <s v="RODRIGO BASTOS DA CONCEICAO"/>
        <s v="RICARDO BARBOSA SALGADO"/>
      </sharedItems>
    </cacheField>
    <cacheField name="Nome do fornecedor (Receita Federal)" numFmtId="0">
      <sharedItems/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77400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243166185699089E-7" maxValue="0.13806316079231701"/>
    </cacheField>
    <cacheField name="Total de despesas" numFmtId="0">
      <sharedItems containsString="0" containsBlank="1" containsNumber="1" minValue="560612.98" maxValue="560612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0"/>
    <x v="0"/>
    <s v="MENEGUELLE E FLORENCIO ASSESSORIA DE COMUNICACAO LTDA  - ME"/>
    <s v="7311400"/>
    <s v="Agências de publicidade"/>
    <s v="16/08/201600:00:00"/>
    <n v="32400"/>
    <s v="Locação/cessão de bens móveis (exceto veículos)"/>
    <s v="02 CAMERAS E ACESSORIOS· 01 ILHA DE EDICAO DE VIDEO· 01 ILHA DE EDICAO DE AUDIO· 01 KIT ILUMINACAO"/>
    <n v="5.7793881261900146E-2"/>
    <n v="560612.98"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2"/>
    <x v="1"/>
    <x v="1"/>
    <s v="JESSICA AFONSO FIGUEIREDO DE CARVALHO"/>
    <s v="#NULO"/>
    <s v="#NULO"/>
    <s v="16/08/201600:00:00"/>
    <n v="2250"/>
    <s v="Despesas com pessoal"/>
    <s v="CONTRATO DE PRESTACAO DE SERVICOS - RECEPCIONISTA"/>
    <n v="4.013463976520843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4"/>
    <x v="2"/>
    <x v="2"/>
    <s v="ANDRE LUIZ BARRETO LIMA"/>
    <s v="#NULO"/>
    <s v="#NULO"/>
    <s v="16/08/201600:00:00"/>
    <n v="4000"/>
    <s v="Despesas com pessoal"/>
    <s v="PRESTACAO DE SERVICOS - ASSISTENTE ADMINISTRATIVO"/>
    <n v="7.135047069370388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3891 - 001"/>
    <x v="3"/>
    <x v="3"/>
    <s v="POSTO CANCELA SERVICOS E COMERCIO LTDA"/>
    <s v="4731800"/>
    <s v="Comércio varejista de combustíveis para veículos automotores"/>
    <s v="30/09/201600:00:00"/>
    <n v="699.46"/>
    <s v="Combustíveis e lubrificantes"/>
    <s v="COMBUSTIVEL - GASOLINA COMUMA"/>
    <n v="1.247670005785453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6"/>
    <x v="4"/>
    <x v="4"/>
    <s v="LUCIANO FERREIRA TAVARES JUNIOR"/>
    <s v="#NULO"/>
    <s v="#NULO"/>
    <s v="31/08/201600:00:00"/>
    <n v="700"/>
    <s v="Despesas com pessoal"/>
    <s v="PRESTACAO DE SERVICOS - RECEPCIONISTA"/>
    <n v="1.248633237139818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5"/>
    <x v="5"/>
    <s v="MARCIO AURELIO MARQUES DA SILVA"/>
    <s v="#NULO"/>
    <s v="#NULO"/>
    <s v="15/09/201600:00:00"/>
    <n v="1000"/>
    <s v="Publicidade por carros de som"/>
    <s v="10 DIARIAS DE CARRO MODELO CHEVROLET S10 PLACA KQF8405"/>
    <n v="1.783761767342597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3799 - 001"/>
    <x v="3"/>
    <x v="3"/>
    <s v="POSTO CANCELA SERVICOS E COMERCIO LTDA"/>
    <s v="4731800"/>
    <s v="Comércio varejista de combustíveis para veículos automotores"/>
    <s v="05/09/201600:00:00"/>
    <n v="2068.79"/>
    <s v="Combustíveis e lubrificantes"/>
    <s v="COMBUSTIVEL - GASOLINA COMUM "/>
    <n v="3.690228506660691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1 - SN"/>
    <x v="6"/>
    <x v="6"/>
    <s v="P. R. VIANA JUNIOR ARTS GRAFICAS - ME"/>
    <s v="1822999"/>
    <s v="Serviços de acabamentos gráficos, exceto encadernação e plastificação"/>
    <s v="01/09/201600:00:00"/>
    <n v="9600"/>
    <s v="Publicidade por materiais impressos"/>
    <s v="MATERIAL CASADO PREFEITO E VICE - 500.000 SANTINHOS 7X10CM "/>
    <n v="1.712411296648893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1 - SN"/>
    <x v="6"/>
    <x v="6"/>
    <s v="P. R. VIANA JUNIOR ARTS GRAFICAS - ME"/>
    <s v="1822999"/>
    <s v="Serviços de acabamentos gráficos, exceto encadernação e plastificação"/>
    <s v="01/09/201600:00:00"/>
    <n v="9000"/>
    <s v="Publicidade por materiais impressos"/>
    <s v="MATERIAL CASADO PREFEITO E VICE - 300.000 SANTOES 10X15CM 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1 - SN"/>
    <x v="6"/>
    <x v="6"/>
    <s v="P. R. VIANA JUNIOR ARTS GRAFICAS - ME"/>
    <s v="1822999"/>
    <s v="Serviços de acabamentos gráficos, exceto encadernação e plastificação"/>
    <s v="01/09/201600:00:00"/>
    <n v="9600"/>
    <s v="Publicidade por materiais impressos"/>
    <s v="MATERIAL CASADO PREFEITO E VICE - 60.000 PRAGUINHAS 7X7CM "/>
    <n v="1.712411296648893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7"/>
    <x v="7"/>
    <s v="MAURICIO DE OLIVEIRA"/>
    <s v="#NULO"/>
    <s v="#NULO"/>
    <s v="31/08/201600:00:00"/>
    <n v="3000"/>
    <s v="Cessão ou locação de veículos"/>
    <s v="LOCACAO DE VEICULO MARCA FIAT STRADA PLACA KWQ5226"/>
    <n v="5.351285302027791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8 - SN"/>
    <x v="6"/>
    <x v="6"/>
    <s v="P. R. VIANA JUNIOR ARTS GRAFICAS - ME"/>
    <s v="1822999"/>
    <s v="Serviços de acabamentos gráficos, exceto encadernação e plastificação"/>
    <s v="01/09/201600:00:00"/>
    <n v="7150"/>
    <s v="Publicidade por materiais impressos"/>
    <s v="MATERIAL CASADO COM 13 VEREADOR - 260.000 SANTINHOS 4/1 COR 7X10CM "/>
    <n v="1.2753896636499569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8 - SN"/>
    <x v="6"/>
    <x v="6"/>
    <s v="P. R. VIANA JUNIOR ARTS GRAFICAS - ME"/>
    <s v="1822999"/>
    <s v="Serviços de acabamentos gráficos, exceto encadernação e plastificação"/>
    <s v="01/09/201600:00:00"/>
    <n v="7150"/>
    <s v="Publicidade por materiais impressos"/>
    <s v="MATERIAL CASADO COM 13 VEREADOR - 130.000 SANTOES 4/1COR 10X15CM "/>
    <n v="1.2753896636499569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4320"/>
    <s v="Publicidade por materiais impressos"/>
    <s v="CASADO COM VEREADORES - 180.000 SANTINHOS 4/1COR 7X10CM (VALOR UNITARIO POR MILHEIRO)"/>
    <n v="7.705850834920019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2520"/>
    <s v="Publicidade por materiais impressos"/>
    <s v="CASADO COM VEREADORES - 60.000 SANTAO 4/1COR 10X15CM (VALOR UNITARIO POR MILHEIRO)"/>
    <n v="4.4950796537033448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550"/>
    <s v="Publicidade por materiais impressos"/>
    <s v="CASADO COM VEREADORES - SANTINHOS 4/1COR 7X10CM (VALOR UNITARIO POR MILHEIRO)"/>
    <n v="9.8106897203842835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550"/>
    <s v="Publicidade por materiais impressos"/>
    <s v="CASADO COM VEREADORES - 10.000 SANTAO 4/1COR 10X15CM (VALOR UNITARIO POR MILHEIRO)"/>
    <n v="9.8106897203842835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12600"/>
    <s v="Publicidade por materiais impressos"/>
    <s v="CASADO COM VEREADORES - 70.000 PRAGAO 10X10CM (VALOR UNITARIO POR MILHEIRO)"/>
    <n v="2.2475398268516723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Duplicata"/>
    <s v="02029"/>
    <x v="8"/>
    <x v="8"/>
    <s v="ALEXANDRE DE ARAUJO TERRA"/>
    <s v="7711000"/>
    <s v="Locação de automóveis sem condutor"/>
    <s v="16/08/201600:00:00"/>
    <n v="9000"/>
    <s v="Cessão ou locação de veículos"/>
    <s v="DISPONIBILIZACAO DE VEICULOS TIPO SEDAN 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9 - SN"/>
    <x v="6"/>
    <x v="6"/>
    <s v="P. R. VIANA JUNIOR ARTS GRAFICAS - ME"/>
    <s v="1822999"/>
    <s v="Serviços de acabamentos gráficos, exceto encadernação e plastificação"/>
    <s v="01/09/201600:00:00"/>
    <n v="5760"/>
    <s v="Publicidade por materiais impressos"/>
    <s v="MATERIAL IMPRESSO COM 08 VEREADORES - 240.000 SANTINHOS 4/1COR 7X10CM (VALOR UNITARIO MILHEIRO)"/>
    <n v="1.0274467779893359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9 - SN"/>
    <x v="6"/>
    <x v="6"/>
    <s v="P. R. VIANA JUNIOR ARTS GRAFICAS - ME"/>
    <s v="1822999"/>
    <s v="Serviços de acabamentos gráficos, exceto encadernação e plastificação"/>
    <s v="01/09/201600:00:00"/>
    <n v="6720"/>
    <s v="Publicidade por materiais impressos"/>
    <s v="MATERIAL IMPRESSO COM 08 VEREADORES - 160.000 SANTOES 4/1COR 10X15CM (VALOR UNITARIO MILHEIRO)"/>
    <n v="1.1986879076542252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9 - SN"/>
    <x v="6"/>
    <x v="6"/>
    <s v="P. R. VIANA JUNIOR ARTS GRAFICAS - ME"/>
    <s v="1822999"/>
    <s v="Serviços de acabamentos gráficos, exceto encadernação e plastificação"/>
    <s v="01/09/201600:00:00"/>
    <n v="1600"/>
    <s v="Publicidade por materiais impressos"/>
    <s v="MATERIAL IMPRESSO COM 01 VEREADORES - 10.000 PRAGUINHAS (VALOR UNITARIO MILHEIRO)"/>
    <n v="2.854018827748155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3852 - 001"/>
    <x v="3"/>
    <x v="3"/>
    <s v="POSTO CANCELA SERVICOS E COMERCIO LTDA"/>
    <s v="4731800"/>
    <s v="Comércio varejista de combustíveis para veículos automotores"/>
    <s v="19/09/201600:00:00"/>
    <n v="2619.23"/>
    <s v="Combustíveis e lubrificantes"/>
    <s v="GASOLINA COMUM"/>
    <n v="4.672082333876750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9"/>
    <x v="9"/>
    <s v="ARLEY A CARVALHO"/>
    <s v="6810201"/>
    <s v="Compra e venda de imóveis próprios"/>
    <s v="01/09/201600:00:00"/>
    <n v="3000"/>
    <s v="Locação/cessão de bens imóveis"/>
    <s v="COMITE CENTRAL DO CANDIDATO"/>
    <n v="5.351285302027791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14400"/>
    <s v="Publicidade por materiais impressos"/>
    <s v="MATERIAL CASADO COM 12 VEREADORES - 720.000 SANTINHOS 4/1COR 7X10CM (VALOR UNITARIO POR MILHEIRO)"/>
    <n v="2.568616944973339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14400"/>
    <s v="Publicidade por materiais impressos"/>
    <s v="MATERIAL CASADO COM 12 VEREADORES - 360.000 SANTOES 4/1COR 10X15CM (VALOR UNITARIO POR MILHEIRO)"/>
    <n v="2.568616944973339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4800"/>
    <s v="Publicidade por materiais impressos"/>
    <s v="MATERIAL CASADO COM 01 VEREADOR - 30.000 PRAGUINHAS 7X7CM (VALOR UNITARIO POR MILHEIRO)"/>
    <n v="8.562056483244465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1400"/>
    <s v="Publicidade por materiais impressos"/>
    <s v="MATERIAL CASADO COM 01 VEREADOR - 20.000 CARTOES (VALOR UNITARIO POR MILHEIRO)"/>
    <n v="2.497266474279636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2800"/>
    <s v="Publicidade por materiais impressos"/>
    <s v="MATERIAL CASADO COM 01 VEREADOR - 140.000 SANTINHOS 4/4COR 7X10CM (VALOR UNITARIO POR MILHEIRO)"/>
    <n v="4.994532948559272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6800"/>
    <s v="Publicidade por materiais impressos"/>
    <s v="MATERIAL CASADO COM 01 VEREADOR - 170.000 SANTOES 4/1COR 10X15CM (VALOR UNITARIO POR MILHEIRO)"/>
    <n v="1.212958001792966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4800"/>
    <s v="Publicidade por materiais impressos"/>
    <s v="MATERIAL CASADO COM 01 VEREADOR - 30.000 PRAGUINHAS 7X7 (VALOR UNITARIO POR MILHEIRO)"/>
    <n v="8.562056483244465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3400"/>
    <s v="Publicidade por materiais impressos"/>
    <s v="MATERIAL CASADO COM 13 VEREADOR - 2.000 ADESIVOS 15X25CM (VALOR UNITARIO POR MILHEIRO)"/>
    <n v="6.064790008964830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8"/>
    <x v="10"/>
    <x v="10"/>
    <s v="ADERLON DE FREITAS"/>
    <s v="#NULO"/>
    <s v="#NULO"/>
    <s v="16/08/201600:00:00"/>
    <n v="5250"/>
    <s v="Despesas com pessoal"/>
    <s v="PRESTACAO DE SERVICOS - CINEGRAFISTA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2"/>
    <x v="11"/>
    <x v="11"/>
    <s v="REINALDO VERDAM BEZERRA"/>
    <s v="#NULO"/>
    <s v="#NULO"/>
    <s v="16/08/201600:00:00"/>
    <n v="4000"/>
    <s v="Despesas com pessoal"/>
    <s v="PRESTACAO DE SERVICOS - ASSISTENTE ADMINISTRATIVO"/>
    <n v="7.135047069370388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3"/>
    <x v="12"/>
    <x v="12"/>
    <s v="LEIRSON OLIVEIRA SANTANA GOMES"/>
    <s v="#NULO"/>
    <s v="#NULO"/>
    <s v="16/08/201600:00:00"/>
    <n v="4500"/>
    <s v="Despesas com pessoal"/>
    <s v="CONTRATO DE PRESTACAO DE SERVICOS - ASSISTENTE ADMINISTRATIVO"/>
    <n v="8.0269279530416869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3"/>
    <x v="13"/>
    <x v="13"/>
    <s v="LEANDRO GAMA ALVITOS"/>
    <s v="#NULO"/>
    <s v="#NULO"/>
    <s v="16/08/201600:00:00"/>
    <n v="7500"/>
    <s v="Despesas com pessoal"/>
    <s v="PRESTACAO DE SERVICOS - ADVOGADO"/>
    <n v="1.337821325506947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7"/>
    <x v="14"/>
    <x v="14"/>
    <s v="CARLOS ALBERTO PROENCA JUNIOR"/>
    <s v="#NULO"/>
    <s v="#NULO"/>
    <s v="16/08/201600:00:00"/>
    <n v="5250"/>
    <s v="Despesas com pessoal"/>
    <s v="PRESTACAO DE SERVICOS - EDITOR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9"/>
    <x v="15"/>
    <x v="15"/>
    <s v="JONILSON DA SILVA ASSAFF"/>
    <s v="#NULO"/>
    <s v="#NULO"/>
    <s v="02/09/201600:00:00"/>
    <n v="900"/>
    <s v="Despesas com pessoal"/>
    <s v="DESPESA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5"/>
    <x v="16"/>
    <x v="16"/>
    <s v="ALEXANDRE CAVALCANTI CARVALHO"/>
    <s v="#NULO"/>
    <s v="#NULO"/>
    <s v="16/08/201600:00:00"/>
    <n v="5250"/>
    <s v="Despesas com pessoal"/>
    <s v="PRESTACAO DE SERVICOS DE ASSISTENTE DE CAMERA E OPERADOR DE AUDIO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21"/>
    <x v="17"/>
    <x v="17"/>
    <s v="RAQUEL CRISTINA NASCIMENTO CAMPOS"/>
    <s v="#NULO"/>
    <s v="#NULO"/>
    <s v="02/09/201600:00:00"/>
    <n v="900"/>
    <s v="Despesas com pessoal"/>
    <s v="DESPESA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4"/>
    <x v="18"/>
    <x v="18"/>
    <s v="VAGNER HENRIQUES BRAVO DE OLIVEIRA E SILVA"/>
    <s v="#NULO"/>
    <s v="#NULO"/>
    <s v="16/08/201600:00:00"/>
    <n v="15000"/>
    <s v="Despesas com pessoal"/>
    <s v="PRESTACAO DE SERVICOS CONTABIL E ADMINISTRADOR FINANCEIRO"/>
    <n v="2.6756426510138955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5"/>
    <x v="19"/>
    <x v="19"/>
    <s v="KLEBER PAIVA DA SILVA"/>
    <s v="#NULO"/>
    <s v="#NULO"/>
    <s v="16/08/201600:00:00"/>
    <n v="1400"/>
    <s v="Despesas com pessoal"/>
    <s v="PRESTACAO DE SERVICOS - RECEPCIONISTA"/>
    <n v="2.497266474279636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8"/>
    <x v="20"/>
    <x v="20"/>
    <s v="RUDSON LUIZ CABRAL PEIXOTO"/>
    <s v="#NULO"/>
    <s v="#NULO"/>
    <s v="31/08/201600:00:00"/>
    <n v="700"/>
    <s v="Despesas com pessoal"/>
    <s v="PRESTACAO DE SERVICOS - RECEPCIONISTA"/>
    <n v="1.248633237139818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21"/>
    <x v="21"/>
    <s v="AILTON GUIMARAES"/>
    <s v="#NULO"/>
    <s v="#NULO"/>
    <s v="16/08/201600:00:00"/>
    <n v="2250"/>
    <s v="Locação/cessão de bens imóveis"/>
    <s v="COMITE ADMINISTRATIVO"/>
    <n v="4.013463976520843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7"/>
    <x v="22"/>
    <x v="22"/>
    <s v="JOSIMAR NOGUEIRA ESTEVES"/>
    <s v="#NULO"/>
    <s v="#NULO"/>
    <s v="31/08/201600:00:00"/>
    <n v="700"/>
    <s v="Despesas com pessoal"/>
    <s v="PRESTACAO DE SERVICOS - RECEPCIONISTA"/>
    <n v="1.248633237139818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1"/>
    <x v="23"/>
    <x v="23"/>
    <s v="MANOEL MARCILIO DE SOUSA BARBOSA NETO"/>
    <s v="#NULO"/>
    <s v="#NULO"/>
    <s v="16/08/201600:00:00"/>
    <n v="9000"/>
    <s v="Despesas com pessoal"/>
    <s v="PRESTACAO DE SERVICOS - CINEGRAFISTA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1"/>
    <x v="24"/>
    <x v="24"/>
    <s v="ALINE SOARES"/>
    <s v="#NULO"/>
    <s v="#NULO"/>
    <s v="16/08/201600:00:00"/>
    <n v="3750"/>
    <s v="Despesas com pessoal"/>
    <s v="CONTRATO DE PRESTACAO DE SERVICOS - ASSISTENTE ADMINISTRATIVO"/>
    <n v="6.6891066275347388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78 - SN"/>
    <x v="25"/>
    <x v="25"/>
    <s v="INSTITUTO INFORMA - PESQUISA DE OPINIAO PUBLICA LTDA"/>
    <s v="7320300"/>
    <s v="Pesquisas de mercado e de opinião pública"/>
    <s v="26/08/201600:00:00"/>
    <n v="21000"/>
    <s v="Pesquisas ou testes eleitorais"/>
    <s v="PESQUISA ELEITORAL EM MACAE"/>
    <n v="3.7458997114194537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20"/>
    <x v="26"/>
    <x v="26"/>
    <s v="MICHEL VICTOR RODRIGUES LACERDA"/>
    <s v="#NULO"/>
    <s v="#NULO"/>
    <s v="02/09/201600:00:00"/>
    <n v="900"/>
    <s v="Despesas com pessoal"/>
    <s v="DESPESA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Recibo"/>
    <s v="SN"/>
    <x v="27"/>
    <x v="27"/>
    <s v="JOSE JOAO MUANES NETO"/>
    <s v="#NULO"/>
    <s v="#NULO"/>
    <s v="23/09/201600:00:00"/>
    <n v="174.95"/>
    <s v="Reembolsos de gastos realizados por eleitores"/>
    <s v="REEBOLSO DE DESPESA REFERENTE A INTERNET"/>
    <n v="3.1206912119658732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6"/>
    <x v="28"/>
    <x v="28"/>
    <s v="RONALDO DIAS RIBEIRO"/>
    <s v="#NULO"/>
    <s v="#NULO"/>
    <s v="16/08/201600:00:00"/>
    <n v="4500"/>
    <s v="Despesas com pessoal"/>
    <s v="PRESTACAO DE SERVICOS - LOGISTICA DE MATERIAL"/>
    <n v="8.0269279530416869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22"/>
    <x v="29"/>
    <x v="29"/>
    <s v="LENITA MARCIA DA SILVA MOTA"/>
    <s v="#NULO"/>
    <s v="#NULO"/>
    <s v="02/09/201600:00:00"/>
    <n v="900"/>
    <s v="Despesas com pessoal"/>
    <s v="DESPESAS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#NULO"/>
    <s v="#NULO"/>
    <x v="30"/>
    <x v="30"/>
    <s v="#NULO"/>
    <s v="#NULO"/>
    <s v="#NULO"/>
    <s v="06/09/201600:00:00"/>
    <n v="40.6"/>
    <s v="Encargos financeiros, taxas bancárias e/ou op. cartão de crédito"/>
    <s v="TARIFA FORNECIMENTO DE CHEQUE"/>
    <n v="7.2420727754109445E-5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#NULO"/>
    <s v="#NULO"/>
    <x v="30"/>
    <x v="30"/>
    <s v="#NULO"/>
    <s v="#NULO"/>
    <s v="#NULO"/>
    <s v="19/08/201600:00:00"/>
    <n v="69.599999999999994"/>
    <s v="Encargos financeiros, taxas bancárias e/ou op. cartão de crédito"/>
    <s v="TARIFA FORNECIMENTO DE CHEQUE"/>
    <n v="1.2414981900704474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0"/>
    <x v="31"/>
    <x v="31"/>
    <s v="JOAO MARIA DE LIMA"/>
    <s v="#NULO"/>
    <s v="#NULO"/>
    <s v="16/08/201600:00:00"/>
    <n v="11250"/>
    <s v="Despesas com pessoal"/>
    <s v="PRESTACAO DE SERVICOS - TECNICO DE RADIO E SONOPLASTA"/>
    <n v="2.0067319882604216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#NULO"/>
    <s v="#NULO"/>
    <x v="30"/>
    <x v="30"/>
    <s v="#NULO"/>
    <s v="#NULO"/>
    <s v="#NULO"/>
    <s v="30/08/201600:00:00"/>
    <n v="0.35"/>
    <s v="Encargos financeiros, taxas bancárias e/ou op. cartão de crédito"/>
    <s v="TAXA DE DEVOLUCAO DE DOCUMENTO"/>
    <n v="6.243166185699089E-7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87 - SN"/>
    <x v="32"/>
    <x v="32"/>
    <s v="FLASH PRINT ARTES GRAFICAS LTDA - EPP"/>
    <s v="1821100"/>
    <s v="Serviços de pré-impressão"/>
    <s v="15/09/201600:00:00"/>
    <n v="9000"/>
    <s v="Publicidade por adesivos"/>
    <s v="CONFECCAO 600 ADESIVOS CASADOS COM VEREADORES - 80 X 40CM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87 - SN"/>
    <x v="32"/>
    <x v="32"/>
    <s v="FLASH PRINT ARTES GRAFICAS LTDA - EPP"/>
    <s v="1821100"/>
    <s v="Serviços de pré-impressão"/>
    <s v="15/09/201600:00:00"/>
    <n v="77400"/>
    <s v="Publicidade por adesivos"/>
    <s v="CONFECCAO 4.300 ADESIVOS CASADOS COM VEREADORES - 66 X 45CM"/>
    <n v="0.13806316079231701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9000"/>
    <s v="Publicidade por adesivos"/>
    <s v="CONFECCAO DE 500 ADESIVOS - 66 X 45CM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66600"/>
    <s v="Publicidade por adesivos"/>
    <s v="CONFECCAO DE 3.700 ADESIVOS CASADOS COM VEREADORES - 66 X 45CM"/>
    <n v="0.11879853370501696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2100"/>
    <s v="Publicidade por adesivos"/>
    <s v="CONFECCAO DE 200 ADESIVOS COM VEREADOR - 40 X 50CM"/>
    <n v="3.7458997114194537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840"/>
    <s v="Publicidade por adesivos"/>
    <s v="CONFECCAO DE 300 ADESIVOS - 20 X 40CM"/>
    <n v="1.498359884567781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80"/>
    <s v="Publicidade por adesivos"/>
    <s v="CONFECCAO DE 200 ADESIVOS - 7 X 15CM"/>
    <n v="1.4270094138740778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30 - SN"/>
    <x v="32"/>
    <x v="32"/>
    <s v="FLASH PRINT ARTES GRAFICAS LTDA - EPP"/>
    <s v="1821100"/>
    <s v="Serviços de pré-impressão"/>
    <s v="23/08/201600:00:00"/>
    <n v="22500"/>
    <s v="Publicidade por adesivos"/>
    <s v="CONFECCAO ADESIVOS TAM. 45 X 14CM"/>
    <n v="4.013463976520843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30 - SN"/>
    <x v="32"/>
    <x v="32"/>
    <s v="FLASH PRINT ARTES GRAFICAS LTDA - EPP"/>
    <s v="1821100"/>
    <s v="Serviços de pré-impressão"/>
    <s v="23/08/201600:00:00"/>
    <n v="7500"/>
    <s v="Publicidade por adesivos"/>
    <s v="CONFECCAO ADESIVOS PERFURADOS TA. 80 X 40CM"/>
    <n v="1.337821325506947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495 - SN"/>
    <x v="33"/>
    <x v="33"/>
    <s v="BAR E RESTAURANTE CENTRAL DE MACABU LTDA - ME"/>
    <s v="5620101"/>
    <s v="Fornecimento de alimentos preparados preponderantemente para empresas"/>
    <s v="30/09/201600:00:00"/>
    <n v="3000"/>
    <s v="Alimentação"/>
    <s v="AQUISICAO DE QUENTINHAS PARA FISCAIS DE SECAO ELEITORAL"/>
    <n v="5.351285302027791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9"/>
    <x v="34"/>
    <x v="34"/>
    <s v="RODRIGO BASTOS DA CONCEICAO"/>
    <s v="#NULO"/>
    <s v="#NULO"/>
    <s v="16/08/201600:00:00"/>
    <n v="5250"/>
    <s v="Despesas com pessoal"/>
    <s v="PRESTACAO DE SERVICOS - EDITOR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55 - SN"/>
    <x v="32"/>
    <x v="32"/>
    <s v="FLASH PRINT ARTES GRAFICAS LTDA - EPP"/>
    <s v="1821100"/>
    <s v="Serviços de pré-impressão"/>
    <s v="01/09/201600:00:00"/>
    <n v="52500"/>
    <s v="Publicidade por adesivos"/>
    <s v="MATERIAL CASADO COM 34 VEREADORES - 3.500 ADESIVOS PERFURADOS 80X40CM "/>
    <n v="9.364749278548634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35"/>
    <x v="35"/>
    <s v="RICARDO BARBOSA SALGADO"/>
    <s v="#NULO"/>
    <s v="#NULO"/>
    <s v="16/08/201600:00:00"/>
    <n v="9000"/>
    <s v="Baixa de Estimaveis - Locação/cessão de bens imóveis"/>
    <s v="CONTRATO DE CESSAO DE BENS IMOVEIS PARA COMITE DE COMUNICACAO E PUBLICIDADE"/>
    <n v="1.6053855906083374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F65C9-82DC-4D49-BA19-23A453A70908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38" firstHeaderRow="1" firstDataRow="1" firstDataCol="4"/>
  <pivotFields count="27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6">
        <item x="7"/>
        <item x="29"/>
        <item x="16"/>
        <item x="15"/>
        <item x="5"/>
        <item x="21"/>
        <item x="14"/>
        <item x="28"/>
        <item x="11"/>
        <item x="10"/>
        <item x="18"/>
        <item x="13"/>
        <item x="24"/>
        <item x="19"/>
        <item x="2"/>
        <item x="17"/>
        <item x="20"/>
        <item x="12"/>
        <item x="22"/>
        <item x="34"/>
        <item x="4"/>
        <item x="26"/>
        <item x="1"/>
        <item x="23"/>
        <item x="35"/>
        <item x="27"/>
        <item x="31"/>
        <item x="33"/>
        <item x="32"/>
        <item x="0"/>
        <item x="6"/>
        <item x="25"/>
        <item x="8"/>
        <item x="3"/>
        <item x="9"/>
        <item x="30"/>
      </items>
    </pivotField>
    <pivotField axis="axisRow" compact="0" outline="0" showAll="0" defaultSubtotal="0">
      <items count="36">
        <item x="30"/>
        <item x="10"/>
        <item x="21"/>
        <item x="16"/>
        <item x="8"/>
        <item x="24"/>
        <item x="2"/>
        <item x="9"/>
        <item x="33"/>
        <item x="14"/>
        <item x="32"/>
        <item x="25"/>
        <item x="1"/>
        <item x="31"/>
        <item x="15"/>
        <item x="27"/>
        <item x="22"/>
        <item x="19"/>
        <item x="13"/>
        <item x="12"/>
        <item x="29"/>
        <item x="4"/>
        <item x="23"/>
        <item x="5"/>
        <item x="7"/>
        <item x="0"/>
        <item x="26"/>
        <item x="6"/>
        <item x="3"/>
        <item x="17"/>
        <item x="11"/>
        <item x="35"/>
        <item x="34"/>
        <item x="28"/>
        <item x="20"/>
        <item x="1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7"/>
  </rowFields>
  <rowItems count="37">
    <i>
      <x/>
      <x/>
      <x/>
      <x v="24"/>
    </i>
    <i r="2">
      <x v="1"/>
      <x v="20"/>
    </i>
    <i r="2">
      <x v="2"/>
      <x v="3"/>
    </i>
    <i r="2">
      <x v="3"/>
      <x v="14"/>
    </i>
    <i r="2">
      <x v="4"/>
      <x v="23"/>
    </i>
    <i r="2">
      <x v="5"/>
      <x v="2"/>
    </i>
    <i r="2">
      <x v="6"/>
      <x v="9"/>
    </i>
    <i r="2">
      <x v="7"/>
      <x v="33"/>
    </i>
    <i r="2">
      <x v="8"/>
      <x v="30"/>
    </i>
    <i r="2">
      <x v="9"/>
      <x v="1"/>
    </i>
    <i r="2">
      <x v="10"/>
      <x v="35"/>
    </i>
    <i r="2">
      <x v="11"/>
      <x v="18"/>
    </i>
    <i r="2">
      <x v="12"/>
      <x v="5"/>
    </i>
    <i r="2">
      <x v="13"/>
      <x v="17"/>
    </i>
    <i r="2">
      <x v="14"/>
      <x v="6"/>
    </i>
    <i r="2">
      <x v="15"/>
      <x v="29"/>
    </i>
    <i r="2">
      <x v="16"/>
      <x v="34"/>
    </i>
    <i r="2">
      <x v="17"/>
      <x v="19"/>
    </i>
    <i r="2">
      <x v="18"/>
      <x v="16"/>
    </i>
    <i r="2">
      <x v="19"/>
      <x v="32"/>
    </i>
    <i r="2">
      <x v="20"/>
      <x v="21"/>
    </i>
    <i r="2">
      <x v="21"/>
      <x v="26"/>
    </i>
    <i r="2">
      <x v="22"/>
      <x v="12"/>
    </i>
    <i r="2">
      <x v="23"/>
      <x v="22"/>
    </i>
    <i r="2">
      <x v="24"/>
      <x v="31"/>
    </i>
    <i r="2">
      <x v="25"/>
      <x v="15"/>
    </i>
    <i r="2">
      <x v="26"/>
      <x v="13"/>
    </i>
    <i r="2">
      <x v="27"/>
      <x v="8"/>
    </i>
    <i r="2">
      <x v="28"/>
      <x v="10"/>
    </i>
    <i r="2">
      <x v="29"/>
      <x v="25"/>
    </i>
    <i r="2">
      <x v="30"/>
      <x v="27"/>
    </i>
    <i r="2">
      <x v="31"/>
      <x v="11"/>
    </i>
    <i r="2">
      <x v="32"/>
      <x v="4"/>
    </i>
    <i r="2">
      <x v="33"/>
      <x v="28"/>
    </i>
    <i r="2">
      <x v="34"/>
      <x v="7"/>
    </i>
    <i r="2">
      <x v="35"/>
      <x/>
    </i>
    <i t="grand">
      <x/>
    </i>
  </rowItems>
  <colItems count="1">
    <i/>
  </colItems>
  <dataFields count="1">
    <dataField name="Soma de Pecentual de despesas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A6F3-8969-4493-ABAC-96D01AF0FB10}">
  <dimension ref="A1:AA70"/>
  <sheetViews>
    <sheetView workbookViewId="0">
      <selection sqref="A1:AA70"/>
    </sheetView>
  </sheetViews>
  <sheetFormatPr baseColWidth="10" defaultColWidth="8.83203125" defaultRowHeight="15"/>
  <cols>
    <col min="1" max="25" width="20.6640625" customWidth="1"/>
    <col min="26" max="26" width="21.5" bestFit="1" customWidth="1"/>
    <col min="27" max="27" width="18.5" bestFit="1" customWidth="1"/>
  </cols>
  <sheetData>
    <row r="1" spans="1:27">
      <c r="A1" s="15" t="s">
        <v>0</v>
      </c>
      <c r="B1" s="16" t="s">
        <v>1</v>
      </c>
      <c r="C1" s="16" t="s">
        <v>2</v>
      </c>
      <c r="D1" s="16" t="s">
        <v>3</v>
      </c>
      <c r="E1" s="21" t="s">
        <v>4</v>
      </c>
      <c r="F1" s="16" t="s">
        <v>5</v>
      </c>
      <c r="G1" s="16" t="s">
        <v>6</v>
      </c>
      <c r="H1" s="16" t="s">
        <v>7</v>
      </c>
      <c r="I1" s="20" t="s">
        <v>8</v>
      </c>
      <c r="J1" s="16" t="s">
        <v>9</v>
      </c>
      <c r="K1" s="16" t="s">
        <v>10</v>
      </c>
      <c r="L1" s="20" t="s">
        <v>11</v>
      </c>
      <c r="M1" s="21" t="s">
        <v>12</v>
      </c>
      <c r="N1" s="20" t="s">
        <v>13</v>
      </c>
      <c r="O1" s="16" t="s">
        <v>14</v>
      </c>
      <c r="P1" s="16" t="s">
        <v>15</v>
      </c>
      <c r="Q1" s="21" t="s">
        <v>16</v>
      </c>
      <c r="R1" s="16" t="s">
        <v>17</v>
      </c>
      <c r="S1" s="20" t="s">
        <v>18</v>
      </c>
      <c r="T1" s="16" t="s">
        <v>19</v>
      </c>
      <c r="U1" s="16" t="s">
        <v>20</v>
      </c>
      <c r="V1" s="16" t="s">
        <v>21</v>
      </c>
      <c r="W1" s="20" t="s">
        <v>22</v>
      </c>
      <c r="X1" s="16" t="s">
        <v>23</v>
      </c>
      <c r="Y1" s="17" t="s">
        <v>24</v>
      </c>
      <c r="Z1" s="13" t="s">
        <v>213</v>
      </c>
      <c r="AA1" s="14" t="s">
        <v>214</v>
      </c>
    </row>
    <row r="2" spans="1:27">
      <c r="A2" s="1">
        <v>220</v>
      </c>
      <c r="B2" s="5" t="s">
        <v>25</v>
      </c>
      <c r="C2" s="6">
        <v>43316.904097222221</v>
      </c>
      <c r="D2" s="2">
        <v>25499905000189</v>
      </c>
      <c r="E2" s="7">
        <v>190000009326</v>
      </c>
      <c r="F2" s="5" t="s">
        <v>26</v>
      </c>
      <c r="G2" s="2">
        <v>58475</v>
      </c>
      <c r="H2" s="5" t="s">
        <v>42</v>
      </c>
      <c r="I2" s="5" t="s">
        <v>52</v>
      </c>
      <c r="J2" s="2">
        <v>15</v>
      </c>
      <c r="K2" s="5" t="s">
        <v>34</v>
      </c>
      <c r="L2" s="5" t="s">
        <v>94</v>
      </c>
      <c r="M2" s="7">
        <v>104229780</v>
      </c>
      <c r="N2" s="5" t="s">
        <v>95</v>
      </c>
      <c r="O2" s="5" t="s">
        <v>43</v>
      </c>
      <c r="P2" s="5" t="s">
        <v>44</v>
      </c>
      <c r="Q2" s="7">
        <v>6310352000120</v>
      </c>
      <c r="R2" s="5" t="s">
        <v>64</v>
      </c>
      <c r="S2" s="5" t="s">
        <v>64</v>
      </c>
      <c r="T2" s="5" t="s">
        <v>65</v>
      </c>
      <c r="U2" s="5" t="s">
        <v>66</v>
      </c>
      <c r="V2" s="5" t="s">
        <v>45</v>
      </c>
      <c r="W2" s="2">
        <v>32400</v>
      </c>
      <c r="X2" s="5" t="s">
        <v>74</v>
      </c>
      <c r="Y2" s="8" t="s">
        <v>96</v>
      </c>
      <c r="Z2" s="19">
        <f>W2/AA$2</f>
        <v>5.7793881261900146E-2</v>
      </c>
      <c r="AA2" s="18">
        <f>SUM(W2:W70)</f>
        <v>560612.98</v>
      </c>
    </row>
    <row r="3" spans="1:27">
      <c r="A3" s="3">
        <v>220</v>
      </c>
      <c r="B3" s="9" t="s">
        <v>25</v>
      </c>
      <c r="C3" s="10">
        <v>43316.904097222221</v>
      </c>
      <c r="D3" s="4">
        <v>25499905000189</v>
      </c>
      <c r="E3" s="11">
        <v>190000009326</v>
      </c>
      <c r="F3" s="9" t="s">
        <v>26</v>
      </c>
      <c r="G3" s="4">
        <v>58475</v>
      </c>
      <c r="H3" s="9" t="s">
        <v>42</v>
      </c>
      <c r="I3" s="9" t="s">
        <v>52</v>
      </c>
      <c r="J3" s="4">
        <v>15</v>
      </c>
      <c r="K3" s="9" t="s">
        <v>34</v>
      </c>
      <c r="L3" s="9" t="s">
        <v>94</v>
      </c>
      <c r="M3" s="11">
        <v>104229780</v>
      </c>
      <c r="N3" s="9" t="s">
        <v>95</v>
      </c>
      <c r="O3" s="9" t="s">
        <v>43</v>
      </c>
      <c r="P3" s="9" t="s">
        <v>30</v>
      </c>
      <c r="Q3" s="11">
        <v>14145810767</v>
      </c>
      <c r="R3" s="9" t="s">
        <v>97</v>
      </c>
      <c r="S3" s="9" t="s">
        <v>97</v>
      </c>
      <c r="T3" s="9" t="s">
        <v>27</v>
      </c>
      <c r="U3" s="9" t="s">
        <v>27</v>
      </c>
      <c r="V3" s="9" t="s">
        <v>45</v>
      </c>
      <c r="W3" s="4">
        <v>2250</v>
      </c>
      <c r="X3" s="9" t="s">
        <v>36</v>
      </c>
      <c r="Y3" s="12" t="s">
        <v>98</v>
      </c>
      <c r="Z3" s="19">
        <f t="shared" ref="Z3:Z66" si="0">W3/AA$2</f>
        <v>4.0134639765208435E-3</v>
      </c>
    </row>
    <row r="4" spans="1:27">
      <c r="A4" s="1">
        <v>220</v>
      </c>
      <c r="B4" s="5" t="s">
        <v>25</v>
      </c>
      <c r="C4" s="6">
        <v>43316.904097222221</v>
      </c>
      <c r="D4" s="2">
        <v>25499905000189</v>
      </c>
      <c r="E4" s="7">
        <v>190000009326</v>
      </c>
      <c r="F4" s="5" t="s">
        <v>26</v>
      </c>
      <c r="G4" s="2">
        <v>58475</v>
      </c>
      <c r="H4" s="5" t="s">
        <v>42</v>
      </c>
      <c r="I4" s="5" t="s">
        <v>52</v>
      </c>
      <c r="J4" s="2">
        <v>15</v>
      </c>
      <c r="K4" s="5" t="s">
        <v>34</v>
      </c>
      <c r="L4" s="5" t="s">
        <v>94</v>
      </c>
      <c r="M4" s="7">
        <v>104229780</v>
      </c>
      <c r="N4" s="5" t="s">
        <v>95</v>
      </c>
      <c r="O4" s="5" t="s">
        <v>43</v>
      </c>
      <c r="P4" s="5" t="s">
        <v>71</v>
      </c>
      <c r="Q4" s="7">
        <v>9492476770</v>
      </c>
      <c r="R4" s="5" t="s">
        <v>107</v>
      </c>
      <c r="S4" s="5" t="s">
        <v>107</v>
      </c>
      <c r="T4" s="5" t="s">
        <v>27</v>
      </c>
      <c r="U4" s="5" t="s">
        <v>27</v>
      </c>
      <c r="V4" s="5" t="s">
        <v>45</v>
      </c>
      <c r="W4" s="2">
        <v>4000</v>
      </c>
      <c r="X4" s="5" t="s">
        <v>36</v>
      </c>
      <c r="Y4" s="8" t="s">
        <v>108</v>
      </c>
      <c r="Z4" s="19">
        <f t="shared" si="0"/>
        <v>7.1350470693703882E-3</v>
      </c>
    </row>
    <row r="5" spans="1:27">
      <c r="A5" s="3">
        <v>220</v>
      </c>
      <c r="B5" s="9" t="s">
        <v>25</v>
      </c>
      <c r="C5" s="10">
        <v>43316.904097222221</v>
      </c>
      <c r="D5" s="4">
        <v>25499905000189</v>
      </c>
      <c r="E5" s="11">
        <v>190000009326</v>
      </c>
      <c r="F5" s="9" t="s">
        <v>26</v>
      </c>
      <c r="G5" s="4">
        <v>58475</v>
      </c>
      <c r="H5" s="9" t="s">
        <v>42</v>
      </c>
      <c r="I5" s="9" t="s">
        <v>52</v>
      </c>
      <c r="J5" s="4">
        <v>15</v>
      </c>
      <c r="K5" s="9" t="s">
        <v>34</v>
      </c>
      <c r="L5" s="9" t="s">
        <v>94</v>
      </c>
      <c r="M5" s="11">
        <v>104229780</v>
      </c>
      <c r="N5" s="9" t="s">
        <v>95</v>
      </c>
      <c r="O5" s="9" t="s">
        <v>28</v>
      </c>
      <c r="P5" s="9" t="s">
        <v>111</v>
      </c>
      <c r="Q5" s="11">
        <v>28284941000113</v>
      </c>
      <c r="R5" s="9" t="s">
        <v>109</v>
      </c>
      <c r="S5" s="9" t="s">
        <v>109</v>
      </c>
      <c r="T5" s="9" t="s">
        <v>46</v>
      </c>
      <c r="U5" s="9" t="s">
        <v>47</v>
      </c>
      <c r="V5" s="9" t="s">
        <v>48</v>
      </c>
      <c r="W5" s="4">
        <v>699.46</v>
      </c>
      <c r="X5" s="9" t="s">
        <v>49</v>
      </c>
      <c r="Y5" s="12" t="s">
        <v>112</v>
      </c>
      <c r="Z5" s="19">
        <f t="shared" si="0"/>
        <v>1.247670005785453E-3</v>
      </c>
    </row>
    <row r="6" spans="1:27">
      <c r="A6" s="1">
        <v>220</v>
      </c>
      <c r="B6" s="5" t="s">
        <v>25</v>
      </c>
      <c r="C6" s="6">
        <v>43316.904097222221</v>
      </c>
      <c r="D6" s="2">
        <v>25499905000189</v>
      </c>
      <c r="E6" s="7">
        <v>190000009326</v>
      </c>
      <c r="F6" s="5" t="s">
        <v>26</v>
      </c>
      <c r="G6" s="2">
        <v>58475</v>
      </c>
      <c r="H6" s="5" t="s">
        <v>42</v>
      </c>
      <c r="I6" s="5" t="s">
        <v>52</v>
      </c>
      <c r="J6" s="2">
        <v>15</v>
      </c>
      <c r="K6" s="5" t="s">
        <v>34</v>
      </c>
      <c r="L6" s="5" t="s">
        <v>94</v>
      </c>
      <c r="M6" s="7">
        <v>104229780</v>
      </c>
      <c r="N6" s="5" t="s">
        <v>95</v>
      </c>
      <c r="O6" s="5" t="s">
        <v>43</v>
      </c>
      <c r="P6" s="5" t="s">
        <v>87</v>
      </c>
      <c r="Q6" s="7">
        <v>13528697725</v>
      </c>
      <c r="R6" s="5" t="s">
        <v>113</v>
      </c>
      <c r="S6" s="5" t="s">
        <v>113</v>
      </c>
      <c r="T6" s="5" t="s">
        <v>27</v>
      </c>
      <c r="U6" s="5" t="s">
        <v>27</v>
      </c>
      <c r="V6" s="5" t="s">
        <v>60</v>
      </c>
      <c r="W6" s="2">
        <v>700</v>
      </c>
      <c r="X6" s="5" t="s">
        <v>36</v>
      </c>
      <c r="Y6" s="8" t="s">
        <v>114</v>
      </c>
      <c r="Z6" s="19">
        <f t="shared" si="0"/>
        <v>1.2486332371398181E-3</v>
      </c>
    </row>
    <row r="7" spans="1:27">
      <c r="A7" s="3">
        <v>220</v>
      </c>
      <c r="B7" s="9" t="s">
        <v>25</v>
      </c>
      <c r="C7" s="10">
        <v>43316.904097222221</v>
      </c>
      <c r="D7" s="4">
        <v>25499905000189</v>
      </c>
      <c r="E7" s="11">
        <v>190000009326</v>
      </c>
      <c r="F7" s="9" t="s">
        <v>26</v>
      </c>
      <c r="G7" s="4">
        <v>58475</v>
      </c>
      <c r="H7" s="9" t="s">
        <v>42</v>
      </c>
      <c r="I7" s="9" t="s">
        <v>52</v>
      </c>
      <c r="J7" s="4">
        <v>15</v>
      </c>
      <c r="K7" s="9" t="s">
        <v>34</v>
      </c>
      <c r="L7" s="9" t="s">
        <v>94</v>
      </c>
      <c r="M7" s="11">
        <v>104229780</v>
      </c>
      <c r="N7" s="9" t="s">
        <v>95</v>
      </c>
      <c r="O7" s="9" t="s">
        <v>43</v>
      </c>
      <c r="P7" s="9" t="s">
        <v>44</v>
      </c>
      <c r="Q7" s="11">
        <v>2693035708</v>
      </c>
      <c r="R7" s="9" t="s">
        <v>115</v>
      </c>
      <c r="S7" s="9" t="s">
        <v>115</v>
      </c>
      <c r="T7" s="9" t="s">
        <v>27</v>
      </c>
      <c r="U7" s="9" t="s">
        <v>27</v>
      </c>
      <c r="V7" s="9" t="s">
        <v>50</v>
      </c>
      <c r="W7" s="4">
        <v>1000</v>
      </c>
      <c r="X7" s="9" t="s">
        <v>29</v>
      </c>
      <c r="Y7" s="12" t="s">
        <v>116</v>
      </c>
      <c r="Z7" s="19">
        <f t="shared" si="0"/>
        <v>1.783761767342597E-3</v>
      </c>
    </row>
    <row r="8" spans="1:27">
      <c r="A8" s="1">
        <v>220</v>
      </c>
      <c r="B8" s="5" t="s">
        <v>25</v>
      </c>
      <c r="C8" s="6">
        <v>43316.904097222221</v>
      </c>
      <c r="D8" s="2">
        <v>25499905000189</v>
      </c>
      <c r="E8" s="7">
        <v>190000009326</v>
      </c>
      <c r="F8" s="5" t="s">
        <v>26</v>
      </c>
      <c r="G8" s="2">
        <v>58475</v>
      </c>
      <c r="H8" s="5" t="s">
        <v>42</v>
      </c>
      <c r="I8" s="5" t="s">
        <v>52</v>
      </c>
      <c r="J8" s="2">
        <v>15</v>
      </c>
      <c r="K8" s="5" t="s">
        <v>34</v>
      </c>
      <c r="L8" s="5" t="s">
        <v>94</v>
      </c>
      <c r="M8" s="7">
        <v>104229780</v>
      </c>
      <c r="N8" s="5" t="s">
        <v>95</v>
      </c>
      <c r="O8" s="5" t="s">
        <v>28</v>
      </c>
      <c r="P8" s="5" t="s">
        <v>117</v>
      </c>
      <c r="Q8" s="7">
        <v>28284941000113</v>
      </c>
      <c r="R8" s="5" t="s">
        <v>109</v>
      </c>
      <c r="S8" s="5" t="s">
        <v>109</v>
      </c>
      <c r="T8" s="5" t="s">
        <v>46</v>
      </c>
      <c r="U8" s="5" t="s">
        <v>47</v>
      </c>
      <c r="V8" s="5" t="s">
        <v>33</v>
      </c>
      <c r="W8" s="2">
        <v>2068.79</v>
      </c>
      <c r="X8" s="5" t="s">
        <v>49</v>
      </c>
      <c r="Y8" s="8" t="s">
        <v>118</v>
      </c>
      <c r="Z8" s="19">
        <f t="shared" si="0"/>
        <v>3.6902285066606915E-3</v>
      </c>
    </row>
    <row r="9" spans="1:27">
      <c r="A9" s="3">
        <v>220</v>
      </c>
      <c r="B9" s="9" t="s">
        <v>25</v>
      </c>
      <c r="C9" s="10">
        <v>43316.904097222221</v>
      </c>
      <c r="D9" s="4">
        <v>25499905000189</v>
      </c>
      <c r="E9" s="11">
        <v>190000009326</v>
      </c>
      <c r="F9" s="9" t="s">
        <v>26</v>
      </c>
      <c r="G9" s="4">
        <v>58475</v>
      </c>
      <c r="H9" s="9" t="s">
        <v>42</v>
      </c>
      <c r="I9" s="9" t="s">
        <v>52</v>
      </c>
      <c r="J9" s="4">
        <v>15</v>
      </c>
      <c r="K9" s="9" t="s">
        <v>34</v>
      </c>
      <c r="L9" s="9" t="s">
        <v>94</v>
      </c>
      <c r="M9" s="11">
        <v>104229780</v>
      </c>
      <c r="N9" s="9" t="s">
        <v>95</v>
      </c>
      <c r="O9" s="9" t="s">
        <v>28</v>
      </c>
      <c r="P9" s="9" t="s">
        <v>119</v>
      </c>
      <c r="Q9" s="11">
        <v>9517570000128</v>
      </c>
      <c r="R9" s="9" t="s">
        <v>105</v>
      </c>
      <c r="S9" s="9" t="s">
        <v>105</v>
      </c>
      <c r="T9" s="9" t="s">
        <v>77</v>
      </c>
      <c r="U9" s="9" t="s">
        <v>78</v>
      </c>
      <c r="V9" s="9" t="s">
        <v>31</v>
      </c>
      <c r="W9" s="4">
        <v>9600</v>
      </c>
      <c r="X9" s="9" t="s">
        <v>39</v>
      </c>
      <c r="Y9" s="12" t="s">
        <v>120</v>
      </c>
      <c r="Z9" s="19">
        <f t="shared" si="0"/>
        <v>1.7124112966488931E-2</v>
      </c>
    </row>
    <row r="10" spans="1:27">
      <c r="A10" s="1">
        <v>220</v>
      </c>
      <c r="B10" s="5" t="s">
        <v>25</v>
      </c>
      <c r="C10" s="6">
        <v>43316.904097222221</v>
      </c>
      <c r="D10" s="2">
        <v>25499905000189</v>
      </c>
      <c r="E10" s="7">
        <v>190000009326</v>
      </c>
      <c r="F10" s="5" t="s">
        <v>26</v>
      </c>
      <c r="G10" s="2">
        <v>58475</v>
      </c>
      <c r="H10" s="5" t="s">
        <v>42</v>
      </c>
      <c r="I10" s="5" t="s">
        <v>52</v>
      </c>
      <c r="J10" s="2">
        <v>15</v>
      </c>
      <c r="K10" s="5" t="s">
        <v>34</v>
      </c>
      <c r="L10" s="5" t="s">
        <v>94</v>
      </c>
      <c r="M10" s="7">
        <v>104229780</v>
      </c>
      <c r="N10" s="5" t="s">
        <v>95</v>
      </c>
      <c r="O10" s="5" t="s">
        <v>28</v>
      </c>
      <c r="P10" s="5" t="s">
        <v>119</v>
      </c>
      <c r="Q10" s="7">
        <v>9517570000128</v>
      </c>
      <c r="R10" s="5" t="s">
        <v>105</v>
      </c>
      <c r="S10" s="5" t="s">
        <v>105</v>
      </c>
      <c r="T10" s="5" t="s">
        <v>77</v>
      </c>
      <c r="U10" s="5" t="s">
        <v>78</v>
      </c>
      <c r="V10" s="5" t="s">
        <v>31</v>
      </c>
      <c r="W10" s="2">
        <v>9000</v>
      </c>
      <c r="X10" s="5" t="s">
        <v>39</v>
      </c>
      <c r="Y10" s="8" t="s">
        <v>121</v>
      </c>
      <c r="Z10" s="19">
        <f t="shared" si="0"/>
        <v>1.6053855906083374E-2</v>
      </c>
    </row>
    <row r="11" spans="1:27">
      <c r="A11" s="3">
        <v>220</v>
      </c>
      <c r="B11" s="9" t="s">
        <v>25</v>
      </c>
      <c r="C11" s="10">
        <v>43316.904097222221</v>
      </c>
      <c r="D11" s="4">
        <v>25499905000189</v>
      </c>
      <c r="E11" s="11">
        <v>190000009326</v>
      </c>
      <c r="F11" s="9" t="s">
        <v>26</v>
      </c>
      <c r="G11" s="4">
        <v>58475</v>
      </c>
      <c r="H11" s="9" t="s">
        <v>42</v>
      </c>
      <c r="I11" s="9" t="s">
        <v>52</v>
      </c>
      <c r="J11" s="4">
        <v>15</v>
      </c>
      <c r="K11" s="9" t="s">
        <v>34</v>
      </c>
      <c r="L11" s="9" t="s">
        <v>94</v>
      </c>
      <c r="M11" s="11">
        <v>104229780</v>
      </c>
      <c r="N11" s="9" t="s">
        <v>95</v>
      </c>
      <c r="O11" s="9" t="s">
        <v>28</v>
      </c>
      <c r="P11" s="9" t="s">
        <v>119</v>
      </c>
      <c r="Q11" s="11">
        <v>9517570000128</v>
      </c>
      <c r="R11" s="9" t="s">
        <v>105</v>
      </c>
      <c r="S11" s="9" t="s">
        <v>105</v>
      </c>
      <c r="T11" s="9" t="s">
        <v>77</v>
      </c>
      <c r="U11" s="9" t="s">
        <v>78</v>
      </c>
      <c r="V11" s="9" t="s">
        <v>31</v>
      </c>
      <c r="W11" s="4">
        <v>9600</v>
      </c>
      <c r="X11" s="9" t="s">
        <v>39</v>
      </c>
      <c r="Y11" s="12" t="s">
        <v>122</v>
      </c>
      <c r="Z11" s="19">
        <f t="shared" si="0"/>
        <v>1.7124112966488931E-2</v>
      </c>
    </row>
    <row r="12" spans="1:27">
      <c r="A12" s="1">
        <v>220</v>
      </c>
      <c r="B12" s="5" t="s">
        <v>25</v>
      </c>
      <c r="C12" s="6">
        <v>43316.904097222221</v>
      </c>
      <c r="D12" s="2">
        <v>25499905000189</v>
      </c>
      <c r="E12" s="7">
        <v>190000009326</v>
      </c>
      <c r="F12" s="5" t="s">
        <v>26</v>
      </c>
      <c r="G12" s="2">
        <v>58475</v>
      </c>
      <c r="H12" s="5" t="s">
        <v>42</v>
      </c>
      <c r="I12" s="5" t="s">
        <v>52</v>
      </c>
      <c r="J12" s="2">
        <v>15</v>
      </c>
      <c r="K12" s="5" t="s">
        <v>34</v>
      </c>
      <c r="L12" s="5" t="s">
        <v>94</v>
      </c>
      <c r="M12" s="7">
        <v>104229780</v>
      </c>
      <c r="N12" s="5" t="s">
        <v>95</v>
      </c>
      <c r="O12" s="5" t="s">
        <v>43</v>
      </c>
      <c r="P12" s="5" t="s">
        <v>44</v>
      </c>
      <c r="Q12" s="7">
        <v>74540742</v>
      </c>
      <c r="R12" s="5" t="s">
        <v>123</v>
      </c>
      <c r="S12" s="5" t="s">
        <v>123</v>
      </c>
      <c r="T12" s="5" t="s">
        <v>27</v>
      </c>
      <c r="U12" s="5" t="s">
        <v>27</v>
      </c>
      <c r="V12" s="5" t="s">
        <v>60</v>
      </c>
      <c r="W12" s="2">
        <v>3000</v>
      </c>
      <c r="X12" s="5" t="s">
        <v>56</v>
      </c>
      <c r="Y12" s="8" t="s">
        <v>124</v>
      </c>
      <c r="Z12" s="19">
        <f t="shared" si="0"/>
        <v>5.3512853020277916E-3</v>
      </c>
    </row>
    <row r="13" spans="1:27">
      <c r="A13" s="3">
        <v>220</v>
      </c>
      <c r="B13" s="9" t="s">
        <v>25</v>
      </c>
      <c r="C13" s="10">
        <v>43316.904097222221</v>
      </c>
      <c r="D13" s="4">
        <v>25499905000189</v>
      </c>
      <c r="E13" s="11">
        <v>190000009326</v>
      </c>
      <c r="F13" s="9" t="s">
        <v>26</v>
      </c>
      <c r="G13" s="4">
        <v>58475</v>
      </c>
      <c r="H13" s="9" t="s">
        <v>42</v>
      </c>
      <c r="I13" s="9" t="s">
        <v>52</v>
      </c>
      <c r="J13" s="4">
        <v>15</v>
      </c>
      <c r="K13" s="9" t="s">
        <v>34</v>
      </c>
      <c r="L13" s="9" t="s">
        <v>94</v>
      </c>
      <c r="M13" s="11">
        <v>104229780</v>
      </c>
      <c r="N13" s="9" t="s">
        <v>95</v>
      </c>
      <c r="O13" s="9" t="s">
        <v>28</v>
      </c>
      <c r="P13" s="9" t="s">
        <v>125</v>
      </c>
      <c r="Q13" s="11">
        <v>9517570000128</v>
      </c>
      <c r="R13" s="9" t="s">
        <v>105</v>
      </c>
      <c r="S13" s="9" t="s">
        <v>105</v>
      </c>
      <c r="T13" s="9" t="s">
        <v>77</v>
      </c>
      <c r="U13" s="9" t="s">
        <v>78</v>
      </c>
      <c r="V13" s="9" t="s">
        <v>31</v>
      </c>
      <c r="W13" s="4">
        <v>7150</v>
      </c>
      <c r="X13" s="9" t="s">
        <v>39</v>
      </c>
      <c r="Y13" s="12" t="s">
        <v>126</v>
      </c>
      <c r="Z13" s="19">
        <f t="shared" si="0"/>
        <v>1.2753896636499569E-2</v>
      </c>
    </row>
    <row r="14" spans="1:27">
      <c r="A14" s="1">
        <v>220</v>
      </c>
      <c r="B14" s="5" t="s">
        <v>25</v>
      </c>
      <c r="C14" s="6">
        <v>43316.904097222221</v>
      </c>
      <c r="D14" s="2">
        <v>25499905000189</v>
      </c>
      <c r="E14" s="7">
        <v>190000009326</v>
      </c>
      <c r="F14" s="5" t="s">
        <v>26</v>
      </c>
      <c r="G14" s="2">
        <v>58475</v>
      </c>
      <c r="H14" s="5" t="s">
        <v>42</v>
      </c>
      <c r="I14" s="5" t="s">
        <v>52</v>
      </c>
      <c r="J14" s="2">
        <v>15</v>
      </c>
      <c r="K14" s="5" t="s">
        <v>34</v>
      </c>
      <c r="L14" s="5" t="s">
        <v>94</v>
      </c>
      <c r="M14" s="7">
        <v>104229780</v>
      </c>
      <c r="N14" s="5" t="s">
        <v>95</v>
      </c>
      <c r="O14" s="5" t="s">
        <v>28</v>
      </c>
      <c r="P14" s="5" t="s">
        <v>125</v>
      </c>
      <c r="Q14" s="7">
        <v>9517570000128</v>
      </c>
      <c r="R14" s="5" t="s">
        <v>105</v>
      </c>
      <c r="S14" s="5" t="s">
        <v>105</v>
      </c>
      <c r="T14" s="5" t="s">
        <v>77</v>
      </c>
      <c r="U14" s="5" t="s">
        <v>78</v>
      </c>
      <c r="V14" s="5" t="s">
        <v>31</v>
      </c>
      <c r="W14" s="2">
        <v>7150</v>
      </c>
      <c r="X14" s="5" t="s">
        <v>39</v>
      </c>
      <c r="Y14" s="8" t="s">
        <v>127</v>
      </c>
      <c r="Z14" s="19">
        <f t="shared" si="0"/>
        <v>1.2753896636499569E-2</v>
      </c>
    </row>
    <row r="15" spans="1:27">
      <c r="A15" s="3">
        <v>220</v>
      </c>
      <c r="B15" s="9" t="s">
        <v>25</v>
      </c>
      <c r="C15" s="10">
        <v>43316.904097222221</v>
      </c>
      <c r="D15" s="4">
        <v>25499905000189</v>
      </c>
      <c r="E15" s="11">
        <v>190000009326</v>
      </c>
      <c r="F15" s="9" t="s">
        <v>26</v>
      </c>
      <c r="G15" s="4">
        <v>58475</v>
      </c>
      <c r="H15" s="9" t="s">
        <v>42</v>
      </c>
      <c r="I15" s="9" t="s">
        <v>52</v>
      </c>
      <c r="J15" s="4">
        <v>15</v>
      </c>
      <c r="K15" s="9" t="s">
        <v>34</v>
      </c>
      <c r="L15" s="9" t="s">
        <v>94</v>
      </c>
      <c r="M15" s="11">
        <v>104229780</v>
      </c>
      <c r="N15" s="9" t="s">
        <v>95</v>
      </c>
      <c r="O15" s="9" t="s">
        <v>28</v>
      </c>
      <c r="P15" s="9" t="s">
        <v>128</v>
      </c>
      <c r="Q15" s="11">
        <v>9517570000128</v>
      </c>
      <c r="R15" s="9" t="s">
        <v>105</v>
      </c>
      <c r="S15" s="9" t="s">
        <v>105</v>
      </c>
      <c r="T15" s="9" t="s">
        <v>77</v>
      </c>
      <c r="U15" s="9" t="s">
        <v>78</v>
      </c>
      <c r="V15" s="9" t="s">
        <v>40</v>
      </c>
      <c r="W15" s="4">
        <v>4320</v>
      </c>
      <c r="X15" s="9" t="s">
        <v>39</v>
      </c>
      <c r="Y15" s="12" t="s">
        <v>129</v>
      </c>
      <c r="Z15" s="19">
        <f t="shared" si="0"/>
        <v>7.7058508349200196E-3</v>
      </c>
    </row>
    <row r="16" spans="1:27">
      <c r="A16" s="1">
        <v>220</v>
      </c>
      <c r="B16" s="5" t="s">
        <v>25</v>
      </c>
      <c r="C16" s="6">
        <v>43316.904097222221</v>
      </c>
      <c r="D16" s="2">
        <v>25499905000189</v>
      </c>
      <c r="E16" s="7">
        <v>190000009326</v>
      </c>
      <c r="F16" s="5" t="s">
        <v>26</v>
      </c>
      <c r="G16" s="2">
        <v>58475</v>
      </c>
      <c r="H16" s="5" t="s">
        <v>42</v>
      </c>
      <c r="I16" s="5" t="s">
        <v>52</v>
      </c>
      <c r="J16" s="2">
        <v>15</v>
      </c>
      <c r="K16" s="5" t="s">
        <v>34</v>
      </c>
      <c r="L16" s="5" t="s">
        <v>94</v>
      </c>
      <c r="M16" s="7">
        <v>104229780</v>
      </c>
      <c r="N16" s="5" t="s">
        <v>95</v>
      </c>
      <c r="O16" s="5" t="s">
        <v>28</v>
      </c>
      <c r="P16" s="5" t="s">
        <v>128</v>
      </c>
      <c r="Q16" s="7">
        <v>9517570000128</v>
      </c>
      <c r="R16" s="5" t="s">
        <v>105</v>
      </c>
      <c r="S16" s="5" t="s">
        <v>105</v>
      </c>
      <c r="T16" s="5" t="s">
        <v>77</v>
      </c>
      <c r="U16" s="5" t="s">
        <v>78</v>
      </c>
      <c r="V16" s="5" t="s">
        <v>40</v>
      </c>
      <c r="W16" s="2">
        <v>2520</v>
      </c>
      <c r="X16" s="5" t="s">
        <v>39</v>
      </c>
      <c r="Y16" s="8" t="s">
        <v>130</v>
      </c>
      <c r="Z16" s="19">
        <f t="shared" si="0"/>
        <v>4.4950796537033448E-3</v>
      </c>
    </row>
    <row r="17" spans="1:26">
      <c r="A17" s="3">
        <v>220</v>
      </c>
      <c r="B17" s="9" t="s">
        <v>25</v>
      </c>
      <c r="C17" s="10">
        <v>43316.904097222221</v>
      </c>
      <c r="D17" s="4">
        <v>25499905000189</v>
      </c>
      <c r="E17" s="11">
        <v>190000009326</v>
      </c>
      <c r="F17" s="9" t="s">
        <v>26</v>
      </c>
      <c r="G17" s="4">
        <v>58475</v>
      </c>
      <c r="H17" s="9" t="s">
        <v>42</v>
      </c>
      <c r="I17" s="9" t="s">
        <v>52</v>
      </c>
      <c r="J17" s="4">
        <v>15</v>
      </c>
      <c r="K17" s="9" t="s">
        <v>34</v>
      </c>
      <c r="L17" s="9" t="s">
        <v>94</v>
      </c>
      <c r="M17" s="11">
        <v>104229780</v>
      </c>
      <c r="N17" s="9" t="s">
        <v>95</v>
      </c>
      <c r="O17" s="9" t="s">
        <v>28</v>
      </c>
      <c r="P17" s="9" t="s">
        <v>128</v>
      </c>
      <c r="Q17" s="11">
        <v>9517570000128</v>
      </c>
      <c r="R17" s="9" t="s">
        <v>105</v>
      </c>
      <c r="S17" s="9" t="s">
        <v>105</v>
      </c>
      <c r="T17" s="9" t="s">
        <v>77</v>
      </c>
      <c r="U17" s="9" t="s">
        <v>78</v>
      </c>
      <c r="V17" s="9" t="s">
        <v>40</v>
      </c>
      <c r="W17" s="4">
        <v>550</v>
      </c>
      <c r="X17" s="9" t="s">
        <v>39</v>
      </c>
      <c r="Y17" s="12" t="s">
        <v>131</v>
      </c>
      <c r="Z17" s="19">
        <f t="shared" si="0"/>
        <v>9.8106897203842835E-4</v>
      </c>
    </row>
    <row r="18" spans="1:26">
      <c r="A18" s="1">
        <v>220</v>
      </c>
      <c r="B18" s="5" t="s">
        <v>25</v>
      </c>
      <c r="C18" s="6">
        <v>43316.904097222221</v>
      </c>
      <c r="D18" s="2">
        <v>25499905000189</v>
      </c>
      <c r="E18" s="7">
        <v>190000009326</v>
      </c>
      <c r="F18" s="5" t="s">
        <v>26</v>
      </c>
      <c r="G18" s="2">
        <v>58475</v>
      </c>
      <c r="H18" s="5" t="s">
        <v>42</v>
      </c>
      <c r="I18" s="5" t="s">
        <v>52</v>
      </c>
      <c r="J18" s="2">
        <v>15</v>
      </c>
      <c r="K18" s="5" t="s">
        <v>34</v>
      </c>
      <c r="L18" s="5" t="s">
        <v>94</v>
      </c>
      <c r="M18" s="7">
        <v>104229780</v>
      </c>
      <c r="N18" s="5" t="s">
        <v>95</v>
      </c>
      <c r="O18" s="5" t="s">
        <v>28</v>
      </c>
      <c r="P18" s="5" t="s">
        <v>128</v>
      </c>
      <c r="Q18" s="7">
        <v>9517570000128</v>
      </c>
      <c r="R18" s="5" t="s">
        <v>105</v>
      </c>
      <c r="S18" s="5" t="s">
        <v>105</v>
      </c>
      <c r="T18" s="5" t="s">
        <v>77</v>
      </c>
      <c r="U18" s="5" t="s">
        <v>78</v>
      </c>
      <c r="V18" s="5" t="s">
        <v>40</v>
      </c>
      <c r="W18" s="2">
        <v>550</v>
      </c>
      <c r="X18" s="5" t="s">
        <v>39</v>
      </c>
      <c r="Y18" s="8" t="s">
        <v>132</v>
      </c>
      <c r="Z18" s="19">
        <f t="shared" si="0"/>
        <v>9.8106897203842835E-4</v>
      </c>
    </row>
    <row r="19" spans="1:26">
      <c r="A19" s="3">
        <v>220</v>
      </c>
      <c r="B19" s="9" t="s">
        <v>25</v>
      </c>
      <c r="C19" s="10">
        <v>43316.904097222221</v>
      </c>
      <c r="D19" s="4">
        <v>25499905000189</v>
      </c>
      <c r="E19" s="11">
        <v>190000009326</v>
      </c>
      <c r="F19" s="9" t="s">
        <v>26</v>
      </c>
      <c r="G19" s="4">
        <v>58475</v>
      </c>
      <c r="H19" s="9" t="s">
        <v>42</v>
      </c>
      <c r="I19" s="9" t="s">
        <v>52</v>
      </c>
      <c r="J19" s="4">
        <v>15</v>
      </c>
      <c r="K19" s="9" t="s">
        <v>34</v>
      </c>
      <c r="L19" s="9" t="s">
        <v>94</v>
      </c>
      <c r="M19" s="11">
        <v>104229780</v>
      </c>
      <c r="N19" s="9" t="s">
        <v>95</v>
      </c>
      <c r="O19" s="9" t="s">
        <v>28</v>
      </c>
      <c r="P19" s="9" t="s">
        <v>128</v>
      </c>
      <c r="Q19" s="11">
        <v>9517570000128</v>
      </c>
      <c r="R19" s="9" t="s">
        <v>105</v>
      </c>
      <c r="S19" s="9" t="s">
        <v>105</v>
      </c>
      <c r="T19" s="9" t="s">
        <v>77</v>
      </c>
      <c r="U19" s="9" t="s">
        <v>78</v>
      </c>
      <c r="V19" s="9" t="s">
        <v>40</v>
      </c>
      <c r="W19" s="4">
        <v>12600</v>
      </c>
      <c r="X19" s="9" t="s">
        <v>39</v>
      </c>
      <c r="Y19" s="12" t="s">
        <v>133</v>
      </c>
      <c r="Z19" s="19">
        <f t="shared" si="0"/>
        <v>2.2475398268516723E-2</v>
      </c>
    </row>
    <row r="20" spans="1:26">
      <c r="A20" s="1">
        <v>220</v>
      </c>
      <c r="B20" s="5" t="s">
        <v>25</v>
      </c>
      <c r="C20" s="6">
        <v>43316.904097222221</v>
      </c>
      <c r="D20" s="2">
        <v>25499905000189</v>
      </c>
      <c r="E20" s="7">
        <v>190000009326</v>
      </c>
      <c r="F20" s="5" t="s">
        <v>26</v>
      </c>
      <c r="G20" s="2">
        <v>58475</v>
      </c>
      <c r="H20" s="5" t="s">
        <v>42</v>
      </c>
      <c r="I20" s="5" t="s">
        <v>52</v>
      </c>
      <c r="J20" s="2">
        <v>15</v>
      </c>
      <c r="K20" s="5" t="s">
        <v>34</v>
      </c>
      <c r="L20" s="5" t="s">
        <v>94</v>
      </c>
      <c r="M20" s="7">
        <v>104229780</v>
      </c>
      <c r="N20" s="5" t="s">
        <v>95</v>
      </c>
      <c r="O20" s="5" t="s">
        <v>93</v>
      </c>
      <c r="P20" s="5" t="s">
        <v>134</v>
      </c>
      <c r="Q20" s="7">
        <v>14160619000178</v>
      </c>
      <c r="R20" s="5" t="s">
        <v>135</v>
      </c>
      <c r="S20" s="5" t="s">
        <v>135</v>
      </c>
      <c r="T20" s="5" t="s">
        <v>83</v>
      </c>
      <c r="U20" s="5" t="s">
        <v>84</v>
      </c>
      <c r="V20" s="5" t="s">
        <v>45</v>
      </c>
      <c r="W20" s="2">
        <v>9000</v>
      </c>
      <c r="X20" s="5" t="s">
        <v>56</v>
      </c>
      <c r="Y20" s="8" t="s">
        <v>136</v>
      </c>
      <c r="Z20" s="19">
        <f t="shared" si="0"/>
        <v>1.6053855906083374E-2</v>
      </c>
    </row>
    <row r="21" spans="1:26">
      <c r="A21" s="3">
        <v>220</v>
      </c>
      <c r="B21" s="9" t="s">
        <v>25</v>
      </c>
      <c r="C21" s="10">
        <v>43316.904097222221</v>
      </c>
      <c r="D21" s="4">
        <v>25499905000189</v>
      </c>
      <c r="E21" s="11">
        <v>190000009326</v>
      </c>
      <c r="F21" s="9" t="s">
        <v>26</v>
      </c>
      <c r="G21" s="4">
        <v>58475</v>
      </c>
      <c r="H21" s="9" t="s">
        <v>42</v>
      </c>
      <c r="I21" s="9" t="s">
        <v>52</v>
      </c>
      <c r="J21" s="4">
        <v>15</v>
      </c>
      <c r="K21" s="9" t="s">
        <v>34</v>
      </c>
      <c r="L21" s="9" t="s">
        <v>94</v>
      </c>
      <c r="M21" s="11">
        <v>104229780</v>
      </c>
      <c r="N21" s="9" t="s">
        <v>95</v>
      </c>
      <c r="O21" s="9" t="s">
        <v>28</v>
      </c>
      <c r="P21" s="9" t="s">
        <v>137</v>
      </c>
      <c r="Q21" s="11">
        <v>9517570000128</v>
      </c>
      <c r="R21" s="9" t="s">
        <v>105</v>
      </c>
      <c r="S21" s="9" t="s">
        <v>105</v>
      </c>
      <c r="T21" s="9" t="s">
        <v>77</v>
      </c>
      <c r="U21" s="9" t="s">
        <v>78</v>
      </c>
      <c r="V21" s="9" t="s">
        <v>31</v>
      </c>
      <c r="W21" s="4">
        <v>5760</v>
      </c>
      <c r="X21" s="9" t="s">
        <v>39</v>
      </c>
      <c r="Y21" s="12" t="s">
        <v>138</v>
      </c>
      <c r="Z21" s="19">
        <f t="shared" si="0"/>
        <v>1.0274467779893359E-2</v>
      </c>
    </row>
    <row r="22" spans="1:26">
      <c r="A22" s="1">
        <v>220</v>
      </c>
      <c r="B22" s="5" t="s">
        <v>25</v>
      </c>
      <c r="C22" s="6">
        <v>43316.904097222221</v>
      </c>
      <c r="D22" s="2">
        <v>25499905000189</v>
      </c>
      <c r="E22" s="7">
        <v>190000009326</v>
      </c>
      <c r="F22" s="5" t="s">
        <v>26</v>
      </c>
      <c r="G22" s="2">
        <v>58475</v>
      </c>
      <c r="H22" s="5" t="s">
        <v>42</v>
      </c>
      <c r="I22" s="5" t="s">
        <v>52</v>
      </c>
      <c r="J22" s="2">
        <v>15</v>
      </c>
      <c r="K22" s="5" t="s">
        <v>34</v>
      </c>
      <c r="L22" s="5" t="s">
        <v>94</v>
      </c>
      <c r="M22" s="7">
        <v>104229780</v>
      </c>
      <c r="N22" s="5" t="s">
        <v>95</v>
      </c>
      <c r="O22" s="5" t="s">
        <v>28</v>
      </c>
      <c r="P22" s="5" t="s">
        <v>137</v>
      </c>
      <c r="Q22" s="7">
        <v>9517570000128</v>
      </c>
      <c r="R22" s="5" t="s">
        <v>105</v>
      </c>
      <c r="S22" s="5" t="s">
        <v>105</v>
      </c>
      <c r="T22" s="5" t="s">
        <v>77</v>
      </c>
      <c r="U22" s="5" t="s">
        <v>78</v>
      </c>
      <c r="V22" s="5" t="s">
        <v>31</v>
      </c>
      <c r="W22" s="2">
        <v>6720</v>
      </c>
      <c r="X22" s="5" t="s">
        <v>39</v>
      </c>
      <c r="Y22" s="8" t="s">
        <v>139</v>
      </c>
      <c r="Z22" s="19">
        <f t="shared" si="0"/>
        <v>1.1986879076542252E-2</v>
      </c>
    </row>
    <row r="23" spans="1:26">
      <c r="A23" s="3">
        <v>220</v>
      </c>
      <c r="B23" s="9" t="s">
        <v>25</v>
      </c>
      <c r="C23" s="10">
        <v>43316.904097222221</v>
      </c>
      <c r="D23" s="4">
        <v>25499905000189</v>
      </c>
      <c r="E23" s="11">
        <v>190000009326</v>
      </c>
      <c r="F23" s="9" t="s">
        <v>26</v>
      </c>
      <c r="G23" s="4">
        <v>58475</v>
      </c>
      <c r="H23" s="9" t="s">
        <v>42</v>
      </c>
      <c r="I23" s="9" t="s">
        <v>52</v>
      </c>
      <c r="J23" s="4">
        <v>15</v>
      </c>
      <c r="K23" s="9" t="s">
        <v>34</v>
      </c>
      <c r="L23" s="9" t="s">
        <v>94</v>
      </c>
      <c r="M23" s="11">
        <v>104229780</v>
      </c>
      <c r="N23" s="9" t="s">
        <v>95</v>
      </c>
      <c r="O23" s="9" t="s">
        <v>28</v>
      </c>
      <c r="P23" s="9" t="s">
        <v>137</v>
      </c>
      <c r="Q23" s="11">
        <v>9517570000128</v>
      </c>
      <c r="R23" s="9" t="s">
        <v>105</v>
      </c>
      <c r="S23" s="9" t="s">
        <v>105</v>
      </c>
      <c r="T23" s="9" t="s">
        <v>77</v>
      </c>
      <c r="U23" s="9" t="s">
        <v>78</v>
      </c>
      <c r="V23" s="9" t="s">
        <v>31</v>
      </c>
      <c r="W23" s="4">
        <v>1600</v>
      </c>
      <c r="X23" s="9" t="s">
        <v>39</v>
      </c>
      <c r="Y23" s="12" t="s">
        <v>140</v>
      </c>
      <c r="Z23" s="19">
        <f t="shared" si="0"/>
        <v>2.8540188277481554E-3</v>
      </c>
    </row>
    <row r="24" spans="1:26">
      <c r="A24" s="1">
        <v>220</v>
      </c>
      <c r="B24" s="5" t="s">
        <v>25</v>
      </c>
      <c r="C24" s="6">
        <v>43316.904097222221</v>
      </c>
      <c r="D24" s="2">
        <v>25499905000189</v>
      </c>
      <c r="E24" s="7">
        <v>190000009326</v>
      </c>
      <c r="F24" s="5" t="s">
        <v>26</v>
      </c>
      <c r="G24" s="2">
        <v>58475</v>
      </c>
      <c r="H24" s="5" t="s">
        <v>42</v>
      </c>
      <c r="I24" s="5" t="s">
        <v>52</v>
      </c>
      <c r="J24" s="2">
        <v>15</v>
      </c>
      <c r="K24" s="5" t="s">
        <v>34</v>
      </c>
      <c r="L24" s="5" t="s">
        <v>94</v>
      </c>
      <c r="M24" s="7">
        <v>104229780</v>
      </c>
      <c r="N24" s="5" t="s">
        <v>95</v>
      </c>
      <c r="O24" s="5" t="s">
        <v>28</v>
      </c>
      <c r="P24" s="5" t="s">
        <v>141</v>
      </c>
      <c r="Q24" s="7">
        <v>28284941000113</v>
      </c>
      <c r="R24" s="5" t="s">
        <v>109</v>
      </c>
      <c r="S24" s="5" t="s">
        <v>109</v>
      </c>
      <c r="T24" s="5" t="s">
        <v>46</v>
      </c>
      <c r="U24" s="5" t="s">
        <v>47</v>
      </c>
      <c r="V24" s="5" t="s">
        <v>57</v>
      </c>
      <c r="W24" s="2">
        <v>2619.23</v>
      </c>
      <c r="X24" s="5" t="s">
        <v>49</v>
      </c>
      <c r="Y24" s="8" t="s">
        <v>51</v>
      </c>
      <c r="Z24" s="19">
        <f t="shared" si="0"/>
        <v>4.6720823338767502E-3</v>
      </c>
    </row>
    <row r="25" spans="1:26">
      <c r="A25" s="3">
        <v>220</v>
      </c>
      <c r="B25" s="9" t="s">
        <v>25</v>
      </c>
      <c r="C25" s="10">
        <v>43316.904097222221</v>
      </c>
      <c r="D25" s="4">
        <v>25499905000189</v>
      </c>
      <c r="E25" s="11">
        <v>190000009326</v>
      </c>
      <c r="F25" s="9" t="s">
        <v>26</v>
      </c>
      <c r="G25" s="4">
        <v>58475</v>
      </c>
      <c r="H25" s="9" t="s">
        <v>42</v>
      </c>
      <c r="I25" s="9" t="s">
        <v>52</v>
      </c>
      <c r="J25" s="4">
        <v>15</v>
      </c>
      <c r="K25" s="9" t="s">
        <v>34</v>
      </c>
      <c r="L25" s="9" t="s">
        <v>94</v>
      </c>
      <c r="M25" s="11">
        <v>104229780</v>
      </c>
      <c r="N25" s="9" t="s">
        <v>95</v>
      </c>
      <c r="O25" s="9" t="s">
        <v>43</v>
      </c>
      <c r="P25" s="9" t="s">
        <v>44</v>
      </c>
      <c r="Q25" s="11">
        <v>29690153000190</v>
      </c>
      <c r="R25" s="9" t="s">
        <v>142</v>
      </c>
      <c r="S25" s="9" t="s">
        <v>142</v>
      </c>
      <c r="T25" s="9" t="s">
        <v>99</v>
      </c>
      <c r="U25" s="9" t="s">
        <v>100</v>
      </c>
      <c r="V25" s="9" t="s">
        <v>31</v>
      </c>
      <c r="W25" s="4">
        <v>3000</v>
      </c>
      <c r="X25" s="9" t="s">
        <v>73</v>
      </c>
      <c r="Y25" s="12" t="s">
        <v>143</v>
      </c>
      <c r="Z25" s="19">
        <f t="shared" si="0"/>
        <v>5.3512853020277916E-3</v>
      </c>
    </row>
    <row r="26" spans="1:26">
      <c r="A26" s="1">
        <v>220</v>
      </c>
      <c r="B26" s="5" t="s">
        <v>25</v>
      </c>
      <c r="C26" s="6">
        <v>43316.904097222221</v>
      </c>
      <c r="D26" s="2">
        <v>25499905000189</v>
      </c>
      <c r="E26" s="7">
        <v>190000009326</v>
      </c>
      <c r="F26" s="5" t="s">
        <v>26</v>
      </c>
      <c r="G26" s="2">
        <v>58475</v>
      </c>
      <c r="H26" s="5" t="s">
        <v>42</v>
      </c>
      <c r="I26" s="5" t="s">
        <v>52</v>
      </c>
      <c r="J26" s="2">
        <v>15</v>
      </c>
      <c r="K26" s="5" t="s">
        <v>34</v>
      </c>
      <c r="L26" s="5" t="s">
        <v>94</v>
      </c>
      <c r="M26" s="7">
        <v>104229780</v>
      </c>
      <c r="N26" s="5" t="s">
        <v>95</v>
      </c>
      <c r="O26" s="5" t="s">
        <v>28</v>
      </c>
      <c r="P26" s="5" t="s">
        <v>144</v>
      </c>
      <c r="Q26" s="7">
        <v>9517570000128</v>
      </c>
      <c r="R26" s="5" t="s">
        <v>105</v>
      </c>
      <c r="S26" s="5" t="s">
        <v>105</v>
      </c>
      <c r="T26" s="5" t="s">
        <v>77</v>
      </c>
      <c r="U26" s="5" t="s">
        <v>78</v>
      </c>
      <c r="V26" s="5" t="s">
        <v>31</v>
      </c>
      <c r="W26" s="2">
        <v>14400</v>
      </c>
      <c r="X26" s="5" t="s">
        <v>39</v>
      </c>
      <c r="Y26" s="8" t="s">
        <v>145</v>
      </c>
      <c r="Z26" s="19">
        <f t="shared" si="0"/>
        <v>2.5686169449733398E-2</v>
      </c>
    </row>
    <row r="27" spans="1:26">
      <c r="A27" s="3">
        <v>220</v>
      </c>
      <c r="B27" s="9" t="s">
        <v>25</v>
      </c>
      <c r="C27" s="10">
        <v>43316.904097222221</v>
      </c>
      <c r="D27" s="4">
        <v>25499905000189</v>
      </c>
      <c r="E27" s="11">
        <v>190000009326</v>
      </c>
      <c r="F27" s="9" t="s">
        <v>26</v>
      </c>
      <c r="G27" s="4">
        <v>58475</v>
      </c>
      <c r="H27" s="9" t="s">
        <v>42</v>
      </c>
      <c r="I27" s="9" t="s">
        <v>52</v>
      </c>
      <c r="J27" s="4">
        <v>15</v>
      </c>
      <c r="K27" s="9" t="s">
        <v>34</v>
      </c>
      <c r="L27" s="9" t="s">
        <v>94</v>
      </c>
      <c r="M27" s="11">
        <v>104229780</v>
      </c>
      <c r="N27" s="9" t="s">
        <v>95</v>
      </c>
      <c r="O27" s="9" t="s">
        <v>28</v>
      </c>
      <c r="P27" s="9" t="s">
        <v>144</v>
      </c>
      <c r="Q27" s="11">
        <v>9517570000128</v>
      </c>
      <c r="R27" s="9" t="s">
        <v>105</v>
      </c>
      <c r="S27" s="9" t="s">
        <v>105</v>
      </c>
      <c r="T27" s="9" t="s">
        <v>77</v>
      </c>
      <c r="U27" s="9" t="s">
        <v>78</v>
      </c>
      <c r="V27" s="9" t="s">
        <v>31</v>
      </c>
      <c r="W27" s="4">
        <v>14400</v>
      </c>
      <c r="X27" s="9" t="s">
        <v>39</v>
      </c>
      <c r="Y27" s="12" t="s">
        <v>146</v>
      </c>
      <c r="Z27" s="19">
        <f t="shared" si="0"/>
        <v>2.5686169449733398E-2</v>
      </c>
    </row>
    <row r="28" spans="1:26">
      <c r="A28" s="1">
        <v>220</v>
      </c>
      <c r="B28" s="5" t="s">
        <v>25</v>
      </c>
      <c r="C28" s="6">
        <v>43316.904097222221</v>
      </c>
      <c r="D28" s="2">
        <v>25499905000189</v>
      </c>
      <c r="E28" s="7">
        <v>190000009326</v>
      </c>
      <c r="F28" s="5" t="s">
        <v>26</v>
      </c>
      <c r="G28" s="2">
        <v>58475</v>
      </c>
      <c r="H28" s="5" t="s">
        <v>42</v>
      </c>
      <c r="I28" s="5" t="s">
        <v>52</v>
      </c>
      <c r="J28" s="2">
        <v>15</v>
      </c>
      <c r="K28" s="5" t="s">
        <v>34</v>
      </c>
      <c r="L28" s="5" t="s">
        <v>94</v>
      </c>
      <c r="M28" s="7">
        <v>104229780</v>
      </c>
      <c r="N28" s="5" t="s">
        <v>95</v>
      </c>
      <c r="O28" s="5" t="s">
        <v>28</v>
      </c>
      <c r="P28" s="5" t="s">
        <v>144</v>
      </c>
      <c r="Q28" s="7">
        <v>9517570000128</v>
      </c>
      <c r="R28" s="5" t="s">
        <v>105</v>
      </c>
      <c r="S28" s="5" t="s">
        <v>105</v>
      </c>
      <c r="T28" s="5" t="s">
        <v>77</v>
      </c>
      <c r="U28" s="5" t="s">
        <v>78</v>
      </c>
      <c r="V28" s="5" t="s">
        <v>31</v>
      </c>
      <c r="W28" s="2">
        <v>4800</v>
      </c>
      <c r="X28" s="5" t="s">
        <v>39</v>
      </c>
      <c r="Y28" s="8" t="s">
        <v>147</v>
      </c>
      <c r="Z28" s="19">
        <f t="shared" si="0"/>
        <v>8.5620564832444655E-3</v>
      </c>
    </row>
    <row r="29" spans="1:26">
      <c r="A29" s="3">
        <v>220</v>
      </c>
      <c r="B29" s="9" t="s">
        <v>25</v>
      </c>
      <c r="C29" s="10">
        <v>43316.904097222221</v>
      </c>
      <c r="D29" s="4">
        <v>25499905000189</v>
      </c>
      <c r="E29" s="11">
        <v>190000009326</v>
      </c>
      <c r="F29" s="9" t="s">
        <v>26</v>
      </c>
      <c r="G29" s="4">
        <v>58475</v>
      </c>
      <c r="H29" s="9" t="s">
        <v>42</v>
      </c>
      <c r="I29" s="9" t="s">
        <v>52</v>
      </c>
      <c r="J29" s="4">
        <v>15</v>
      </c>
      <c r="K29" s="9" t="s">
        <v>34</v>
      </c>
      <c r="L29" s="9" t="s">
        <v>94</v>
      </c>
      <c r="M29" s="11">
        <v>104229780</v>
      </c>
      <c r="N29" s="9" t="s">
        <v>95</v>
      </c>
      <c r="O29" s="9" t="s">
        <v>28</v>
      </c>
      <c r="P29" s="9" t="s">
        <v>144</v>
      </c>
      <c r="Q29" s="11">
        <v>9517570000128</v>
      </c>
      <c r="R29" s="9" t="s">
        <v>105</v>
      </c>
      <c r="S29" s="9" t="s">
        <v>105</v>
      </c>
      <c r="T29" s="9" t="s">
        <v>77</v>
      </c>
      <c r="U29" s="9" t="s">
        <v>78</v>
      </c>
      <c r="V29" s="9" t="s">
        <v>31</v>
      </c>
      <c r="W29" s="4">
        <v>1400</v>
      </c>
      <c r="X29" s="9" t="s">
        <v>39</v>
      </c>
      <c r="Y29" s="12" t="s">
        <v>148</v>
      </c>
      <c r="Z29" s="19">
        <f t="shared" si="0"/>
        <v>2.4972664742796361E-3</v>
      </c>
    </row>
    <row r="30" spans="1:26">
      <c r="A30" s="1">
        <v>220</v>
      </c>
      <c r="B30" s="5" t="s">
        <v>25</v>
      </c>
      <c r="C30" s="6">
        <v>43316.904097222221</v>
      </c>
      <c r="D30" s="2">
        <v>25499905000189</v>
      </c>
      <c r="E30" s="7">
        <v>190000009326</v>
      </c>
      <c r="F30" s="5" t="s">
        <v>26</v>
      </c>
      <c r="G30" s="2">
        <v>58475</v>
      </c>
      <c r="H30" s="5" t="s">
        <v>42</v>
      </c>
      <c r="I30" s="5" t="s">
        <v>52</v>
      </c>
      <c r="J30" s="2">
        <v>15</v>
      </c>
      <c r="K30" s="5" t="s">
        <v>34</v>
      </c>
      <c r="L30" s="5" t="s">
        <v>94</v>
      </c>
      <c r="M30" s="7">
        <v>104229780</v>
      </c>
      <c r="N30" s="5" t="s">
        <v>95</v>
      </c>
      <c r="O30" s="5" t="s">
        <v>28</v>
      </c>
      <c r="P30" s="5" t="s">
        <v>144</v>
      </c>
      <c r="Q30" s="7">
        <v>9517570000128</v>
      </c>
      <c r="R30" s="5" t="s">
        <v>105</v>
      </c>
      <c r="S30" s="5" t="s">
        <v>105</v>
      </c>
      <c r="T30" s="5" t="s">
        <v>77</v>
      </c>
      <c r="U30" s="5" t="s">
        <v>78</v>
      </c>
      <c r="V30" s="5" t="s">
        <v>31</v>
      </c>
      <c r="W30" s="2">
        <v>2800</v>
      </c>
      <c r="X30" s="5" t="s">
        <v>39</v>
      </c>
      <c r="Y30" s="8" t="s">
        <v>149</v>
      </c>
      <c r="Z30" s="19">
        <f t="shared" si="0"/>
        <v>4.9945329485592722E-3</v>
      </c>
    </row>
    <row r="31" spans="1:26">
      <c r="A31" s="3">
        <v>220</v>
      </c>
      <c r="B31" s="9" t="s">
        <v>25</v>
      </c>
      <c r="C31" s="10">
        <v>43316.904097222221</v>
      </c>
      <c r="D31" s="4">
        <v>25499905000189</v>
      </c>
      <c r="E31" s="11">
        <v>190000009326</v>
      </c>
      <c r="F31" s="9" t="s">
        <v>26</v>
      </c>
      <c r="G31" s="4">
        <v>58475</v>
      </c>
      <c r="H31" s="9" t="s">
        <v>42</v>
      </c>
      <c r="I31" s="9" t="s">
        <v>52</v>
      </c>
      <c r="J31" s="4">
        <v>15</v>
      </c>
      <c r="K31" s="9" t="s">
        <v>34</v>
      </c>
      <c r="L31" s="9" t="s">
        <v>94</v>
      </c>
      <c r="M31" s="11">
        <v>104229780</v>
      </c>
      <c r="N31" s="9" t="s">
        <v>95</v>
      </c>
      <c r="O31" s="9" t="s">
        <v>28</v>
      </c>
      <c r="P31" s="9" t="s">
        <v>144</v>
      </c>
      <c r="Q31" s="11">
        <v>9517570000128</v>
      </c>
      <c r="R31" s="9" t="s">
        <v>105</v>
      </c>
      <c r="S31" s="9" t="s">
        <v>105</v>
      </c>
      <c r="T31" s="9" t="s">
        <v>77</v>
      </c>
      <c r="U31" s="9" t="s">
        <v>78</v>
      </c>
      <c r="V31" s="9" t="s">
        <v>31</v>
      </c>
      <c r="W31" s="4">
        <v>6800</v>
      </c>
      <c r="X31" s="9" t="s">
        <v>39</v>
      </c>
      <c r="Y31" s="12" t="s">
        <v>150</v>
      </c>
      <c r="Z31" s="19">
        <f t="shared" si="0"/>
        <v>1.212958001792966E-2</v>
      </c>
    </row>
    <row r="32" spans="1:26">
      <c r="A32" s="1">
        <v>220</v>
      </c>
      <c r="B32" s="5" t="s">
        <v>25</v>
      </c>
      <c r="C32" s="6">
        <v>43316.904097222221</v>
      </c>
      <c r="D32" s="2">
        <v>25499905000189</v>
      </c>
      <c r="E32" s="7">
        <v>190000009326</v>
      </c>
      <c r="F32" s="5" t="s">
        <v>26</v>
      </c>
      <c r="G32" s="2">
        <v>58475</v>
      </c>
      <c r="H32" s="5" t="s">
        <v>42</v>
      </c>
      <c r="I32" s="5" t="s">
        <v>52</v>
      </c>
      <c r="J32" s="2">
        <v>15</v>
      </c>
      <c r="K32" s="5" t="s">
        <v>34</v>
      </c>
      <c r="L32" s="5" t="s">
        <v>94</v>
      </c>
      <c r="M32" s="7">
        <v>104229780</v>
      </c>
      <c r="N32" s="5" t="s">
        <v>95</v>
      </c>
      <c r="O32" s="5" t="s">
        <v>28</v>
      </c>
      <c r="P32" s="5" t="s">
        <v>144</v>
      </c>
      <c r="Q32" s="7">
        <v>9517570000128</v>
      </c>
      <c r="R32" s="5" t="s">
        <v>105</v>
      </c>
      <c r="S32" s="5" t="s">
        <v>105</v>
      </c>
      <c r="T32" s="5" t="s">
        <v>77</v>
      </c>
      <c r="U32" s="5" t="s">
        <v>78</v>
      </c>
      <c r="V32" s="5" t="s">
        <v>31</v>
      </c>
      <c r="W32" s="2">
        <v>4800</v>
      </c>
      <c r="X32" s="5" t="s">
        <v>39</v>
      </c>
      <c r="Y32" s="8" t="s">
        <v>151</v>
      </c>
      <c r="Z32" s="19">
        <f t="shared" si="0"/>
        <v>8.5620564832444655E-3</v>
      </c>
    </row>
    <row r="33" spans="1:26">
      <c r="A33" s="3">
        <v>220</v>
      </c>
      <c r="B33" s="9" t="s">
        <v>25</v>
      </c>
      <c r="C33" s="10">
        <v>43316.904097222221</v>
      </c>
      <c r="D33" s="4">
        <v>25499905000189</v>
      </c>
      <c r="E33" s="11">
        <v>190000009326</v>
      </c>
      <c r="F33" s="9" t="s">
        <v>26</v>
      </c>
      <c r="G33" s="4">
        <v>58475</v>
      </c>
      <c r="H33" s="9" t="s">
        <v>42</v>
      </c>
      <c r="I33" s="9" t="s">
        <v>52</v>
      </c>
      <c r="J33" s="4">
        <v>15</v>
      </c>
      <c r="K33" s="9" t="s">
        <v>34</v>
      </c>
      <c r="L33" s="9" t="s">
        <v>94</v>
      </c>
      <c r="M33" s="11">
        <v>104229780</v>
      </c>
      <c r="N33" s="9" t="s">
        <v>95</v>
      </c>
      <c r="O33" s="9" t="s">
        <v>28</v>
      </c>
      <c r="P33" s="9" t="s">
        <v>144</v>
      </c>
      <c r="Q33" s="11">
        <v>9517570000128</v>
      </c>
      <c r="R33" s="9" t="s">
        <v>105</v>
      </c>
      <c r="S33" s="9" t="s">
        <v>105</v>
      </c>
      <c r="T33" s="9" t="s">
        <v>77</v>
      </c>
      <c r="U33" s="9" t="s">
        <v>78</v>
      </c>
      <c r="V33" s="9" t="s">
        <v>31</v>
      </c>
      <c r="W33" s="4">
        <v>3400</v>
      </c>
      <c r="X33" s="9" t="s">
        <v>39</v>
      </c>
      <c r="Y33" s="12" t="s">
        <v>152</v>
      </c>
      <c r="Z33" s="19">
        <f t="shared" si="0"/>
        <v>6.0647900089648302E-3</v>
      </c>
    </row>
    <row r="34" spans="1:26">
      <c r="A34" s="1">
        <v>220</v>
      </c>
      <c r="B34" s="5" t="s">
        <v>25</v>
      </c>
      <c r="C34" s="6">
        <v>43316.904097222221</v>
      </c>
      <c r="D34" s="2">
        <v>25499905000189</v>
      </c>
      <c r="E34" s="7">
        <v>190000009326</v>
      </c>
      <c r="F34" s="5" t="s">
        <v>26</v>
      </c>
      <c r="G34" s="2">
        <v>58475</v>
      </c>
      <c r="H34" s="5" t="s">
        <v>42</v>
      </c>
      <c r="I34" s="5" t="s">
        <v>52</v>
      </c>
      <c r="J34" s="2">
        <v>15</v>
      </c>
      <c r="K34" s="5" t="s">
        <v>34</v>
      </c>
      <c r="L34" s="5" t="s">
        <v>94</v>
      </c>
      <c r="M34" s="7">
        <v>104229780</v>
      </c>
      <c r="N34" s="5" t="s">
        <v>95</v>
      </c>
      <c r="O34" s="5" t="s">
        <v>43</v>
      </c>
      <c r="P34" s="5" t="s">
        <v>82</v>
      </c>
      <c r="Q34" s="7">
        <v>8156499751</v>
      </c>
      <c r="R34" s="5" t="s">
        <v>154</v>
      </c>
      <c r="S34" s="5" t="s">
        <v>154</v>
      </c>
      <c r="T34" s="5" t="s">
        <v>27</v>
      </c>
      <c r="U34" s="5" t="s">
        <v>27</v>
      </c>
      <c r="V34" s="5" t="s">
        <v>45</v>
      </c>
      <c r="W34" s="2">
        <v>5250</v>
      </c>
      <c r="X34" s="5" t="s">
        <v>36</v>
      </c>
      <c r="Y34" s="8" t="s">
        <v>155</v>
      </c>
      <c r="Z34" s="19">
        <f t="shared" si="0"/>
        <v>9.3647492785486341E-3</v>
      </c>
    </row>
    <row r="35" spans="1:26">
      <c r="A35" s="3">
        <v>220</v>
      </c>
      <c r="B35" s="9" t="s">
        <v>25</v>
      </c>
      <c r="C35" s="10">
        <v>43316.904097222221</v>
      </c>
      <c r="D35" s="4">
        <v>25499905000189</v>
      </c>
      <c r="E35" s="11">
        <v>190000009326</v>
      </c>
      <c r="F35" s="9" t="s">
        <v>26</v>
      </c>
      <c r="G35" s="4">
        <v>58475</v>
      </c>
      <c r="H35" s="9" t="s">
        <v>42</v>
      </c>
      <c r="I35" s="9" t="s">
        <v>52</v>
      </c>
      <c r="J35" s="4">
        <v>15</v>
      </c>
      <c r="K35" s="9" t="s">
        <v>34</v>
      </c>
      <c r="L35" s="9" t="s">
        <v>94</v>
      </c>
      <c r="M35" s="11">
        <v>104229780</v>
      </c>
      <c r="N35" s="9" t="s">
        <v>95</v>
      </c>
      <c r="O35" s="9" t="s">
        <v>43</v>
      </c>
      <c r="P35" s="9" t="s">
        <v>61</v>
      </c>
      <c r="Q35" s="11">
        <v>8076989701</v>
      </c>
      <c r="R35" s="9" t="s">
        <v>156</v>
      </c>
      <c r="S35" s="9" t="s">
        <v>156</v>
      </c>
      <c r="T35" s="9" t="s">
        <v>27</v>
      </c>
      <c r="U35" s="9" t="s">
        <v>27</v>
      </c>
      <c r="V35" s="9" t="s">
        <v>45</v>
      </c>
      <c r="W35" s="4">
        <v>4000</v>
      </c>
      <c r="X35" s="9" t="s">
        <v>36</v>
      </c>
      <c r="Y35" s="12" t="s">
        <v>108</v>
      </c>
      <c r="Z35" s="19">
        <f t="shared" si="0"/>
        <v>7.1350470693703882E-3</v>
      </c>
    </row>
    <row r="36" spans="1:26">
      <c r="A36" s="1">
        <v>220</v>
      </c>
      <c r="B36" s="5" t="s">
        <v>25</v>
      </c>
      <c r="C36" s="6">
        <v>43316.904097222221</v>
      </c>
      <c r="D36" s="2">
        <v>25499905000189</v>
      </c>
      <c r="E36" s="7">
        <v>190000009326</v>
      </c>
      <c r="F36" s="5" t="s">
        <v>26</v>
      </c>
      <c r="G36" s="2">
        <v>58475</v>
      </c>
      <c r="H36" s="5" t="s">
        <v>42</v>
      </c>
      <c r="I36" s="5" t="s">
        <v>52</v>
      </c>
      <c r="J36" s="2">
        <v>15</v>
      </c>
      <c r="K36" s="5" t="s">
        <v>34</v>
      </c>
      <c r="L36" s="5" t="s">
        <v>94</v>
      </c>
      <c r="M36" s="7">
        <v>104229780</v>
      </c>
      <c r="N36" s="5" t="s">
        <v>95</v>
      </c>
      <c r="O36" s="5" t="s">
        <v>43</v>
      </c>
      <c r="P36" s="5" t="s">
        <v>55</v>
      </c>
      <c r="Q36" s="7">
        <v>10503701718</v>
      </c>
      <c r="R36" s="5" t="s">
        <v>157</v>
      </c>
      <c r="S36" s="5" t="s">
        <v>157</v>
      </c>
      <c r="T36" s="5" t="s">
        <v>27</v>
      </c>
      <c r="U36" s="5" t="s">
        <v>27</v>
      </c>
      <c r="V36" s="5" t="s">
        <v>45</v>
      </c>
      <c r="W36" s="2">
        <v>4500</v>
      </c>
      <c r="X36" s="5" t="s">
        <v>36</v>
      </c>
      <c r="Y36" s="8" t="s">
        <v>158</v>
      </c>
      <c r="Z36" s="19">
        <f t="shared" si="0"/>
        <v>8.0269279530416869E-3</v>
      </c>
    </row>
    <row r="37" spans="1:26">
      <c r="A37" s="3">
        <v>220</v>
      </c>
      <c r="B37" s="9" t="s">
        <v>25</v>
      </c>
      <c r="C37" s="10">
        <v>43316.904097222221</v>
      </c>
      <c r="D37" s="4">
        <v>25499905000189</v>
      </c>
      <c r="E37" s="11">
        <v>190000009326</v>
      </c>
      <c r="F37" s="9" t="s">
        <v>26</v>
      </c>
      <c r="G37" s="4">
        <v>58475</v>
      </c>
      <c r="H37" s="9" t="s">
        <v>42</v>
      </c>
      <c r="I37" s="9" t="s">
        <v>52</v>
      </c>
      <c r="J37" s="4">
        <v>15</v>
      </c>
      <c r="K37" s="9" t="s">
        <v>34</v>
      </c>
      <c r="L37" s="9" t="s">
        <v>94</v>
      </c>
      <c r="M37" s="11">
        <v>104229780</v>
      </c>
      <c r="N37" s="9" t="s">
        <v>95</v>
      </c>
      <c r="O37" s="9" t="s">
        <v>43</v>
      </c>
      <c r="P37" s="9" t="s">
        <v>88</v>
      </c>
      <c r="Q37" s="11">
        <v>8793607717</v>
      </c>
      <c r="R37" s="9" t="s">
        <v>153</v>
      </c>
      <c r="S37" s="9" t="s">
        <v>153</v>
      </c>
      <c r="T37" s="9" t="s">
        <v>27</v>
      </c>
      <c r="U37" s="9" t="s">
        <v>27</v>
      </c>
      <c r="V37" s="9" t="s">
        <v>45</v>
      </c>
      <c r="W37" s="4">
        <v>7500</v>
      </c>
      <c r="X37" s="9" t="s">
        <v>36</v>
      </c>
      <c r="Y37" s="12" t="s">
        <v>159</v>
      </c>
      <c r="Z37" s="19">
        <f t="shared" si="0"/>
        <v>1.3378213255069478E-2</v>
      </c>
    </row>
    <row r="38" spans="1:26">
      <c r="A38" s="1">
        <v>220</v>
      </c>
      <c r="B38" s="5" t="s">
        <v>25</v>
      </c>
      <c r="C38" s="6">
        <v>43316.904097222221</v>
      </c>
      <c r="D38" s="2">
        <v>25499905000189</v>
      </c>
      <c r="E38" s="7">
        <v>190000009326</v>
      </c>
      <c r="F38" s="5" t="s">
        <v>26</v>
      </c>
      <c r="G38" s="2">
        <v>58475</v>
      </c>
      <c r="H38" s="5" t="s">
        <v>42</v>
      </c>
      <c r="I38" s="5" t="s">
        <v>52</v>
      </c>
      <c r="J38" s="2">
        <v>15</v>
      </c>
      <c r="K38" s="5" t="s">
        <v>34</v>
      </c>
      <c r="L38" s="5" t="s">
        <v>94</v>
      </c>
      <c r="M38" s="7">
        <v>104229780</v>
      </c>
      <c r="N38" s="5" t="s">
        <v>95</v>
      </c>
      <c r="O38" s="5" t="s">
        <v>43</v>
      </c>
      <c r="P38" s="5" t="s">
        <v>67</v>
      </c>
      <c r="Q38" s="7">
        <v>7651832698</v>
      </c>
      <c r="R38" s="5" t="s">
        <v>160</v>
      </c>
      <c r="S38" s="5" t="s">
        <v>160</v>
      </c>
      <c r="T38" s="5" t="s">
        <v>27</v>
      </c>
      <c r="U38" s="5" t="s">
        <v>27</v>
      </c>
      <c r="V38" s="5" t="s">
        <v>45</v>
      </c>
      <c r="W38" s="2">
        <v>5250</v>
      </c>
      <c r="X38" s="5" t="s">
        <v>36</v>
      </c>
      <c r="Y38" s="8" t="s">
        <v>161</v>
      </c>
      <c r="Z38" s="19">
        <f t="shared" si="0"/>
        <v>9.3647492785486341E-3</v>
      </c>
    </row>
    <row r="39" spans="1:26">
      <c r="A39" s="3">
        <v>220</v>
      </c>
      <c r="B39" s="9" t="s">
        <v>25</v>
      </c>
      <c r="C39" s="10">
        <v>43316.904097222221</v>
      </c>
      <c r="D39" s="4">
        <v>25499905000189</v>
      </c>
      <c r="E39" s="11">
        <v>190000009326</v>
      </c>
      <c r="F39" s="9" t="s">
        <v>26</v>
      </c>
      <c r="G39" s="4">
        <v>58475</v>
      </c>
      <c r="H39" s="9" t="s">
        <v>42</v>
      </c>
      <c r="I39" s="9" t="s">
        <v>52</v>
      </c>
      <c r="J39" s="4">
        <v>15</v>
      </c>
      <c r="K39" s="9" t="s">
        <v>34</v>
      </c>
      <c r="L39" s="9" t="s">
        <v>94</v>
      </c>
      <c r="M39" s="11">
        <v>104229780</v>
      </c>
      <c r="N39" s="9" t="s">
        <v>95</v>
      </c>
      <c r="O39" s="9" t="s">
        <v>43</v>
      </c>
      <c r="P39" s="9" t="s">
        <v>81</v>
      </c>
      <c r="Q39" s="11">
        <v>2354450702</v>
      </c>
      <c r="R39" s="9" t="s">
        <v>163</v>
      </c>
      <c r="S39" s="9" t="s">
        <v>163</v>
      </c>
      <c r="T39" s="9" t="s">
        <v>27</v>
      </c>
      <c r="U39" s="9" t="s">
        <v>27</v>
      </c>
      <c r="V39" s="9" t="s">
        <v>35</v>
      </c>
      <c r="W39" s="4">
        <v>900</v>
      </c>
      <c r="X39" s="9" t="s">
        <v>36</v>
      </c>
      <c r="Y39" s="12" t="s">
        <v>164</v>
      </c>
      <c r="Z39" s="19">
        <f t="shared" si="0"/>
        <v>1.6053855906083374E-3</v>
      </c>
    </row>
    <row r="40" spans="1:26">
      <c r="A40" s="1">
        <v>220</v>
      </c>
      <c r="B40" s="5" t="s">
        <v>25</v>
      </c>
      <c r="C40" s="6">
        <v>43316.904097222221</v>
      </c>
      <c r="D40" s="2">
        <v>25499905000189</v>
      </c>
      <c r="E40" s="7">
        <v>190000009326</v>
      </c>
      <c r="F40" s="5" t="s">
        <v>26</v>
      </c>
      <c r="G40" s="2">
        <v>58475</v>
      </c>
      <c r="H40" s="5" t="s">
        <v>42</v>
      </c>
      <c r="I40" s="5" t="s">
        <v>52</v>
      </c>
      <c r="J40" s="2">
        <v>15</v>
      </c>
      <c r="K40" s="5" t="s">
        <v>34</v>
      </c>
      <c r="L40" s="5" t="s">
        <v>94</v>
      </c>
      <c r="M40" s="7">
        <v>104229780</v>
      </c>
      <c r="N40" s="5" t="s">
        <v>95</v>
      </c>
      <c r="O40" s="5" t="s">
        <v>43</v>
      </c>
      <c r="P40" s="5" t="s">
        <v>76</v>
      </c>
      <c r="Q40" s="7">
        <v>1252609701</v>
      </c>
      <c r="R40" s="5" t="s">
        <v>165</v>
      </c>
      <c r="S40" s="5" t="s">
        <v>165</v>
      </c>
      <c r="T40" s="5" t="s">
        <v>27</v>
      </c>
      <c r="U40" s="5" t="s">
        <v>27</v>
      </c>
      <c r="V40" s="5" t="s">
        <v>45</v>
      </c>
      <c r="W40" s="2">
        <v>5250</v>
      </c>
      <c r="X40" s="5" t="s">
        <v>36</v>
      </c>
      <c r="Y40" s="8" t="s">
        <v>166</v>
      </c>
      <c r="Z40" s="19">
        <f t="shared" si="0"/>
        <v>9.3647492785486341E-3</v>
      </c>
    </row>
    <row r="41" spans="1:26">
      <c r="A41" s="3">
        <v>220</v>
      </c>
      <c r="B41" s="9" t="s">
        <v>25</v>
      </c>
      <c r="C41" s="10">
        <v>43316.904097222221</v>
      </c>
      <c r="D41" s="4">
        <v>25499905000189</v>
      </c>
      <c r="E41" s="11">
        <v>190000009326</v>
      </c>
      <c r="F41" s="9" t="s">
        <v>26</v>
      </c>
      <c r="G41" s="4">
        <v>58475</v>
      </c>
      <c r="H41" s="9" t="s">
        <v>42</v>
      </c>
      <c r="I41" s="9" t="s">
        <v>52</v>
      </c>
      <c r="J41" s="4">
        <v>15</v>
      </c>
      <c r="K41" s="9" t="s">
        <v>34</v>
      </c>
      <c r="L41" s="9" t="s">
        <v>94</v>
      </c>
      <c r="M41" s="11">
        <v>104229780</v>
      </c>
      <c r="N41" s="9" t="s">
        <v>95</v>
      </c>
      <c r="O41" s="9" t="s">
        <v>43</v>
      </c>
      <c r="P41" s="9" t="s">
        <v>91</v>
      </c>
      <c r="Q41" s="11">
        <v>9548999625</v>
      </c>
      <c r="R41" s="9" t="s">
        <v>167</v>
      </c>
      <c r="S41" s="9" t="s">
        <v>167</v>
      </c>
      <c r="T41" s="9" t="s">
        <v>27</v>
      </c>
      <c r="U41" s="9" t="s">
        <v>27</v>
      </c>
      <c r="V41" s="9" t="s">
        <v>35</v>
      </c>
      <c r="W41" s="4">
        <v>900</v>
      </c>
      <c r="X41" s="9" t="s">
        <v>36</v>
      </c>
      <c r="Y41" s="12" t="s">
        <v>164</v>
      </c>
      <c r="Z41" s="19">
        <f t="shared" si="0"/>
        <v>1.6053855906083374E-3</v>
      </c>
    </row>
    <row r="42" spans="1:26">
      <c r="A42" s="1">
        <v>220</v>
      </c>
      <c r="B42" s="5" t="s">
        <v>25</v>
      </c>
      <c r="C42" s="6">
        <v>43316.904097222221</v>
      </c>
      <c r="D42" s="2">
        <v>25499905000189</v>
      </c>
      <c r="E42" s="7">
        <v>190000009326</v>
      </c>
      <c r="F42" s="5" t="s">
        <v>26</v>
      </c>
      <c r="G42" s="2">
        <v>58475</v>
      </c>
      <c r="H42" s="5" t="s">
        <v>42</v>
      </c>
      <c r="I42" s="5" t="s">
        <v>52</v>
      </c>
      <c r="J42" s="2">
        <v>15</v>
      </c>
      <c r="K42" s="5" t="s">
        <v>34</v>
      </c>
      <c r="L42" s="5" t="s">
        <v>94</v>
      </c>
      <c r="M42" s="7">
        <v>104229780</v>
      </c>
      <c r="N42" s="5" t="s">
        <v>95</v>
      </c>
      <c r="O42" s="5" t="s">
        <v>43</v>
      </c>
      <c r="P42" s="5" t="s">
        <v>53</v>
      </c>
      <c r="Q42" s="7">
        <v>8309880766</v>
      </c>
      <c r="R42" s="5" t="s">
        <v>162</v>
      </c>
      <c r="S42" s="5" t="s">
        <v>162</v>
      </c>
      <c r="T42" s="5" t="s">
        <v>27</v>
      </c>
      <c r="U42" s="5" t="s">
        <v>27</v>
      </c>
      <c r="V42" s="5" t="s">
        <v>45</v>
      </c>
      <c r="W42" s="2">
        <v>15000</v>
      </c>
      <c r="X42" s="5" t="s">
        <v>36</v>
      </c>
      <c r="Y42" s="8" t="s">
        <v>170</v>
      </c>
      <c r="Z42" s="19">
        <f t="shared" si="0"/>
        <v>2.6756426510138955E-2</v>
      </c>
    </row>
    <row r="43" spans="1:26">
      <c r="A43" s="3">
        <v>220</v>
      </c>
      <c r="B43" s="9" t="s">
        <v>25</v>
      </c>
      <c r="C43" s="10">
        <v>43316.904097222221</v>
      </c>
      <c r="D43" s="4">
        <v>25499905000189</v>
      </c>
      <c r="E43" s="11">
        <v>190000009326</v>
      </c>
      <c r="F43" s="9" t="s">
        <v>26</v>
      </c>
      <c r="G43" s="4">
        <v>58475</v>
      </c>
      <c r="H43" s="9" t="s">
        <v>42</v>
      </c>
      <c r="I43" s="9" t="s">
        <v>52</v>
      </c>
      <c r="J43" s="4">
        <v>15</v>
      </c>
      <c r="K43" s="9" t="s">
        <v>34</v>
      </c>
      <c r="L43" s="9" t="s">
        <v>94</v>
      </c>
      <c r="M43" s="11">
        <v>104229780</v>
      </c>
      <c r="N43" s="9" t="s">
        <v>95</v>
      </c>
      <c r="O43" s="9" t="s">
        <v>43</v>
      </c>
      <c r="P43" s="9" t="s">
        <v>62</v>
      </c>
      <c r="Q43" s="11">
        <v>9036049733</v>
      </c>
      <c r="R43" s="9" t="s">
        <v>171</v>
      </c>
      <c r="S43" s="9" t="s">
        <v>171</v>
      </c>
      <c r="T43" s="9" t="s">
        <v>27</v>
      </c>
      <c r="U43" s="9" t="s">
        <v>27</v>
      </c>
      <c r="V43" s="9" t="s">
        <v>45</v>
      </c>
      <c r="W43" s="4">
        <v>1400</v>
      </c>
      <c r="X43" s="9" t="s">
        <v>36</v>
      </c>
      <c r="Y43" s="12" t="s">
        <v>114</v>
      </c>
      <c r="Z43" s="19">
        <f t="shared" si="0"/>
        <v>2.4972664742796361E-3</v>
      </c>
    </row>
    <row r="44" spans="1:26">
      <c r="A44" s="1">
        <v>220</v>
      </c>
      <c r="B44" s="5" t="s">
        <v>25</v>
      </c>
      <c r="C44" s="6">
        <v>43316.904097222221</v>
      </c>
      <c r="D44" s="2">
        <v>25499905000189</v>
      </c>
      <c r="E44" s="7">
        <v>190000009326</v>
      </c>
      <c r="F44" s="5" t="s">
        <v>26</v>
      </c>
      <c r="G44" s="2">
        <v>58475</v>
      </c>
      <c r="H44" s="5" t="s">
        <v>42</v>
      </c>
      <c r="I44" s="5" t="s">
        <v>52</v>
      </c>
      <c r="J44" s="2">
        <v>15</v>
      </c>
      <c r="K44" s="5" t="s">
        <v>34</v>
      </c>
      <c r="L44" s="5" t="s">
        <v>94</v>
      </c>
      <c r="M44" s="7">
        <v>104229780</v>
      </c>
      <c r="N44" s="5" t="s">
        <v>95</v>
      </c>
      <c r="O44" s="5" t="s">
        <v>43</v>
      </c>
      <c r="P44" s="5" t="s">
        <v>90</v>
      </c>
      <c r="Q44" s="7">
        <v>10118984705</v>
      </c>
      <c r="R44" s="5" t="s">
        <v>172</v>
      </c>
      <c r="S44" s="5" t="s">
        <v>172</v>
      </c>
      <c r="T44" s="5" t="s">
        <v>27</v>
      </c>
      <c r="U44" s="5" t="s">
        <v>27</v>
      </c>
      <c r="V44" s="5" t="s">
        <v>60</v>
      </c>
      <c r="W44" s="2">
        <v>700</v>
      </c>
      <c r="X44" s="5" t="s">
        <v>36</v>
      </c>
      <c r="Y44" s="8" t="s">
        <v>114</v>
      </c>
      <c r="Z44" s="19">
        <f t="shared" si="0"/>
        <v>1.2486332371398181E-3</v>
      </c>
    </row>
    <row r="45" spans="1:26">
      <c r="A45" s="3">
        <v>220</v>
      </c>
      <c r="B45" s="9" t="s">
        <v>25</v>
      </c>
      <c r="C45" s="10">
        <v>43316.904097222221</v>
      </c>
      <c r="D45" s="4">
        <v>25499905000189</v>
      </c>
      <c r="E45" s="11">
        <v>190000009326</v>
      </c>
      <c r="F45" s="9" t="s">
        <v>26</v>
      </c>
      <c r="G45" s="4">
        <v>58475</v>
      </c>
      <c r="H45" s="9" t="s">
        <v>42</v>
      </c>
      <c r="I45" s="9" t="s">
        <v>52</v>
      </c>
      <c r="J45" s="4">
        <v>15</v>
      </c>
      <c r="K45" s="9" t="s">
        <v>34</v>
      </c>
      <c r="L45" s="9" t="s">
        <v>94</v>
      </c>
      <c r="M45" s="11">
        <v>104229780</v>
      </c>
      <c r="N45" s="9" t="s">
        <v>95</v>
      </c>
      <c r="O45" s="9" t="s">
        <v>43</v>
      </c>
      <c r="P45" s="9" t="s">
        <v>44</v>
      </c>
      <c r="Q45" s="11">
        <v>5388856704</v>
      </c>
      <c r="R45" s="9" t="s">
        <v>173</v>
      </c>
      <c r="S45" s="9" t="s">
        <v>173</v>
      </c>
      <c r="T45" s="9" t="s">
        <v>27</v>
      </c>
      <c r="U45" s="9" t="s">
        <v>27</v>
      </c>
      <c r="V45" s="9" t="s">
        <v>45</v>
      </c>
      <c r="W45" s="4">
        <v>2250</v>
      </c>
      <c r="X45" s="9" t="s">
        <v>73</v>
      </c>
      <c r="Y45" s="12" t="s">
        <v>174</v>
      </c>
      <c r="Z45" s="19">
        <f t="shared" si="0"/>
        <v>4.0134639765208435E-3</v>
      </c>
    </row>
    <row r="46" spans="1:26">
      <c r="A46" s="1">
        <v>220</v>
      </c>
      <c r="B46" s="5" t="s">
        <v>25</v>
      </c>
      <c r="C46" s="6">
        <v>43316.904097222221</v>
      </c>
      <c r="D46" s="2">
        <v>25499905000189</v>
      </c>
      <c r="E46" s="7">
        <v>190000009326</v>
      </c>
      <c r="F46" s="5" t="s">
        <v>26</v>
      </c>
      <c r="G46" s="2">
        <v>58475</v>
      </c>
      <c r="H46" s="5" t="s">
        <v>42</v>
      </c>
      <c r="I46" s="5" t="s">
        <v>52</v>
      </c>
      <c r="J46" s="2">
        <v>15</v>
      </c>
      <c r="K46" s="5" t="s">
        <v>34</v>
      </c>
      <c r="L46" s="5" t="s">
        <v>94</v>
      </c>
      <c r="M46" s="7">
        <v>104229780</v>
      </c>
      <c r="N46" s="5" t="s">
        <v>95</v>
      </c>
      <c r="O46" s="5" t="s">
        <v>43</v>
      </c>
      <c r="P46" s="5" t="s">
        <v>75</v>
      </c>
      <c r="Q46" s="7">
        <v>12238966765</v>
      </c>
      <c r="R46" s="5" t="s">
        <v>175</v>
      </c>
      <c r="S46" s="5" t="s">
        <v>175</v>
      </c>
      <c r="T46" s="5" t="s">
        <v>27</v>
      </c>
      <c r="U46" s="5" t="s">
        <v>27</v>
      </c>
      <c r="V46" s="5" t="s">
        <v>60</v>
      </c>
      <c r="W46" s="2">
        <v>700</v>
      </c>
      <c r="X46" s="5" t="s">
        <v>36</v>
      </c>
      <c r="Y46" s="8" t="s">
        <v>114</v>
      </c>
      <c r="Z46" s="19">
        <f t="shared" si="0"/>
        <v>1.2486332371398181E-3</v>
      </c>
    </row>
    <row r="47" spans="1:26">
      <c r="A47" s="3">
        <v>220</v>
      </c>
      <c r="B47" s="9" t="s">
        <v>25</v>
      </c>
      <c r="C47" s="10">
        <v>43316.904097222221</v>
      </c>
      <c r="D47" s="4">
        <v>25499905000189</v>
      </c>
      <c r="E47" s="11">
        <v>190000009326</v>
      </c>
      <c r="F47" s="9" t="s">
        <v>26</v>
      </c>
      <c r="G47" s="4">
        <v>58475</v>
      </c>
      <c r="H47" s="9" t="s">
        <v>42</v>
      </c>
      <c r="I47" s="9" t="s">
        <v>52</v>
      </c>
      <c r="J47" s="4">
        <v>15</v>
      </c>
      <c r="K47" s="9" t="s">
        <v>34</v>
      </c>
      <c r="L47" s="9" t="s">
        <v>94</v>
      </c>
      <c r="M47" s="11">
        <v>104229780</v>
      </c>
      <c r="N47" s="9" t="s">
        <v>95</v>
      </c>
      <c r="O47" s="9" t="s">
        <v>43</v>
      </c>
      <c r="P47" s="9" t="s">
        <v>92</v>
      </c>
      <c r="Q47" s="11">
        <v>33536499805</v>
      </c>
      <c r="R47" s="9" t="s">
        <v>176</v>
      </c>
      <c r="S47" s="9" t="s">
        <v>176</v>
      </c>
      <c r="T47" s="9" t="s">
        <v>27</v>
      </c>
      <c r="U47" s="9" t="s">
        <v>27</v>
      </c>
      <c r="V47" s="9" t="s">
        <v>45</v>
      </c>
      <c r="W47" s="4">
        <v>9000</v>
      </c>
      <c r="X47" s="9" t="s">
        <v>36</v>
      </c>
      <c r="Y47" s="12" t="s">
        <v>155</v>
      </c>
      <c r="Z47" s="19">
        <f t="shared" si="0"/>
        <v>1.6053855906083374E-2</v>
      </c>
    </row>
    <row r="48" spans="1:26">
      <c r="A48" s="1">
        <v>220</v>
      </c>
      <c r="B48" s="5" t="s">
        <v>25</v>
      </c>
      <c r="C48" s="6">
        <v>43316.904097222221</v>
      </c>
      <c r="D48" s="2">
        <v>25499905000189</v>
      </c>
      <c r="E48" s="7">
        <v>190000009326</v>
      </c>
      <c r="F48" s="5" t="s">
        <v>26</v>
      </c>
      <c r="G48" s="2">
        <v>58475</v>
      </c>
      <c r="H48" s="5" t="s">
        <v>42</v>
      </c>
      <c r="I48" s="5" t="s">
        <v>52</v>
      </c>
      <c r="J48" s="2">
        <v>15</v>
      </c>
      <c r="K48" s="5" t="s">
        <v>34</v>
      </c>
      <c r="L48" s="5" t="s">
        <v>94</v>
      </c>
      <c r="M48" s="7">
        <v>104229780</v>
      </c>
      <c r="N48" s="5" t="s">
        <v>95</v>
      </c>
      <c r="O48" s="5" t="s">
        <v>43</v>
      </c>
      <c r="P48" s="5" t="s">
        <v>41</v>
      </c>
      <c r="Q48" s="7">
        <v>8863543747</v>
      </c>
      <c r="R48" s="5" t="s">
        <v>177</v>
      </c>
      <c r="S48" s="5" t="s">
        <v>177</v>
      </c>
      <c r="T48" s="5" t="s">
        <v>27</v>
      </c>
      <c r="U48" s="5" t="s">
        <v>27</v>
      </c>
      <c r="V48" s="5" t="s">
        <v>45</v>
      </c>
      <c r="W48" s="2">
        <v>3750</v>
      </c>
      <c r="X48" s="5" t="s">
        <v>36</v>
      </c>
      <c r="Y48" s="8" t="s">
        <v>158</v>
      </c>
      <c r="Z48" s="19">
        <f t="shared" si="0"/>
        <v>6.6891066275347388E-3</v>
      </c>
    </row>
    <row r="49" spans="1:26">
      <c r="A49" s="3">
        <v>220</v>
      </c>
      <c r="B49" s="9" t="s">
        <v>25</v>
      </c>
      <c r="C49" s="10">
        <v>43316.904097222221</v>
      </c>
      <c r="D49" s="4">
        <v>25499905000189</v>
      </c>
      <c r="E49" s="11">
        <v>190000009326</v>
      </c>
      <c r="F49" s="9" t="s">
        <v>26</v>
      </c>
      <c r="G49" s="4">
        <v>58475</v>
      </c>
      <c r="H49" s="9" t="s">
        <v>42</v>
      </c>
      <c r="I49" s="9" t="s">
        <v>52</v>
      </c>
      <c r="J49" s="4">
        <v>15</v>
      </c>
      <c r="K49" s="9" t="s">
        <v>34</v>
      </c>
      <c r="L49" s="9" t="s">
        <v>94</v>
      </c>
      <c r="M49" s="11">
        <v>104229780</v>
      </c>
      <c r="N49" s="9" t="s">
        <v>95</v>
      </c>
      <c r="O49" s="9" t="s">
        <v>28</v>
      </c>
      <c r="P49" s="9" t="s">
        <v>178</v>
      </c>
      <c r="Q49" s="11">
        <v>10848432000100</v>
      </c>
      <c r="R49" s="9" t="s">
        <v>168</v>
      </c>
      <c r="S49" s="9" t="s">
        <v>168</v>
      </c>
      <c r="T49" s="9" t="s">
        <v>101</v>
      </c>
      <c r="U49" s="9" t="s">
        <v>102</v>
      </c>
      <c r="V49" s="9" t="s">
        <v>69</v>
      </c>
      <c r="W49" s="4">
        <v>21000</v>
      </c>
      <c r="X49" s="9" t="s">
        <v>110</v>
      </c>
      <c r="Y49" s="12" t="s">
        <v>179</v>
      </c>
      <c r="Z49" s="19">
        <f t="shared" si="0"/>
        <v>3.7458997114194537E-2</v>
      </c>
    </row>
    <row r="50" spans="1:26">
      <c r="A50" s="1">
        <v>220</v>
      </c>
      <c r="B50" s="5" t="s">
        <v>25</v>
      </c>
      <c r="C50" s="6">
        <v>43316.904097222221</v>
      </c>
      <c r="D50" s="2">
        <v>25499905000189</v>
      </c>
      <c r="E50" s="7">
        <v>190000009326</v>
      </c>
      <c r="F50" s="5" t="s">
        <v>26</v>
      </c>
      <c r="G50" s="2">
        <v>58475</v>
      </c>
      <c r="H50" s="5" t="s">
        <v>42</v>
      </c>
      <c r="I50" s="5" t="s">
        <v>52</v>
      </c>
      <c r="J50" s="2">
        <v>15</v>
      </c>
      <c r="K50" s="5" t="s">
        <v>34</v>
      </c>
      <c r="L50" s="5" t="s">
        <v>94</v>
      </c>
      <c r="M50" s="7">
        <v>104229780</v>
      </c>
      <c r="N50" s="5" t="s">
        <v>95</v>
      </c>
      <c r="O50" s="5" t="s">
        <v>43</v>
      </c>
      <c r="P50" s="5" t="s">
        <v>89</v>
      </c>
      <c r="Q50" s="7">
        <v>13584493765</v>
      </c>
      <c r="R50" s="5" t="s">
        <v>182</v>
      </c>
      <c r="S50" s="5" t="s">
        <v>182</v>
      </c>
      <c r="T50" s="5" t="s">
        <v>27</v>
      </c>
      <c r="U50" s="5" t="s">
        <v>27</v>
      </c>
      <c r="V50" s="5" t="s">
        <v>35</v>
      </c>
      <c r="W50" s="2">
        <v>900</v>
      </c>
      <c r="X50" s="5" t="s">
        <v>36</v>
      </c>
      <c r="Y50" s="8" t="s">
        <v>164</v>
      </c>
      <c r="Z50" s="19">
        <f t="shared" si="0"/>
        <v>1.6053855906083374E-3</v>
      </c>
    </row>
    <row r="51" spans="1:26">
      <c r="A51" s="3">
        <v>220</v>
      </c>
      <c r="B51" s="9" t="s">
        <v>25</v>
      </c>
      <c r="C51" s="10">
        <v>43316.904097222221</v>
      </c>
      <c r="D51" s="4">
        <v>25499905000189</v>
      </c>
      <c r="E51" s="11">
        <v>190000009326</v>
      </c>
      <c r="F51" s="9" t="s">
        <v>26</v>
      </c>
      <c r="G51" s="4">
        <v>58475</v>
      </c>
      <c r="H51" s="9" t="s">
        <v>42</v>
      </c>
      <c r="I51" s="9" t="s">
        <v>52</v>
      </c>
      <c r="J51" s="4">
        <v>15</v>
      </c>
      <c r="K51" s="9" t="s">
        <v>34</v>
      </c>
      <c r="L51" s="9" t="s">
        <v>94</v>
      </c>
      <c r="M51" s="11">
        <v>104229780</v>
      </c>
      <c r="N51" s="9" t="s">
        <v>95</v>
      </c>
      <c r="O51" s="9" t="s">
        <v>32</v>
      </c>
      <c r="P51" s="9" t="s">
        <v>44</v>
      </c>
      <c r="Q51" s="11">
        <v>62024779700</v>
      </c>
      <c r="R51" s="9" t="s">
        <v>181</v>
      </c>
      <c r="S51" s="9" t="s">
        <v>181</v>
      </c>
      <c r="T51" s="9" t="s">
        <v>27</v>
      </c>
      <c r="U51" s="9" t="s">
        <v>27</v>
      </c>
      <c r="V51" s="9" t="s">
        <v>54</v>
      </c>
      <c r="W51" s="4">
        <v>174.95</v>
      </c>
      <c r="X51" s="9" t="s">
        <v>106</v>
      </c>
      <c r="Y51" s="12" t="s">
        <v>185</v>
      </c>
      <c r="Z51" s="19">
        <f t="shared" si="0"/>
        <v>3.1206912119658732E-4</v>
      </c>
    </row>
    <row r="52" spans="1:26">
      <c r="A52" s="1">
        <v>220</v>
      </c>
      <c r="B52" s="5" t="s">
        <v>25</v>
      </c>
      <c r="C52" s="6">
        <v>43316.904097222221</v>
      </c>
      <c r="D52" s="2">
        <v>25499905000189</v>
      </c>
      <c r="E52" s="7">
        <v>190000009326</v>
      </c>
      <c r="F52" s="5" t="s">
        <v>26</v>
      </c>
      <c r="G52" s="2">
        <v>58475</v>
      </c>
      <c r="H52" s="5" t="s">
        <v>42</v>
      </c>
      <c r="I52" s="5" t="s">
        <v>52</v>
      </c>
      <c r="J52" s="2">
        <v>15</v>
      </c>
      <c r="K52" s="5" t="s">
        <v>34</v>
      </c>
      <c r="L52" s="5" t="s">
        <v>94</v>
      </c>
      <c r="M52" s="7">
        <v>104229780</v>
      </c>
      <c r="N52" s="5" t="s">
        <v>95</v>
      </c>
      <c r="O52" s="5" t="s">
        <v>43</v>
      </c>
      <c r="P52" s="5" t="s">
        <v>79</v>
      </c>
      <c r="Q52" s="7">
        <v>7790659723</v>
      </c>
      <c r="R52" s="5" t="s">
        <v>186</v>
      </c>
      <c r="S52" s="5" t="s">
        <v>186</v>
      </c>
      <c r="T52" s="5" t="s">
        <v>27</v>
      </c>
      <c r="U52" s="5" t="s">
        <v>27</v>
      </c>
      <c r="V52" s="5" t="s">
        <v>45</v>
      </c>
      <c r="W52" s="2">
        <v>4500</v>
      </c>
      <c r="X52" s="5" t="s">
        <v>36</v>
      </c>
      <c r="Y52" s="8" t="s">
        <v>187</v>
      </c>
      <c r="Z52" s="19">
        <f t="shared" si="0"/>
        <v>8.0269279530416869E-3</v>
      </c>
    </row>
    <row r="53" spans="1:26">
      <c r="A53" s="3">
        <v>220</v>
      </c>
      <c r="B53" s="9" t="s">
        <v>25</v>
      </c>
      <c r="C53" s="10">
        <v>43316.904097222221</v>
      </c>
      <c r="D53" s="4">
        <v>25499905000189</v>
      </c>
      <c r="E53" s="11">
        <v>190000009326</v>
      </c>
      <c r="F53" s="9" t="s">
        <v>26</v>
      </c>
      <c r="G53" s="4">
        <v>58475</v>
      </c>
      <c r="H53" s="9" t="s">
        <v>42</v>
      </c>
      <c r="I53" s="9" t="s">
        <v>52</v>
      </c>
      <c r="J53" s="4">
        <v>15</v>
      </c>
      <c r="K53" s="9" t="s">
        <v>34</v>
      </c>
      <c r="L53" s="9" t="s">
        <v>94</v>
      </c>
      <c r="M53" s="11">
        <v>104229780</v>
      </c>
      <c r="N53" s="9" t="s">
        <v>95</v>
      </c>
      <c r="O53" s="9" t="s">
        <v>43</v>
      </c>
      <c r="P53" s="9" t="s">
        <v>80</v>
      </c>
      <c r="Q53" s="11">
        <v>366146700</v>
      </c>
      <c r="R53" s="9" t="s">
        <v>188</v>
      </c>
      <c r="S53" s="9" t="s">
        <v>188</v>
      </c>
      <c r="T53" s="9" t="s">
        <v>27</v>
      </c>
      <c r="U53" s="9" t="s">
        <v>27</v>
      </c>
      <c r="V53" s="9" t="s">
        <v>35</v>
      </c>
      <c r="W53" s="4">
        <v>900</v>
      </c>
      <c r="X53" s="9" t="s">
        <v>36</v>
      </c>
      <c r="Y53" s="12" t="s">
        <v>189</v>
      </c>
      <c r="Z53" s="19">
        <f t="shared" si="0"/>
        <v>1.6053855906083374E-3</v>
      </c>
    </row>
    <row r="54" spans="1:26">
      <c r="A54" s="1">
        <v>220</v>
      </c>
      <c r="B54" s="5" t="s">
        <v>25</v>
      </c>
      <c r="C54" s="6">
        <v>43316.904097222221</v>
      </c>
      <c r="D54" s="2">
        <v>25499905000189</v>
      </c>
      <c r="E54" s="7">
        <v>190000009326</v>
      </c>
      <c r="F54" s="5" t="s">
        <v>26</v>
      </c>
      <c r="G54" s="2">
        <v>58475</v>
      </c>
      <c r="H54" s="5" t="s">
        <v>42</v>
      </c>
      <c r="I54" s="5" t="s">
        <v>52</v>
      </c>
      <c r="J54" s="2">
        <v>15</v>
      </c>
      <c r="K54" s="5" t="s">
        <v>34</v>
      </c>
      <c r="L54" s="5" t="s">
        <v>94</v>
      </c>
      <c r="M54" s="7">
        <v>104229780</v>
      </c>
      <c r="N54" s="5" t="s">
        <v>95</v>
      </c>
      <c r="O54" s="5" t="s">
        <v>27</v>
      </c>
      <c r="P54" s="5" t="s">
        <v>27</v>
      </c>
      <c r="Q54" s="7"/>
      <c r="R54" s="5" t="s">
        <v>27</v>
      </c>
      <c r="S54" s="5" t="s">
        <v>27</v>
      </c>
      <c r="T54" s="5" t="s">
        <v>27</v>
      </c>
      <c r="U54" s="5" t="s">
        <v>27</v>
      </c>
      <c r="V54" s="5" t="s">
        <v>72</v>
      </c>
      <c r="W54" s="2">
        <v>40.6</v>
      </c>
      <c r="X54" s="5" t="s">
        <v>169</v>
      </c>
      <c r="Y54" s="8" t="s">
        <v>180</v>
      </c>
      <c r="Z54" s="19">
        <f t="shared" si="0"/>
        <v>7.2420727754109445E-5</v>
      </c>
    </row>
    <row r="55" spans="1:26">
      <c r="A55" s="3">
        <v>220</v>
      </c>
      <c r="B55" s="9" t="s">
        <v>25</v>
      </c>
      <c r="C55" s="10">
        <v>43316.904097222221</v>
      </c>
      <c r="D55" s="4">
        <v>25499905000189</v>
      </c>
      <c r="E55" s="11">
        <v>190000009326</v>
      </c>
      <c r="F55" s="9" t="s">
        <v>26</v>
      </c>
      <c r="G55" s="4">
        <v>58475</v>
      </c>
      <c r="H55" s="9" t="s">
        <v>42</v>
      </c>
      <c r="I55" s="9" t="s">
        <v>52</v>
      </c>
      <c r="J55" s="4">
        <v>15</v>
      </c>
      <c r="K55" s="9" t="s">
        <v>34</v>
      </c>
      <c r="L55" s="9" t="s">
        <v>94</v>
      </c>
      <c r="M55" s="11">
        <v>104229780</v>
      </c>
      <c r="N55" s="9" t="s">
        <v>95</v>
      </c>
      <c r="O55" s="9" t="s">
        <v>27</v>
      </c>
      <c r="P55" s="9" t="s">
        <v>27</v>
      </c>
      <c r="Q55" s="11"/>
      <c r="R55" s="9" t="s">
        <v>27</v>
      </c>
      <c r="S55" s="9" t="s">
        <v>27</v>
      </c>
      <c r="T55" s="9" t="s">
        <v>27</v>
      </c>
      <c r="U55" s="9" t="s">
        <v>27</v>
      </c>
      <c r="V55" s="9" t="s">
        <v>63</v>
      </c>
      <c r="W55" s="4">
        <v>69.599999999999994</v>
      </c>
      <c r="X55" s="9" t="s">
        <v>169</v>
      </c>
      <c r="Y55" s="12" t="s">
        <v>180</v>
      </c>
      <c r="Z55" s="19">
        <f t="shared" si="0"/>
        <v>1.2414981900704474E-4</v>
      </c>
    </row>
    <row r="56" spans="1:26">
      <c r="A56" s="1">
        <v>220</v>
      </c>
      <c r="B56" s="5" t="s">
        <v>25</v>
      </c>
      <c r="C56" s="6">
        <v>43316.904097222221</v>
      </c>
      <c r="D56" s="2">
        <v>25499905000189</v>
      </c>
      <c r="E56" s="7">
        <v>190000009326</v>
      </c>
      <c r="F56" s="5" t="s">
        <v>26</v>
      </c>
      <c r="G56" s="2">
        <v>58475</v>
      </c>
      <c r="H56" s="5" t="s">
        <v>42</v>
      </c>
      <c r="I56" s="5" t="s">
        <v>52</v>
      </c>
      <c r="J56" s="2">
        <v>15</v>
      </c>
      <c r="K56" s="5" t="s">
        <v>34</v>
      </c>
      <c r="L56" s="5" t="s">
        <v>94</v>
      </c>
      <c r="M56" s="7">
        <v>104229780</v>
      </c>
      <c r="N56" s="5" t="s">
        <v>95</v>
      </c>
      <c r="O56" s="5" t="s">
        <v>43</v>
      </c>
      <c r="P56" s="5" t="s">
        <v>85</v>
      </c>
      <c r="Q56" s="7">
        <v>81265662487</v>
      </c>
      <c r="R56" s="5" t="s">
        <v>190</v>
      </c>
      <c r="S56" s="5" t="s">
        <v>190</v>
      </c>
      <c r="T56" s="5" t="s">
        <v>27</v>
      </c>
      <c r="U56" s="5" t="s">
        <v>27</v>
      </c>
      <c r="V56" s="5" t="s">
        <v>45</v>
      </c>
      <c r="W56" s="2">
        <v>11250</v>
      </c>
      <c r="X56" s="5" t="s">
        <v>36</v>
      </c>
      <c r="Y56" s="8" t="s">
        <v>191</v>
      </c>
      <c r="Z56" s="19">
        <f t="shared" si="0"/>
        <v>2.0067319882604216E-2</v>
      </c>
    </row>
    <row r="57" spans="1:26">
      <c r="A57" s="3">
        <v>220</v>
      </c>
      <c r="B57" s="9" t="s">
        <v>25</v>
      </c>
      <c r="C57" s="10">
        <v>43316.904097222221</v>
      </c>
      <c r="D57" s="4">
        <v>25499905000189</v>
      </c>
      <c r="E57" s="11">
        <v>190000009326</v>
      </c>
      <c r="F57" s="9" t="s">
        <v>26</v>
      </c>
      <c r="G57" s="4">
        <v>58475</v>
      </c>
      <c r="H57" s="9" t="s">
        <v>42</v>
      </c>
      <c r="I57" s="9" t="s">
        <v>52</v>
      </c>
      <c r="J57" s="4">
        <v>15</v>
      </c>
      <c r="K57" s="9" t="s">
        <v>34</v>
      </c>
      <c r="L57" s="9" t="s">
        <v>94</v>
      </c>
      <c r="M57" s="11">
        <v>104229780</v>
      </c>
      <c r="N57" s="9" t="s">
        <v>95</v>
      </c>
      <c r="O57" s="9" t="s">
        <v>27</v>
      </c>
      <c r="P57" s="9" t="s">
        <v>27</v>
      </c>
      <c r="Q57" s="11"/>
      <c r="R57" s="9" t="s">
        <v>27</v>
      </c>
      <c r="S57" s="9" t="s">
        <v>27</v>
      </c>
      <c r="T57" s="9" t="s">
        <v>27</v>
      </c>
      <c r="U57" s="9" t="s">
        <v>27</v>
      </c>
      <c r="V57" s="9" t="s">
        <v>68</v>
      </c>
      <c r="W57" s="4">
        <v>0.35</v>
      </c>
      <c r="X57" s="9" t="s">
        <v>169</v>
      </c>
      <c r="Y57" s="12" t="s">
        <v>183</v>
      </c>
      <c r="Z57" s="19">
        <f t="shared" si="0"/>
        <v>6.243166185699089E-7</v>
      </c>
    </row>
    <row r="58" spans="1:26">
      <c r="A58" s="1">
        <v>220</v>
      </c>
      <c r="B58" s="5" t="s">
        <v>25</v>
      </c>
      <c r="C58" s="6">
        <v>43316.904097222221</v>
      </c>
      <c r="D58" s="2">
        <v>25499905000189</v>
      </c>
      <c r="E58" s="7">
        <v>190000009326</v>
      </c>
      <c r="F58" s="5" t="s">
        <v>26</v>
      </c>
      <c r="G58" s="2">
        <v>58475</v>
      </c>
      <c r="H58" s="5" t="s">
        <v>42</v>
      </c>
      <c r="I58" s="5" t="s">
        <v>52</v>
      </c>
      <c r="J58" s="2">
        <v>15</v>
      </c>
      <c r="K58" s="5" t="s">
        <v>34</v>
      </c>
      <c r="L58" s="5" t="s">
        <v>94</v>
      </c>
      <c r="M58" s="7">
        <v>104229780</v>
      </c>
      <c r="N58" s="5" t="s">
        <v>95</v>
      </c>
      <c r="O58" s="5" t="s">
        <v>28</v>
      </c>
      <c r="P58" s="5" t="s">
        <v>193</v>
      </c>
      <c r="Q58" s="7">
        <v>2403667000160</v>
      </c>
      <c r="R58" s="5" t="s">
        <v>184</v>
      </c>
      <c r="S58" s="5" t="s">
        <v>184</v>
      </c>
      <c r="T58" s="5" t="s">
        <v>37</v>
      </c>
      <c r="U58" s="5" t="s">
        <v>38</v>
      </c>
      <c r="V58" s="5" t="s">
        <v>50</v>
      </c>
      <c r="W58" s="2">
        <v>9000</v>
      </c>
      <c r="X58" s="5" t="s">
        <v>59</v>
      </c>
      <c r="Y58" s="8" t="s">
        <v>194</v>
      </c>
      <c r="Z58" s="19">
        <f t="shared" si="0"/>
        <v>1.6053855906083374E-2</v>
      </c>
    </row>
    <row r="59" spans="1:26">
      <c r="A59" s="3">
        <v>220</v>
      </c>
      <c r="B59" s="9" t="s">
        <v>25</v>
      </c>
      <c r="C59" s="10">
        <v>43316.904097222221</v>
      </c>
      <c r="D59" s="4">
        <v>25499905000189</v>
      </c>
      <c r="E59" s="11">
        <v>190000009326</v>
      </c>
      <c r="F59" s="9" t="s">
        <v>26</v>
      </c>
      <c r="G59" s="4">
        <v>58475</v>
      </c>
      <c r="H59" s="9" t="s">
        <v>42</v>
      </c>
      <c r="I59" s="9" t="s">
        <v>52</v>
      </c>
      <c r="J59" s="4">
        <v>15</v>
      </c>
      <c r="K59" s="9" t="s">
        <v>34</v>
      </c>
      <c r="L59" s="9" t="s">
        <v>94</v>
      </c>
      <c r="M59" s="11">
        <v>104229780</v>
      </c>
      <c r="N59" s="9" t="s">
        <v>95</v>
      </c>
      <c r="O59" s="9" t="s">
        <v>28</v>
      </c>
      <c r="P59" s="9" t="s">
        <v>193</v>
      </c>
      <c r="Q59" s="11">
        <v>2403667000160</v>
      </c>
      <c r="R59" s="9" t="s">
        <v>184</v>
      </c>
      <c r="S59" s="9" t="s">
        <v>184</v>
      </c>
      <c r="T59" s="9" t="s">
        <v>37</v>
      </c>
      <c r="U59" s="9" t="s">
        <v>38</v>
      </c>
      <c r="V59" s="9" t="s">
        <v>50</v>
      </c>
      <c r="W59" s="4">
        <v>77400</v>
      </c>
      <c r="X59" s="9" t="s">
        <v>59</v>
      </c>
      <c r="Y59" s="12" t="s">
        <v>195</v>
      </c>
      <c r="Z59" s="19">
        <f t="shared" si="0"/>
        <v>0.13806316079231701</v>
      </c>
    </row>
    <row r="60" spans="1:26">
      <c r="A60" s="1">
        <v>220</v>
      </c>
      <c r="B60" s="5" t="s">
        <v>25</v>
      </c>
      <c r="C60" s="6">
        <v>43316.904097222221</v>
      </c>
      <c r="D60" s="2">
        <v>25499905000189</v>
      </c>
      <c r="E60" s="7">
        <v>190000009326</v>
      </c>
      <c r="F60" s="5" t="s">
        <v>26</v>
      </c>
      <c r="G60" s="2">
        <v>58475</v>
      </c>
      <c r="H60" s="5" t="s">
        <v>42</v>
      </c>
      <c r="I60" s="5" t="s">
        <v>52</v>
      </c>
      <c r="J60" s="2">
        <v>15</v>
      </c>
      <c r="K60" s="5" t="s">
        <v>34</v>
      </c>
      <c r="L60" s="5" t="s">
        <v>94</v>
      </c>
      <c r="M60" s="7">
        <v>104229780</v>
      </c>
      <c r="N60" s="5" t="s">
        <v>95</v>
      </c>
      <c r="O60" s="5" t="s">
        <v>28</v>
      </c>
      <c r="P60" s="5" t="s">
        <v>196</v>
      </c>
      <c r="Q60" s="7">
        <v>2403667000160</v>
      </c>
      <c r="R60" s="5" t="s">
        <v>184</v>
      </c>
      <c r="S60" s="5" t="s">
        <v>184</v>
      </c>
      <c r="T60" s="5" t="s">
        <v>37</v>
      </c>
      <c r="U60" s="5" t="s">
        <v>38</v>
      </c>
      <c r="V60" s="5" t="s">
        <v>40</v>
      </c>
      <c r="W60" s="2">
        <v>9000</v>
      </c>
      <c r="X60" s="5" t="s">
        <v>59</v>
      </c>
      <c r="Y60" s="8" t="s">
        <v>197</v>
      </c>
      <c r="Z60" s="19">
        <f t="shared" si="0"/>
        <v>1.6053855906083374E-2</v>
      </c>
    </row>
    <row r="61" spans="1:26">
      <c r="A61" s="3">
        <v>220</v>
      </c>
      <c r="B61" s="9" t="s">
        <v>25</v>
      </c>
      <c r="C61" s="10">
        <v>43316.904097222221</v>
      </c>
      <c r="D61" s="4">
        <v>25499905000189</v>
      </c>
      <c r="E61" s="11">
        <v>190000009326</v>
      </c>
      <c r="F61" s="9" t="s">
        <v>26</v>
      </c>
      <c r="G61" s="4">
        <v>58475</v>
      </c>
      <c r="H61" s="9" t="s">
        <v>42</v>
      </c>
      <c r="I61" s="9" t="s">
        <v>52</v>
      </c>
      <c r="J61" s="4">
        <v>15</v>
      </c>
      <c r="K61" s="9" t="s">
        <v>34</v>
      </c>
      <c r="L61" s="9" t="s">
        <v>94</v>
      </c>
      <c r="M61" s="11">
        <v>104229780</v>
      </c>
      <c r="N61" s="9" t="s">
        <v>95</v>
      </c>
      <c r="O61" s="9" t="s">
        <v>28</v>
      </c>
      <c r="P61" s="9" t="s">
        <v>196</v>
      </c>
      <c r="Q61" s="11">
        <v>2403667000160</v>
      </c>
      <c r="R61" s="9" t="s">
        <v>184</v>
      </c>
      <c r="S61" s="9" t="s">
        <v>184</v>
      </c>
      <c r="T61" s="9" t="s">
        <v>37</v>
      </c>
      <c r="U61" s="9" t="s">
        <v>38</v>
      </c>
      <c r="V61" s="9" t="s">
        <v>40</v>
      </c>
      <c r="W61" s="4">
        <v>66600</v>
      </c>
      <c r="X61" s="9" t="s">
        <v>59</v>
      </c>
      <c r="Y61" s="12" t="s">
        <v>198</v>
      </c>
      <c r="Z61" s="19">
        <f t="shared" si="0"/>
        <v>0.11879853370501696</v>
      </c>
    </row>
    <row r="62" spans="1:26">
      <c r="A62" s="1">
        <v>220</v>
      </c>
      <c r="B62" s="5" t="s">
        <v>25</v>
      </c>
      <c r="C62" s="6">
        <v>43316.904097222221</v>
      </c>
      <c r="D62" s="2">
        <v>25499905000189</v>
      </c>
      <c r="E62" s="7">
        <v>190000009326</v>
      </c>
      <c r="F62" s="5" t="s">
        <v>26</v>
      </c>
      <c r="G62" s="2">
        <v>58475</v>
      </c>
      <c r="H62" s="5" t="s">
        <v>42</v>
      </c>
      <c r="I62" s="5" t="s">
        <v>52</v>
      </c>
      <c r="J62" s="2">
        <v>15</v>
      </c>
      <c r="K62" s="5" t="s">
        <v>34</v>
      </c>
      <c r="L62" s="5" t="s">
        <v>94</v>
      </c>
      <c r="M62" s="7">
        <v>104229780</v>
      </c>
      <c r="N62" s="5" t="s">
        <v>95</v>
      </c>
      <c r="O62" s="5" t="s">
        <v>28</v>
      </c>
      <c r="P62" s="5" t="s">
        <v>196</v>
      </c>
      <c r="Q62" s="7">
        <v>2403667000160</v>
      </c>
      <c r="R62" s="5" t="s">
        <v>184</v>
      </c>
      <c r="S62" s="5" t="s">
        <v>184</v>
      </c>
      <c r="T62" s="5" t="s">
        <v>37</v>
      </c>
      <c r="U62" s="5" t="s">
        <v>38</v>
      </c>
      <c r="V62" s="5" t="s">
        <v>40</v>
      </c>
      <c r="W62" s="2">
        <v>2100</v>
      </c>
      <c r="X62" s="5" t="s">
        <v>59</v>
      </c>
      <c r="Y62" s="8" t="s">
        <v>199</v>
      </c>
      <c r="Z62" s="19">
        <f t="shared" si="0"/>
        <v>3.7458997114194537E-3</v>
      </c>
    </row>
    <row r="63" spans="1:26">
      <c r="A63" s="3">
        <v>220</v>
      </c>
      <c r="B63" s="9" t="s">
        <v>25</v>
      </c>
      <c r="C63" s="10">
        <v>43316.904097222221</v>
      </c>
      <c r="D63" s="4">
        <v>25499905000189</v>
      </c>
      <c r="E63" s="11">
        <v>190000009326</v>
      </c>
      <c r="F63" s="9" t="s">
        <v>26</v>
      </c>
      <c r="G63" s="4">
        <v>58475</v>
      </c>
      <c r="H63" s="9" t="s">
        <v>42</v>
      </c>
      <c r="I63" s="9" t="s">
        <v>52</v>
      </c>
      <c r="J63" s="4">
        <v>15</v>
      </c>
      <c r="K63" s="9" t="s">
        <v>34</v>
      </c>
      <c r="L63" s="9" t="s">
        <v>94</v>
      </c>
      <c r="M63" s="11">
        <v>104229780</v>
      </c>
      <c r="N63" s="9" t="s">
        <v>95</v>
      </c>
      <c r="O63" s="9" t="s">
        <v>28</v>
      </c>
      <c r="P63" s="9" t="s">
        <v>196</v>
      </c>
      <c r="Q63" s="11">
        <v>2403667000160</v>
      </c>
      <c r="R63" s="9" t="s">
        <v>184</v>
      </c>
      <c r="S63" s="9" t="s">
        <v>184</v>
      </c>
      <c r="T63" s="9" t="s">
        <v>37</v>
      </c>
      <c r="U63" s="9" t="s">
        <v>38</v>
      </c>
      <c r="V63" s="9" t="s">
        <v>40</v>
      </c>
      <c r="W63" s="4">
        <v>840</v>
      </c>
      <c r="X63" s="9" t="s">
        <v>59</v>
      </c>
      <c r="Y63" s="12" t="s">
        <v>200</v>
      </c>
      <c r="Z63" s="19">
        <f t="shared" si="0"/>
        <v>1.4983598845677815E-3</v>
      </c>
    </row>
    <row r="64" spans="1:26">
      <c r="A64" s="1">
        <v>220</v>
      </c>
      <c r="B64" s="5" t="s">
        <v>25</v>
      </c>
      <c r="C64" s="6">
        <v>43316.904097222221</v>
      </c>
      <c r="D64" s="2">
        <v>25499905000189</v>
      </c>
      <c r="E64" s="7">
        <v>190000009326</v>
      </c>
      <c r="F64" s="5" t="s">
        <v>26</v>
      </c>
      <c r="G64" s="2">
        <v>58475</v>
      </c>
      <c r="H64" s="5" t="s">
        <v>42</v>
      </c>
      <c r="I64" s="5" t="s">
        <v>52</v>
      </c>
      <c r="J64" s="2">
        <v>15</v>
      </c>
      <c r="K64" s="5" t="s">
        <v>34</v>
      </c>
      <c r="L64" s="5" t="s">
        <v>94</v>
      </c>
      <c r="M64" s="7">
        <v>104229780</v>
      </c>
      <c r="N64" s="5" t="s">
        <v>95</v>
      </c>
      <c r="O64" s="5" t="s">
        <v>28</v>
      </c>
      <c r="P64" s="5" t="s">
        <v>196</v>
      </c>
      <c r="Q64" s="7">
        <v>2403667000160</v>
      </c>
      <c r="R64" s="5" t="s">
        <v>184</v>
      </c>
      <c r="S64" s="5" t="s">
        <v>184</v>
      </c>
      <c r="T64" s="5" t="s">
        <v>37</v>
      </c>
      <c r="U64" s="5" t="s">
        <v>38</v>
      </c>
      <c r="V64" s="5" t="s">
        <v>40</v>
      </c>
      <c r="W64" s="2">
        <v>80</v>
      </c>
      <c r="X64" s="5" t="s">
        <v>59</v>
      </c>
      <c r="Y64" s="8" t="s">
        <v>201</v>
      </c>
      <c r="Z64" s="19">
        <f t="shared" si="0"/>
        <v>1.4270094138740778E-4</v>
      </c>
    </row>
    <row r="65" spans="1:26">
      <c r="A65" s="3">
        <v>220</v>
      </c>
      <c r="B65" s="9" t="s">
        <v>25</v>
      </c>
      <c r="C65" s="10">
        <v>43316.904097222221</v>
      </c>
      <c r="D65" s="4">
        <v>25499905000189</v>
      </c>
      <c r="E65" s="11">
        <v>190000009326</v>
      </c>
      <c r="F65" s="9" t="s">
        <v>26</v>
      </c>
      <c r="G65" s="4">
        <v>58475</v>
      </c>
      <c r="H65" s="9" t="s">
        <v>42</v>
      </c>
      <c r="I65" s="9" t="s">
        <v>52</v>
      </c>
      <c r="J65" s="4">
        <v>15</v>
      </c>
      <c r="K65" s="9" t="s">
        <v>34</v>
      </c>
      <c r="L65" s="9" t="s">
        <v>94</v>
      </c>
      <c r="M65" s="11">
        <v>104229780</v>
      </c>
      <c r="N65" s="9" t="s">
        <v>95</v>
      </c>
      <c r="O65" s="9" t="s">
        <v>28</v>
      </c>
      <c r="P65" s="9" t="s">
        <v>202</v>
      </c>
      <c r="Q65" s="11">
        <v>2403667000160</v>
      </c>
      <c r="R65" s="9" t="s">
        <v>184</v>
      </c>
      <c r="S65" s="9" t="s">
        <v>184</v>
      </c>
      <c r="T65" s="9" t="s">
        <v>37</v>
      </c>
      <c r="U65" s="9" t="s">
        <v>38</v>
      </c>
      <c r="V65" s="9" t="s">
        <v>58</v>
      </c>
      <c r="W65" s="4">
        <v>22500</v>
      </c>
      <c r="X65" s="9" t="s">
        <v>59</v>
      </c>
      <c r="Y65" s="12" t="s">
        <v>203</v>
      </c>
      <c r="Z65" s="19">
        <f t="shared" si="0"/>
        <v>4.0134639765208431E-2</v>
      </c>
    </row>
    <row r="66" spans="1:26">
      <c r="A66" s="1">
        <v>220</v>
      </c>
      <c r="B66" s="5" t="s">
        <v>25</v>
      </c>
      <c r="C66" s="6">
        <v>43316.904097222221</v>
      </c>
      <c r="D66" s="2">
        <v>25499905000189</v>
      </c>
      <c r="E66" s="7">
        <v>190000009326</v>
      </c>
      <c r="F66" s="5" t="s">
        <v>26</v>
      </c>
      <c r="G66" s="2">
        <v>58475</v>
      </c>
      <c r="H66" s="5" t="s">
        <v>42</v>
      </c>
      <c r="I66" s="5" t="s">
        <v>52</v>
      </c>
      <c r="J66" s="2">
        <v>15</v>
      </c>
      <c r="K66" s="5" t="s">
        <v>34</v>
      </c>
      <c r="L66" s="5" t="s">
        <v>94</v>
      </c>
      <c r="M66" s="7">
        <v>104229780</v>
      </c>
      <c r="N66" s="5" t="s">
        <v>95</v>
      </c>
      <c r="O66" s="5" t="s">
        <v>28</v>
      </c>
      <c r="P66" s="5" t="s">
        <v>202</v>
      </c>
      <c r="Q66" s="7">
        <v>2403667000160</v>
      </c>
      <c r="R66" s="5" t="s">
        <v>184</v>
      </c>
      <c r="S66" s="5" t="s">
        <v>184</v>
      </c>
      <c r="T66" s="5" t="s">
        <v>37</v>
      </c>
      <c r="U66" s="5" t="s">
        <v>38</v>
      </c>
      <c r="V66" s="5" t="s">
        <v>58</v>
      </c>
      <c r="W66" s="2">
        <v>7500</v>
      </c>
      <c r="X66" s="5" t="s">
        <v>59</v>
      </c>
      <c r="Y66" s="8" t="s">
        <v>204</v>
      </c>
      <c r="Z66" s="19">
        <f t="shared" si="0"/>
        <v>1.3378213255069478E-2</v>
      </c>
    </row>
    <row r="67" spans="1:26">
      <c r="A67" s="3">
        <v>220</v>
      </c>
      <c r="B67" s="9" t="s">
        <v>25</v>
      </c>
      <c r="C67" s="10">
        <v>43316.904097222221</v>
      </c>
      <c r="D67" s="4">
        <v>25499905000189</v>
      </c>
      <c r="E67" s="11">
        <v>190000009326</v>
      </c>
      <c r="F67" s="9" t="s">
        <v>26</v>
      </c>
      <c r="G67" s="4">
        <v>58475</v>
      </c>
      <c r="H67" s="9" t="s">
        <v>42</v>
      </c>
      <c r="I67" s="9" t="s">
        <v>52</v>
      </c>
      <c r="J67" s="4">
        <v>15</v>
      </c>
      <c r="K67" s="9" t="s">
        <v>34</v>
      </c>
      <c r="L67" s="9" t="s">
        <v>94</v>
      </c>
      <c r="M67" s="11">
        <v>104229780</v>
      </c>
      <c r="N67" s="9" t="s">
        <v>95</v>
      </c>
      <c r="O67" s="9" t="s">
        <v>28</v>
      </c>
      <c r="P67" s="9" t="s">
        <v>205</v>
      </c>
      <c r="Q67" s="11">
        <v>1395200000234</v>
      </c>
      <c r="R67" s="9" t="s">
        <v>206</v>
      </c>
      <c r="S67" s="9" t="s">
        <v>206</v>
      </c>
      <c r="T67" s="9" t="s">
        <v>103</v>
      </c>
      <c r="U67" s="9" t="s">
        <v>104</v>
      </c>
      <c r="V67" s="9" t="s">
        <v>48</v>
      </c>
      <c r="W67" s="4">
        <v>3000</v>
      </c>
      <c r="X67" s="9" t="s">
        <v>86</v>
      </c>
      <c r="Y67" s="12" t="s">
        <v>207</v>
      </c>
      <c r="Z67" s="19">
        <f t="shared" ref="Z67:Z70" si="1">W67/AA$2</f>
        <v>5.3512853020277916E-3</v>
      </c>
    </row>
    <row r="68" spans="1:26">
      <c r="A68" s="1">
        <v>220</v>
      </c>
      <c r="B68" s="5" t="s">
        <v>25</v>
      </c>
      <c r="C68" s="6">
        <v>43316.904097222221</v>
      </c>
      <c r="D68" s="2">
        <v>25499905000189</v>
      </c>
      <c r="E68" s="7">
        <v>190000009326</v>
      </c>
      <c r="F68" s="5" t="s">
        <v>26</v>
      </c>
      <c r="G68" s="2">
        <v>58475</v>
      </c>
      <c r="H68" s="5" t="s">
        <v>42</v>
      </c>
      <c r="I68" s="5" t="s">
        <v>52</v>
      </c>
      <c r="J68" s="2">
        <v>15</v>
      </c>
      <c r="K68" s="5" t="s">
        <v>34</v>
      </c>
      <c r="L68" s="5" t="s">
        <v>94</v>
      </c>
      <c r="M68" s="7">
        <v>104229780</v>
      </c>
      <c r="N68" s="5" t="s">
        <v>95</v>
      </c>
      <c r="O68" s="5" t="s">
        <v>43</v>
      </c>
      <c r="P68" s="5" t="s">
        <v>70</v>
      </c>
      <c r="Q68" s="7">
        <v>13053327767</v>
      </c>
      <c r="R68" s="5" t="s">
        <v>208</v>
      </c>
      <c r="S68" s="5" t="s">
        <v>208</v>
      </c>
      <c r="T68" s="5" t="s">
        <v>27</v>
      </c>
      <c r="U68" s="5" t="s">
        <v>27</v>
      </c>
      <c r="V68" s="5" t="s">
        <v>45</v>
      </c>
      <c r="W68" s="2">
        <v>5250</v>
      </c>
      <c r="X68" s="5" t="s">
        <v>36</v>
      </c>
      <c r="Y68" s="8" t="s">
        <v>161</v>
      </c>
      <c r="Z68" s="19">
        <f t="shared" si="1"/>
        <v>9.3647492785486341E-3</v>
      </c>
    </row>
    <row r="69" spans="1:26">
      <c r="A69" s="3">
        <v>220</v>
      </c>
      <c r="B69" s="9" t="s">
        <v>25</v>
      </c>
      <c r="C69" s="10">
        <v>43316.904097222221</v>
      </c>
      <c r="D69" s="4">
        <v>25499905000189</v>
      </c>
      <c r="E69" s="11">
        <v>190000009326</v>
      </c>
      <c r="F69" s="9" t="s">
        <v>26</v>
      </c>
      <c r="G69" s="4">
        <v>58475</v>
      </c>
      <c r="H69" s="9" t="s">
        <v>42</v>
      </c>
      <c r="I69" s="9" t="s">
        <v>52</v>
      </c>
      <c r="J69" s="4">
        <v>15</v>
      </c>
      <c r="K69" s="9" t="s">
        <v>34</v>
      </c>
      <c r="L69" s="9" t="s">
        <v>94</v>
      </c>
      <c r="M69" s="11">
        <v>104229780</v>
      </c>
      <c r="N69" s="9" t="s">
        <v>95</v>
      </c>
      <c r="O69" s="9" t="s">
        <v>28</v>
      </c>
      <c r="P69" s="9" t="s">
        <v>209</v>
      </c>
      <c r="Q69" s="11">
        <v>2403667000160</v>
      </c>
      <c r="R69" s="9" t="s">
        <v>184</v>
      </c>
      <c r="S69" s="9" t="s">
        <v>184</v>
      </c>
      <c r="T69" s="9" t="s">
        <v>37</v>
      </c>
      <c r="U69" s="9" t="s">
        <v>38</v>
      </c>
      <c r="V69" s="9" t="s">
        <v>31</v>
      </c>
      <c r="W69" s="4">
        <v>52500</v>
      </c>
      <c r="X69" s="9" t="s">
        <v>59</v>
      </c>
      <c r="Y69" s="12" t="s">
        <v>210</v>
      </c>
      <c r="Z69" s="19">
        <f t="shared" si="1"/>
        <v>9.3647492785486341E-2</v>
      </c>
    </row>
    <row r="70" spans="1:26">
      <c r="A70" s="1">
        <v>220</v>
      </c>
      <c r="B70" s="5" t="s">
        <v>25</v>
      </c>
      <c r="C70" s="6">
        <v>43316.904097222221</v>
      </c>
      <c r="D70" s="2">
        <v>25499905000189</v>
      </c>
      <c r="E70" s="7">
        <v>190000009326</v>
      </c>
      <c r="F70" s="5" t="s">
        <v>26</v>
      </c>
      <c r="G70" s="2">
        <v>58475</v>
      </c>
      <c r="H70" s="5" t="s">
        <v>42</v>
      </c>
      <c r="I70" s="5" t="s">
        <v>52</v>
      </c>
      <c r="J70" s="2">
        <v>15</v>
      </c>
      <c r="K70" s="5" t="s">
        <v>34</v>
      </c>
      <c r="L70" s="5" t="s">
        <v>94</v>
      </c>
      <c r="M70" s="7">
        <v>104229780</v>
      </c>
      <c r="N70" s="5" t="s">
        <v>95</v>
      </c>
      <c r="O70" s="5" t="s">
        <v>43</v>
      </c>
      <c r="P70" s="5" t="s">
        <v>44</v>
      </c>
      <c r="Q70" s="7">
        <v>47234849734</v>
      </c>
      <c r="R70" s="5" t="s">
        <v>211</v>
      </c>
      <c r="S70" s="5" t="s">
        <v>211</v>
      </c>
      <c r="T70" s="5" t="s">
        <v>27</v>
      </c>
      <c r="U70" s="5" t="s">
        <v>27</v>
      </c>
      <c r="V70" s="5" t="s">
        <v>45</v>
      </c>
      <c r="W70" s="2">
        <v>9000</v>
      </c>
      <c r="X70" s="5" t="s">
        <v>192</v>
      </c>
      <c r="Y70" s="8" t="s">
        <v>212</v>
      </c>
      <c r="Z70" s="19">
        <f t="shared" si="1"/>
        <v>1.6053855906083374E-2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6B5C-1FCD-4D4E-B4C7-D103B7D6A5CE}">
  <dimension ref="A1:E38"/>
  <sheetViews>
    <sheetView topLeftCell="B1" workbookViewId="0">
      <selection activeCell="B1" sqref="B1:E1048576"/>
    </sheetView>
  </sheetViews>
  <sheetFormatPr baseColWidth="10" defaultColWidth="8.83203125" defaultRowHeight="15"/>
  <cols>
    <col min="1" max="1" width="71.5" bestFit="1" customWidth="1"/>
    <col min="2" max="2" width="29.83203125" bestFit="1" customWidth="1"/>
    <col min="3" max="3" width="25.33203125" bestFit="1" customWidth="1"/>
    <col min="4" max="4" width="63.83203125" bestFit="1" customWidth="1"/>
    <col min="5" max="5" width="29.83203125" bestFit="1" customWidth="1"/>
  </cols>
  <sheetData>
    <row r="1" spans="1:5">
      <c r="A1" s="22" t="s">
        <v>12</v>
      </c>
      <c r="B1" s="22" t="s">
        <v>11</v>
      </c>
      <c r="C1" s="22" t="s">
        <v>16</v>
      </c>
      <c r="D1" s="22" t="s">
        <v>17</v>
      </c>
      <c r="E1" t="s">
        <v>217</v>
      </c>
    </row>
    <row r="2" spans="1:5">
      <c r="A2" s="24">
        <v>104229780</v>
      </c>
      <c r="B2" t="s">
        <v>94</v>
      </c>
      <c r="C2">
        <v>74540742</v>
      </c>
      <c r="D2" t="s">
        <v>123</v>
      </c>
      <c r="E2" s="23">
        <v>5.3512853020277916E-3</v>
      </c>
    </row>
    <row r="3" spans="1:5">
      <c r="C3">
        <v>366146700</v>
      </c>
      <c r="D3" t="s">
        <v>188</v>
      </c>
      <c r="E3" s="23">
        <v>1.6053855906083374E-3</v>
      </c>
    </row>
    <row r="4" spans="1:5">
      <c r="C4">
        <v>1252609701</v>
      </c>
      <c r="D4" t="s">
        <v>165</v>
      </c>
      <c r="E4" s="23">
        <v>9.3647492785486341E-3</v>
      </c>
    </row>
    <row r="5" spans="1:5">
      <c r="C5">
        <v>2354450702</v>
      </c>
      <c r="D5" t="s">
        <v>163</v>
      </c>
      <c r="E5" s="23">
        <v>1.6053855906083374E-3</v>
      </c>
    </row>
    <row r="6" spans="1:5">
      <c r="C6">
        <v>2693035708</v>
      </c>
      <c r="D6" t="s">
        <v>115</v>
      </c>
      <c r="E6" s="23">
        <v>1.783761767342597E-3</v>
      </c>
    </row>
    <row r="7" spans="1:5">
      <c r="C7">
        <v>5388856704</v>
      </c>
      <c r="D7" t="s">
        <v>173</v>
      </c>
      <c r="E7" s="23">
        <v>4.0134639765208435E-3</v>
      </c>
    </row>
    <row r="8" spans="1:5">
      <c r="C8">
        <v>7651832698</v>
      </c>
      <c r="D8" t="s">
        <v>160</v>
      </c>
      <c r="E8" s="23">
        <v>9.3647492785486341E-3</v>
      </c>
    </row>
    <row r="9" spans="1:5">
      <c r="C9">
        <v>7790659723</v>
      </c>
      <c r="D9" t="s">
        <v>186</v>
      </c>
      <c r="E9" s="23">
        <v>8.0269279530416869E-3</v>
      </c>
    </row>
    <row r="10" spans="1:5">
      <c r="C10">
        <v>8076989701</v>
      </c>
      <c r="D10" t="s">
        <v>156</v>
      </c>
      <c r="E10" s="23">
        <v>7.1350470693703882E-3</v>
      </c>
    </row>
    <row r="11" spans="1:5">
      <c r="C11">
        <v>8156499751</v>
      </c>
      <c r="D11" t="s">
        <v>154</v>
      </c>
      <c r="E11" s="23">
        <v>9.3647492785486341E-3</v>
      </c>
    </row>
    <row r="12" spans="1:5">
      <c r="C12">
        <v>8309880766</v>
      </c>
      <c r="D12" t="s">
        <v>162</v>
      </c>
      <c r="E12" s="23">
        <v>2.6756426510138955E-2</v>
      </c>
    </row>
    <row r="13" spans="1:5">
      <c r="C13">
        <v>8793607717</v>
      </c>
      <c r="D13" t="s">
        <v>153</v>
      </c>
      <c r="E13" s="23">
        <v>1.3378213255069478E-2</v>
      </c>
    </row>
    <row r="14" spans="1:5">
      <c r="C14">
        <v>8863543747</v>
      </c>
      <c r="D14" t="s">
        <v>177</v>
      </c>
      <c r="E14" s="23">
        <v>6.6891066275347388E-3</v>
      </c>
    </row>
    <row r="15" spans="1:5">
      <c r="C15">
        <v>9036049733</v>
      </c>
      <c r="D15" t="s">
        <v>171</v>
      </c>
      <c r="E15" s="23">
        <v>2.4972664742796361E-3</v>
      </c>
    </row>
    <row r="16" spans="1:5">
      <c r="C16">
        <v>9492476770</v>
      </c>
      <c r="D16" t="s">
        <v>107</v>
      </c>
      <c r="E16" s="23">
        <v>7.1350470693703882E-3</v>
      </c>
    </row>
    <row r="17" spans="3:5">
      <c r="C17">
        <v>9548999625</v>
      </c>
      <c r="D17" t="s">
        <v>167</v>
      </c>
      <c r="E17" s="23">
        <v>1.6053855906083374E-3</v>
      </c>
    </row>
    <row r="18" spans="3:5">
      <c r="C18">
        <v>10118984705</v>
      </c>
      <c r="D18" t="s">
        <v>172</v>
      </c>
      <c r="E18" s="23">
        <v>1.2486332371398181E-3</v>
      </c>
    </row>
    <row r="19" spans="3:5">
      <c r="C19">
        <v>10503701718</v>
      </c>
      <c r="D19" t="s">
        <v>157</v>
      </c>
      <c r="E19" s="23">
        <v>8.0269279530416869E-3</v>
      </c>
    </row>
    <row r="20" spans="3:5">
      <c r="C20">
        <v>12238966765</v>
      </c>
      <c r="D20" t="s">
        <v>175</v>
      </c>
      <c r="E20" s="23">
        <v>1.2486332371398181E-3</v>
      </c>
    </row>
    <row r="21" spans="3:5">
      <c r="C21">
        <v>13053327767</v>
      </c>
      <c r="D21" t="s">
        <v>208</v>
      </c>
      <c r="E21" s="23">
        <v>9.3647492785486341E-3</v>
      </c>
    </row>
    <row r="22" spans="3:5">
      <c r="C22">
        <v>13528697725</v>
      </c>
      <c r="D22" t="s">
        <v>113</v>
      </c>
      <c r="E22" s="23">
        <v>1.2486332371398181E-3</v>
      </c>
    </row>
    <row r="23" spans="3:5">
      <c r="C23">
        <v>13584493765</v>
      </c>
      <c r="D23" t="s">
        <v>182</v>
      </c>
      <c r="E23" s="23">
        <v>1.6053855906083374E-3</v>
      </c>
    </row>
    <row r="24" spans="3:5">
      <c r="C24">
        <v>14145810767</v>
      </c>
      <c r="D24" t="s">
        <v>97</v>
      </c>
      <c r="E24" s="23">
        <v>4.0134639765208435E-3</v>
      </c>
    </row>
    <row r="25" spans="3:5">
      <c r="C25">
        <v>33536499805</v>
      </c>
      <c r="D25" t="s">
        <v>176</v>
      </c>
      <c r="E25" s="23">
        <v>1.6053855906083374E-2</v>
      </c>
    </row>
    <row r="26" spans="3:5">
      <c r="C26">
        <v>47234849734</v>
      </c>
      <c r="D26" t="s">
        <v>211</v>
      </c>
      <c r="E26" s="23">
        <v>1.6053855906083374E-2</v>
      </c>
    </row>
    <row r="27" spans="3:5">
      <c r="C27">
        <v>62024779700</v>
      </c>
      <c r="D27" t="s">
        <v>181</v>
      </c>
      <c r="E27" s="23">
        <v>3.1206912119658732E-4</v>
      </c>
    </row>
    <row r="28" spans="3:5">
      <c r="C28">
        <v>81265662487</v>
      </c>
      <c r="D28" t="s">
        <v>190</v>
      </c>
      <c r="E28" s="23">
        <v>2.0067319882604216E-2</v>
      </c>
    </row>
    <row r="29" spans="3:5">
      <c r="C29">
        <v>1395200000234</v>
      </c>
      <c r="D29" t="s">
        <v>206</v>
      </c>
      <c r="E29" s="23">
        <v>5.3512853020277916E-3</v>
      </c>
    </row>
    <row r="30" spans="3:5">
      <c r="C30">
        <v>2403667000160</v>
      </c>
      <c r="D30" t="s">
        <v>184</v>
      </c>
      <c r="E30" s="23">
        <v>0.44151671265263964</v>
      </c>
    </row>
    <row r="31" spans="3:5">
      <c r="C31">
        <v>6310352000120</v>
      </c>
      <c r="D31" t="s">
        <v>64</v>
      </c>
      <c r="E31" s="23">
        <v>5.7793881261900146E-2</v>
      </c>
    </row>
    <row r="32" spans="3:5">
      <c r="C32">
        <v>9517570000128</v>
      </c>
      <c r="D32" t="s">
        <v>105</v>
      </c>
      <c r="E32" s="23">
        <v>0.23174632881315019</v>
      </c>
    </row>
    <row r="33" spans="1:5">
      <c r="C33">
        <v>10848432000100</v>
      </c>
      <c r="D33" t="s">
        <v>168</v>
      </c>
      <c r="E33" s="23">
        <v>3.7458997114194537E-2</v>
      </c>
    </row>
    <row r="34" spans="1:5">
      <c r="C34">
        <v>14160619000178</v>
      </c>
      <c r="D34" t="s">
        <v>135</v>
      </c>
      <c r="E34" s="23">
        <v>1.6053855906083374E-2</v>
      </c>
    </row>
    <row r="35" spans="1:5">
      <c r="C35">
        <v>28284941000113</v>
      </c>
      <c r="D35" t="s">
        <v>109</v>
      </c>
      <c r="E35" s="23">
        <v>9.6099808463228943E-3</v>
      </c>
    </row>
    <row r="36" spans="1:5">
      <c r="C36">
        <v>29690153000190</v>
      </c>
      <c r="D36" t="s">
        <v>142</v>
      </c>
      <c r="E36" s="23">
        <v>5.3512853020277916E-3</v>
      </c>
    </row>
    <row r="37" spans="1:5">
      <c r="C37" t="s">
        <v>216</v>
      </c>
      <c r="D37" t="s">
        <v>27</v>
      </c>
      <c r="E37" s="23">
        <v>1.9719486337972409E-4</v>
      </c>
    </row>
    <row r="38" spans="1:5">
      <c r="A38" s="24" t="s">
        <v>215</v>
      </c>
      <c r="E38" s="23">
        <v>0.99999999999999989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6582-B53B-4EC2-B6A9-26BFA153C9A4}">
  <dimension ref="A1:D37"/>
  <sheetViews>
    <sheetView tabSelected="1" topLeftCell="A20" workbookViewId="0">
      <selection activeCell="C43" sqref="C43"/>
    </sheetView>
  </sheetViews>
  <sheetFormatPr baseColWidth="10" defaultColWidth="8.83203125" defaultRowHeight="15"/>
  <cols>
    <col min="1" max="1" width="27.33203125" bestFit="1" customWidth="1"/>
    <col min="2" max="2" width="23" style="24" bestFit="1" customWidth="1"/>
    <col min="3" max="3" width="63.83203125" bestFit="1" customWidth="1"/>
    <col min="4" max="4" width="29.83203125" bestFit="1" customWidth="1"/>
  </cols>
  <sheetData>
    <row r="1" spans="1:4">
      <c r="A1" t="s">
        <v>11</v>
      </c>
      <c r="B1" s="24" t="s">
        <v>16</v>
      </c>
      <c r="C1" t="s">
        <v>17</v>
      </c>
      <c r="D1" t="s">
        <v>217</v>
      </c>
    </row>
    <row r="2" spans="1:4">
      <c r="A2" t="s">
        <v>94</v>
      </c>
      <c r="B2" s="24">
        <v>74540742</v>
      </c>
      <c r="C2" t="s">
        <v>123</v>
      </c>
      <c r="D2">
        <v>5.3512853020277916E-3</v>
      </c>
    </row>
    <row r="3" spans="1:4">
      <c r="A3" t="s">
        <v>94</v>
      </c>
      <c r="B3" s="24">
        <v>366146700</v>
      </c>
      <c r="C3" t="s">
        <v>188</v>
      </c>
      <c r="D3">
        <v>1.6053855906083374E-3</v>
      </c>
    </row>
    <row r="4" spans="1:4">
      <c r="A4" t="s">
        <v>94</v>
      </c>
      <c r="B4" s="24">
        <v>1252609701</v>
      </c>
      <c r="C4" t="s">
        <v>165</v>
      </c>
      <c r="D4">
        <v>9.3647492785486341E-3</v>
      </c>
    </row>
    <row r="5" spans="1:4">
      <c r="A5" t="s">
        <v>94</v>
      </c>
      <c r="B5" s="24">
        <v>2354450702</v>
      </c>
      <c r="C5" t="s">
        <v>163</v>
      </c>
      <c r="D5">
        <v>1.6053855906083374E-3</v>
      </c>
    </row>
    <row r="6" spans="1:4">
      <c r="A6" t="s">
        <v>94</v>
      </c>
      <c r="B6" s="24">
        <v>2693035708</v>
      </c>
      <c r="C6" t="s">
        <v>115</v>
      </c>
      <c r="D6">
        <v>1.783761767342597E-3</v>
      </c>
    </row>
    <row r="7" spans="1:4">
      <c r="A7" t="s">
        <v>94</v>
      </c>
      <c r="B7" s="24">
        <v>5388856704</v>
      </c>
      <c r="C7" t="s">
        <v>173</v>
      </c>
      <c r="D7">
        <v>4.0134639765208435E-3</v>
      </c>
    </row>
    <row r="8" spans="1:4">
      <c r="A8" t="s">
        <v>94</v>
      </c>
      <c r="B8" s="24">
        <v>7651832698</v>
      </c>
      <c r="C8" t="s">
        <v>160</v>
      </c>
      <c r="D8">
        <v>9.3647492785486341E-3</v>
      </c>
    </row>
    <row r="9" spans="1:4">
      <c r="A9" t="s">
        <v>94</v>
      </c>
      <c r="B9" s="24">
        <v>7790659723</v>
      </c>
      <c r="C9" t="s">
        <v>186</v>
      </c>
      <c r="D9">
        <v>8.0269279530416869E-3</v>
      </c>
    </row>
    <row r="10" spans="1:4">
      <c r="A10" t="s">
        <v>94</v>
      </c>
      <c r="B10" s="24">
        <v>8076989701</v>
      </c>
      <c r="C10" t="s">
        <v>156</v>
      </c>
      <c r="D10">
        <v>7.1350470693703882E-3</v>
      </c>
    </row>
    <row r="11" spans="1:4">
      <c r="A11" t="s">
        <v>94</v>
      </c>
      <c r="B11" s="24">
        <v>8156499751</v>
      </c>
      <c r="C11" t="s">
        <v>154</v>
      </c>
      <c r="D11">
        <v>9.3647492785486341E-3</v>
      </c>
    </row>
    <row r="12" spans="1:4">
      <c r="A12" t="s">
        <v>94</v>
      </c>
      <c r="B12" s="24">
        <v>8309880766</v>
      </c>
      <c r="C12" t="s">
        <v>162</v>
      </c>
      <c r="D12">
        <v>2.6756426510138955E-2</v>
      </c>
    </row>
    <row r="13" spans="1:4">
      <c r="A13" t="s">
        <v>94</v>
      </c>
      <c r="B13" s="24">
        <v>8793607717</v>
      </c>
      <c r="C13" t="s">
        <v>153</v>
      </c>
      <c r="D13">
        <v>1.3378213255069478E-2</v>
      </c>
    </row>
    <row r="14" spans="1:4">
      <c r="A14" t="s">
        <v>94</v>
      </c>
      <c r="B14" s="24">
        <v>8863543747</v>
      </c>
      <c r="C14" t="s">
        <v>177</v>
      </c>
      <c r="D14">
        <v>6.6891066275347388E-3</v>
      </c>
    </row>
    <row r="15" spans="1:4">
      <c r="A15" t="s">
        <v>94</v>
      </c>
      <c r="B15" s="24">
        <v>9036049733</v>
      </c>
      <c r="C15" t="s">
        <v>171</v>
      </c>
      <c r="D15">
        <v>2.4972664742796361E-3</v>
      </c>
    </row>
    <row r="16" spans="1:4">
      <c r="A16" t="s">
        <v>94</v>
      </c>
      <c r="B16" s="24">
        <v>9492476770</v>
      </c>
      <c r="C16" t="s">
        <v>107</v>
      </c>
      <c r="D16">
        <v>7.1350470693703882E-3</v>
      </c>
    </row>
    <row r="17" spans="1:4">
      <c r="A17" t="s">
        <v>94</v>
      </c>
      <c r="B17" s="24">
        <v>9548999625</v>
      </c>
      <c r="C17" t="s">
        <v>167</v>
      </c>
      <c r="D17">
        <v>1.6053855906083374E-3</v>
      </c>
    </row>
    <row r="18" spans="1:4">
      <c r="A18" t="s">
        <v>94</v>
      </c>
      <c r="B18" s="24">
        <v>10118984705</v>
      </c>
      <c r="C18" t="s">
        <v>172</v>
      </c>
      <c r="D18">
        <v>1.2486332371398181E-3</v>
      </c>
    </row>
    <row r="19" spans="1:4">
      <c r="A19" t="s">
        <v>94</v>
      </c>
      <c r="B19" s="24">
        <v>10503701718</v>
      </c>
      <c r="C19" t="s">
        <v>157</v>
      </c>
      <c r="D19">
        <v>8.0269279530416869E-3</v>
      </c>
    </row>
    <row r="20" spans="1:4">
      <c r="A20" t="s">
        <v>94</v>
      </c>
      <c r="B20" s="24">
        <v>12238966765</v>
      </c>
      <c r="C20" t="s">
        <v>175</v>
      </c>
      <c r="D20">
        <v>1.2486332371398181E-3</v>
      </c>
    </row>
    <row r="21" spans="1:4">
      <c r="A21" t="s">
        <v>94</v>
      </c>
      <c r="B21" s="24">
        <v>13053327767</v>
      </c>
      <c r="C21" t="s">
        <v>208</v>
      </c>
      <c r="D21">
        <v>9.3647492785486341E-3</v>
      </c>
    </row>
    <row r="22" spans="1:4">
      <c r="A22" t="s">
        <v>94</v>
      </c>
      <c r="B22" s="24">
        <v>13528697725</v>
      </c>
      <c r="C22" t="s">
        <v>113</v>
      </c>
      <c r="D22">
        <v>1.2486332371398181E-3</v>
      </c>
    </row>
    <row r="23" spans="1:4">
      <c r="A23" t="s">
        <v>94</v>
      </c>
      <c r="B23" s="24">
        <v>13584493765</v>
      </c>
      <c r="C23" t="s">
        <v>182</v>
      </c>
      <c r="D23">
        <v>1.6053855906083374E-3</v>
      </c>
    </row>
    <row r="24" spans="1:4">
      <c r="A24" t="s">
        <v>94</v>
      </c>
      <c r="B24" s="24">
        <v>14145810767</v>
      </c>
      <c r="C24" t="s">
        <v>97</v>
      </c>
      <c r="D24">
        <v>4.0134639765208435E-3</v>
      </c>
    </row>
    <row r="25" spans="1:4">
      <c r="A25" t="s">
        <v>94</v>
      </c>
      <c r="B25" s="24">
        <v>33536499805</v>
      </c>
      <c r="C25" t="s">
        <v>176</v>
      </c>
      <c r="D25">
        <v>1.6053855906083374E-2</v>
      </c>
    </row>
    <row r="26" spans="1:4">
      <c r="A26" t="s">
        <v>94</v>
      </c>
      <c r="B26" s="24">
        <v>47234849734</v>
      </c>
      <c r="C26" t="s">
        <v>211</v>
      </c>
      <c r="D26">
        <v>1.6053855906083374E-2</v>
      </c>
    </row>
    <row r="27" spans="1:4">
      <c r="A27" t="s">
        <v>94</v>
      </c>
      <c r="B27" s="24">
        <v>62024779700</v>
      </c>
      <c r="C27" t="s">
        <v>181</v>
      </c>
      <c r="D27">
        <v>3.1206912119658732E-4</v>
      </c>
    </row>
    <row r="28" spans="1:4">
      <c r="A28" t="s">
        <v>94</v>
      </c>
      <c r="B28" s="24">
        <v>81265662487</v>
      </c>
      <c r="C28" t="s">
        <v>190</v>
      </c>
      <c r="D28">
        <v>2.0067319882604216E-2</v>
      </c>
    </row>
    <row r="29" spans="1:4">
      <c r="A29" t="s">
        <v>94</v>
      </c>
      <c r="B29" s="24">
        <v>1395200000234</v>
      </c>
      <c r="C29" t="s">
        <v>206</v>
      </c>
      <c r="D29">
        <v>5.3512853020277916E-3</v>
      </c>
    </row>
    <row r="30" spans="1:4">
      <c r="A30" t="s">
        <v>94</v>
      </c>
      <c r="B30" s="24">
        <v>2403667000160</v>
      </c>
      <c r="C30" t="s">
        <v>184</v>
      </c>
      <c r="D30">
        <v>0.44151671265263964</v>
      </c>
    </row>
    <row r="31" spans="1:4">
      <c r="A31" t="s">
        <v>94</v>
      </c>
      <c r="B31" s="24">
        <v>6310352000120</v>
      </c>
      <c r="C31" t="s">
        <v>64</v>
      </c>
      <c r="D31">
        <v>5.7793881261900146E-2</v>
      </c>
    </row>
    <row r="32" spans="1:4">
      <c r="A32" t="s">
        <v>94</v>
      </c>
      <c r="B32" s="24">
        <v>9517570000128</v>
      </c>
      <c r="C32" t="s">
        <v>105</v>
      </c>
      <c r="D32">
        <v>0.23174632881315019</v>
      </c>
    </row>
    <row r="33" spans="1:4">
      <c r="A33" t="s">
        <v>94</v>
      </c>
      <c r="B33" s="24">
        <v>10848432000100</v>
      </c>
      <c r="C33" t="s">
        <v>168</v>
      </c>
      <c r="D33">
        <v>3.7458997114194537E-2</v>
      </c>
    </row>
    <row r="34" spans="1:4">
      <c r="A34" t="s">
        <v>94</v>
      </c>
      <c r="B34" s="24">
        <v>14160619000178</v>
      </c>
      <c r="C34" t="s">
        <v>135</v>
      </c>
      <c r="D34">
        <v>1.6053855906083374E-2</v>
      </c>
    </row>
    <row r="35" spans="1:4">
      <c r="A35" t="s">
        <v>94</v>
      </c>
      <c r="B35" s="24">
        <v>28284941000113</v>
      </c>
      <c r="C35" t="s">
        <v>109</v>
      </c>
      <c r="D35">
        <v>9.6099808463228943E-3</v>
      </c>
    </row>
    <row r="36" spans="1:4">
      <c r="A36" t="s">
        <v>94</v>
      </c>
      <c r="B36" s="24">
        <v>29690153000190</v>
      </c>
      <c r="C36" t="s">
        <v>142</v>
      </c>
      <c r="D36">
        <v>5.3512853020277916E-3</v>
      </c>
    </row>
    <row r="37" spans="1:4">
      <c r="A37" t="s">
        <v>94</v>
      </c>
      <c r="B37" s="24" t="s">
        <v>216</v>
      </c>
      <c r="C37" t="s">
        <v>219</v>
      </c>
      <c r="D37">
        <v>1.9719486337972409E-4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4610-AF61-4C76-9CA4-C2B899F12507}">
  <dimension ref="A1:C36"/>
  <sheetViews>
    <sheetView workbookViewId="0">
      <selection activeCell="A2" sqref="A2:A9"/>
    </sheetView>
  </sheetViews>
  <sheetFormatPr baseColWidth="10" defaultColWidth="8.83203125" defaultRowHeight="15"/>
  <cols>
    <col min="1" max="1" width="19.83203125" customWidth="1"/>
    <col min="2" max="2" width="23" bestFit="1" customWidth="1"/>
    <col min="3" max="3" width="63.83203125" bestFit="1" customWidth="1"/>
  </cols>
  <sheetData>
    <row r="1" spans="1:3">
      <c r="A1" t="s">
        <v>218</v>
      </c>
      <c r="B1" s="24" t="s">
        <v>16</v>
      </c>
      <c r="C1" t="s">
        <v>17</v>
      </c>
    </row>
    <row r="2" spans="1:3">
      <c r="A2" s="25" t="str">
        <f t="shared" ref="A2:A9" si="0">RIGHT("000"&amp;B2,14)</f>
        <v>29690153000190</v>
      </c>
      <c r="B2" s="24">
        <v>29690153000190</v>
      </c>
      <c r="C2" t="s">
        <v>142</v>
      </c>
    </row>
    <row r="3" spans="1:3">
      <c r="A3" s="25" t="str">
        <f t="shared" si="0"/>
        <v>28284941000113</v>
      </c>
      <c r="B3" s="24">
        <v>28284941000113</v>
      </c>
      <c r="C3" t="s">
        <v>109</v>
      </c>
    </row>
    <row r="4" spans="1:3">
      <c r="A4" s="25" t="str">
        <f t="shared" si="0"/>
        <v>14160619000178</v>
      </c>
      <c r="B4" s="24">
        <v>14160619000178</v>
      </c>
      <c r="C4" t="s">
        <v>135</v>
      </c>
    </row>
    <row r="5" spans="1:3">
      <c r="A5" s="25" t="str">
        <f t="shared" si="0"/>
        <v>10848432000100</v>
      </c>
      <c r="B5" s="24">
        <v>10848432000100</v>
      </c>
      <c r="C5" t="s">
        <v>168</v>
      </c>
    </row>
    <row r="6" spans="1:3">
      <c r="A6" s="25" t="str">
        <f t="shared" si="0"/>
        <v>09517570000128</v>
      </c>
      <c r="B6" s="24">
        <v>9517570000128</v>
      </c>
      <c r="C6" t="s">
        <v>105</v>
      </c>
    </row>
    <row r="7" spans="1:3">
      <c r="A7" s="25" t="str">
        <f t="shared" si="0"/>
        <v>06310352000120</v>
      </c>
      <c r="B7" s="24">
        <v>6310352000120</v>
      </c>
      <c r="C7" t="s">
        <v>64</v>
      </c>
    </row>
    <row r="8" spans="1:3">
      <c r="A8" s="25" t="str">
        <f t="shared" si="0"/>
        <v>02403667000160</v>
      </c>
      <c r="B8" s="24">
        <v>2403667000160</v>
      </c>
      <c r="C8" t="s">
        <v>184</v>
      </c>
    </row>
    <row r="9" spans="1:3">
      <c r="A9" s="25" t="str">
        <f t="shared" si="0"/>
        <v>01395200000234</v>
      </c>
      <c r="B9" s="24">
        <v>1395200000234</v>
      </c>
      <c r="C9" t="s">
        <v>206</v>
      </c>
    </row>
    <row r="10" spans="1:3">
      <c r="B10" s="24">
        <v>81265662487</v>
      </c>
      <c r="C10" t="s">
        <v>190</v>
      </c>
    </row>
    <row r="11" spans="1:3">
      <c r="B11" s="24">
        <v>62024779700</v>
      </c>
      <c r="C11" t="s">
        <v>181</v>
      </c>
    </row>
    <row r="12" spans="1:3">
      <c r="B12" s="24">
        <v>47234849734</v>
      </c>
      <c r="C12" t="s">
        <v>211</v>
      </c>
    </row>
    <row r="13" spans="1:3">
      <c r="B13" s="24">
        <v>33536499805</v>
      </c>
      <c r="C13" t="s">
        <v>176</v>
      </c>
    </row>
    <row r="14" spans="1:3">
      <c r="B14" s="24">
        <v>14145810767</v>
      </c>
      <c r="C14" t="s">
        <v>97</v>
      </c>
    </row>
    <row r="15" spans="1:3">
      <c r="B15" s="24">
        <v>13584493765</v>
      </c>
      <c r="C15" t="s">
        <v>182</v>
      </c>
    </row>
    <row r="16" spans="1:3">
      <c r="B16" s="24">
        <v>13528697725</v>
      </c>
      <c r="C16" t="s">
        <v>113</v>
      </c>
    </row>
    <row r="17" spans="2:3">
      <c r="B17" s="24">
        <v>13053327767</v>
      </c>
      <c r="C17" t="s">
        <v>208</v>
      </c>
    </row>
    <row r="18" spans="2:3">
      <c r="B18" s="24">
        <v>12238966765</v>
      </c>
      <c r="C18" t="s">
        <v>175</v>
      </c>
    </row>
    <row r="19" spans="2:3">
      <c r="B19" s="24">
        <v>10503701718</v>
      </c>
      <c r="C19" t="s">
        <v>157</v>
      </c>
    </row>
    <row r="20" spans="2:3">
      <c r="B20" s="24">
        <v>10118984705</v>
      </c>
      <c r="C20" t="s">
        <v>172</v>
      </c>
    </row>
    <row r="21" spans="2:3">
      <c r="B21" s="24">
        <v>9548999625</v>
      </c>
      <c r="C21" t="s">
        <v>167</v>
      </c>
    </row>
    <row r="22" spans="2:3">
      <c r="B22" s="24">
        <v>9492476770</v>
      </c>
      <c r="C22" t="s">
        <v>107</v>
      </c>
    </row>
    <row r="23" spans="2:3">
      <c r="B23" s="24">
        <v>9036049733</v>
      </c>
      <c r="C23" t="s">
        <v>171</v>
      </c>
    </row>
    <row r="24" spans="2:3">
      <c r="B24" s="24">
        <v>8863543747</v>
      </c>
      <c r="C24" t="s">
        <v>177</v>
      </c>
    </row>
    <row r="25" spans="2:3">
      <c r="B25" s="24">
        <v>8793607717</v>
      </c>
      <c r="C25" t="s">
        <v>153</v>
      </c>
    </row>
    <row r="26" spans="2:3">
      <c r="B26" s="24">
        <v>8309880766</v>
      </c>
      <c r="C26" t="s">
        <v>162</v>
      </c>
    </row>
    <row r="27" spans="2:3">
      <c r="B27" s="24">
        <v>8156499751</v>
      </c>
      <c r="C27" t="s">
        <v>154</v>
      </c>
    </row>
    <row r="28" spans="2:3">
      <c r="B28" s="24">
        <v>8076989701</v>
      </c>
      <c r="C28" t="s">
        <v>156</v>
      </c>
    </row>
    <row r="29" spans="2:3">
      <c r="B29" s="24">
        <v>7790659723</v>
      </c>
      <c r="C29" t="s">
        <v>186</v>
      </c>
    </row>
    <row r="30" spans="2:3">
      <c r="B30" s="24">
        <v>7651832698</v>
      </c>
      <c r="C30" t="s">
        <v>160</v>
      </c>
    </row>
    <row r="31" spans="2:3">
      <c r="B31" s="24">
        <v>5388856704</v>
      </c>
      <c r="C31" t="s">
        <v>173</v>
      </c>
    </row>
    <row r="32" spans="2:3">
      <c r="B32" s="24">
        <v>2693035708</v>
      </c>
      <c r="C32" t="s">
        <v>115</v>
      </c>
    </row>
    <row r="33" spans="2:3">
      <c r="B33" s="24">
        <v>2354450702</v>
      </c>
      <c r="C33" t="s">
        <v>163</v>
      </c>
    </row>
    <row r="34" spans="2:3">
      <c r="B34" s="24">
        <v>1252609701</v>
      </c>
      <c r="C34" t="s">
        <v>165</v>
      </c>
    </row>
    <row r="35" spans="2:3">
      <c r="B35" s="24">
        <v>366146700</v>
      </c>
      <c r="C35" t="s">
        <v>188</v>
      </c>
    </row>
    <row r="36" spans="2:3">
      <c r="B36" s="24">
        <v>74540742</v>
      </c>
      <c r="C36" t="s">
        <v>123</v>
      </c>
    </row>
  </sheetData>
  <sortState xmlns:xlrd2="http://schemas.microsoft.com/office/spreadsheetml/2017/richdata2" ref="B2:C36">
    <sortCondition descending="1" ref="B2:B3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G A A B Q S w M E F A A C A A g A H H Y 3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H H Y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2 N 1 C Y t v h P F A M A A F I M A A A T A B w A R m 9 y b X V s Y X M v U 2 V j d G l v b j E u b S C i G A A o o B Q A A A A A A A A A A A A A A A A A A A A A A A A A A A D t V U 1 v 0 0 A Q v U f K f 1 i Z S y J F K Q m 0 B 6 o c K i c R V C K E f H C p U b R Z T 9 O V 1 r t h d x 1 R V f 0 x i E P F G b h w 9 R 9 j H D t t 6 o + k B c Q B k U s s v 7 c z s 2 9 m n g 0 w y 5 U k 4 + S / d V y t V C v m g m r w i Q 9 m C Y a a G a P S 5 z 6 1 y s y W G o y l j K o Z U 9 I i d s 4 l F b P 2 0 9 b R b H R K O k S A r V Y I / v q I A 7 5 w z a r Z V S w M Q N p a n w t o u j E i r a k 5 7 g t v a k A b b 8 E w k f d G Q l f z F X h d F V q l q a + 8 C R j w h l R b M G Q E g j I s k v r U e F 1 q 6 Z w i O B n 3 v J 4 A H t 1 E 3 5 H 0 O p S M L y k 3 p I e F + o q M T j E c T V E g 3 f R S X l y y 9 / g r N u 1 H 6 9 Q b Z 1 0 Q P O A W d M c 5 d h r E V S I M p O m 0 D x u k J 5 n y u V x 0 W u 3 D d o O 8 D Z W F s b 0 U 0 L l 7 b A 6 U h P f 1 R q L V E 8 e l c 4 h u q L h Q h g y 1 C t S K + 8 o 4 q N + E z p G + f m f h J V A f 9 a q t x W 2 Q s / T 1 i R B j R g X V p m N 1 u B 1 3 w p e K n A i s E 7 W 4 C z f R V J p z p Y O k 7 s k l q l A r r a J x d e W 4 0 V e / S V K h P y u 8 8 i t p j 5 4 3 4 6 P X D X L l o L D s P s E i R C x 8 t A m O D U P 9 L 7 C v G w z 1 B s u D 5 L w 7 G J 5 i U l h 3 T Z N 4 S G g + y x g + h I A d p o K 4 m 5 b l W d N + L v 2 Y L w T F j G T a y / M H K o B b r O g c i U c Q t c j B g + h H A F o R V l 6 M S / W i 4 G C c c v v U f d g d 9 o m / O 2 z C W H E G B y Z c C t w o y I V Z t 9 / H u 6 U L W H 4 B X + 0 g Y a 6 D d X + Q h V M j g Q H 2 q E z H D K f g 3 v c o p D b C B 4 7 T 0 Q c c b i r q + f z K J w b Q E g j g T k b f A s 7 U n j z j x 9 H X 0 4 k T k B p C D n 9 H B Y b L o D I M 5 q C 3 h S 4 + H K + G x r W g q i z F d b 1 a 4 b J 4 a b c t W S d K o U k l 8 / j P G f J j L 7 j H j p + 1 / t v x X 7 L j 5 S 2 X F X P / o C k n 2 8 Z 1 v O M 8 f 7 c H e j b O G p 8 r A q h R P N z i 9 7 3 R V 3 S X 5 z 0 I f o A d J v e b 9 k o D p n W n O 3 R H y y q c / X i V B S z z 3 x J 6 k f e W U D e + m + 7 9 9 i h u + W 4 G z f p u B r 4 N n j g e o q E 2 + c b 1 z D L 6 w n g 5 Y W P b u D 4 F J e 4 Y A I J T u e A y + l Q 0 n J l u 7 6 I m Y 7 6 f V 6 7 3 L 1 a y Z w Z 3 f q 1 + A l B L A Q I t A B Q A A g A I A B x 2 N 1 A J X J 6 P p w A A A P g A A A A S A A A A A A A A A A A A A A A A A A A A A A B D b 2 5 m a W c v U G F j a 2 F n Z S 5 4 b W x Q S w E C L Q A U A A I A C A A c d j d Q D 8 r p q 6 Q A A A D p A A A A E w A A A A A A A A A A A A A A A A D z A A A A W 0 N v b n R l b n R f V H l w Z X N d L n h t b F B L A Q I t A B Q A A g A I A B x 2 N 1 C Y t v h P F A M A A F I M A A A T A A A A A A A A A A A A A A A A A O Q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G A A A A A A A A Y k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3 B y Z X N 0 Y W N h b 1 9 j b 2 5 0 Y X N f Z m l u Y W x f M j A x N l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c 3 B l c 2 F z X 2 N h b m R p Z G F 0 b 3 N f c H J l c 3 R h Y 2 F v X 2 N v b n R h c 1 9 m a W 5 h b F 8 y M D E 2 X 1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T U x M i I g L z 4 8 R W 5 0 c n k g V H l w Z T 0 i R m l s b E V y c m 9 y Q 2 9 k Z S I g V m F s d W U 9 I n N V b m t u b 3 d u I i A v P j x F b n R y e S B U e X B l P S J G a W x s R X J y b 3 J D b 3 V u d C I g V m F s d W U 9 I m w x N T A 5 M y I g L z 4 8 R W 5 0 c n k g V H l w Z T 0 i R m l s b E x h c 3 R V c G R h d G V k I i B W Y W x 1 Z T 0 i Z D I w M j A t M D E t M j N U M T c 6 M z A 6 M z U u M D c 1 N D k 0 N 1 o i I C 8 + P E V u d H J 5 I F R 5 c G U 9 I k Z p b G x D b 2 x 1 b W 5 U e X B l c y I g V m F s d W U 9 I n N B d 1 l I Q X d N R 0 F 3 W U d B d 1 l H Q X d Z R 0 J n T U d C Z 1 l H Q m d V R 0 J n P T 0 i I C 8 + P E V u d H J 5 I F R 5 c G U 9 I k Z p b G x D b 2 x 1 b W 5 O Y W 1 l c y I g V m F s d W U 9 I n N b J n F 1 b 3 Q 7 Q 8 O z Z C 4 g R W x l a c O n w 6 N v J n F 1 b 3 Q 7 L C Z x d W 9 0 O 0 R l c 2 M u I E V s Z W n D p 8 O j b y Z x d W 9 0 O y w m c X V v d D t E Y X R h I G U g a G 9 y Y S Z x d W 9 0 O y w m c X V v d D t D T l B K I F B y Z X N 0 Y W R v c i B D b 2 5 0 Y S Z x d W 9 0 O y w m c X V v d D t T Z X F 1 Z W 5 j a W F s I E N h b m R p Z G F 0 b y Z x d W 9 0 O y w m c X V v d D t V R i Z x d W 9 0 O y w m c X V v d D t T a W d s Y S B k Y S B V R S Z x d W 9 0 O y w m c X V v d D t O b 2 1 l I G R h I F V F J n F 1 b 3 Q 7 L C Z x d W 9 0 O 1 N p Z 2 x h I C B Q Y X J 0 a W R v J n F 1 b 3 Q 7 L C Z x d W 9 0 O 0 7 D u m 1 l c m 8 g Y 2 F u Z G l k Y X R v J n F 1 b 3 Q 7 L C Z x d W 9 0 O 0 N h c m d v J n F 1 b 3 Q 7 L C Z x d W 9 0 O 0 5 v b W U g Y 2 F u Z G l k Y X R v J n F 1 b 3 Q 7 L C Z x d W 9 0 O 0 N Q R i B k b y B j Y W 5 k a W R h d G 8 m c X V v d D s s J n F 1 b 3 Q 7 Q 1 B G I G R v I H Z p Y 2 U v c 3 V w b G V u d G U m c X V v d D s s J n F 1 b 3 Q 7 V G l w b y B k Z S B k b 2 N 1 b W V u d G 8 m c X V v d D s s J n F 1 b 3 Q 7 T s O 6 b W V y b y B k b y B k b 2 N 1 b W V u d G 8 m c X V v d D s s J n F 1 b 3 Q 7 Q 1 B G L 0 N O U E o g Z G 8 g Z m 9 y b m V j Z W R v c i Z x d W 9 0 O y w m c X V v d D t O b 2 1 l I G R v I G Z v c m 5 l Y 2 V k b 3 I m c X V v d D s s J n F 1 b 3 Q 7 T m 9 t Z S B k b y B m b 3 J u Z W N l Z G 9 y I C h S Z W N l a X R h I E Z l Z G V y Y W w p J n F 1 b 3 Q 7 L C Z x d W 9 0 O 0 N v Z C B z Z X R v c i B l Y 2 9 u w 7 R t a W N v I G R v I G Z v c m 5 l Y 2 V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9 w c m V z d G F j Y W 9 f Y 2 9 u d G F z X 2 Z p b m F s X z I w M T Z f U k o v V G l w b y B B b H R l c m F k b y 5 7 Q 8 O z Z C 4 g R W x l a c O n w 6 N v L D B 9 J n F 1 b 3 Q 7 L C Z x d W 9 0 O 1 N l Y 3 R p b 2 4 x L 2 R l c 3 B l c 2 F z X 2 N h b m R p Z G F 0 b 3 N f c H J l c 3 R h Y 2 F v X 2 N v b n R h c 1 9 m a W 5 h b F 8 y M D E 2 X 1 J K L 1 R p c G 8 g Q W x 0 Z X J h Z G 8 u e 0 R l c 2 M u I E V s Z W n D p 8 O j b y w x f S Z x d W 9 0 O y w m c X V v d D t T Z W N 0 a W 9 u M S 9 k Z X N w Z X N h c 1 9 j Y W 5 k a W R h d G 9 z X 3 B y Z X N 0 Y W N h b 1 9 j b 2 5 0 Y X N f Z m l u Y W x f M j A x N l 9 S S i 9 U a X B v I E F s d G V y Y W R v L n t E Y X R h I G U g a G 9 y Y S w y f S Z x d W 9 0 O y w m c X V v d D t T Z W N 0 a W 9 u M S 9 k Z X N w Z X N h c 1 9 j Y W 5 k a W R h d G 9 z X 3 B y Z X N 0 Y W N h b 1 9 j b 2 5 0 Y X N f Z m l u Y W x f M j A x N l 9 S S i 9 U a X B v I E F s d G V y Y W R v L n t D T l B K I F B y Z X N 0 Y W R v c i B D b 2 5 0 Y S w z f S Z x d W 9 0 O y w m c X V v d D t T Z W N 0 a W 9 u M S 9 k Z X N w Z X N h c 1 9 j Y W 5 k a W R h d G 9 z X 3 B y Z X N 0 Y W N h b 1 9 j b 2 5 0 Y X N f Z m l u Y W x f M j A x N l 9 S S i 9 U a X B v I E F s d G V y Y W R v L n t T Z X F 1 Z W 5 j a W F s I E N h b m R p Z G F 0 b y w 0 f S Z x d W 9 0 O y w m c X V v d D t T Z W N 0 a W 9 u M S 9 k Z X N w Z X N h c 1 9 j Y W 5 k a W R h d G 9 z X 3 B y Z X N 0 Y W N h b 1 9 j b 2 5 0 Y X N f Z m l u Y W x f M j A x N l 9 S S i 9 U a X B v I E F s d G V y Y W R v L n t V R i w 1 f S Z x d W 9 0 O y w m c X V v d D t T Z W N 0 a W 9 u M S 9 k Z X N w Z X N h c 1 9 j Y W 5 k a W R h d G 9 z X 3 B y Z X N 0 Y W N h b 1 9 j b 2 5 0 Y X N f Z m l u Y W x f M j A x N l 9 S S i 9 U a X B v I E F s d G V y Y W R v L n t T a W d s Y S B k Y S B V R S w 2 f S Z x d W 9 0 O y w m c X V v d D t T Z W N 0 a W 9 u M S 9 k Z X N w Z X N h c 1 9 j Y W 5 k a W R h d G 9 z X 3 B y Z X N 0 Y W N h b 1 9 j b 2 5 0 Y X N f Z m l u Y W x f M j A x N l 9 S S i 9 U a X B v I E F s d G V y Y W R v L n t O b 2 1 l I G R h I F V F L D d 9 J n F 1 b 3 Q 7 L C Z x d W 9 0 O 1 N l Y 3 R p b 2 4 x L 2 R l c 3 B l c 2 F z X 2 N h b m R p Z G F 0 b 3 N f c H J l c 3 R h Y 2 F v X 2 N v b n R h c 1 9 m a W 5 h b F 8 y M D E 2 X 1 J K L 1 R p c G 8 g Q W x 0 Z X J h Z G 8 u e 1 N p Z 2 x h I C B Q Y X J 0 a W R v L D h 9 J n F 1 b 3 Q 7 L C Z x d W 9 0 O 1 N l Y 3 R p b 2 4 x L 2 R l c 3 B l c 2 F z X 2 N h b m R p Z G F 0 b 3 N f c H J l c 3 R h Y 2 F v X 2 N v b n R h c 1 9 m a W 5 h b F 8 y M D E 2 X 1 J K L 1 R p c G 8 g Q W x 0 Z X J h Z G 8 u e 0 7 D u m 1 l c m 8 g Y 2 F u Z G l k Y X R v L D l 9 J n F 1 b 3 Q 7 L C Z x d W 9 0 O 1 N l Y 3 R p b 2 4 x L 2 R l c 3 B l c 2 F z X 2 N h b m R p Z G F 0 b 3 N f c H J l c 3 R h Y 2 F v X 2 N v b n R h c 1 9 m a W 5 h b F 8 y M D E 2 X 1 J K L 1 R p c G 8 g Q W x 0 Z X J h Z G 8 u e 0 N h c m d v L D E w f S Z x d W 9 0 O y w m c X V v d D t T Z W N 0 a W 9 u M S 9 k Z X N w Z X N h c 1 9 j Y W 5 k a W R h d G 9 z X 3 B y Z X N 0 Y W N h b 1 9 j b 2 5 0 Y X N f Z m l u Y W x f M j A x N l 9 S S i 9 U a X B v I E F s d G V y Y W R v L n t O b 2 1 l I G N h b m R p Z G F 0 b y w x M X 0 m c X V v d D s s J n F 1 b 3 Q 7 U 2 V j d G l v b j E v Z G V z c G V z Y X N f Y 2 F u Z G l k Y X R v c 1 9 w c m V z d G F j Y W 9 f Y 2 9 u d G F z X 2 Z p b m F s X z I w M T Z f U k o v V G l w b y B B b H R l c m F k b y 5 7 Q 1 B G I G R v I G N h b m R p Z G F 0 b y w x M n 0 m c X V v d D s s J n F 1 b 3 Q 7 U 2 V j d G l v b j E v Z G V z c G V z Y X N f Y 2 F u Z G l k Y X R v c 1 9 w c m V z d G F j Y W 9 f Y 2 9 u d G F z X 2 Z p b m F s X z I w M T Z f U k o v V G l w b y B B b H R l c m F k b y 5 7 Q 1 B G I G R v I H Z p Y 2 U v c 3 V w b G V u d G U s M T N 9 J n F 1 b 3 Q 7 L C Z x d W 9 0 O 1 N l Y 3 R p b 2 4 x L 2 R l c 3 B l c 2 F z X 2 N h b m R p Z G F 0 b 3 N f c H J l c 3 R h Y 2 F v X 2 N v b n R h c 1 9 m a W 5 h b F 8 y M D E 2 X 1 J K L 1 R p c G 8 g Q W x 0 Z X J h Z G 8 u e 1 R p c G 8 g Z G U g Z G 9 j d W 1 l b n R v L D E 0 f S Z x d W 9 0 O y w m c X V v d D t T Z W N 0 a W 9 u M S 9 k Z X N w Z X N h c 1 9 j Y W 5 k a W R h d G 9 z X 3 B y Z X N 0 Y W N h b 1 9 j b 2 5 0 Y X N f Z m l u Y W x f M j A x N l 9 S S i 9 U a X B v I E F s d G V y Y W R v L n t O w 7 p t Z X J v I G R v I G R v Y 3 V t Z W 5 0 b y w x N X 0 m c X V v d D s s J n F 1 b 3 Q 7 U 2 V j d G l v b j E v Z G V z c G V z Y X N f Y 2 F u Z G l k Y X R v c 1 9 w c m V z d G F j Y W 9 f Y 2 9 u d G F z X 2 Z p b m F s X z I w M T Z f U k o v V G l w b y B B b H R l c m F k b y 5 7 Q 1 B G L 0 N O U E o g Z G 8 g Z m 9 y b m V j Z W R v c i w x N n 0 m c X V v d D s s J n F 1 b 3 Q 7 U 2 V j d G l v b j E v Z G V z c G V z Y X N f Y 2 F u Z G l k Y X R v c 1 9 w c m V z d G F j Y W 9 f Y 2 9 u d G F z X 2 Z p b m F s X z I w M T Z f U k o v V G l w b y B B b H R l c m F k b y 5 7 T m 9 t Z S B k b y B m b 3 J u Z W N l Z G 9 y L D E 3 f S Z x d W 9 0 O y w m c X V v d D t T Z W N 0 a W 9 u M S 9 k Z X N w Z X N h c 1 9 j Y W 5 k a W R h d G 9 z X 3 B y Z X N 0 Y W N h b 1 9 j b 2 5 0 Y X N f Z m l u Y W x f M j A x N l 9 S S i 9 U a X B v I E F s d G V y Y W R v L n t O b 2 1 l I G R v I G Z v c m 5 l Y 2 V k b 3 I g K F J l Y 2 V p d G E g R m V k Z X J h b C k s M T h 9 J n F 1 b 3 Q 7 L C Z x d W 9 0 O 1 N l Y 3 R p b 2 4 x L 2 R l c 3 B l c 2 F z X 2 N h b m R p Z G F 0 b 3 N f c H J l c 3 R h Y 2 F v X 2 N v b n R h c 1 9 m a W 5 h b F 8 y M D E 2 X 1 J K L 1 R p c G 8 g Q W x 0 Z X J h Z G 8 u e 0 N v Z C B z Z X R v c i B l Y 2 9 u w 7 R t a W N v I G R v I G Z v c m 5 l Y 2 V k b 3 I s M T l 9 J n F 1 b 3 Q 7 L C Z x d W 9 0 O 1 N l Y 3 R p b 2 4 x L 2 R l c 3 B l c 2 F z X 2 N h b m R p Z G F 0 b 3 N f c H J l c 3 R h Y 2 F v X 2 N v b n R h c 1 9 m a W 5 h b F 8 y M D E 2 X 1 J K L 1 R p c G 8 g Q W x 0 Z X J h Z G 8 u e 1 N l d G 9 y I G V j b 2 7 D t G 1 p Y 2 8 g Z G 8 g Z m 9 y b m V j Z W R v c i w y M H 0 m c X V v d D s s J n F 1 b 3 Q 7 U 2 V j d G l v b j E v Z G V z c G V z Y X N f Y 2 F u Z G l k Y X R v c 1 9 w c m V z d G F j Y W 9 f Y 2 9 u d G F z X 2 Z p b m F s X z I w M T Z f U k o v V G l w b y B B b H R l c m F k b y 5 7 R G F 0 Y S B k Y S B k Z X N w Z X N h L D I x f S Z x d W 9 0 O y w m c X V v d D t T Z W N 0 a W 9 u M S 9 k Z X N w Z X N h c 1 9 j Y W 5 k a W R h d G 9 z X 3 B y Z X N 0 Y W N h b 1 9 j b 2 5 0 Y X N f Z m l u Y W x f M j A x N l 9 S S i 9 U a X B v I E F s d G V y Y W R v L n t W Y W x v c i B k Z X N w Z X N h L D I y f S Z x d W 9 0 O y w m c X V v d D t T Z W N 0 a W 9 u M S 9 k Z X N w Z X N h c 1 9 j Y W 5 k a W R h d G 9 z X 3 B y Z X N 0 Y W N h b 1 9 j b 2 5 0 Y X N f Z m l u Y W x f M j A x N l 9 S S i 9 U a X B v I E F s d G V y Y W R v L n t U a X B v I G R l c 3 B l c 2 E s M j N 9 J n F 1 b 3 Q 7 L C Z x d W 9 0 O 1 N l Y 3 R p b 2 4 x L 2 R l c 3 B l c 2 F z X 2 N h b m R p Z G F 0 b 3 N f c H J l c 3 R h Y 2 F v X 2 N v b n R h c 1 9 m a W 5 h b F 8 y M D E 2 X 1 J K L 1 R p c G 8 g Q W x 0 Z X J h Z G 8 u e 0 R l c 2 N y a c O n Y W 8 g Z G E g Z G V z c G V z Y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l c 3 B l c 2 F z X 2 N h b m R p Z G F 0 b 3 N f c H J l c 3 R h Y 2 F v X 2 N v b n R h c 1 9 m a W 5 h b F 8 y M D E 2 X 1 J K L 1 R p c G 8 g Q W x 0 Z X J h Z G 8 u e 0 P D s 2 Q u I E V s Z W n D p 8 O j b y w w f S Z x d W 9 0 O y w m c X V v d D t T Z W N 0 a W 9 u M S 9 k Z X N w Z X N h c 1 9 j Y W 5 k a W R h d G 9 z X 3 B y Z X N 0 Y W N h b 1 9 j b 2 5 0 Y X N f Z m l u Y W x f M j A x N l 9 S S i 9 U a X B v I E F s d G V y Y W R v L n t E Z X N j L i B F b G V p w 6 f D o 2 8 s M X 0 m c X V v d D s s J n F 1 b 3 Q 7 U 2 V j d G l v b j E v Z G V z c G V z Y X N f Y 2 F u Z G l k Y X R v c 1 9 w c m V z d G F j Y W 9 f Y 2 9 u d G F z X 2 Z p b m F s X z I w M T Z f U k o v V G l w b y B B b H R l c m F k b y 5 7 R G F 0 Y S B l I G h v c m E s M n 0 m c X V v d D s s J n F 1 b 3 Q 7 U 2 V j d G l v b j E v Z G V z c G V z Y X N f Y 2 F u Z G l k Y X R v c 1 9 w c m V z d G F j Y W 9 f Y 2 9 u d G F z X 2 Z p b m F s X z I w M T Z f U k o v V G l w b y B B b H R l c m F k b y 5 7 Q 0 5 Q S i B Q c m V z d G F k b 3 I g Q 2 9 u d G E s M 3 0 m c X V v d D s s J n F 1 b 3 Q 7 U 2 V j d G l v b j E v Z G V z c G V z Y X N f Y 2 F u Z G l k Y X R v c 1 9 w c m V z d G F j Y W 9 f Y 2 9 u d G F z X 2 Z p b m F s X z I w M T Z f U k o v V G l w b y B B b H R l c m F k b y 5 7 U 2 V x d W V u Y 2 l h b C B D Y W 5 k a W R h d G 8 s N H 0 m c X V v d D s s J n F 1 b 3 Q 7 U 2 V j d G l v b j E v Z G V z c G V z Y X N f Y 2 F u Z G l k Y X R v c 1 9 w c m V z d G F j Y W 9 f Y 2 9 u d G F z X 2 Z p b m F s X z I w M T Z f U k o v V G l w b y B B b H R l c m F k b y 5 7 V U Y s N X 0 m c X V v d D s s J n F 1 b 3 Q 7 U 2 V j d G l v b j E v Z G V z c G V z Y X N f Y 2 F u Z G l k Y X R v c 1 9 w c m V z d G F j Y W 9 f Y 2 9 u d G F z X 2 Z p b m F s X z I w M T Z f U k o v V G l w b y B B b H R l c m F k b y 5 7 U 2 l n b G E g Z G E g V U U s N n 0 m c X V v d D s s J n F 1 b 3 Q 7 U 2 V j d G l v b j E v Z G V z c G V z Y X N f Y 2 F u Z G l k Y X R v c 1 9 w c m V z d G F j Y W 9 f Y 2 9 u d G F z X 2 Z p b m F s X z I w M T Z f U k o v V G l w b y B B b H R l c m F k b y 5 7 T m 9 t Z S B k Y S B V R S w 3 f S Z x d W 9 0 O y w m c X V v d D t T Z W N 0 a W 9 u M S 9 k Z X N w Z X N h c 1 9 j Y W 5 k a W R h d G 9 z X 3 B y Z X N 0 Y W N h b 1 9 j b 2 5 0 Y X N f Z m l u Y W x f M j A x N l 9 S S i 9 U a X B v I E F s d G V y Y W R v L n t T a W d s Y S A g U G F y d G l k b y w 4 f S Z x d W 9 0 O y w m c X V v d D t T Z W N 0 a W 9 u M S 9 k Z X N w Z X N h c 1 9 j Y W 5 k a W R h d G 9 z X 3 B y Z X N 0 Y W N h b 1 9 j b 2 5 0 Y X N f Z m l u Y W x f M j A x N l 9 S S i 9 U a X B v I E F s d G V y Y W R v L n t O w 7 p t Z X J v I G N h b m R p Z G F 0 b y w 5 f S Z x d W 9 0 O y w m c X V v d D t T Z W N 0 a W 9 u M S 9 k Z X N w Z X N h c 1 9 j Y W 5 k a W R h d G 9 z X 3 B y Z X N 0 Y W N h b 1 9 j b 2 5 0 Y X N f Z m l u Y W x f M j A x N l 9 S S i 9 U a X B v I E F s d G V y Y W R v L n t D Y X J n b y w x M H 0 m c X V v d D s s J n F 1 b 3 Q 7 U 2 V j d G l v b j E v Z G V z c G V z Y X N f Y 2 F u Z G l k Y X R v c 1 9 w c m V z d G F j Y W 9 f Y 2 9 u d G F z X 2 Z p b m F s X z I w M T Z f U k o v V G l w b y B B b H R l c m F k b y 5 7 T m 9 t Z S B j Y W 5 k a W R h d G 8 s M T F 9 J n F 1 b 3 Q 7 L C Z x d W 9 0 O 1 N l Y 3 R p b 2 4 x L 2 R l c 3 B l c 2 F z X 2 N h b m R p Z G F 0 b 3 N f c H J l c 3 R h Y 2 F v X 2 N v b n R h c 1 9 m a W 5 h b F 8 y M D E 2 X 1 J K L 1 R p c G 8 g Q W x 0 Z X J h Z G 8 u e 0 N Q R i B k b y B j Y W 5 k a W R h d G 8 s M T J 9 J n F 1 b 3 Q 7 L C Z x d W 9 0 O 1 N l Y 3 R p b 2 4 x L 2 R l c 3 B l c 2 F z X 2 N h b m R p Z G F 0 b 3 N f c H J l c 3 R h Y 2 F v X 2 N v b n R h c 1 9 m a W 5 h b F 8 y M D E 2 X 1 J K L 1 R p c G 8 g Q W x 0 Z X J h Z G 8 u e 0 N Q R i B k b y B 2 a W N l L 3 N 1 c G x l b n R l L D E z f S Z x d W 9 0 O y w m c X V v d D t T Z W N 0 a W 9 u M S 9 k Z X N w Z X N h c 1 9 j Y W 5 k a W R h d G 9 z X 3 B y Z X N 0 Y W N h b 1 9 j b 2 5 0 Y X N f Z m l u Y W x f M j A x N l 9 S S i 9 U a X B v I E F s d G V y Y W R v L n t U a X B v I G R l I G R v Y 3 V t Z W 5 0 b y w x N H 0 m c X V v d D s s J n F 1 b 3 Q 7 U 2 V j d G l v b j E v Z G V z c G V z Y X N f Y 2 F u Z G l k Y X R v c 1 9 w c m V z d G F j Y W 9 f Y 2 9 u d G F z X 2 Z p b m F s X z I w M T Z f U k o v V G l w b y B B b H R l c m F k b y 5 7 T s O 6 b W V y b y B k b y B k b 2 N 1 b W V u d G 8 s M T V 9 J n F 1 b 3 Q 7 L C Z x d W 9 0 O 1 N l Y 3 R p b 2 4 x L 2 R l c 3 B l c 2 F z X 2 N h b m R p Z G F 0 b 3 N f c H J l c 3 R h Y 2 F v X 2 N v b n R h c 1 9 m a W 5 h b F 8 y M D E 2 X 1 J K L 1 R p c G 8 g Q W x 0 Z X J h Z G 8 u e 0 N Q R i 9 D T l B K I G R v I G Z v c m 5 l Y 2 V k b 3 I s M T Z 9 J n F 1 b 3 Q 7 L C Z x d W 9 0 O 1 N l Y 3 R p b 2 4 x L 2 R l c 3 B l c 2 F z X 2 N h b m R p Z G F 0 b 3 N f c H J l c 3 R h Y 2 F v X 2 N v b n R h c 1 9 m a W 5 h b F 8 y M D E 2 X 1 J K L 1 R p c G 8 g Q W x 0 Z X J h Z G 8 u e 0 5 v b W U g Z G 8 g Z m 9 y b m V j Z W R v c i w x N 3 0 m c X V v d D s s J n F 1 b 3 Q 7 U 2 V j d G l v b j E v Z G V z c G V z Y X N f Y 2 F u Z G l k Y X R v c 1 9 w c m V z d G F j Y W 9 f Y 2 9 u d G F z X 2 Z p b m F s X z I w M T Z f U k o v V G l w b y B B b H R l c m F k b y 5 7 T m 9 t Z S B k b y B m b 3 J u Z W N l Z G 9 y I C h S Z W N l a X R h I E Z l Z G V y Y W w p L D E 4 f S Z x d W 9 0 O y w m c X V v d D t T Z W N 0 a W 9 u M S 9 k Z X N w Z X N h c 1 9 j Y W 5 k a W R h d G 9 z X 3 B y Z X N 0 Y W N h b 1 9 j b 2 5 0 Y X N f Z m l u Y W x f M j A x N l 9 S S i 9 U a X B v I E F s d G V y Y W R v L n t D b 2 Q g c 2 V 0 b 3 I g Z W N v b s O 0 b W l j b y B k b y B m b 3 J u Z W N l Z G 9 y L D E 5 f S Z x d W 9 0 O y w m c X V v d D t T Z W N 0 a W 9 u M S 9 k Z X N w Z X N h c 1 9 j Y W 5 k a W R h d G 9 z X 3 B y Z X N 0 Y W N h b 1 9 j b 2 5 0 Y X N f Z m l u Y W x f M j A x N l 9 S S i 9 U a X B v I E F s d G V y Y W R v L n t T Z X R v c i B l Y 2 9 u w 7 R t a W N v I G R v I G Z v c m 5 l Y 2 V k b 3 I s M j B 9 J n F 1 b 3 Q 7 L C Z x d W 9 0 O 1 N l Y 3 R p b 2 4 x L 2 R l c 3 B l c 2 F z X 2 N h b m R p Z G F 0 b 3 N f c H J l c 3 R h Y 2 F v X 2 N v b n R h c 1 9 m a W 5 h b F 8 y M D E 2 X 1 J K L 1 R p c G 8 g Q W x 0 Z X J h Z G 8 u e 0 R h d G E g Z G E g Z G V z c G V z Y S w y M X 0 m c X V v d D s s J n F 1 b 3 Q 7 U 2 V j d G l v b j E v Z G V z c G V z Y X N f Y 2 F u Z G l k Y X R v c 1 9 w c m V z d G F j Y W 9 f Y 2 9 u d G F z X 2 Z p b m F s X z I w M T Z f U k o v V G l w b y B B b H R l c m F k b y 5 7 V m F s b 3 I g Z G V z c G V z Y S w y M n 0 m c X V v d D s s J n F 1 b 3 Q 7 U 2 V j d G l v b j E v Z G V z c G V z Y X N f Y 2 F u Z G l k Y X R v c 1 9 w c m V z d G F j Y W 9 f Y 2 9 u d G F z X 2 Z p b m F s X z I w M T Z f U k o v V G l w b y B B b H R l c m F k b y 5 7 V G l w b y B k Z X N w Z X N h L D I z f S Z x d W 9 0 O y w m c X V v d D t T Z W N 0 a W 9 u M S 9 k Z X N w Z X N h c 1 9 j Y W 5 k a W R h d G 9 z X 3 B y Z X N 0 Y W N h b 1 9 j b 2 5 0 Y X N f Z m l u Y W x f M j A x N l 9 S S i 9 U a X B v I E F s d G V y Y W R v L n t E Z X N j c m n D p 2 F v I G R h I G R l c 3 B l c 2 E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Y W 5 k a W R h d G 9 z X 3 B y Z X N 0 Y W N h b 1 9 j b 2 5 0 Y X N f Z m l u Y W x f M j A x N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3 B y Z X N 0 Y W N h b 1 9 j b 2 5 0 Y X N f Z m l u Y W x f M j A x N l 9 S S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w Y X J 0 a W R v c 1 9 w c m V z d G F j Y W 9 f Y 2 9 u d G F z X 2 Z p b m F s X z I w M T Z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Y 2 I i A v P j x F b n R y e S B U e X B l P S J G a W x s R X J y b 3 J D b 2 R l I i B W Y W x 1 Z T 0 i c 1 V u a 2 5 v d 2 4 i I C 8 + P E V u d H J 5 I F R 5 c G U 9 I k Z p b G x F c n J v c k N v d W 5 0 I i B W Y W x 1 Z T 0 i b D U 1 M S I g L z 4 8 R W 5 0 c n k g V H l w Z T 0 i R m l s b E x h c 3 R V c G R h d G V k I i B W Y W x 1 Z T 0 i Z D I w M j A t M D E t M j N U M T c 6 N D Q 6 N D c u M T E y N z Q z M F o i I C 8 + P E V u d H J 5 I F R 5 c G U 9 I k Z p b G x D b 2 x 1 b W 5 U e X B l c y I g V m F s d W U 9 I n N B d 1 l I Q X d N R 0 F 3 W U d C Z 1 l H Q m d Z R 0 J n T U d C Z 1 l K Q l F Z R 0 J n W U d C Z 1 l H Q m c 9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c H J l c 3 R h Z G 9 y I G N v b n R h J n F 1 b 3 Q 7 L C Z x d W 9 0 O 1 V G J n F 1 b 3 Q 7 L C Z x d W 9 0 O 1 N p Z 2 x h I G R h I F V F J n F 1 b 3 Q 7 L C Z x d W 9 0 O 0 5 v b W U g Z G E g V U U m c X V v d D s s J n F 1 b 3 Q 7 V G l w b y B k a X J l d G 9 y a W 8 m c X V v d D s s J n F 1 b 3 Q 7 U 2 l n b G E g I F B h c n R p Z G 8 m c X V v d D s s J n F 1 b 3 Q 7 T s O 6 b W V y b y B y Z W N p Y m 8 g Z W x l a X R v c m F s J n F 1 b 3 Q 7 L C Z x d W 9 0 O 0 7 D u m 1 l c m 8 g Z G 8 g Z G 9 j d W 1 l b n R v J n F 1 b 3 Q 7 L C Z x d W 9 0 O 0 N Q R i 9 D T l B K I G R v I G R v Y W R v c i Z x d W 9 0 O y w m c X V v d D t O b 2 1 l I G R v I G R v Y W R v c i Z x d W 9 0 O y w m c X V v d D t O b 2 1 l I G R v I G R v Y W R v c i A o U m V j Z W l 0 Y S B G Z W R l c m F s K S Z x d W 9 0 O y w m c X V v d D t T a W d s Y S B V R S B k b 2 F k b 3 I m c X V v d D s s J n F 1 b 3 Q 7 T s O 6 b W V y b y B w Y X J 0 a W R v I G R v Y W R v c i Z x d W 9 0 O y w m c X V v d D t O w 7 p t Z X J v I G N h b m R p Z G F 0 b y B k b 2 F k b 3 I m c X V v d D s s J n F 1 b 3 Q 7 Q 2 9 k I H N l d G 9 y I G V j b 2 7 D t G 1 p Y 2 8 g Z G 8 g Z G 9 h Z G 9 y J n F 1 b 3 Q 7 L C Z x d W 9 0 O 1 N l d G 9 y I G V j b 2 7 D t G 1 p Y 2 8 g Z G 8 g Z G 9 h Z G 9 y J n F 1 b 3 Q 7 L C Z x d W 9 0 O 0 R h d G E g Z G E g c m V j Z W l 0 Y S Z x d W 9 0 O y w m c X V v d D t W Y W x v c i B y Z W N l a X R h J n F 1 b 3 Q 7 L C Z x d W 9 0 O 1 R p c G 8 g c m V j Z W l 0 Y S Z x d W 9 0 O y w m c X V v d D t G b 2 5 0 Z S B y Z W N 1 c n N v J n F 1 b 3 Q 7 L C Z x d W 9 0 O 0 V z c M O p Y 2 l l I H J l Y 3 V y c 2 8 m c X V v d D s s J n F 1 b 3 Q 7 R G V z Y 3 J p w 6 f D o 2 8 g Z G E g c m V j Z W l 0 Y S Z x d W 9 0 O y w m c X V v d D t D U E Y v Q 0 5 Q S i B k b y B k b 2 F k b 3 I g b 3 J p Z 2 l u w 6 F y a W 8 m c X V v d D s s J n F 1 b 3 Q 7 T m 9 t Z S B k b y B k b 2 F k b 3 I g b 3 J p Z 2 l u w 6 F y a W 8 m c X V v d D s s J n F 1 b 3 Q 7 V G l w b y B k b 2 F k b 3 I g b 3 J p Z 2 l u w 6 F y a W 8 m c X V v d D s s J n F 1 b 3 Q 7 U 2 V 0 b 3 I g Z W N v b s O 0 b W l j b y B k b y B k b 2 F k b 3 I g b 3 J p Z 2 l u w 6 F y a W 8 m c X V v d D s s J n F 1 b 3 Q 7 T m 9 t Z S B k b y B k b 2 F k b 3 I g b 3 J p Z 2 l u w 6 F y a W 8 g K F J l Y 2 V p d G E g R m V k Z X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l 0 Y X N f c G F y d G l k b 3 N f c H J l c 3 R h Y 2 F v X 2 N v b n R h c 1 9 m a W 5 h b F 8 y M D E 2 X 1 J K L 1 R p c G 8 g Q W x 0 Z X J h Z G 8 u e 0 P D s 2 Q u I E V s Z W n D p 8 O j b y w w f S Z x d W 9 0 O y w m c X V v d D t T Z W N 0 a W 9 u M S 9 y Z W N l a X R h c 1 9 w Y X J 0 a W R v c 1 9 w c m V z d G F j Y W 9 f Y 2 9 u d G F z X 2 Z p b m F s X z I w M T Z f U k o v V G l w b y B B b H R l c m F k b y 5 7 R G V z Y y 4 g R W x l a c O n w 6 N v L D F 9 J n F 1 b 3 Q 7 L C Z x d W 9 0 O 1 N l Y 3 R p b 2 4 x L 3 J l Y 2 V p d G F z X 3 B h c n R p Z G 9 z X 3 B y Z X N 0 Y W N h b 1 9 j b 2 5 0 Y X N f Z m l u Y W x f M j A x N l 9 S S i 9 U a X B v I E F s d G V y Y W R v L n t E Y X R h I G U g a G 9 y Y S w y f S Z x d W 9 0 O y w m c X V v d D t T Z W N 0 a W 9 u M S 9 y Z W N l a X R h c 1 9 w Y X J 0 a W R v c 1 9 w c m V z d G F j Y W 9 f Y 2 9 u d G F z X 2 Z p b m F s X z I w M T Z f U k o v V G l w b y B B b H R l c m F k b y 5 7 Q 0 5 Q S i B Q c m V z d G F k b 3 I g Q 2 9 u d G E s M 3 0 m c X V v d D s s J n F 1 b 3 Q 7 U 2 V j d G l v b j E v c m V j Z W l 0 Y X N f c G F y d G l k b 3 N f c H J l c 3 R h Y 2 F v X 2 N v b n R h c 1 9 m a W 5 h b F 8 y M D E 2 X 1 J K L 1 R p c G 8 g Q W x 0 Z X J h Z G 8 u e 1 N l c X V l b m N p Y W w g c H J l c 3 R h Z G 9 y I G N v b n R h L D R 9 J n F 1 b 3 Q 7 L C Z x d W 9 0 O 1 N l Y 3 R p b 2 4 x L 3 J l Y 2 V p d G F z X 3 B h c n R p Z G 9 z X 3 B y Z X N 0 Y W N h b 1 9 j b 2 5 0 Y X N f Z m l u Y W x f M j A x N l 9 S S i 9 U a X B v I E F s d G V y Y W R v L n t V R i w 1 f S Z x d W 9 0 O y w m c X V v d D t T Z W N 0 a W 9 u M S 9 y Z W N l a X R h c 1 9 w Y X J 0 a W R v c 1 9 w c m V z d G F j Y W 9 f Y 2 9 u d G F z X 2 Z p b m F s X z I w M T Z f U k o v V G l w b y B B b H R l c m F k b y 5 7 U 2 l n b G E g Z G E g V U U s N n 0 m c X V v d D s s J n F 1 b 3 Q 7 U 2 V j d G l v b j E v c m V j Z W l 0 Y X N f c G F y d G l k b 3 N f c H J l c 3 R h Y 2 F v X 2 N v b n R h c 1 9 m a W 5 h b F 8 y M D E 2 X 1 J K L 1 R p c G 8 g Q W x 0 Z X J h Z G 8 u e 0 5 v b W U g Z G E g V U U s N 3 0 m c X V v d D s s J n F 1 b 3 Q 7 U 2 V j d G l v b j E v c m V j Z W l 0 Y X N f c G F y d G l k b 3 N f c H J l c 3 R h Y 2 F v X 2 N v b n R h c 1 9 m a W 5 h b F 8 y M D E 2 X 1 J K L 1 R p c G 8 g Q W x 0 Z X J h Z G 8 u e 1 R p c G 8 g Z G l y Z X R v c m l v L D h 9 J n F 1 b 3 Q 7 L C Z x d W 9 0 O 1 N l Y 3 R p b 2 4 x L 3 J l Y 2 V p d G F z X 3 B h c n R p Z G 9 z X 3 B y Z X N 0 Y W N h b 1 9 j b 2 5 0 Y X N f Z m l u Y W x f M j A x N l 9 S S i 9 U a X B v I E F s d G V y Y W R v L n t T a W d s Y S A g U G F y d G l k b y w 5 f S Z x d W 9 0 O y w m c X V v d D t T Z W N 0 a W 9 u M S 9 y Z W N l a X R h c 1 9 w Y X J 0 a W R v c 1 9 w c m V z d G F j Y W 9 f Y 2 9 u d G F z X 2 Z p b m F s X z I w M T Z f U k o v V G l w b y B B b H R l c m F k b y 5 7 T s O 6 b W V y b y B y Z W N p Y m 8 g Z W x l a X R v c m F s L D E w f S Z x d W 9 0 O y w m c X V v d D t T Z W N 0 a W 9 u M S 9 y Z W N l a X R h c 1 9 w Y X J 0 a W R v c 1 9 w c m V z d G F j Y W 9 f Y 2 9 u d G F z X 2 Z p b m F s X z I w M T Z f U k o v V G l w b y B B b H R l c m F k b y 5 7 T s O 6 b W V y b y B k b y B k b 2 N 1 b W V u d G 8 s M T F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s M T J 9 J n F 1 b 3 Q 7 L C Z x d W 9 0 O 1 N l Y 3 R p b 2 4 x L 3 J l Y 2 V p d G F z X 3 B h c n R p Z G 9 z X 3 B y Z X N 0 Y W N h b 1 9 j b 2 5 0 Y X N f Z m l u Y W x f M j A x N l 9 S S i 9 U a X B v I E F s d G V y Y W R v L n t O b 2 1 l I G R v I G R v Y W R v c i w x M 3 0 m c X V v d D s s J n F 1 b 3 Q 7 U 2 V j d G l v b j E v c m V j Z W l 0 Y X N f c G F y d G l k b 3 N f c H J l c 3 R h Y 2 F v X 2 N v b n R h c 1 9 m a W 5 h b F 8 y M D E 2 X 1 J K L 1 R p c G 8 g Q W x 0 Z X J h Z G 8 u e 0 5 v b W U g Z G 8 g Z G 9 h Z G 9 y I C h S Z W N l a X R h I E Z l Z G V y Y W w p L D E 0 f S Z x d W 9 0 O y w m c X V v d D t T Z W N 0 a W 9 u M S 9 y Z W N l a X R h c 1 9 w Y X J 0 a W R v c 1 9 w c m V z d G F j Y W 9 f Y 2 9 u d G F z X 2 Z p b m F s X z I w M T Z f U k o v V G l w b y B B b H R l c m F k b y 5 7 U 2 l n b G E g V U U g Z G 9 h Z G 9 y L D E 1 f S Z x d W 9 0 O y w m c X V v d D t T Z W N 0 a W 9 u M S 9 y Z W N l a X R h c 1 9 w Y X J 0 a W R v c 1 9 w c m V z d G F j Y W 9 f Y 2 9 u d G F z X 2 Z p b m F s X z I w M T Z f U k o v V G l w b y B B b H R l c m F k b y 5 7 T s O 6 b W V y b y B w Y X J 0 a W R v I G R v Y W R v c i w x N n 0 m c X V v d D s s J n F 1 b 3 Q 7 U 2 V j d G l v b j E v c m V j Z W l 0 Y X N f c G F y d G l k b 3 N f c H J l c 3 R h Y 2 F v X 2 N v b n R h c 1 9 m a W 5 h b F 8 y M D E 2 X 1 J K L 1 R p c G 8 g Q W x 0 Z X J h Z G 8 u e 0 7 D u m 1 l c m 8 g Y 2 F u Z G l k Y X R v I G R v Y W R v c i w x N 3 0 m c X V v d D s s J n F 1 b 3 Q 7 U 2 V j d G l v b j E v c m V j Z W l 0 Y X N f c G F y d G l k b 3 N f c H J l c 3 R h Y 2 F v X 2 N v b n R h c 1 9 m a W 5 h b F 8 y M D E 2 X 1 J K L 1 R p c G 8 g Q W x 0 Z X J h Z G 8 u e 0 N v Z C B z Z X R v c i B l Y 2 9 u w 7 R t a W N v I G R v I G R v Y W R v c i w x O H 0 m c X V v d D s s J n F 1 b 3 Q 7 U 2 V j d G l v b j E v c m V j Z W l 0 Y X N f c G F y d G l k b 3 N f c H J l c 3 R h Y 2 F v X 2 N v b n R h c 1 9 m a W 5 h b F 8 y M D E 2 X 1 J K L 1 R p c G 8 g Q W x 0 Z X J h Z G 8 u e 1 N l d G 9 y I G V j b 2 7 D t G 1 p Y 2 8 g Z G 8 g Z G 9 h Z G 9 y L D E 5 f S Z x d W 9 0 O y w m c X V v d D t T Z W N 0 a W 9 u M S 9 y Z W N l a X R h c 1 9 w Y X J 0 a W R v c 1 9 w c m V z d G F j Y W 9 f Y 2 9 u d G F z X 2 Z p b m F s X z I w M T Z f U k o v V G l w b y B B b H R l c m F k b y 5 7 R G F 0 Y S B k Y S B y Z W N l a X R h L D I w f S Z x d W 9 0 O y w m c X V v d D t T Z W N 0 a W 9 u M S 9 y Z W N l a X R h c 1 9 w Y X J 0 a W R v c 1 9 w c m V z d G F j Y W 9 f Y 2 9 u d G F z X 2 Z p b m F s X z I w M T Z f U k o v V G l w b y B B b H R l c m F k b y 5 7 V m F s b 3 I g c m V j Z W l 0 Y S w y M X 0 m c X V v d D s s J n F 1 b 3 Q 7 U 2 V j d G l v b j E v c m V j Z W l 0 Y X N f c G F y d G l k b 3 N f c H J l c 3 R h Y 2 F v X 2 N v b n R h c 1 9 m a W 5 h b F 8 y M D E 2 X 1 J K L 1 R p c G 8 g Q W x 0 Z X J h Z G 8 u e 1 R p c G 8 g c m V j Z W l 0 Y S w y M n 0 m c X V v d D s s J n F 1 b 3 Q 7 U 2 V j d G l v b j E v c m V j Z W l 0 Y X N f c G F y d G l k b 3 N f c H J l c 3 R h Y 2 F v X 2 N v b n R h c 1 9 m a W 5 h b F 8 y M D E 2 X 1 J K L 1 R p c G 8 g Q W x 0 Z X J h Z G 8 u e 0 Z v b n R l I H J l Y 3 V y c 2 8 s M j N 9 J n F 1 b 3 Q 7 L C Z x d W 9 0 O 1 N l Y 3 R p b 2 4 x L 3 J l Y 2 V p d G F z X 3 B h c n R p Z G 9 z X 3 B y Z X N 0 Y W N h b 1 9 j b 2 5 0 Y X N f Z m l u Y W x f M j A x N l 9 S S i 9 U a X B v I E F s d G V y Y W R v L n t F c 3 D D q W N p Z S B y Z W N 1 c n N v L D I 0 f S Z x d W 9 0 O y w m c X V v d D t T Z W N 0 a W 9 u M S 9 y Z W N l a X R h c 1 9 w Y X J 0 a W R v c 1 9 w c m V z d G F j Y W 9 f Y 2 9 u d G F z X 2 Z p b m F s X z I w M T Z f U k o v V G l w b y B B b H R l c m F k b y 5 7 R G V z Y 3 J p w 6 f D o 2 8 g Z G E g c m V j Z W l 0 Y S w y N X 0 m c X V v d D s s J n F 1 b 3 Q 7 U 2 V j d G l v b j E v c m V j Z W l 0 Y X N f c G F y d G l k b 3 N f c H J l c 3 R h Y 2 F v X 2 N v b n R h c 1 9 m a W 5 h b F 8 y M D E 2 X 1 J K L 1 R p c G 8 g Q W x 0 Z X J h Z G 8 u e 0 N Q R i 9 D T l B K I G R v I G R v Y W R v c i B v c m l n a W 7 D o X J p b y w y N n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L D I 3 f S Z x d W 9 0 O y w m c X V v d D t T Z W N 0 a W 9 u M S 9 y Z W N l a X R h c 1 9 w Y X J 0 a W R v c 1 9 w c m V z d G F j Y W 9 f Y 2 9 u d G F z X 2 Z p b m F s X z I w M T Z f U k o v V G l w b y B B b H R l c m F k b y 5 7 V G l w b y B k b 2 F k b 3 I g b 3 J p Z 2 l u w 6 F y a W 8 s M j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B v c m l n a W 7 D o X J p b y w y O X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I C h S Z W N l a X R h I E Z l Z G V y Y W w p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c m V j Z W l 0 Y X N f c G F y d G l k b 3 N f c H J l c 3 R h Y 2 F v X 2 N v b n R h c 1 9 m a W 5 h b F 8 y M D E 2 X 1 J K L 1 R p c G 8 g Q W x 0 Z X J h Z G 8 u e 0 P D s 2 Q u I E V s Z W n D p 8 O j b y w w f S Z x d W 9 0 O y w m c X V v d D t T Z W N 0 a W 9 u M S 9 y Z W N l a X R h c 1 9 w Y X J 0 a W R v c 1 9 w c m V z d G F j Y W 9 f Y 2 9 u d G F z X 2 Z p b m F s X z I w M T Z f U k o v V G l w b y B B b H R l c m F k b y 5 7 R G V z Y y 4 g R W x l a c O n w 6 N v L D F 9 J n F 1 b 3 Q 7 L C Z x d W 9 0 O 1 N l Y 3 R p b 2 4 x L 3 J l Y 2 V p d G F z X 3 B h c n R p Z G 9 z X 3 B y Z X N 0 Y W N h b 1 9 j b 2 5 0 Y X N f Z m l u Y W x f M j A x N l 9 S S i 9 U a X B v I E F s d G V y Y W R v L n t E Y X R h I G U g a G 9 y Y S w y f S Z x d W 9 0 O y w m c X V v d D t T Z W N 0 a W 9 u M S 9 y Z W N l a X R h c 1 9 w Y X J 0 a W R v c 1 9 w c m V z d G F j Y W 9 f Y 2 9 u d G F z X 2 Z p b m F s X z I w M T Z f U k o v V G l w b y B B b H R l c m F k b y 5 7 Q 0 5 Q S i B Q c m V z d G F k b 3 I g Q 2 9 u d G E s M 3 0 m c X V v d D s s J n F 1 b 3 Q 7 U 2 V j d G l v b j E v c m V j Z W l 0 Y X N f c G F y d G l k b 3 N f c H J l c 3 R h Y 2 F v X 2 N v b n R h c 1 9 m a W 5 h b F 8 y M D E 2 X 1 J K L 1 R p c G 8 g Q W x 0 Z X J h Z G 8 u e 1 N l c X V l b m N p Y W w g c H J l c 3 R h Z G 9 y I G N v b n R h L D R 9 J n F 1 b 3 Q 7 L C Z x d W 9 0 O 1 N l Y 3 R p b 2 4 x L 3 J l Y 2 V p d G F z X 3 B h c n R p Z G 9 z X 3 B y Z X N 0 Y W N h b 1 9 j b 2 5 0 Y X N f Z m l u Y W x f M j A x N l 9 S S i 9 U a X B v I E F s d G V y Y W R v L n t V R i w 1 f S Z x d W 9 0 O y w m c X V v d D t T Z W N 0 a W 9 u M S 9 y Z W N l a X R h c 1 9 w Y X J 0 a W R v c 1 9 w c m V z d G F j Y W 9 f Y 2 9 u d G F z X 2 Z p b m F s X z I w M T Z f U k o v V G l w b y B B b H R l c m F k b y 5 7 U 2 l n b G E g Z G E g V U U s N n 0 m c X V v d D s s J n F 1 b 3 Q 7 U 2 V j d G l v b j E v c m V j Z W l 0 Y X N f c G F y d G l k b 3 N f c H J l c 3 R h Y 2 F v X 2 N v b n R h c 1 9 m a W 5 h b F 8 y M D E 2 X 1 J K L 1 R p c G 8 g Q W x 0 Z X J h Z G 8 u e 0 5 v b W U g Z G E g V U U s N 3 0 m c X V v d D s s J n F 1 b 3 Q 7 U 2 V j d G l v b j E v c m V j Z W l 0 Y X N f c G F y d G l k b 3 N f c H J l c 3 R h Y 2 F v X 2 N v b n R h c 1 9 m a W 5 h b F 8 y M D E 2 X 1 J K L 1 R p c G 8 g Q W x 0 Z X J h Z G 8 u e 1 R p c G 8 g Z G l y Z X R v c m l v L D h 9 J n F 1 b 3 Q 7 L C Z x d W 9 0 O 1 N l Y 3 R p b 2 4 x L 3 J l Y 2 V p d G F z X 3 B h c n R p Z G 9 z X 3 B y Z X N 0 Y W N h b 1 9 j b 2 5 0 Y X N f Z m l u Y W x f M j A x N l 9 S S i 9 U a X B v I E F s d G V y Y W R v L n t T a W d s Y S A g U G F y d G l k b y w 5 f S Z x d W 9 0 O y w m c X V v d D t T Z W N 0 a W 9 u M S 9 y Z W N l a X R h c 1 9 w Y X J 0 a W R v c 1 9 w c m V z d G F j Y W 9 f Y 2 9 u d G F z X 2 Z p b m F s X z I w M T Z f U k o v V G l w b y B B b H R l c m F k b y 5 7 T s O 6 b W V y b y B y Z W N p Y m 8 g Z W x l a X R v c m F s L D E w f S Z x d W 9 0 O y w m c X V v d D t T Z W N 0 a W 9 u M S 9 y Z W N l a X R h c 1 9 w Y X J 0 a W R v c 1 9 w c m V z d G F j Y W 9 f Y 2 9 u d G F z X 2 Z p b m F s X z I w M T Z f U k o v V G l w b y B B b H R l c m F k b y 5 7 T s O 6 b W V y b y B k b y B k b 2 N 1 b W V u d G 8 s M T F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s M T J 9 J n F 1 b 3 Q 7 L C Z x d W 9 0 O 1 N l Y 3 R p b 2 4 x L 3 J l Y 2 V p d G F z X 3 B h c n R p Z G 9 z X 3 B y Z X N 0 Y W N h b 1 9 j b 2 5 0 Y X N f Z m l u Y W x f M j A x N l 9 S S i 9 U a X B v I E F s d G V y Y W R v L n t O b 2 1 l I G R v I G R v Y W R v c i w x M 3 0 m c X V v d D s s J n F 1 b 3 Q 7 U 2 V j d G l v b j E v c m V j Z W l 0 Y X N f c G F y d G l k b 3 N f c H J l c 3 R h Y 2 F v X 2 N v b n R h c 1 9 m a W 5 h b F 8 y M D E 2 X 1 J K L 1 R p c G 8 g Q W x 0 Z X J h Z G 8 u e 0 5 v b W U g Z G 8 g Z G 9 h Z G 9 y I C h S Z W N l a X R h I E Z l Z G V y Y W w p L D E 0 f S Z x d W 9 0 O y w m c X V v d D t T Z W N 0 a W 9 u M S 9 y Z W N l a X R h c 1 9 w Y X J 0 a W R v c 1 9 w c m V z d G F j Y W 9 f Y 2 9 u d G F z X 2 Z p b m F s X z I w M T Z f U k o v V G l w b y B B b H R l c m F k b y 5 7 U 2 l n b G E g V U U g Z G 9 h Z G 9 y L D E 1 f S Z x d W 9 0 O y w m c X V v d D t T Z W N 0 a W 9 u M S 9 y Z W N l a X R h c 1 9 w Y X J 0 a W R v c 1 9 w c m V z d G F j Y W 9 f Y 2 9 u d G F z X 2 Z p b m F s X z I w M T Z f U k o v V G l w b y B B b H R l c m F k b y 5 7 T s O 6 b W V y b y B w Y X J 0 a W R v I G R v Y W R v c i w x N n 0 m c X V v d D s s J n F 1 b 3 Q 7 U 2 V j d G l v b j E v c m V j Z W l 0 Y X N f c G F y d G l k b 3 N f c H J l c 3 R h Y 2 F v X 2 N v b n R h c 1 9 m a W 5 h b F 8 y M D E 2 X 1 J K L 1 R p c G 8 g Q W x 0 Z X J h Z G 8 u e 0 7 D u m 1 l c m 8 g Y 2 F u Z G l k Y X R v I G R v Y W R v c i w x N 3 0 m c X V v d D s s J n F 1 b 3 Q 7 U 2 V j d G l v b j E v c m V j Z W l 0 Y X N f c G F y d G l k b 3 N f c H J l c 3 R h Y 2 F v X 2 N v b n R h c 1 9 m a W 5 h b F 8 y M D E 2 X 1 J K L 1 R p c G 8 g Q W x 0 Z X J h Z G 8 u e 0 N v Z C B z Z X R v c i B l Y 2 9 u w 7 R t a W N v I G R v I G R v Y W R v c i w x O H 0 m c X V v d D s s J n F 1 b 3 Q 7 U 2 V j d G l v b j E v c m V j Z W l 0 Y X N f c G F y d G l k b 3 N f c H J l c 3 R h Y 2 F v X 2 N v b n R h c 1 9 m a W 5 h b F 8 y M D E 2 X 1 J K L 1 R p c G 8 g Q W x 0 Z X J h Z G 8 u e 1 N l d G 9 y I G V j b 2 7 D t G 1 p Y 2 8 g Z G 8 g Z G 9 h Z G 9 y L D E 5 f S Z x d W 9 0 O y w m c X V v d D t T Z W N 0 a W 9 u M S 9 y Z W N l a X R h c 1 9 w Y X J 0 a W R v c 1 9 w c m V z d G F j Y W 9 f Y 2 9 u d G F z X 2 Z p b m F s X z I w M T Z f U k o v V G l w b y B B b H R l c m F k b y 5 7 R G F 0 Y S B k Y S B y Z W N l a X R h L D I w f S Z x d W 9 0 O y w m c X V v d D t T Z W N 0 a W 9 u M S 9 y Z W N l a X R h c 1 9 w Y X J 0 a W R v c 1 9 w c m V z d G F j Y W 9 f Y 2 9 u d G F z X 2 Z p b m F s X z I w M T Z f U k o v V G l w b y B B b H R l c m F k b y 5 7 V m F s b 3 I g c m V j Z W l 0 Y S w y M X 0 m c X V v d D s s J n F 1 b 3 Q 7 U 2 V j d G l v b j E v c m V j Z W l 0 Y X N f c G F y d G l k b 3 N f c H J l c 3 R h Y 2 F v X 2 N v b n R h c 1 9 m a W 5 h b F 8 y M D E 2 X 1 J K L 1 R p c G 8 g Q W x 0 Z X J h Z G 8 u e 1 R p c G 8 g c m V j Z W l 0 Y S w y M n 0 m c X V v d D s s J n F 1 b 3 Q 7 U 2 V j d G l v b j E v c m V j Z W l 0 Y X N f c G F y d G l k b 3 N f c H J l c 3 R h Y 2 F v X 2 N v b n R h c 1 9 m a W 5 h b F 8 y M D E 2 X 1 J K L 1 R p c G 8 g Q W x 0 Z X J h Z G 8 u e 0 Z v b n R l I H J l Y 3 V y c 2 8 s M j N 9 J n F 1 b 3 Q 7 L C Z x d W 9 0 O 1 N l Y 3 R p b 2 4 x L 3 J l Y 2 V p d G F z X 3 B h c n R p Z G 9 z X 3 B y Z X N 0 Y W N h b 1 9 j b 2 5 0 Y X N f Z m l u Y W x f M j A x N l 9 S S i 9 U a X B v I E F s d G V y Y W R v L n t F c 3 D D q W N p Z S B y Z W N 1 c n N v L D I 0 f S Z x d W 9 0 O y w m c X V v d D t T Z W N 0 a W 9 u M S 9 y Z W N l a X R h c 1 9 w Y X J 0 a W R v c 1 9 w c m V z d G F j Y W 9 f Y 2 9 u d G F z X 2 Z p b m F s X z I w M T Z f U k o v V G l w b y B B b H R l c m F k b y 5 7 R G V z Y 3 J p w 6 f D o 2 8 g Z G E g c m V j Z W l 0 Y S w y N X 0 m c X V v d D s s J n F 1 b 3 Q 7 U 2 V j d G l v b j E v c m V j Z W l 0 Y X N f c G F y d G l k b 3 N f c H J l c 3 R h Y 2 F v X 2 N v b n R h c 1 9 m a W 5 h b F 8 y M D E 2 X 1 J K L 1 R p c G 8 g Q W x 0 Z X J h Z G 8 u e 0 N Q R i 9 D T l B K I G R v I G R v Y W R v c i B v c m l n a W 7 D o X J p b y w y N n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L D I 3 f S Z x d W 9 0 O y w m c X V v d D t T Z W N 0 a W 9 u M S 9 y Z W N l a X R h c 1 9 w Y X J 0 a W R v c 1 9 w c m V z d G F j Y W 9 f Y 2 9 u d G F z X 2 Z p b m F s X z I w M T Z f U k o v V G l w b y B B b H R l c m F k b y 5 7 V G l w b y B k b 2 F k b 3 I g b 3 J p Z 2 l u w 6 F y a W 8 s M j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B v c m l n a W 7 D o X J p b y w y O X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I C h S Z W N l a X R h I E Z l Z G V y Y W w p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Z W l 0 Y X N f c G F y d G l k b 3 N f c H J l c 3 R h Y 2 F v X 2 N v b n R h c 1 9 m a W 5 h b F 8 y M D E 2 X 1 J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c G F y d G l k b 3 N f c H J l c 3 R h Y 2 F v X 2 N v b n R h c 1 9 m a W 5 h b F 8 y M D E 2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w Y X J 0 a W R v c 1 9 w c m V z d G F j Y W 9 f Y 2 9 u d G F z X 2 Z p b m F s X z I w M T Z f U k o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J 1 5 Z N C 6 t I u J 7 x J 4 l x T a 0 A A A A A A g A A A A A A E G Y A A A A B A A A g A A A A E Q R u o e x P U j Y y G v W G a 4 J d W V 3 a f j b W b B Q 5 b V i B v u x B x a s A A A A A D o A A A A A C A A A g A A A A V M L m E Z e 5 w b 1 v i l K A / c R 5 p D t / S 6 j d o p e v C i x C n G O h V 9 x Q A A A A F 4 Z V M s i w B a Z / R Q s + i 5 X c x T k c b H F l 1 K N C K 5 H 0 l T Y y E 1 V v P R L b U s w Q Y g n S Q / l P k s z k r H o v i L s 5 d D i Q c 8 P 6 7 E X + y O l 0 A O 3 7 2 U + z w X L E M j + 2 a 9 V A A A A A v g K t p g 9 V e w J D 2 S m v T F L w V 8 S U 1 J U V i G A e e Z n C R F D Y M t 1 x s / 6 u 6 b s w V P Z s K C 0 I i G 7 Q F + 0 4 K x h R A w S b 8 F t Q c + s g b Q = = < / D a t a M a s h u p > 
</file>

<file path=customXml/itemProps1.xml><?xml version="1.0" encoding="utf-8"?>
<ds:datastoreItem xmlns:ds="http://schemas.openxmlformats.org/officeDocument/2006/customXml" ds:itemID="{E74A225F-A787-46CF-8A1D-A1CFED9586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 PREFEITO E VICE-PREFEI</vt:lpstr>
      <vt:lpstr>Tabela Dinâmica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2020-01-23T17:28:14Z</dcterms:created>
  <dcterms:modified xsi:type="dcterms:W3CDTF">2020-04-13T21:10:09Z</dcterms:modified>
</cp:coreProperties>
</file>