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edores_2/"/>
    </mc:Choice>
  </mc:AlternateContent>
  <xr:revisionPtr revIDLastSave="0" documentId="13_ncr:1_{8622E2A6-BC98-7245-853F-3831884FDB92}" xr6:coauthVersionLast="45" xr6:coauthVersionMax="45" xr10:uidLastSave="{00000000-0000-0000-0000-000000000000}"/>
  <bookViews>
    <workbookView xWindow="0" yWindow="460" windowWidth="28800" windowHeight="15840" activeTab="2" xr2:uid="{813F2826-0180-488A-8F4E-E465B9441DBC}"/>
  </bookViews>
  <sheets>
    <sheet name="DESPESAS PARTIDOS COLIGAÇÃO" sheetId="1" r:id="rId1"/>
    <sheet name="Tabela Dinâmica" sheetId="2" r:id="rId2"/>
    <sheet name="DESPESAS CONSOLIDADAS 2" sheetId="3" r:id="rId3"/>
    <sheet name="CPF_CNPJ" sheetId="4" r:id="rId4"/>
  </sheets>
  <calcPr calcId="191029"/>
  <pivotCaches>
    <pivotCache cacheId="2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2" i="1"/>
  <c r="W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CCBA7A-349B-4726-8B75-235681A711EC}" keepAlive="1" name="Consulta - despesas_partidos_prestacao_contas_final_2016_RJ" description="Conexão com a consulta 'despesas_partidos_prestacao_contas_final_2016_RJ' na pasta de trabalho." type="5" refreshedVersion="6" background="1" saveData="1">
    <dbPr connection="Provider=Microsoft.Mashup.OleDb.1;Data Source=$Workbook$;Location=despesas_partidos_prestacao_contas_final_2016_RJ;Extended Properties=&quot;&quot;" command="SELECT * FROM [despesas_partidos_prestacao_contas_final_2016_RJ]"/>
  </connection>
</connections>
</file>

<file path=xl/sharedStrings.xml><?xml version="1.0" encoding="utf-8"?>
<sst xmlns="http://schemas.openxmlformats.org/spreadsheetml/2006/main" count="200" uniqueCount="51">
  <si>
    <t>Cód. Eleição</t>
  </si>
  <si>
    <t>Desc. Eleição</t>
  </si>
  <si>
    <t>Data e hora</t>
  </si>
  <si>
    <t>CNPJ Prestador Conta</t>
  </si>
  <si>
    <t>Sequencial do Prestador de conta</t>
  </si>
  <si>
    <t>UF</t>
  </si>
  <si>
    <t>Sigla da UE</t>
  </si>
  <si>
    <t>Nome da UE</t>
  </si>
  <si>
    <t>Tipo diretorio</t>
  </si>
  <si>
    <t>Sigla  Partido</t>
  </si>
  <si>
    <t>Tipo do documento</t>
  </si>
  <si>
    <t>Número do documento</t>
  </si>
  <si>
    <t>CPF/CNPJ do fornecedor</t>
  </si>
  <si>
    <t>Nome do fornecedor</t>
  </si>
  <si>
    <t>Nome do fornecedor (Receita Federal)</t>
  </si>
  <si>
    <t>Cod setor econômico do fornecedor</t>
  </si>
  <si>
    <t>Setor econômico do fornecedor</t>
  </si>
  <si>
    <t>Data da despesa</t>
  </si>
  <si>
    <t>Valor despesa</t>
  </si>
  <si>
    <t>Tipo despesa</t>
  </si>
  <si>
    <t>Descrição da despesa</t>
  </si>
  <si>
    <t>Eleições Municipais 2016</t>
  </si>
  <si>
    <t>RJ</t>
  </si>
  <si>
    <t>Nota Fiscal</t>
  </si>
  <si>
    <t>Publicidade por materiais impressos</t>
  </si>
  <si>
    <t>Direção Municipal/Comissão Provisória</t>
  </si>
  <si>
    <t>58475</t>
  </si>
  <si>
    <t>MACAÉ</t>
  </si>
  <si>
    <t>#NULO</t>
  </si>
  <si>
    <t>PROS</t>
  </si>
  <si>
    <t>Comércio varejista de artigos de papelaria</t>
  </si>
  <si>
    <t>5470 - SERIE1</t>
  </si>
  <si>
    <t>QUALIFICADA MACAENSE COMUNICACAO VISUAL LTDA - EPP</t>
  </si>
  <si>
    <t>PERFURADO VIDRO TRAZEIRO A</t>
  </si>
  <si>
    <t>PRAGUINHA A</t>
  </si>
  <si>
    <t>SANTINHO A</t>
  </si>
  <si>
    <t>ADESIVO 49CM X 14CM B</t>
  </si>
  <si>
    <t>PRAGUINHA B</t>
  </si>
  <si>
    <t>SANTINHO B</t>
  </si>
  <si>
    <t>PERFURADO - VIDRO TRAZEIRO C</t>
  </si>
  <si>
    <t>ADESIVOS 49CMX14CM A</t>
  </si>
  <si>
    <t>PERFURADO VIDRO TRAZEIRO B</t>
  </si>
  <si>
    <t>Encargos financeiros, taxas bancárias e/ou op. cartão de crédito</t>
  </si>
  <si>
    <t>TAR MAXI CONTA MENS 09/16</t>
  </si>
  <si>
    <t>TAR CHEQUE ADMINISTRATIVO</t>
  </si>
  <si>
    <t>Pecentual de despesas</t>
  </si>
  <si>
    <t>Total de despesas</t>
  </si>
  <si>
    <t>Total Geral</t>
  </si>
  <si>
    <t>(vazio)</t>
  </si>
  <si>
    <t>Soma de Pecentual de despesas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</si>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</sst>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  <fill>
      <patternFill patternType="solid">
        <fgColor rgb="FF92D050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NumberFormat="1" applyFont="1" applyFill="1" applyBorder="1"/>
    <xf numFmtId="22" fontId="0" fillId="3" borderId="2" xfId="0" applyNumberFormat="1" applyFont="1" applyFill="1" applyBorder="1"/>
    <xf numFmtId="14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2" xfId="0" applyNumberFormat="1" applyFont="1" applyBorder="1"/>
    <xf numFmtId="22" fontId="0" fillId="0" borderId="2" xfId="0" applyNumberFormat="1" applyFont="1" applyBorder="1"/>
    <xf numFmtId="14" fontId="0" fillId="0" borderId="2" xfId="0" applyNumberFormat="1" applyFont="1" applyBorder="1"/>
    <xf numFmtId="0" fontId="0" fillId="0" borderId="3" xfId="0" applyNumberFormat="1" applyFont="1" applyBorder="1"/>
    <xf numFmtId="0" fontId="2" fillId="2" borderId="0" xfId="0" applyFont="1" applyFill="1"/>
    <xf numFmtId="43" fontId="2" fillId="2" borderId="0" xfId="1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10" fontId="0" fillId="0" borderId="0" xfId="2" applyNumberFormat="1" applyFont="1"/>
    <xf numFmtId="43" fontId="0" fillId="0" borderId="0" xfId="1" applyFont="1"/>
    <xf numFmtId="0" fontId="3" fillId="5" borderId="2" xfId="0" applyFont="1" applyFill="1" applyBorder="1"/>
    <xf numFmtId="1" fontId="0" fillId="3" borderId="2" xfId="0" applyNumberFormat="1" applyFont="1" applyFill="1" applyBorder="1"/>
    <xf numFmtId="1" fontId="0" fillId="0" borderId="2" xfId="0" applyNumberFormat="1" applyFont="1" applyBorder="1"/>
    <xf numFmtId="1" fontId="0" fillId="0" borderId="0" xfId="0" applyNumberFormat="1"/>
    <xf numFmtId="1" fontId="3" fillId="5" borderId="2" xfId="0" applyNumberFormat="1" applyFont="1" applyFill="1" applyBorder="1"/>
    <xf numFmtId="0" fontId="0" fillId="0" borderId="0" xfId="0" applyNumberFormat="1"/>
    <xf numFmtId="0" fontId="0" fillId="0" borderId="0" xfId="0" pivotButton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53217245371" createdVersion="6" refreshedVersion="6" minRefreshableVersion="3" recordCount="12" xr:uid="{65131B2F-2B76-400D-9C4F-1BA4C29259B7}">
  <cacheSource type="worksheet">
    <worksheetSource ref="A1:W13" sheet="DESPESAS PARTIDOS COLIGAÇÃO"/>
  </cacheSource>
  <cacheFields count="23">
    <cacheField name="Cód. Eleição" numFmtId="0">
      <sharedItems containsSemiMixedTypes="0" containsString="0" containsNumber="1" containsInteger="1" minValue="220" maxValue="220"/>
    </cacheField>
    <cacheField name="Desc. Eleição" numFmtId="0">
      <sharedItems/>
    </cacheField>
    <cacheField name="Data e hora" numFmtId="22">
      <sharedItems containsSemiMixedTypes="0" containsNonDate="0" containsDate="1" containsString="0" minDate="2018-08-04T23:01:51" maxDate="2018-08-04T23:01:51"/>
    </cacheField>
    <cacheField name="CNPJ Prestador Conta" numFmtId="0">
      <sharedItems containsSemiMixedTypes="0" containsString="0" containsNumber="1" containsInteger="1" minValue="25245206000102" maxValue="25245206000102"/>
    </cacheField>
    <cacheField name="Sequencial do Prestador de conta" numFmtId="0">
      <sharedItems containsSemiMixedTypes="0" containsString="0" containsNumber="1" containsInteger="1" minValue="334971" maxValue="334971"/>
    </cacheField>
    <cacheField name="UF" numFmtId="0">
      <sharedItems/>
    </cacheField>
    <cacheField name="Sigla da UE" numFmtId="0">
      <sharedItems/>
    </cacheField>
    <cacheField name="Nome da UE" numFmtId="0">
      <sharedItems/>
    </cacheField>
    <cacheField name="Tipo diretorio" numFmtId="0">
      <sharedItems/>
    </cacheField>
    <cacheField name="Sigla  Partido" numFmtId="0">
      <sharedItems count="1">
        <s v="PROS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4837646000189" maxValue="4837646000189" count="2">
        <n v="4837646000189"/>
        <m/>
      </sharedItems>
    </cacheField>
    <cacheField name="Nome do fornecedor" numFmtId="0">
      <sharedItems/>
    </cacheField>
    <cacheField name="Nome do fornecedor (Receita Federal)" numFmtId="0">
      <sharedItems count="2">
        <s v="QUALIFICADA MACAENSE COMUNICACAO VISUAL LTDA - EPP"/>
        <s v="#NULO"/>
      </sharedItems>
    </cacheField>
    <cacheField name="Cod setor econômico do fornecedor" numFmtId="0">
      <sharedItems containsString="0" containsBlank="1" containsNumber="1" containsInteger="1" minValue="4761003" maxValue="4761003"/>
    </cacheField>
    <cacheField name="Setor econômico do fornecedor" numFmtId="0">
      <sharedItems/>
    </cacheField>
    <cacheField name="Data da despesa" numFmtId="14">
      <sharedItems containsSemiMixedTypes="0" containsNonDate="0" containsDate="1" containsString="0" minDate="2016-08-19T00:00:00" maxDate="2016-10-27T00:00:00"/>
    </cacheField>
    <cacheField name="Valor despesa" numFmtId="0">
      <sharedItems containsSemiMixedTypes="0" containsString="0" containsNumber="1" minValue="24" maxValue="7000"/>
    </cacheField>
    <cacheField name="Tipo despesa" numFmtId="0">
      <sharedItems/>
    </cacheField>
    <cacheField name="Descrição da despesa" numFmtId="0">
      <sharedItems/>
    </cacheField>
    <cacheField name="Pecentual de despesas" numFmtId="10">
      <sharedItems containsSemiMixedTypes="0" containsString="0" containsNumber="1" minValue="6.3013626696773177E-4" maxValue="0.18378974453225511"/>
    </cacheField>
    <cacheField name="Total de despesas" numFmtId="0">
      <sharedItems containsString="0" containsBlank="1" containsNumber="1" containsInteger="1" minValue="38087" maxValue="380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Nota Fiscal"/>
    <s v="5470 - SERIE1"/>
    <x v="0"/>
    <s v="QUALIFICADA MACAENSE COMUNICACAO VISUAL LTDA - EPP"/>
    <x v="0"/>
    <n v="4761003"/>
    <s v="Comércio varejista de artigos de papelaria"/>
    <d v="2016-08-19T00:00:00"/>
    <n v="4500"/>
    <s v="Publicidade por materiais impressos"/>
    <s v="PERFURADO VIDRO TRAZEIRO A"/>
    <n v="0.11815055005644971"/>
    <n v="38087"/>
  </r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Nota Fiscal"/>
    <s v="5470 - SERIE1"/>
    <x v="0"/>
    <s v="QUALIFICADA MACAENSE COMUNICACAO VISUAL LTDA - EPP"/>
    <x v="0"/>
    <n v="4761003"/>
    <s v="Comércio varejista de artigos de papelaria"/>
    <d v="2016-08-19T00:00:00"/>
    <n v="5000"/>
    <s v="Publicidade por materiais impressos"/>
    <s v="PRAGUINHA A"/>
    <n v="0.13127838895161079"/>
    <m/>
  </r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Nota Fiscal"/>
    <s v="5470 - SERIE1"/>
    <x v="0"/>
    <s v="QUALIFICADA MACAENSE COMUNICACAO VISUAL LTDA - EPP"/>
    <x v="0"/>
    <n v="4761003"/>
    <s v="Comércio varejista de artigos de papelaria"/>
    <d v="2016-08-19T00:00:00"/>
    <n v="5000"/>
    <s v="Publicidade por materiais impressos"/>
    <s v="SANTINHO A"/>
    <n v="0.13127838895161079"/>
    <m/>
  </r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Nota Fiscal"/>
    <s v="5470 - SERIE1"/>
    <x v="0"/>
    <s v="QUALIFICADA MACAENSE COMUNICACAO VISUAL LTDA - EPP"/>
    <x v="0"/>
    <n v="4761003"/>
    <s v="Comércio varejista de artigos de papelaria"/>
    <d v="2016-08-19T00:00:00"/>
    <n v="2800"/>
    <s v="Publicidade por materiais impressos"/>
    <s v="ADESIVO 49CM X 14CM B"/>
    <n v="7.3515897812902034E-2"/>
    <m/>
  </r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Nota Fiscal"/>
    <s v="5470 - SERIE1"/>
    <x v="0"/>
    <s v="QUALIFICADA MACAENSE COMUNICACAO VISUAL LTDA - EPP"/>
    <x v="0"/>
    <n v="4761003"/>
    <s v="Comércio varejista de artigos de papelaria"/>
    <d v="2016-08-19T00:00:00"/>
    <n v="3500"/>
    <s v="Publicidade por materiais impressos"/>
    <s v="PRAGUINHA B"/>
    <n v="9.1894872266127553E-2"/>
    <m/>
  </r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Nota Fiscal"/>
    <s v="5470 - SERIE1"/>
    <x v="0"/>
    <s v="QUALIFICADA MACAENSE COMUNICACAO VISUAL LTDA - EPP"/>
    <x v="0"/>
    <n v="4761003"/>
    <s v="Comércio varejista de artigos de papelaria"/>
    <d v="2016-08-19T00:00:00"/>
    <n v="7000"/>
    <s v="Publicidade por materiais impressos"/>
    <s v="SANTINHO B"/>
    <n v="0.18378974453225511"/>
    <m/>
  </r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Nota Fiscal"/>
    <s v="5470 - SERIE1"/>
    <x v="0"/>
    <s v="QUALIFICADA MACAENSE COMUNICACAO VISUAL LTDA - EPP"/>
    <x v="0"/>
    <n v="4761003"/>
    <s v="Comércio varejista de artigos de papelaria"/>
    <d v="2016-08-19T00:00:00"/>
    <n v="3000"/>
    <s v="Publicidade por materiais impressos"/>
    <s v="PERFURADO - VIDRO TRAZEIRO C"/>
    <n v="7.8767033370966466E-2"/>
    <m/>
  </r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Nota Fiscal"/>
    <s v="5470 - SERIE1"/>
    <x v="0"/>
    <s v="QUALIFICADA MACAENSE COMUNICACAO VISUAL LTDA - EPP"/>
    <x v="0"/>
    <n v="4761003"/>
    <s v="Comércio varejista de artigos de papelaria"/>
    <d v="2016-08-19T00:00:00"/>
    <n v="3000"/>
    <s v="Publicidade por materiais impressos"/>
    <s v="ADESIVOS 49CMX14CM A"/>
    <n v="7.8767033370966466E-2"/>
    <m/>
  </r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Nota Fiscal"/>
    <s v="5470 - SERIE1"/>
    <x v="0"/>
    <s v="QUALIFICADA MACAENSE COMUNICACAO VISUAL LTDA - EPP"/>
    <x v="0"/>
    <n v="4761003"/>
    <s v="Comércio varejista de artigos de papelaria"/>
    <d v="2016-08-19T00:00:00"/>
    <n v="4200"/>
    <s v="Publicidade por materiais impressos"/>
    <s v="PERFURADO VIDRO TRAZEIRO B"/>
    <n v="0.11027384671935306"/>
    <m/>
  </r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#NULO"/>
    <s v="#NULO"/>
    <x v="1"/>
    <s v="#NULO"/>
    <x v="1"/>
    <m/>
    <s v="#NULO"/>
    <d v="2016-10-04T00:00:00"/>
    <n v="31.5"/>
    <s v="Encargos financeiros, taxas bancárias e/ou op. cartão de crédito"/>
    <s v="TAR MAXI CONTA MENS 09/16"/>
    <n v="8.2705385039514797E-4"/>
    <m/>
  </r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#NULO"/>
    <s v="#NULO"/>
    <x v="1"/>
    <s v="#NULO"/>
    <x v="1"/>
    <m/>
    <s v="#NULO"/>
    <d v="2016-10-26T00:00:00"/>
    <n v="31.5"/>
    <s v="Encargos financeiros, taxas bancárias e/ou op. cartão de crédito"/>
    <s v="TAR MAXI CONTA MENS 09/16"/>
    <n v="8.2705385039514797E-4"/>
    <m/>
  </r>
  <r>
    <n v="220"/>
    <s v="Eleições Municipais 2016"/>
    <d v="2018-08-04T23:01:51"/>
    <n v="25245206000102"/>
    <n v="334971"/>
    <s v="RJ"/>
    <s v="58475"/>
    <s v="MACAÉ"/>
    <s v="Direção Municipal/Comissão Provisória"/>
    <x v="0"/>
    <s v="#NULO"/>
    <s v="#NULO"/>
    <x v="1"/>
    <s v="#NULO"/>
    <x v="1"/>
    <m/>
    <s v="#NULO"/>
    <d v="2016-08-23T00:00:00"/>
    <n v="24"/>
    <s v="Encargos financeiros, taxas bancárias e/ou op. cartão de crédito"/>
    <s v="TAR CHEQUE ADMINISTRATIVO"/>
    <n v="6.3013626696773177E-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28EAA-4A6D-4427-93E0-2122DAD54C17}" name="Tabela dinâmica1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D4" firstHeaderRow="1" firstDataRow="1" firstDataCol="3"/>
  <pivotFields count="23">
    <pivotField compact="0" outline="0" showAll="0"/>
    <pivotField compact="0" outline="0" showAll="0"/>
    <pivotField compact="0" numFmtId="2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axis="axisRow" compact="0" outline="0" showAll="0" defaultSubtotal="0">
      <items count="2">
        <item x="0"/>
        <item x="1"/>
      </items>
    </pivotField>
    <pivotField compact="0" outline="0" showAll="0"/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3">
    <field x="9"/>
    <field x="12"/>
    <field x="14"/>
  </rowFields>
  <rowItems count="3">
    <i>
      <x/>
      <x/>
      <x v="1"/>
    </i>
    <i r="1">
      <x v="1"/>
      <x/>
    </i>
    <i t="grand">
      <x/>
    </i>
  </rowItems>
  <colItems count="1">
    <i/>
  </colItems>
  <dataFields count="1">
    <dataField name="Soma de Pecentual de despesas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8CCE-F2DF-4D6B-AB75-34C3E75B223A}">
  <dimension ref="A1:W13"/>
  <sheetViews>
    <sheetView workbookViewId="0">
      <selection sqref="A1:W13"/>
    </sheetView>
  </sheetViews>
  <sheetFormatPr baseColWidth="10" defaultColWidth="8.83203125" defaultRowHeight="15" x14ac:dyDescent="0.2"/>
  <cols>
    <col min="1" max="12" width="20.6640625" customWidth="1"/>
    <col min="13" max="13" width="20.6640625" style="23" customWidth="1"/>
    <col min="14" max="21" width="20.6640625" customWidth="1"/>
    <col min="22" max="22" width="21.5" bestFit="1" customWidth="1"/>
    <col min="23" max="23" width="18.5" bestFit="1" customWidth="1"/>
  </cols>
  <sheetData>
    <row r="1" spans="1:23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20" t="s">
        <v>9</v>
      </c>
      <c r="K1" s="16" t="s">
        <v>10</v>
      </c>
      <c r="L1" s="16" t="s">
        <v>11</v>
      </c>
      <c r="M1" s="24" t="s">
        <v>12</v>
      </c>
      <c r="N1" s="16" t="s">
        <v>13</v>
      </c>
      <c r="O1" s="20" t="s">
        <v>14</v>
      </c>
      <c r="P1" s="16" t="s">
        <v>15</v>
      </c>
      <c r="Q1" s="16" t="s">
        <v>16</v>
      </c>
      <c r="R1" s="16" t="s">
        <v>17</v>
      </c>
      <c r="S1" s="20" t="s">
        <v>18</v>
      </c>
      <c r="T1" s="16" t="s">
        <v>19</v>
      </c>
      <c r="U1" s="17" t="s">
        <v>20</v>
      </c>
      <c r="V1" s="13" t="s">
        <v>45</v>
      </c>
      <c r="W1" s="14" t="s">
        <v>46</v>
      </c>
    </row>
    <row r="2" spans="1:23" x14ac:dyDescent="0.2">
      <c r="A2" s="1">
        <v>220</v>
      </c>
      <c r="B2" s="5" t="s">
        <v>21</v>
      </c>
      <c r="C2" s="6">
        <v>43316.959618055553</v>
      </c>
      <c r="D2" s="2">
        <v>25245206000102</v>
      </c>
      <c r="E2" s="2">
        <v>334971</v>
      </c>
      <c r="F2" s="5" t="s">
        <v>22</v>
      </c>
      <c r="G2" s="5" t="s">
        <v>26</v>
      </c>
      <c r="H2" s="5" t="s">
        <v>27</v>
      </c>
      <c r="I2" s="5" t="s">
        <v>25</v>
      </c>
      <c r="J2" s="5" t="s">
        <v>29</v>
      </c>
      <c r="K2" s="5" t="s">
        <v>23</v>
      </c>
      <c r="L2" s="5" t="s">
        <v>31</v>
      </c>
      <c r="M2" s="21">
        <v>4837646000189</v>
      </c>
      <c r="N2" s="5" t="s">
        <v>32</v>
      </c>
      <c r="O2" s="5" t="s">
        <v>32</v>
      </c>
      <c r="P2" s="2">
        <v>4761003</v>
      </c>
      <c r="Q2" s="5" t="s">
        <v>30</v>
      </c>
      <c r="R2" s="7">
        <v>42601</v>
      </c>
      <c r="S2" s="2">
        <v>4500</v>
      </c>
      <c r="T2" s="5" t="s">
        <v>24</v>
      </c>
      <c r="U2" s="8" t="s">
        <v>33</v>
      </c>
      <c r="V2" s="18">
        <f>S2/W$2</f>
        <v>0.11815055005644971</v>
      </c>
      <c r="W2" s="19">
        <f>SUM(S2:S13)</f>
        <v>38087</v>
      </c>
    </row>
    <row r="3" spans="1:23" x14ac:dyDescent="0.2">
      <c r="A3" s="3">
        <v>220</v>
      </c>
      <c r="B3" s="9" t="s">
        <v>21</v>
      </c>
      <c r="C3" s="10">
        <v>43316.959618055553</v>
      </c>
      <c r="D3" s="4">
        <v>25245206000102</v>
      </c>
      <c r="E3" s="4">
        <v>334971</v>
      </c>
      <c r="F3" s="9" t="s">
        <v>22</v>
      </c>
      <c r="G3" s="9" t="s">
        <v>26</v>
      </c>
      <c r="H3" s="9" t="s">
        <v>27</v>
      </c>
      <c r="I3" s="9" t="s">
        <v>25</v>
      </c>
      <c r="J3" s="9" t="s">
        <v>29</v>
      </c>
      <c r="K3" s="9" t="s">
        <v>23</v>
      </c>
      <c r="L3" s="9" t="s">
        <v>31</v>
      </c>
      <c r="M3" s="22">
        <v>4837646000189</v>
      </c>
      <c r="N3" s="9" t="s">
        <v>32</v>
      </c>
      <c r="O3" s="9" t="s">
        <v>32</v>
      </c>
      <c r="P3" s="4">
        <v>4761003</v>
      </c>
      <c r="Q3" s="9" t="s">
        <v>30</v>
      </c>
      <c r="R3" s="11">
        <v>42601</v>
      </c>
      <c r="S3" s="4">
        <v>5000</v>
      </c>
      <c r="T3" s="9" t="s">
        <v>24</v>
      </c>
      <c r="U3" s="12" t="s">
        <v>34</v>
      </c>
      <c r="V3" s="18">
        <f t="shared" ref="V3:V13" si="0">S3/W$2</f>
        <v>0.13127838895161079</v>
      </c>
    </row>
    <row r="4" spans="1:23" x14ac:dyDescent="0.2">
      <c r="A4" s="1">
        <v>220</v>
      </c>
      <c r="B4" s="5" t="s">
        <v>21</v>
      </c>
      <c r="C4" s="6">
        <v>43316.959618055553</v>
      </c>
      <c r="D4" s="2">
        <v>25245206000102</v>
      </c>
      <c r="E4" s="2">
        <v>334971</v>
      </c>
      <c r="F4" s="5" t="s">
        <v>22</v>
      </c>
      <c r="G4" s="5" t="s">
        <v>26</v>
      </c>
      <c r="H4" s="5" t="s">
        <v>27</v>
      </c>
      <c r="I4" s="5" t="s">
        <v>25</v>
      </c>
      <c r="J4" s="5" t="s">
        <v>29</v>
      </c>
      <c r="K4" s="5" t="s">
        <v>23</v>
      </c>
      <c r="L4" s="5" t="s">
        <v>31</v>
      </c>
      <c r="M4" s="21">
        <v>4837646000189</v>
      </c>
      <c r="N4" s="5" t="s">
        <v>32</v>
      </c>
      <c r="O4" s="5" t="s">
        <v>32</v>
      </c>
      <c r="P4" s="2">
        <v>4761003</v>
      </c>
      <c r="Q4" s="5" t="s">
        <v>30</v>
      </c>
      <c r="R4" s="7">
        <v>42601</v>
      </c>
      <c r="S4" s="2">
        <v>5000</v>
      </c>
      <c r="T4" s="5" t="s">
        <v>24</v>
      </c>
      <c r="U4" s="8" t="s">
        <v>35</v>
      </c>
      <c r="V4" s="18">
        <f t="shared" si="0"/>
        <v>0.13127838895161079</v>
      </c>
    </row>
    <row r="5" spans="1:23" x14ac:dyDescent="0.2">
      <c r="A5" s="3">
        <v>220</v>
      </c>
      <c r="B5" s="9" t="s">
        <v>21</v>
      </c>
      <c r="C5" s="10">
        <v>43316.959618055553</v>
      </c>
      <c r="D5" s="4">
        <v>25245206000102</v>
      </c>
      <c r="E5" s="4">
        <v>334971</v>
      </c>
      <c r="F5" s="9" t="s">
        <v>22</v>
      </c>
      <c r="G5" s="9" t="s">
        <v>26</v>
      </c>
      <c r="H5" s="9" t="s">
        <v>27</v>
      </c>
      <c r="I5" s="9" t="s">
        <v>25</v>
      </c>
      <c r="J5" s="9" t="s">
        <v>29</v>
      </c>
      <c r="K5" s="9" t="s">
        <v>23</v>
      </c>
      <c r="L5" s="9" t="s">
        <v>31</v>
      </c>
      <c r="M5" s="22">
        <v>4837646000189</v>
      </c>
      <c r="N5" s="9" t="s">
        <v>32</v>
      </c>
      <c r="O5" s="9" t="s">
        <v>32</v>
      </c>
      <c r="P5" s="4">
        <v>4761003</v>
      </c>
      <c r="Q5" s="9" t="s">
        <v>30</v>
      </c>
      <c r="R5" s="11">
        <v>42601</v>
      </c>
      <c r="S5" s="4">
        <v>2800</v>
      </c>
      <c r="T5" s="9" t="s">
        <v>24</v>
      </c>
      <c r="U5" s="12" t="s">
        <v>36</v>
      </c>
      <c r="V5" s="18">
        <f t="shared" si="0"/>
        <v>7.3515897812902034E-2</v>
      </c>
    </row>
    <row r="6" spans="1:23" x14ac:dyDescent="0.2">
      <c r="A6" s="1">
        <v>220</v>
      </c>
      <c r="B6" s="5" t="s">
        <v>21</v>
      </c>
      <c r="C6" s="6">
        <v>43316.959618055553</v>
      </c>
      <c r="D6" s="2">
        <v>25245206000102</v>
      </c>
      <c r="E6" s="2">
        <v>334971</v>
      </c>
      <c r="F6" s="5" t="s">
        <v>22</v>
      </c>
      <c r="G6" s="5" t="s">
        <v>26</v>
      </c>
      <c r="H6" s="5" t="s">
        <v>27</v>
      </c>
      <c r="I6" s="5" t="s">
        <v>25</v>
      </c>
      <c r="J6" s="5" t="s">
        <v>29</v>
      </c>
      <c r="K6" s="5" t="s">
        <v>23</v>
      </c>
      <c r="L6" s="5" t="s">
        <v>31</v>
      </c>
      <c r="M6" s="21">
        <v>4837646000189</v>
      </c>
      <c r="N6" s="5" t="s">
        <v>32</v>
      </c>
      <c r="O6" s="5" t="s">
        <v>32</v>
      </c>
      <c r="P6" s="2">
        <v>4761003</v>
      </c>
      <c r="Q6" s="5" t="s">
        <v>30</v>
      </c>
      <c r="R6" s="7">
        <v>42601</v>
      </c>
      <c r="S6" s="2">
        <v>3500</v>
      </c>
      <c r="T6" s="5" t="s">
        <v>24</v>
      </c>
      <c r="U6" s="8" t="s">
        <v>37</v>
      </c>
      <c r="V6" s="18">
        <f t="shared" si="0"/>
        <v>9.1894872266127553E-2</v>
      </c>
    </row>
    <row r="7" spans="1:23" x14ac:dyDescent="0.2">
      <c r="A7" s="3">
        <v>220</v>
      </c>
      <c r="B7" s="9" t="s">
        <v>21</v>
      </c>
      <c r="C7" s="10">
        <v>43316.959618055553</v>
      </c>
      <c r="D7" s="4">
        <v>25245206000102</v>
      </c>
      <c r="E7" s="4">
        <v>334971</v>
      </c>
      <c r="F7" s="9" t="s">
        <v>22</v>
      </c>
      <c r="G7" s="9" t="s">
        <v>26</v>
      </c>
      <c r="H7" s="9" t="s">
        <v>27</v>
      </c>
      <c r="I7" s="9" t="s">
        <v>25</v>
      </c>
      <c r="J7" s="9" t="s">
        <v>29</v>
      </c>
      <c r="K7" s="9" t="s">
        <v>23</v>
      </c>
      <c r="L7" s="9" t="s">
        <v>31</v>
      </c>
      <c r="M7" s="22">
        <v>4837646000189</v>
      </c>
      <c r="N7" s="9" t="s">
        <v>32</v>
      </c>
      <c r="O7" s="9" t="s">
        <v>32</v>
      </c>
      <c r="P7" s="4">
        <v>4761003</v>
      </c>
      <c r="Q7" s="9" t="s">
        <v>30</v>
      </c>
      <c r="R7" s="11">
        <v>42601</v>
      </c>
      <c r="S7" s="4">
        <v>7000</v>
      </c>
      <c r="T7" s="9" t="s">
        <v>24</v>
      </c>
      <c r="U7" s="12" t="s">
        <v>38</v>
      </c>
      <c r="V7" s="18">
        <f t="shared" si="0"/>
        <v>0.18378974453225511</v>
      </c>
    </row>
    <row r="8" spans="1:23" x14ac:dyDescent="0.2">
      <c r="A8" s="1">
        <v>220</v>
      </c>
      <c r="B8" s="5" t="s">
        <v>21</v>
      </c>
      <c r="C8" s="6">
        <v>43316.959618055553</v>
      </c>
      <c r="D8" s="2">
        <v>25245206000102</v>
      </c>
      <c r="E8" s="2">
        <v>334971</v>
      </c>
      <c r="F8" s="5" t="s">
        <v>22</v>
      </c>
      <c r="G8" s="5" t="s">
        <v>26</v>
      </c>
      <c r="H8" s="5" t="s">
        <v>27</v>
      </c>
      <c r="I8" s="5" t="s">
        <v>25</v>
      </c>
      <c r="J8" s="5" t="s">
        <v>29</v>
      </c>
      <c r="K8" s="5" t="s">
        <v>23</v>
      </c>
      <c r="L8" s="5" t="s">
        <v>31</v>
      </c>
      <c r="M8" s="21">
        <v>4837646000189</v>
      </c>
      <c r="N8" s="5" t="s">
        <v>32</v>
      </c>
      <c r="O8" s="5" t="s">
        <v>32</v>
      </c>
      <c r="P8" s="2">
        <v>4761003</v>
      </c>
      <c r="Q8" s="5" t="s">
        <v>30</v>
      </c>
      <c r="R8" s="7">
        <v>42601</v>
      </c>
      <c r="S8" s="2">
        <v>3000</v>
      </c>
      <c r="T8" s="5" t="s">
        <v>24</v>
      </c>
      <c r="U8" s="8" t="s">
        <v>39</v>
      </c>
      <c r="V8" s="18">
        <f t="shared" si="0"/>
        <v>7.8767033370966466E-2</v>
      </c>
    </row>
    <row r="9" spans="1:23" x14ac:dyDescent="0.2">
      <c r="A9" s="3">
        <v>220</v>
      </c>
      <c r="B9" s="9" t="s">
        <v>21</v>
      </c>
      <c r="C9" s="10">
        <v>43316.959618055553</v>
      </c>
      <c r="D9" s="4">
        <v>25245206000102</v>
      </c>
      <c r="E9" s="4">
        <v>334971</v>
      </c>
      <c r="F9" s="9" t="s">
        <v>22</v>
      </c>
      <c r="G9" s="9" t="s">
        <v>26</v>
      </c>
      <c r="H9" s="9" t="s">
        <v>27</v>
      </c>
      <c r="I9" s="9" t="s">
        <v>25</v>
      </c>
      <c r="J9" s="9" t="s">
        <v>29</v>
      </c>
      <c r="K9" s="9" t="s">
        <v>23</v>
      </c>
      <c r="L9" s="9" t="s">
        <v>31</v>
      </c>
      <c r="M9" s="22">
        <v>4837646000189</v>
      </c>
      <c r="N9" s="9" t="s">
        <v>32</v>
      </c>
      <c r="O9" s="9" t="s">
        <v>32</v>
      </c>
      <c r="P9" s="4">
        <v>4761003</v>
      </c>
      <c r="Q9" s="9" t="s">
        <v>30</v>
      </c>
      <c r="R9" s="11">
        <v>42601</v>
      </c>
      <c r="S9" s="4">
        <v>3000</v>
      </c>
      <c r="T9" s="9" t="s">
        <v>24</v>
      </c>
      <c r="U9" s="12" t="s">
        <v>40</v>
      </c>
      <c r="V9" s="18">
        <f t="shared" si="0"/>
        <v>7.8767033370966466E-2</v>
      </c>
    </row>
    <row r="10" spans="1:23" x14ac:dyDescent="0.2">
      <c r="A10" s="1">
        <v>220</v>
      </c>
      <c r="B10" s="5" t="s">
        <v>21</v>
      </c>
      <c r="C10" s="6">
        <v>43316.959618055553</v>
      </c>
      <c r="D10" s="2">
        <v>25245206000102</v>
      </c>
      <c r="E10" s="2">
        <v>334971</v>
      </c>
      <c r="F10" s="5" t="s">
        <v>22</v>
      </c>
      <c r="G10" s="5" t="s">
        <v>26</v>
      </c>
      <c r="H10" s="5" t="s">
        <v>27</v>
      </c>
      <c r="I10" s="5" t="s">
        <v>25</v>
      </c>
      <c r="J10" s="5" t="s">
        <v>29</v>
      </c>
      <c r="K10" s="5" t="s">
        <v>23</v>
      </c>
      <c r="L10" s="5" t="s">
        <v>31</v>
      </c>
      <c r="M10" s="21">
        <v>4837646000189</v>
      </c>
      <c r="N10" s="5" t="s">
        <v>32</v>
      </c>
      <c r="O10" s="5" t="s">
        <v>32</v>
      </c>
      <c r="P10" s="2">
        <v>4761003</v>
      </c>
      <c r="Q10" s="5" t="s">
        <v>30</v>
      </c>
      <c r="R10" s="7">
        <v>42601</v>
      </c>
      <c r="S10" s="2">
        <v>4200</v>
      </c>
      <c r="T10" s="5" t="s">
        <v>24</v>
      </c>
      <c r="U10" s="8" t="s">
        <v>41</v>
      </c>
      <c r="V10" s="18">
        <f t="shared" si="0"/>
        <v>0.11027384671935306</v>
      </c>
    </row>
    <row r="11" spans="1:23" x14ac:dyDescent="0.2">
      <c r="A11" s="3">
        <v>220</v>
      </c>
      <c r="B11" s="9" t="s">
        <v>21</v>
      </c>
      <c r="C11" s="10">
        <v>43316.959618055553</v>
      </c>
      <c r="D11" s="4">
        <v>25245206000102</v>
      </c>
      <c r="E11" s="4">
        <v>334971</v>
      </c>
      <c r="F11" s="9" t="s">
        <v>22</v>
      </c>
      <c r="G11" s="9" t="s">
        <v>26</v>
      </c>
      <c r="H11" s="9" t="s">
        <v>27</v>
      </c>
      <c r="I11" s="9" t="s">
        <v>25</v>
      </c>
      <c r="J11" s="9" t="s">
        <v>29</v>
      </c>
      <c r="K11" s="9" t="s">
        <v>28</v>
      </c>
      <c r="L11" s="9" t="s">
        <v>28</v>
      </c>
      <c r="M11" s="22"/>
      <c r="N11" s="9" t="s">
        <v>28</v>
      </c>
      <c r="O11" s="9" t="s">
        <v>28</v>
      </c>
      <c r="P11" s="4"/>
      <c r="Q11" s="9" t="s">
        <v>28</v>
      </c>
      <c r="R11" s="11">
        <v>42647</v>
      </c>
      <c r="S11" s="4">
        <v>31.5</v>
      </c>
      <c r="T11" s="9" t="s">
        <v>42</v>
      </c>
      <c r="U11" s="12" t="s">
        <v>43</v>
      </c>
      <c r="V11" s="18">
        <f t="shared" si="0"/>
        <v>8.2705385039514797E-4</v>
      </c>
    </row>
    <row r="12" spans="1:23" x14ac:dyDescent="0.2">
      <c r="A12" s="1">
        <v>220</v>
      </c>
      <c r="B12" s="5" t="s">
        <v>21</v>
      </c>
      <c r="C12" s="6">
        <v>43316.959618055553</v>
      </c>
      <c r="D12" s="2">
        <v>25245206000102</v>
      </c>
      <c r="E12" s="2">
        <v>334971</v>
      </c>
      <c r="F12" s="5" t="s">
        <v>22</v>
      </c>
      <c r="G12" s="5" t="s">
        <v>26</v>
      </c>
      <c r="H12" s="5" t="s">
        <v>27</v>
      </c>
      <c r="I12" s="5" t="s">
        <v>25</v>
      </c>
      <c r="J12" s="5" t="s">
        <v>29</v>
      </c>
      <c r="K12" s="5" t="s">
        <v>28</v>
      </c>
      <c r="L12" s="5" t="s">
        <v>28</v>
      </c>
      <c r="M12" s="21"/>
      <c r="N12" s="5" t="s">
        <v>28</v>
      </c>
      <c r="O12" s="5" t="s">
        <v>28</v>
      </c>
      <c r="P12" s="2"/>
      <c r="Q12" s="5" t="s">
        <v>28</v>
      </c>
      <c r="R12" s="7">
        <v>42669</v>
      </c>
      <c r="S12" s="2">
        <v>31.5</v>
      </c>
      <c r="T12" s="5" t="s">
        <v>42</v>
      </c>
      <c r="U12" s="8" t="s">
        <v>43</v>
      </c>
      <c r="V12" s="18">
        <f t="shared" si="0"/>
        <v>8.2705385039514797E-4</v>
      </c>
    </row>
    <row r="13" spans="1:23" x14ac:dyDescent="0.2">
      <c r="A13" s="3">
        <v>220</v>
      </c>
      <c r="B13" s="9" t="s">
        <v>21</v>
      </c>
      <c r="C13" s="10">
        <v>43316.959618055553</v>
      </c>
      <c r="D13" s="4">
        <v>25245206000102</v>
      </c>
      <c r="E13" s="4">
        <v>334971</v>
      </c>
      <c r="F13" s="9" t="s">
        <v>22</v>
      </c>
      <c r="G13" s="9" t="s">
        <v>26</v>
      </c>
      <c r="H13" s="9" t="s">
        <v>27</v>
      </c>
      <c r="I13" s="9" t="s">
        <v>25</v>
      </c>
      <c r="J13" s="9" t="s">
        <v>29</v>
      </c>
      <c r="K13" s="9" t="s">
        <v>28</v>
      </c>
      <c r="L13" s="9" t="s">
        <v>28</v>
      </c>
      <c r="M13" s="22"/>
      <c r="N13" s="9" t="s">
        <v>28</v>
      </c>
      <c r="O13" s="9" t="s">
        <v>28</v>
      </c>
      <c r="P13" s="4"/>
      <c r="Q13" s="9" t="s">
        <v>28</v>
      </c>
      <c r="R13" s="11">
        <v>42605</v>
      </c>
      <c r="S13" s="4">
        <v>24</v>
      </c>
      <c r="T13" s="9" t="s">
        <v>42</v>
      </c>
      <c r="U13" s="12" t="s">
        <v>44</v>
      </c>
      <c r="V13" s="18">
        <f t="shared" si="0"/>
        <v>6.3013626696773177E-4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D65F-7D14-4B38-8797-0B93F1699A85}">
  <dimension ref="A1:D4"/>
  <sheetViews>
    <sheetView workbookViewId="0">
      <selection sqref="A1:D4"/>
    </sheetView>
  </sheetViews>
  <sheetFormatPr baseColWidth="10" defaultColWidth="8.83203125" defaultRowHeight="15" x14ac:dyDescent="0.2"/>
  <cols>
    <col min="1" max="1" width="61.1640625" bestFit="1" customWidth="1"/>
    <col min="2" max="2" width="29.83203125" bestFit="1" customWidth="1"/>
    <col min="3" max="3" width="55.5" bestFit="1" customWidth="1"/>
    <col min="4" max="4" width="29.83203125" bestFit="1" customWidth="1"/>
  </cols>
  <sheetData>
    <row r="1" spans="1:4" x14ac:dyDescent="0.2">
      <c r="A1" s="26" t="s">
        <v>9</v>
      </c>
      <c r="B1" s="26" t="s">
        <v>12</v>
      </c>
      <c r="C1" s="26" t="s">
        <v>14</v>
      </c>
      <c r="D1" t="s">
        <v>49</v>
      </c>
    </row>
    <row r="2" spans="1:4" x14ac:dyDescent="0.2">
      <c r="A2" t="s">
        <v>29</v>
      </c>
      <c r="B2">
        <v>4837646000189</v>
      </c>
      <c r="C2" t="s">
        <v>32</v>
      </c>
      <c r="D2" s="25">
        <v>0.99771575603224194</v>
      </c>
    </row>
    <row r="3" spans="1:4" x14ac:dyDescent="0.2">
      <c r="B3" t="s">
        <v>48</v>
      </c>
      <c r="C3" t="s">
        <v>28</v>
      </c>
      <c r="D3" s="25">
        <v>2.2842439677580278E-3</v>
      </c>
    </row>
    <row r="4" spans="1:4" x14ac:dyDescent="0.2">
      <c r="A4" t="s">
        <v>47</v>
      </c>
      <c r="D4" s="25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5C5B-6E85-4BFB-99DA-843746D88625}">
  <dimension ref="A1:D2"/>
  <sheetViews>
    <sheetView tabSelected="1" workbookViewId="0">
      <selection activeCell="C3" sqref="A3:XFD4"/>
    </sheetView>
  </sheetViews>
  <sheetFormatPr baseColWidth="10" defaultColWidth="8.83203125" defaultRowHeight="15" x14ac:dyDescent="0.2"/>
  <cols>
    <col min="1" max="1" width="12.5" bestFit="1" customWidth="1"/>
    <col min="2" max="2" width="23" style="23" bestFit="1" customWidth="1"/>
    <col min="3" max="3" width="55.5" bestFit="1" customWidth="1"/>
    <col min="4" max="4" width="29.83203125" bestFit="1" customWidth="1"/>
  </cols>
  <sheetData>
    <row r="1" spans="1:4" x14ac:dyDescent="0.2">
      <c r="A1" t="s">
        <v>9</v>
      </c>
      <c r="B1" s="23" t="s">
        <v>12</v>
      </c>
      <c r="C1" t="s">
        <v>14</v>
      </c>
      <c r="D1" t="s">
        <v>49</v>
      </c>
    </row>
    <row r="2" spans="1:4" x14ac:dyDescent="0.2">
      <c r="A2" t="s">
        <v>29</v>
      </c>
      <c r="B2" s="23">
        <v>4837646000189</v>
      </c>
      <c r="C2" t="s">
        <v>32</v>
      </c>
      <c r="D2">
        <v>0.99771575603224194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35E82-019B-4038-AF8E-DCB9C091815F}">
  <dimension ref="A1:C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0.83203125" customWidth="1"/>
    <col min="2" max="2" width="23" style="23" bestFit="1" customWidth="1"/>
    <col min="3" max="3" width="55.5" bestFit="1" customWidth="1"/>
  </cols>
  <sheetData>
    <row r="1" spans="1:3" x14ac:dyDescent="0.2">
      <c r="A1" t="s">
        <v>50</v>
      </c>
      <c r="B1" s="23" t="s">
        <v>12</v>
      </c>
      <c r="C1" t="s">
        <v>14</v>
      </c>
    </row>
    <row r="2" spans="1:3" x14ac:dyDescent="0.2">
      <c r="B2" s="23">
        <v>4837646000189</v>
      </c>
      <c r="C2" t="s">
        <v>32</v>
      </c>
    </row>
    <row r="3" spans="1:3" x14ac:dyDescent="0.2">
      <c r="B3" s="23" t="s">
        <v>48</v>
      </c>
      <c r="C3" t="s">
        <v>28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F A A B Q S w M E F A A C A A g A H b g 9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H b g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4 P V C 6 E 1 7 0 S g I A A C 0 F A A A T A B w A R m 9 y b X V s Y X M v U 2 V j d G l v b j E u b S C i G A A o o B Q A A A A A A A A A A A A A A A A A A A A A A A A A A A C V U 0 1 r 2 0 A Q v R v 8 H w b 1 Y o N w a 9 P m 0 O B D k G 3 a Q F 3 H c n q J i h n v T p K F 1 a 6 7 u w o J I b + m h / y A t p d e / c c 6 k l z s V A 6 h R u B l 3 5 u v 9 2 Y 9 i a C s g b T + 7 x + 3 W + 2 W v 0 Z H E i T 5 N X n 0 y z W 6 o K T l g y M f U K B d C m s C I 5 f K o F 4 O 3 v S P l v N T G I K m 0 G 4 B / y a M E 1 8 k / q Y 3 s q L I y Y T O R G n q J S V i g u 9 E y f v s 3 J P z 2 Z X g M t l n Q y O n b i g b 2 S J Y h 9 J m C / K U z b g 6 e Z i T R s E t o k S f j T D g C h l c p O N s r E l t H j e / m P S p M E K t U X k Y c 6 P S w v y U 0 + E W J R h t R 8 r K l r P / H b A X b k P U j S 9 G p F W u A r l h d B z F k F h d 5 M Y P B / 0 Y x k Z Y q c z V s D 9 4 N 4 j h r L C B 0 n C n a b g 7 9 q b W 0 N d u X C v 1 K k p w R Z t H 1 N f W w 8 z Z 3 N 6 U v U S s 3 g J X T K / u A n 0 g l K x W p 5 I 2 h o v t 9 Y n W q U C N z g + D K / b z L t T a w o n m P l m J X b q F Q + M v r c v r v h d 3 r E H n 2 S 7 i + / s o 2 f y Q P d j K / N 3 y y B 9 N O H r b K 0 M f Y r i P W F b x l B A Y g k C 3 o c b Z L l b / m l 3 9 i 0 k M F F R e x y f T 2 S k X p c o z B + W K Y L N K S t 8 K Y n 9 R A z u 7 o 0 s C c T j i f N J o J V V X G r k 6 n I 8 b 2 N T m 9 A x U a S m V I 9 5 M 1 R y w z g q z e o + e i S 6 / + i U 0 G d P N 7 5 z c C 6 R k N n l d S c U s N t C Q I J 6 / O X Y 9 x z + c Q 6 P u U 6 A z 5 4 N i o y b E e 4 a 6 2 6 x v J f h S A S A W f P M z V 8 K + 1 E v 6 E v / A p r A F 2 6 e 5 v y 0 V / g V 1 5 f g T 1 B T 5 i t y e 0 k / h X X J e U 1 e v 6 I E a F e 2 h 2 2 4 p c / g F H f 8 B U E s B A i 0 A F A A C A A g A H b g 9 U A l c n o + n A A A A + A A A A B I A A A A A A A A A A A A A A A A A A A A A A E N v b m Z p Z y 9 Q Y W N r Y W d l L n h t b F B L A Q I t A B Q A A g A I A B 2 4 P V A P y u m r p A A A A O k A A A A T A A A A A A A A A A A A A A A A A P M A A A B b Q 2 9 u d G V u d F 9 U e X B l c 1 0 u e G 1 s U E s B A i 0 A F A A C A A g A H b g 9 U L o T X v R K A g A A L Q U A A B M A A A A A A A A A A A A A A A A A 5 A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x w A A A A A A A B 9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3 B h c n R p Z G 9 z X 3 B y Z X N 0 Y W N h b 1 9 j b 2 5 0 Y X N f Z m l u Y W x f M j A x N l 9 S S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j M w I i A v P j x F b n R y e S B U e X B l P S J G a W x s R X J y b 3 J D b 2 R l I i B W Y W x 1 Z T 0 i c 1 V u a 2 5 v d 2 4 i I C 8 + P E V u d H J 5 I F R 5 c G U 9 I k Z p b G x F c n J v c k N v d W 5 0 I i B W Y W x 1 Z T 0 i b D U 1 O D c i I C 8 + P E V u d H J 5 I F R 5 c G U 9 I k Z p b G x M Y X N 0 V X B k Y X R l Z C I g V m F s d W U 9 I m Q y M D I w L T A x L T I z V D E 4 O j A 0 O j E z L j c y M T I z N D d a I i A v P j x F b n R y e S B U e X B l P S J G a W x s Q 2 9 s d W 1 u V H l w Z X M i I F Z h b H V l P S J z Q X d Z S E F 3 T U d C Z 1 l H Q m d Z R 0 F 3 W U d B d 1 l K Q l F Z R y I g L z 4 8 R W 5 0 c n k g V H l w Z T 0 i R m l s b E N v b H V t b k 5 h b W V z I i B W Y W x 1 Z T 0 i c 1 s m c X V v d D t D w 7 N k L i B F b G V p w 6 f D o 2 8 m c X V v d D s s J n F 1 b 3 Q 7 R G V z Y y 4 g R W x l a c O n w 6 N v J n F 1 b 3 Q 7 L C Z x d W 9 0 O 0 R h d G E g Z S B o b 3 J h J n F 1 b 3 Q 7 L C Z x d W 9 0 O 0 N O U E o g U H J l c 3 R h Z G 9 y I E N v b n R h J n F 1 b 3 Q 7 L C Z x d W 9 0 O 1 N l c X V l b m N p Y W w g Z G 8 g U H J l c 3 R h Z G 9 y I G R l I G N v b n R h J n F 1 b 3 Q 7 L C Z x d W 9 0 O 1 V G J n F 1 b 3 Q 7 L C Z x d W 9 0 O 1 N p Z 2 x h I G R h I F V F J n F 1 b 3 Q 7 L C Z x d W 9 0 O 0 5 v b W U g Z G E g V U U m c X V v d D s s J n F 1 b 3 Q 7 V G l w b y B k a X J l d G 9 y a W 8 m c X V v d D s s J n F 1 b 3 Q 7 U 2 l n b G E g I F B h c n R p Z G 8 m c X V v d D s s J n F 1 b 3 Q 7 V G l w b y B k b y B k b 2 N 1 b W V u d G 8 m c X V v d D s s J n F 1 b 3 Q 7 T s O 6 b W V y b y B k b y B k b 2 N 1 b W V u d G 8 m c X V v d D s s J n F 1 b 3 Q 7 Q 1 B G L 0 N O U E o g Z G 8 g Z m 9 y b m V j Z W R v c i Z x d W 9 0 O y w m c X V v d D t O b 2 1 l I G R v I G Z v c m 5 l Y 2 V k b 3 I m c X V v d D s s J n F 1 b 3 Q 7 T m 9 t Z S B k b y B m b 3 J u Z W N l Z G 9 y I C h S Z W N l a X R h I E Z l Z G V y Y W w p J n F 1 b 3 Q 7 L C Z x d W 9 0 O 0 N v Z C B z Z X R v c i B l Y 2 9 u w 7 R t a W N v I G R v I G Z v c m 5 l Y 2 V k b 3 I m c X V v d D s s J n F 1 b 3 Q 7 U 2 V 0 b 3 I g Z W N v b s O 0 b W l j b y B k b y B m b 3 J u Z W N l Z G 9 y J n F 1 b 3 Q 7 L C Z x d W 9 0 O 0 R h d G E g Z G E g Z G V z c G V z Y S Z x d W 9 0 O y w m c X V v d D t W Y W x v c i B k Z X N w Z X N h J n F 1 b 3 Q 7 L C Z x d W 9 0 O 1 R p c G 8 g Z G V z c G V z Y S Z x d W 9 0 O y w m c X V v d D t E Z X N j c m n D p 8 O j b y B k Y S B k Z X N w Z X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3 B l c 2 F z X 3 B h c n R p Z G 9 z X 3 B y Z X N 0 Y W N h b 1 9 j b 2 5 0 Y X N f Z m l u Y W x f M j A x N l 9 S S i 9 U a X B v I E F s d G V y Y W R v L n t D w 7 N k L i B F b G V p w 6 f D o 2 8 s M H 0 m c X V v d D s s J n F 1 b 3 Q 7 U 2 V j d G l v b j E v Z G V z c G V z Y X N f c G F y d G l k b 3 N f c H J l c 3 R h Y 2 F v X 2 N v b n R h c 1 9 m a W 5 h b F 8 y M D E 2 X 1 J K L 1 R p c G 8 g Q W x 0 Z X J h Z G 8 u e 0 R l c 2 M u I E V s Z W n D p 8 O j b y w x f S Z x d W 9 0 O y w m c X V v d D t T Z W N 0 a W 9 u M S 9 k Z X N w Z X N h c 1 9 w Y X J 0 a W R v c 1 9 w c m V z d G F j Y W 9 f Y 2 9 u d G F z X 2 Z p b m F s X z I w M T Z f U k o v V G l w b y B B b H R l c m F k b y 5 7 R G F 0 Y S B l I G h v c m E s M n 0 m c X V v d D s s J n F 1 b 3 Q 7 U 2 V j d G l v b j E v Z G V z c G V z Y X N f c G F y d G l k b 3 N f c H J l c 3 R h Y 2 F v X 2 N v b n R h c 1 9 m a W 5 h b F 8 y M D E 2 X 1 J K L 1 R p c G 8 g Q W x 0 Z X J h Z G 8 u e 0 N O U E o g U H J l c 3 R h Z G 9 y I E N v b n R h L D N 9 J n F 1 b 3 Q 7 L C Z x d W 9 0 O 1 N l Y 3 R p b 2 4 x L 2 R l c 3 B l c 2 F z X 3 B h c n R p Z G 9 z X 3 B y Z X N 0 Y W N h b 1 9 j b 2 5 0 Y X N f Z m l u Y W x f M j A x N l 9 S S i 9 U a X B v I E F s d G V y Y W R v L n t T Z X F 1 Z W 5 j a W F s I G R v I F B y Z X N 0 Y W R v c i B k Z S B j b 2 5 0 Y S w 0 f S Z x d W 9 0 O y w m c X V v d D t T Z W N 0 a W 9 u M S 9 k Z X N w Z X N h c 1 9 w Y X J 0 a W R v c 1 9 w c m V z d G F j Y W 9 f Y 2 9 u d G F z X 2 Z p b m F s X z I w M T Z f U k o v V G l w b y B B b H R l c m F k b y 5 7 V U Y s N X 0 m c X V v d D s s J n F 1 b 3 Q 7 U 2 V j d G l v b j E v Z G V z c G V z Y X N f c G F y d G l k b 3 N f c H J l c 3 R h Y 2 F v X 2 N v b n R h c 1 9 m a W 5 h b F 8 y M D E 2 X 1 J K L 1 R p c G 8 g Q W x 0 Z X J h Z G 8 u e 1 N p Z 2 x h I G R h I F V F L D Z 9 J n F 1 b 3 Q 7 L C Z x d W 9 0 O 1 N l Y 3 R p b 2 4 x L 2 R l c 3 B l c 2 F z X 3 B h c n R p Z G 9 z X 3 B y Z X N 0 Y W N h b 1 9 j b 2 5 0 Y X N f Z m l u Y W x f M j A x N l 9 S S i 9 U a X B v I E F s d G V y Y W R v L n t O b 2 1 l I G R h I F V F L D d 9 J n F 1 b 3 Q 7 L C Z x d W 9 0 O 1 N l Y 3 R p b 2 4 x L 2 R l c 3 B l c 2 F z X 3 B h c n R p Z G 9 z X 3 B y Z X N 0 Y W N h b 1 9 j b 2 5 0 Y X N f Z m l u Y W x f M j A x N l 9 S S i 9 U a X B v I E F s d G V y Y W R v L n t U a X B v I G R p c m V 0 b 3 J p b y w 4 f S Z x d W 9 0 O y w m c X V v d D t T Z W N 0 a W 9 u M S 9 k Z X N w Z X N h c 1 9 w Y X J 0 a W R v c 1 9 w c m V z d G F j Y W 9 f Y 2 9 u d G F z X 2 Z p b m F s X z I w M T Z f U k o v V G l w b y B B b H R l c m F k b y 5 7 U 2 l n b G E g I F B h c n R p Z G 8 s O X 0 m c X V v d D s s J n F 1 b 3 Q 7 U 2 V j d G l v b j E v Z G V z c G V z Y X N f c G F y d G l k b 3 N f c H J l c 3 R h Y 2 F v X 2 N v b n R h c 1 9 m a W 5 h b F 8 y M D E 2 X 1 J K L 1 R p c G 8 g Q W x 0 Z X J h Z G 8 u e 1 R p c G 8 g Z G 8 g Z G 9 j d W 1 l b n R v L D E w f S Z x d W 9 0 O y w m c X V v d D t T Z W N 0 a W 9 u M S 9 k Z X N w Z X N h c 1 9 w Y X J 0 a W R v c 1 9 w c m V z d G F j Y W 9 f Y 2 9 u d G F z X 2 Z p b m F s X z I w M T Z f U k o v V G l w b y B B b H R l c m F k b y 5 7 T s O 6 b W V y b y B k b y B k b 2 N 1 b W V u d G 8 s M T F 9 J n F 1 b 3 Q 7 L C Z x d W 9 0 O 1 N l Y 3 R p b 2 4 x L 2 R l c 3 B l c 2 F z X 3 B h c n R p Z G 9 z X 3 B y Z X N 0 Y W N h b 1 9 j b 2 5 0 Y X N f Z m l u Y W x f M j A x N l 9 S S i 9 U a X B v I E F s d G V y Y W R v L n t D U E Y v Q 0 5 Q S i B k b y B m b 3 J u Z W N l Z G 9 y L D E y f S Z x d W 9 0 O y w m c X V v d D t T Z W N 0 a W 9 u M S 9 k Z X N w Z X N h c 1 9 w Y X J 0 a W R v c 1 9 w c m V z d G F j Y W 9 f Y 2 9 u d G F z X 2 Z p b m F s X z I w M T Z f U k o v V G l w b y B B b H R l c m F k b y 5 7 T m 9 t Z S B k b y B m b 3 J u Z W N l Z G 9 y L D E z f S Z x d W 9 0 O y w m c X V v d D t T Z W N 0 a W 9 u M S 9 k Z X N w Z X N h c 1 9 w Y X J 0 a W R v c 1 9 w c m V z d G F j Y W 9 f Y 2 9 u d G F z X 2 Z p b m F s X z I w M T Z f U k o v V G l w b y B B b H R l c m F k b y 5 7 T m 9 t Z S B k b y B m b 3 J u Z W N l Z G 9 y I C h S Z W N l a X R h I E Z l Z G V y Y W w p L D E 0 f S Z x d W 9 0 O y w m c X V v d D t T Z W N 0 a W 9 u M S 9 k Z X N w Z X N h c 1 9 w Y X J 0 a W R v c 1 9 w c m V z d G F j Y W 9 f Y 2 9 u d G F z X 2 Z p b m F s X z I w M T Z f U k o v V G l w b y B B b H R l c m F k b y 5 7 Q 2 9 k I H N l d G 9 y I G V j b 2 7 D t G 1 p Y 2 8 g Z G 8 g Z m 9 y b m V j Z W R v c i w x N X 0 m c X V v d D s s J n F 1 b 3 Q 7 U 2 V j d G l v b j E v Z G V z c G V z Y X N f c G F y d G l k b 3 N f c H J l c 3 R h Y 2 F v X 2 N v b n R h c 1 9 m a W 5 h b F 8 y M D E 2 X 1 J K L 1 R p c G 8 g Q W x 0 Z X J h Z G 8 u e 1 N l d G 9 y I G V j b 2 7 D t G 1 p Y 2 8 g Z G 8 g Z m 9 y b m V j Z W R v c i w x N n 0 m c X V v d D s s J n F 1 b 3 Q 7 U 2 V j d G l v b j E v Z G V z c G V z Y X N f c G F y d G l k b 3 N f c H J l c 3 R h Y 2 F v X 2 N v b n R h c 1 9 m a W 5 h b F 8 y M D E 2 X 1 J K L 1 R p c G 8 g Q W x 0 Z X J h Z G 8 u e 0 R h d G E g Z G E g Z G V z c G V z Y S w x N 3 0 m c X V v d D s s J n F 1 b 3 Q 7 U 2 V j d G l v b j E v Z G V z c G V z Y X N f c G F y d G l k b 3 N f c H J l c 3 R h Y 2 F v X 2 N v b n R h c 1 9 m a W 5 h b F 8 y M D E 2 X 1 J K L 1 R p c G 8 g Q W x 0 Z X J h Z G 8 u e 1 Z h b G 9 y I G R l c 3 B l c 2 E s M T h 9 J n F 1 b 3 Q 7 L C Z x d W 9 0 O 1 N l Y 3 R p b 2 4 x L 2 R l c 3 B l c 2 F z X 3 B h c n R p Z G 9 z X 3 B y Z X N 0 Y W N h b 1 9 j b 2 5 0 Y X N f Z m l u Y W x f M j A x N l 9 S S i 9 U a X B v I E F s d G V y Y W R v L n t U a X B v I G R l c 3 B l c 2 E s M T l 9 J n F 1 b 3 Q 7 L C Z x d W 9 0 O 1 N l Y 3 R p b 2 4 x L 2 R l c 3 B l c 2 F z X 3 B h c n R p Z G 9 z X 3 B y Z X N 0 Y W N h b 1 9 j b 2 5 0 Y X N f Z m l u Y W x f M j A x N l 9 S S i 9 U a X B v I E F s d G V y Y W R v L n t E Z X N j c m n D p 8 O j b y B k Y S B k Z X N w Z X N h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Z G V z c G V z Y X N f c G F y d G l k b 3 N f c H J l c 3 R h Y 2 F v X 2 N v b n R h c 1 9 m a W 5 h b F 8 y M D E 2 X 1 J K L 1 R p c G 8 g Q W x 0 Z X J h Z G 8 u e 0 P D s 2 Q u I E V s Z W n D p 8 O j b y w w f S Z x d W 9 0 O y w m c X V v d D t T Z W N 0 a W 9 u M S 9 k Z X N w Z X N h c 1 9 w Y X J 0 a W R v c 1 9 w c m V z d G F j Y W 9 f Y 2 9 u d G F z X 2 Z p b m F s X z I w M T Z f U k o v V G l w b y B B b H R l c m F k b y 5 7 R G V z Y y 4 g R W x l a c O n w 6 N v L D F 9 J n F 1 b 3 Q 7 L C Z x d W 9 0 O 1 N l Y 3 R p b 2 4 x L 2 R l c 3 B l c 2 F z X 3 B h c n R p Z G 9 z X 3 B y Z X N 0 Y W N h b 1 9 j b 2 5 0 Y X N f Z m l u Y W x f M j A x N l 9 S S i 9 U a X B v I E F s d G V y Y W R v L n t E Y X R h I G U g a G 9 y Y S w y f S Z x d W 9 0 O y w m c X V v d D t T Z W N 0 a W 9 u M S 9 k Z X N w Z X N h c 1 9 w Y X J 0 a W R v c 1 9 w c m V z d G F j Y W 9 f Y 2 9 u d G F z X 2 Z p b m F s X z I w M T Z f U k o v V G l w b y B B b H R l c m F k b y 5 7 Q 0 5 Q S i B Q c m V z d G F k b 3 I g Q 2 9 u d G E s M 3 0 m c X V v d D s s J n F 1 b 3 Q 7 U 2 V j d G l v b j E v Z G V z c G V z Y X N f c G F y d G l k b 3 N f c H J l c 3 R h Y 2 F v X 2 N v b n R h c 1 9 m a W 5 h b F 8 y M D E 2 X 1 J K L 1 R p c G 8 g Q W x 0 Z X J h Z G 8 u e 1 N l c X V l b m N p Y W w g Z G 8 g U H J l c 3 R h Z G 9 y I G R l I G N v b n R h L D R 9 J n F 1 b 3 Q 7 L C Z x d W 9 0 O 1 N l Y 3 R p b 2 4 x L 2 R l c 3 B l c 2 F z X 3 B h c n R p Z G 9 z X 3 B y Z X N 0 Y W N h b 1 9 j b 2 5 0 Y X N f Z m l u Y W x f M j A x N l 9 S S i 9 U a X B v I E F s d G V y Y W R v L n t V R i w 1 f S Z x d W 9 0 O y w m c X V v d D t T Z W N 0 a W 9 u M S 9 k Z X N w Z X N h c 1 9 w Y X J 0 a W R v c 1 9 w c m V z d G F j Y W 9 f Y 2 9 u d G F z X 2 Z p b m F s X z I w M T Z f U k o v V G l w b y B B b H R l c m F k b y 5 7 U 2 l n b G E g Z G E g V U U s N n 0 m c X V v d D s s J n F 1 b 3 Q 7 U 2 V j d G l v b j E v Z G V z c G V z Y X N f c G F y d G l k b 3 N f c H J l c 3 R h Y 2 F v X 2 N v b n R h c 1 9 m a W 5 h b F 8 y M D E 2 X 1 J K L 1 R p c G 8 g Q W x 0 Z X J h Z G 8 u e 0 5 v b W U g Z G E g V U U s N 3 0 m c X V v d D s s J n F 1 b 3 Q 7 U 2 V j d G l v b j E v Z G V z c G V z Y X N f c G F y d G l k b 3 N f c H J l c 3 R h Y 2 F v X 2 N v b n R h c 1 9 m a W 5 h b F 8 y M D E 2 X 1 J K L 1 R p c G 8 g Q W x 0 Z X J h Z G 8 u e 1 R p c G 8 g Z G l y Z X R v c m l v L D h 9 J n F 1 b 3 Q 7 L C Z x d W 9 0 O 1 N l Y 3 R p b 2 4 x L 2 R l c 3 B l c 2 F z X 3 B h c n R p Z G 9 z X 3 B y Z X N 0 Y W N h b 1 9 j b 2 5 0 Y X N f Z m l u Y W x f M j A x N l 9 S S i 9 U a X B v I E F s d G V y Y W R v L n t T a W d s Y S A g U G F y d G l k b y w 5 f S Z x d W 9 0 O y w m c X V v d D t T Z W N 0 a W 9 u M S 9 k Z X N w Z X N h c 1 9 w Y X J 0 a W R v c 1 9 w c m V z d G F j Y W 9 f Y 2 9 u d G F z X 2 Z p b m F s X z I w M T Z f U k o v V G l w b y B B b H R l c m F k b y 5 7 V G l w b y B k b y B k b 2 N 1 b W V u d G 8 s M T B 9 J n F 1 b 3 Q 7 L C Z x d W 9 0 O 1 N l Y 3 R p b 2 4 x L 2 R l c 3 B l c 2 F z X 3 B h c n R p Z G 9 z X 3 B y Z X N 0 Y W N h b 1 9 j b 2 5 0 Y X N f Z m l u Y W x f M j A x N l 9 S S i 9 U a X B v I E F s d G V y Y W R v L n t O w 7 p t Z X J v I G R v I G R v Y 3 V t Z W 5 0 b y w x M X 0 m c X V v d D s s J n F 1 b 3 Q 7 U 2 V j d G l v b j E v Z G V z c G V z Y X N f c G F y d G l k b 3 N f c H J l c 3 R h Y 2 F v X 2 N v b n R h c 1 9 m a W 5 h b F 8 y M D E 2 X 1 J K L 1 R p c G 8 g Q W x 0 Z X J h Z G 8 u e 0 N Q R i 9 D T l B K I G R v I G Z v c m 5 l Y 2 V k b 3 I s M T J 9 J n F 1 b 3 Q 7 L C Z x d W 9 0 O 1 N l Y 3 R p b 2 4 x L 2 R l c 3 B l c 2 F z X 3 B h c n R p Z G 9 z X 3 B y Z X N 0 Y W N h b 1 9 j b 2 5 0 Y X N f Z m l u Y W x f M j A x N l 9 S S i 9 U a X B v I E F s d G V y Y W R v L n t O b 2 1 l I G R v I G Z v c m 5 l Y 2 V k b 3 I s M T N 9 J n F 1 b 3 Q 7 L C Z x d W 9 0 O 1 N l Y 3 R p b 2 4 x L 2 R l c 3 B l c 2 F z X 3 B h c n R p Z G 9 z X 3 B y Z X N 0 Y W N h b 1 9 j b 2 5 0 Y X N f Z m l u Y W x f M j A x N l 9 S S i 9 U a X B v I E F s d G V y Y W R v L n t O b 2 1 l I G R v I G Z v c m 5 l Y 2 V k b 3 I g K F J l Y 2 V p d G E g R m V k Z X J h b C k s M T R 9 J n F 1 b 3 Q 7 L C Z x d W 9 0 O 1 N l Y 3 R p b 2 4 x L 2 R l c 3 B l c 2 F z X 3 B h c n R p Z G 9 z X 3 B y Z X N 0 Y W N h b 1 9 j b 2 5 0 Y X N f Z m l u Y W x f M j A x N l 9 S S i 9 U a X B v I E F s d G V y Y W R v L n t D b 2 Q g c 2 V 0 b 3 I g Z W N v b s O 0 b W l j b y B k b y B m b 3 J u Z W N l Z G 9 y L D E 1 f S Z x d W 9 0 O y w m c X V v d D t T Z W N 0 a W 9 u M S 9 k Z X N w Z X N h c 1 9 w Y X J 0 a W R v c 1 9 w c m V z d G F j Y W 9 f Y 2 9 u d G F z X 2 Z p b m F s X z I w M T Z f U k o v V G l w b y B B b H R l c m F k b y 5 7 U 2 V 0 b 3 I g Z W N v b s O 0 b W l j b y B k b y B m b 3 J u Z W N l Z G 9 y L D E 2 f S Z x d W 9 0 O y w m c X V v d D t T Z W N 0 a W 9 u M S 9 k Z X N w Z X N h c 1 9 w Y X J 0 a W R v c 1 9 w c m V z d G F j Y W 9 f Y 2 9 u d G F z X 2 Z p b m F s X z I w M T Z f U k o v V G l w b y B B b H R l c m F k b y 5 7 R G F 0 Y S B k Y S B k Z X N w Z X N h L D E 3 f S Z x d W 9 0 O y w m c X V v d D t T Z W N 0 a W 9 u M S 9 k Z X N w Z X N h c 1 9 w Y X J 0 a W R v c 1 9 w c m V z d G F j Y W 9 f Y 2 9 u d G F z X 2 Z p b m F s X z I w M T Z f U k o v V G l w b y B B b H R l c m F k b y 5 7 V m F s b 3 I g Z G V z c G V z Y S w x O H 0 m c X V v d D s s J n F 1 b 3 Q 7 U 2 V j d G l v b j E v Z G V z c G V z Y X N f c G F y d G l k b 3 N f c H J l c 3 R h Y 2 F v X 2 N v b n R h c 1 9 m a W 5 h b F 8 y M D E 2 X 1 J K L 1 R p c G 8 g Q W x 0 Z X J h Z G 8 u e 1 R p c G 8 g Z G V z c G V z Y S w x O X 0 m c X V v d D s s J n F 1 b 3 Q 7 U 2 V j d G l v b j E v Z G V z c G V z Y X N f c G F y d G l k b 3 N f c H J l c 3 R h Y 2 F v X 2 N v b n R h c 1 9 m a W 5 h b F 8 y M D E 2 X 1 J K L 1 R p c G 8 g Q W x 0 Z X J h Z G 8 u e 0 R l c 2 N y a c O n w 6 N v I G R h I G R l c 3 B l c 2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N w Z X N h c 1 9 w Y X J 0 a W R v c 1 9 w c m V z d G F j Y W 9 f Y 2 9 u d G F z X 2 Z p b m F s X z I w M T Z f U k o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w Y X J 0 a W R v c 1 9 w c m V z d G F j Y W 9 f Y 2 9 u d G F z X 2 Z p b m F s X z I w M T Z f U k o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3 B h c n R p Z G 9 z X 3 B y Z X N 0 Y W N h b 1 9 j b 2 5 0 Y X N f Z m l u Y W x f M j A x N l 9 S S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o n X l k 0 L q 0 i 4 n v E n i X F N r Q A A A A A C A A A A A A A Q Z g A A A A E A A C A A A A B 5 9 B j 5 J Q q y j s Y t u d V V K S a m T F Z r l K z P T n m l Z R A 3 1 U A T + Q A A A A A O g A A A A A I A A C A A A A A U J n P R l Y o l Q O 7 E u 2 5 2 V b A + o Y 7 0 X t U K W M i n 7 J e H t X m k u V A A A A B T t x W p C h E 0 i s A w 5 c O R d E p o C 8 G q 1 J r f b + g U 5 e / 8 4 n z j A 6 C 9 m M m L P O R Q m h w C 4 8 e 7 z B o 3 V b F 7 U n z 2 x x X i h + b 3 B 7 i Y 0 7 + Y w V H C W P F O V j z 3 N 9 4 Y + 0 A A A A D C T r X 7 G 1 C O Z X A 6 p H 7 h N g B / X D m s H B E o l l G G M v n 2 A c i + B k + 3 u M U w I Y Y h A 8 T Q e S J J 8 K m l L N k e M K m P d t 3 1 q B 5 l s I X 9 < / D a t a M a s h u p > 
</file>

<file path=customXml/itemProps1.xml><?xml version="1.0" encoding="utf-8"?>
<ds:datastoreItem xmlns:ds="http://schemas.openxmlformats.org/officeDocument/2006/customXml" ds:itemID="{F26DB041-5607-49C0-9FBE-4B8E077155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DESPESAS PARTIDOS COLIGAÇÃO</vt:lpstr>
      <vt:lpstr>Tabela Dinâmica</vt:lpstr>
      <vt:lpstr>DESPESAS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2020-01-23T18:03:49Z</dcterms:created>
  <dcterms:modified xsi:type="dcterms:W3CDTF">2020-03-24T03:08:17Z</dcterms:modified>
</cp:coreProperties>
</file>