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uting/Desktop/"/>
    </mc:Choice>
  </mc:AlternateContent>
  <xr:revisionPtr revIDLastSave="0" documentId="13_ncr:1_{D94A0737-AB91-044D-A053-DBB3D5714DBF}" xr6:coauthVersionLast="47" xr6:coauthVersionMax="47" xr10:uidLastSave="{00000000-0000-0000-0000-000000000000}"/>
  <bookViews>
    <workbookView xWindow="-32760" yWindow="-1020" windowWidth="28260" windowHeight="16880" activeTab="1" xr2:uid="{89EE091D-DCD3-7B44-944E-EC9B39F89B2D}"/>
  </bookViews>
  <sheets>
    <sheet name="PCR data" sheetId="1" r:id="rId1"/>
    <sheet name="Microarray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0" i="3" l="1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19" i="3"/>
  <c r="AB46" i="3"/>
  <c r="AA46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19" i="3"/>
  <c r="Z46" i="3"/>
  <c r="Y46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19" i="3"/>
  <c r="X46" i="3"/>
  <c r="W46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19" i="3"/>
  <c r="V46" i="3"/>
  <c r="S46" i="3"/>
  <c r="U46" i="3"/>
  <c r="T27" i="3"/>
  <c r="T31" i="3"/>
  <c r="T35" i="3"/>
  <c r="T39" i="3"/>
  <c r="T19" i="3"/>
  <c r="T46" i="3"/>
  <c r="T22" i="3" s="1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19" i="3"/>
  <c r="R46" i="3"/>
  <c r="Q46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19" i="3"/>
  <c r="P46" i="3"/>
  <c r="O46" i="3"/>
  <c r="S3" i="3"/>
  <c r="S4" i="3"/>
  <c r="S5" i="3"/>
  <c r="S6" i="3"/>
  <c r="S7" i="3"/>
  <c r="S8" i="3"/>
  <c r="S9" i="3"/>
  <c r="S10" i="3"/>
  <c r="S11" i="3"/>
  <c r="S12" i="3"/>
  <c r="S13" i="3"/>
  <c r="Q3" i="3"/>
  <c r="Q4" i="3"/>
  <c r="Q5" i="3"/>
  <c r="Q6" i="3"/>
  <c r="Q7" i="3"/>
  <c r="Q8" i="3"/>
  <c r="Q9" i="3"/>
  <c r="Q10" i="3"/>
  <c r="Q11" i="3"/>
  <c r="Q12" i="3"/>
  <c r="Q13" i="3"/>
  <c r="O3" i="3"/>
  <c r="O4" i="3"/>
  <c r="O5" i="3"/>
  <c r="O6" i="3"/>
  <c r="O7" i="3"/>
  <c r="O8" i="3"/>
  <c r="O9" i="3"/>
  <c r="O10" i="3"/>
  <c r="O11" i="3"/>
  <c r="O12" i="3"/>
  <c r="O13" i="3"/>
  <c r="M3" i="3"/>
  <c r="M4" i="3"/>
  <c r="M5" i="3"/>
  <c r="M6" i="3"/>
  <c r="M7" i="3"/>
  <c r="M8" i="3"/>
  <c r="M9" i="3"/>
  <c r="M10" i="3"/>
  <c r="M11" i="3"/>
  <c r="M12" i="3"/>
  <c r="M13" i="3"/>
  <c r="K3" i="3"/>
  <c r="K4" i="3"/>
  <c r="K5" i="3"/>
  <c r="K6" i="3"/>
  <c r="K7" i="3"/>
  <c r="K8" i="3"/>
  <c r="K9" i="3"/>
  <c r="K10" i="3"/>
  <c r="K11" i="3"/>
  <c r="K12" i="3"/>
  <c r="K13" i="3"/>
  <c r="I3" i="3"/>
  <c r="I4" i="3"/>
  <c r="I5" i="3"/>
  <c r="I6" i="3"/>
  <c r="I7" i="3"/>
  <c r="I8" i="3"/>
  <c r="I9" i="3"/>
  <c r="I10" i="3"/>
  <c r="I11" i="3"/>
  <c r="I12" i="3"/>
  <c r="I13" i="3"/>
  <c r="S2" i="3"/>
  <c r="Q2" i="3"/>
  <c r="O2" i="3"/>
  <c r="M2" i="3"/>
  <c r="K2" i="3"/>
  <c r="I2" i="3"/>
  <c r="G3" i="3"/>
  <c r="G4" i="3"/>
  <c r="G5" i="3"/>
  <c r="G6" i="3"/>
  <c r="G7" i="3"/>
  <c r="G8" i="3"/>
  <c r="G9" i="3"/>
  <c r="G10" i="3"/>
  <c r="G11" i="3"/>
  <c r="G12" i="3"/>
  <c r="G13" i="3"/>
  <c r="G2" i="3"/>
  <c r="E2" i="3"/>
  <c r="E3" i="3"/>
  <c r="E4" i="3"/>
  <c r="E5" i="3"/>
  <c r="E6" i="3"/>
  <c r="E7" i="3"/>
  <c r="E8" i="3"/>
  <c r="E9" i="3"/>
  <c r="E10" i="3"/>
  <c r="E11" i="3"/>
  <c r="E12" i="3"/>
  <c r="E13" i="3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  <c r="U34" i="1"/>
  <c r="T3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" i="1"/>
  <c r="U33" i="1"/>
  <c r="T3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U32" i="1"/>
  <c r="T3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U31" i="1"/>
  <c r="T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U30" i="1"/>
  <c r="T3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E21" i="1"/>
  <c r="D21" i="1"/>
  <c r="Q11" i="1"/>
  <c r="Q10" i="1"/>
  <c r="Q8" i="1"/>
  <c r="Q9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7" i="1"/>
  <c r="Q6" i="1"/>
  <c r="Q5" i="1"/>
  <c r="Q4" i="1"/>
  <c r="Q3" i="1"/>
  <c r="Q2" i="1"/>
  <c r="E20" i="1"/>
  <c r="D20" i="1"/>
  <c r="D18" i="1"/>
  <c r="E18" i="1" s="1"/>
  <c r="D19" i="1"/>
  <c r="T38" i="3" l="1"/>
  <c r="T34" i="3"/>
  <c r="T26" i="3"/>
  <c r="T41" i="3"/>
  <c r="T37" i="3"/>
  <c r="T33" i="3"/>
  <c r="T29" i="3"/>
  <c r="T25" i="3"/>
  <c r="T21" i="3"/>
  <c r="T40" i="3"/>
  <c r="T36" i="3"/>
  <c r="T32" i="3"/>
  <c r="T28" i="3"/>
  <c r="T24" i="3"/>
  <c r="T20" i="3"/>
  <c r="T23" i="3"/>
  <c r="T42" i="3"/>
  <c r="T30" i="3"/>
  <c r="O25" i="1"/>
  <c r="O21" i="1"/>
  <c r="O17" i="1"/>
  <c r="O13" i="1"/>
  <c r="O9" i="1"/>
  <c r="O5" i="1"/>
  <c r="F19" i="1"/>
  <c r="O19" i="1"/>
  <c r="O11" i="1"/>
  <c r="F18" i="1"/>
  <c r="O24" i="1"/>
  <c r="O20" i="1"/>
  <c r="O16" i="1"/>
  <c r="O12" i="1"/>
  <c r="O8" i="1"/>
  <c r="O4" i="1"/>
  <c r="O15" i="1"/>
  <c r="O7" i="1"/>
  <c r="O3" i="1"/>
  <c r="O22" i="1"/>
  <c r="O18" i="1"/>
  <c r="O14" i="1"/>
  <c r="O10" i="1"/>
  <c r="O6" i="1"/>
  <c r="O23" i="1"/>
  <c r="O2" i="1"/>
</calcChain>
</file>

<file path=xl/sharedStrings.xml><?xml version="1.0" encoding="utf-8"?>
<sst xmlns="http://schemas.openxmlformats.org/spreadsheetml/2006/main" count="97" uniqueCount="32">
  <si>
    <t xml:space="preserve">PCR data </t>
    <phoneticPr fontId="1" type="noConversion"/>
  </si>
  <si>
    <t xml:space="preserve">gender </t>
    <phoneticPr fontId="1" type="noConversion"/>
  </si>
  <si>
    <t xml:space="preserve">age </t>
    <phoneticPr fontId="1" type="noConversion"/>
  </si>
  <si>
    <t>igf1</t>
    <phoneticPr fontId="1" type="noConversion"/>
  </si>
  <si>
    <t xml:space="preserve"> igf2bp3 </t>
    <phoneticPr fontId="1" type="noConversion"/>
  </si>
  <si>
    <t xml:space="preserve">igfbp2a </t>
    <phoneticPr fontId="1" type="noConversion"/>
  </si>
  <si>
    <t>ache</t>
    <phoneticPr fontId="1" type="noConversion"/>
  </si>
  <si>
    <t xml:space="preserve">lmo4a </t>
    <phoneticPr fontId="1" type="noConversion"/>
  </si>
  <si>
    <t>pvalb8</t>
    <phoneticPr fontId="1" type="noConversion"/>
  </si>
  <si>
    <t xml:space="preserve"> smurf2</t>
  </si>
  <si>
    <t xml:space="preserve">ppargc1b </t>
    <phoneticPr fontId="1" type="noConversion"/>
  </si>
  <si>
    <t>male young</t>
    <phoneticPr fontId="1" type="noConversion"/>
  </si>
  <si>
    <t xml:space="preserve">male young </t>
    <phoneticPr fontId="1" type="noConversion"/>
  </si>
  <si>
    <t>male old</t>
    <phoneticPr fontId="1" type="noConversion"/>
  </si>
  <si>
    <t xml:space="preserve">male old </t>
    <phoneticPr fontId="1" type="noConversion"/>
  </si>
  <si>
    <t>female young</t>
    <phoneticPr fontId="1" type="noConversion"/>
  </si>
  <si>
    <t xml:space="preserve">female young </t>
    <phoneticPr fontId="1" type="noConversion"/>
  </si>
  <si>
    <t>female old</t>
    <phoneticPr fontId="1" type="noConversion"/>
  </si>
  <si>
    <t xml:space="preserve">female old </t>
    <phoneticPr fontId="1" type="noConversion"/>
  </si>
  <si>
    <t>female</t>
    <phoneticPr fontId="1" type="noConversion"/>
  </si>
  <si>
    <t>male</t>
    <phoneticPr fontId="1" type="noConversion"/>
  </si>
  <si>
    <t xml:space="preserve">variable </t>
    <phoneticPr fontId="1" type="noConversion"/>
  </si>
  <si>
    <t xml:space="preserve">igf1 initial </t>
    <phoneticPr fontId="1" type="noConversion"/>
  </si>
  <si>
    <t xml:space="preserve"> igf2bp3 initial</t>
    <phoneticPr fontId="1" type="noConversion"/>
  </si>
  <si>
    <t xml:space="preserve"> igf2bp3</t>
  </si>
  <si>
    <t>igfbp2a initial</t>
    <phoneticPr fontId="1" type="noConversion"/>
  </si>
  <si>
    <t>ache initial</t>
    <phoneticPr fontId="1" type="noConversion"/>
  </si>
  <si>
    <t>ppargc1b initial</t>
    <phoneticPr fontId="1" type="noConversion"/>
  </si>
  <si>
    <t>lmo4a initial</t>
    <phoneticPr fontId="1" type="noConversion"/>
  </si>
  <si>
    <t>pvalb8 initial</t>
    <phoneticPr fontId="1" type="noConversion"/>
  </si>
  <si>
    <t xml:space="preserve"> smurf2 initial</t>
    <phoneticPr fontId="1" type="noConversion"/>
  </si>
  <si>
    <t xml:space="preserve">Microarray data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</si>
</sst>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11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439A-11AE-D244-AB8E-E826ECC37B0D}">
  <dimension ref="A1:AC34"/>
  <sheetViews>
    <sheetView workbookViewId="0">
      <selection activeCell="E18" sqref="E18"/>
    </sheetView>
  </sheetViews>
  <sheetFormatPr baseColWidth="10" defaultRowHeight="15"/>
  <cols>
    <col min="1" max="1" width="22" customWidth="1"/>
    <col min="16" max="16" width="13.5" customWidth="1"/>
    <col min="18" max="18" width="14" customWidth="1"/>
    <col min="22" max="22" width="15.83203125" customWidth="1"/>
    <col min="26" max="26" width="13.1640625" customWidth="1"/>
    <col min="27" max="27" width="13.5" customWidth="1"/>
    <col min="28" max="28" width="17.66406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8</v>
      </c>
      <c r="K1" t="s">
        <v>9</v>
      </c>
      <c r="M1" t="s">
        <v>21</v>
      </c>
      <c r="N1" t="s">
        <v>22</v>
      </c>
      <c r="O1" t="s">
        <v>3</v>
      </c>
      <c r="P1" t="s">
        <v>23</v>
      </c>
      <c r="Q1" t="s">
        <v>24</v>
      </c>
      <c r="R1" t="s">
        <v>25</v>
      </c>
      <c r="S1" t="s">
        <v>5</v>
      </c>
      <c r="T1" t="s">
        <v>26</v>
      </c>
      <c r="U1" t="s">
        <v>6</v>
      </c>
      <c r="V1" t="s">
        <v>27</v>
      </c>
      <c r="W1" t="s">
        <v>10</v>
      </c>
      <c r="X1" t="s">
        <v>28</v>
      </c>
      <c r="Y1" t="s">
        <v>7</v>
      </c>
      <c r="Z1" t="s">
        <v>29</v>
      </c>
      <c r="AA1" t="s">
        <v>8</v>
      </c>
      <c r="AB1" t="s">
        <v>30</v>
      </c>
      <c r="AC1" t="s">
        <v>9</v>
      </c>
    </row>
    <row r="2" spans="1:29">
      <c r="A2" t="s">
        <v>11</v>
      </c>
      <c r="B2">
        <v>1</v>
      </c>
      <c r="C2">
        <v>3</v>
      </c>
      <c r="D2">
        <v>1.4300000000000001E-3</v>
      </c>
      <c r="E2">
        <v>2.04E-4</v>
      </c>
      <c r="F2">
        <v>5.8050000000000003E-3</v>
      </c>
      <c r="G2">
        <v>5.79E-3</v>
      </c>
      <c r="H2">
        <v>3.0349999999999999E-3</v>
      </c>
      <c r="I2">
        <v>1.34E-3</v>
      </c>
      <c r="J2">
        <v>5.3990799999999997E-4</v>
      </c>
      <c r="K2" s="1">
        <v>5.1324199999999999E-5</v>
      </c>
      <c r="M2">
        <v>1</v>
      </c>
      <c r="N2">
        <v>1.4300000000000001E-3</v>
      </c>
      <c r="O2">
        <f>N2*E18</f>
        <v>3.4991843393148447</v>
      </c>
      <c r="P2">
        <v>2.04E-4</v>
      </c>
      <c r="Q2">
        <f>P2*E20</f>
        <v>0.99029126213592233</v>
      </c>
      <c r="R2">
        <v>5.8050000000000003E-3</v>
      </c>
      <c r="S2">
        <f>R2*$E$21</f>
        <v>1.9221854304635764</v>
      </c>
      <c r="T2">
        <v>5.79E-3</v>
      </c>
      <c r="U2">
        <f>T2*$U$30</f>
        <v>1.1332572174196707</v>
      </c>
      <c r="V2">
        <v>3.0349999999999999E-3</v>
      </c>
      <c r="W2">
        <f>V2*$U$31</f>
        <v>1.0560194850382743</v>
      </c>
      <c r="X2">
        <v>1.34E-3</v>
      </c>
      <c r="Y2">
        <f>X2*$U$32</f>
        <v>1.1246328157784307</v>
      </c>
      <c r="Z2">
        <v>5.3990799999999997E-4</v>
      </c>
      <c r="AA2" s="1">
        <f>Z2*$U$33</f>
        <v>8.9461515603752737</v>
      </c>
      <c r="AB2" s="1">
        <v>5.1324199999999999E-5</v>
      </c>
      <c r="AC2" s="1">
        <f>AB2*$U$34</f>
        <v>0.17470601050238052</v>
      </c>
    </row>
    <row r="3" spans="1:29">
      <c r="A3" t="s">
        <v>12</v>
      </c>
      <c r="B3">
        <v>1</v>
      </c>
      <c r="C3">
        <v>3</v>
      </c>
      <c r="D3">
        <v>1.07E-3</v>
      </c>
      <c r="E3">
        <v>2.0000000000000001E-4</v>
      </c>
      <c r="F3">
        <v>3.3300000000000001E-3</v>
      </c>
      <c r="G3">
        <v>6.5199999999999998E-3</v>
      </c>
      <c r="H3">
        <v>2.47E-3</v>
      </c>
      <c r="I3">
        <v>1.0039999999999999E-3</v>
      </c>
      <c r="J3">
        <v>4.4931000000000002E-4</v>
      </c>
      <c r="K3" s="1">
        <v>6.5642999999999995E-5</v>
      </c>
      <c r="M3">
        <v>1</v>
      </c>
      <c r="N3">
        <v>1.07E-3</v>
      </c>
      <c r="O3">
        <f>N3*E18</f>
        <v>2.6182707993474712</v>
      </c>
      <c r="P3">
        <v>2.0000000000000001E-4</v>
      </c>
      <c r="Q3">
        <f>P3*E20</f>
        <v>0.970873786407767</v>
      </c>
      <c r="R3">
        <v>3.3300000000000001E-3</v>
      </c>
      <c r="S3">
        <f t="shared" ref="S3:S25" si="0">R3*$E$21</f>
        <v>1.1026490066225167</v>
      </c>
      <c r="T3">
        <v>6.5199999999999998E-3</v>
      </c>
      <c r="U3">
        <f t="shared" ref="U3:U25" si="1">T3*$U$30</f>
        <v>1.2761376610667101</v>
      </c>
      <c r="V3">
        <v>2.47E-3</v>
      </c>
      <c r="W3">
        <f t="shared" ref="W3:W25" si="2">V3*$U$31</f>
        <v>0.85942936673625614</v>
      </c>
      <c r="X3">
        <v>1.0039999999999999E-3</v>
      </c>
      <c r="Y3">
        <f t="shared" ref="Y3:Y25" si="3">X3*$U$32</f>
        <v>0.84263533361309262</v>
      </c>
      <c r="Z3">
        <v>4.4931000000000002E-4</v>
      </c>
      <c r="AA3" s="1">
        <f t="shared" ref="AA3:AA25" si="4">Z3*$U$33</f>
        <v>7.4449635078424734</v>
      </c>
      <c r="AB3" s="1">
        <v>6.5642999999999995E-5</v>
      </c>
      <c r="AC3" s="1">
        <f t="shared" ref="AC3:AC25" si="5">AB3*$U$34</f>
        <v>0.22344676872523611</v>
      </c>
    </row>
    <row r="4" spans="1:29">
      <c r="A4" t="s">
        <v>12</v>
      </c>
      <c r="B4">
        <v>1</v>
      </c>
      <c r="C4">
        <v>3</v>
      </c>
      <c r="D4">
        <v>1.2899999999999999E-3</v>
      </c>
      <c r="E4">
        <v>2.1100000000000001E-4</v>
      </c>
      <c r="F4">
        <v>1.14E-2</v>
      </c>
      <c r="G4">
        <v>6.0850000000000001E-3</v>
      </c>
      <c r="H4">
        <v>3.4199999999999999E-3</v>
      </c>
      <c r="I4">
        <v>2.2599999999999999E-3</v>
      </c>
      <c r="J4">
        <v>5.80668E-4</v>
      </c>
      <c r="K4">
        <v>8.0988200000000005E-4</v>
      </c>
      <c r="M4">
        <v>1</v>
      </c>
      <c r="N4">
        <v>1.2899999999999999E-3</v>
      </c>
      <c r="O4">
        <f>N4*E18</f>
        <v>3.1566068515497547</v>
      </c>
      <c r="P4">
        <v>2.1100000000000001E-4</v>
      </c>
      <c r="Q4">
        <f>P4*E20</f>
        <v>1.0242718446601942</v>
      </c>
      <c r="R4">
        <v>1.14E-2</v>
      </c>
      <c r="S4">
        <f t="shared" si="0"/>
        <v>3.7748344370860933</v>
      </c>
      <c r="T4">
        <v>6.0850000000000001E-3</v>
      </c>
      <c r="U4">
        <f t="shared" si="1"/>
        <v>1.1909965747838853</v>
      </c>
      <c r="V4">
        <v>3.4199999999999999E-3</v>
      </c>
      <c r="W4">
        <f t="shared" si="2"/>
        <v>1.1899791231732777</v>
      </c>
      <c r="X4">
        <v>2.2599999999999999E-3</v>
      </c>
      <c r="Y4">
        <f t="shared" si="3"/>
        <v>1.8967687788501888</v>
      </c>
      <c r="Z4">
        <v>5.80668E-4</v>
      </c>
      <c r="AA4" s="1">
        <f t="shared" si="4"/>
        <v>9.6215353991050137</v>
      </c>
      <c r="AB4">
        <v>8.0988200000000005E-4</v>
      </c>
      <c r="AC4" s="1">
        <f t="shared" si="5"/>
        <v>2.7568136122470288</v>
      </c>
    </row>
    <row r="5" spans="1:29">
      <c r="A5" t="s">
        <v>13</v>
      </c>
      <c r="B5">
        <v>1</v>
      </c>
      <c r="C5">
        <v>4</v>
      </c>
      <c r="D5">
        <v>1.4300000000000001E-3</v>
      </c>
      <c r="E5">
        <v>1.2300000000000001E-4</v>
      </c>
      <c r="F5">
        <v>4.7400000000000003E-3</v>
      </c>
      <c r="G5">
        <v>8.8249999999999995E-3</v>
      </c>
      <c r="H5">
        <v>5.1850000000000004E-3</v>
      </c>
      <c r="I5">
        <v>9.7000000000000005E-4</v>
      </c>
      <c r="J5" s="1">
        <v>4.9576000000000001E-5</v>
      </c>
      <c r="K5">
        <v>1.206464E-3</v>
      </c>
      <c r="M5">
        <v>1</v>
      </c>
      <c r="N5">
        <v>1.4300000000000001E-3</v>
      </c>
      <c r="O5">
        <f>N5*E18</f>
        <v>3.4991843393148447</v>
      </c>
      <c r="P5">
        <v>1.2300000000000001E-4</v>
      </c>
      <c r="Q5">
        <f>P5*E20</f>
        <v>0.59708737864077677</v>
      </c>
      <c r="R5">
        <v>4.7400000000000003E-3</v>
      </c>
      <c r="S5">
        <f t="shared" si="0"/>
        <v>1.5695364238410598</v>
      </c>
      <c r="T5">
        <v>8.8249999999999995E-3</v>
      </c>
      <c r="U5">
        <f t="shared" si="1"/>
        <v>1.7272875550481162</v>
      </c>
      <c r="V5">
        <v>5.1850000000000004E-3</v>
      </c>
      <c r="W5">
        <f t="shared" si="2"/>
        <v>1.80410577592206</v>
      </c>
      <c r="X5">
        <v>9.7000000000000005E-4</v>
      </c>
      <c r="Y5">
        <f t="shared" si="3"/>
        <v>0.8140998741082669</v>
      </c>
      <c r="Z5" s="1">
        <v>4.9576000000000001E-5</v>
      </c>
      <c r="AA5" s="1">
        <f t="shared" si="4"/>
        <v>0.82146293397609327</v>
      </c>
      <c r="AB5">
        <v>1.206464E-3</v>
      </c>
      <c r="AC5" s="1">
        <f t="shared" si="5"/>
        <v>4.1067666374681728</v>
      </c>
    </row>
    <row r="6" spans="1:29">
      <c r="A6" t="s">
        <v>13</v>
      </c>
      <c r="B6">
        <v>1</v>
      </c>
      <c r="C6">
        <v>4</v>
      </c>
      <c r="D6">
        <v>7.115E-4</v>
      </c>
      <c r="E6">
        <v>6.7000000000000002E-5</v>
      </c>
      <c r="F6">
        <v>2.8249999999999998E-3</v>
      </c>
      <c r="G6">
        <v>4.6849999999999999E-3</v>
      </c>
      <c r="H6">
        <v>2.1099999999999999E-3</v>
      </c>
      <c r="I6">
        <v>8.03E-4</v>
      </c>
      <c r="J6">
        <v>1.7934200000000001E-4</v>
      </c>
      <c r="K6">
        <v>1.847769E-3</v>
      </c>
      <c r="M6">
        <v>1</v>
      </c>
      <c r="N6">
        <v>7.115E-4</v>
      </c>
      <c r="O6">
        <f>N6*E18</f>
        <v>1.741027732463295</v>
      </c>
      <c r="P6">
        <v>6.7000000000000002E-5</v>
      </c>
      <c r="Q6">
        <f>P6*E20</f>
        <v>0.32524271844660196</v>
      </c>
      <c r="R6">
        <v>2.8249999999999998E-3</v>
      </c>
      <c r="S6">
        <f t="shared" si="0"/>
        <v>0.935430463576159</v>
      </c>
      <c r="T6">
        <v>4.6849999999999999E-3</v>
      </c>
      <c r="U6">
        <f t="shared" si="1"/>
        <v>0.91697928559778186</v>
      </c>
      <c r="V6">
        <v>2.1099999999999999E-3</v>
      </c>
      <c r="W6">
        <f t="shared" si="2"/>
        <v>0.7341684064022268</v>
      </c>
      <c r="X6">
        <v>8.03E-4</v>
      </c>
      <c r="Y6">
        <f t="shared" si="3"/>
        <v>0.6739404112463282</v>
      </c>
      <c r="Z6">
        <v>1.7934200000000001E-4</v>
      </c>
      <c r="AA6" s="1">
        <f t="shared" si="4"/>
        <v>2.9716557508701897</v>
      </c>
      <c r="AB6">
        <v>1.847769E-3</v>
      </c>
      <c r="AC6" s="1">
        <f t="shared" si="5"/>
        <v>6.289749286301066</v>
      </c>
    </row>
    <row r="7" spans="1:29">
      <c r="A7" t="s">
        <v>14</v>
      </c>
      <c r="B7">
        <v>1</v>
      </c>
      <c r="C7">
        <v>4</v>
      </c>
      <c r="D7">
        <v>2.9849999999999999E-4</v>
      </c>
      <c r="E7">
        <v>7.1000000000000005E-5</v>
      </c>
      <c r="F7">
        <v>3.8149999999999998E-3</v>
      </c>
      <c r="G7">
        <v>6.0749999999999997E-3</v>
      </c>
      <c r="H7">
        <v>4.0000000000000001E-3</v>
      </c>
      <c r="I7">
        <v>1.415E-3</v>
      </c>
      <c r="J7" s="1">
        <v>2.6659300000000001E-5</v>
      </c>
      <c r="K7">
        <v>2.306626E-3</v>
      </c>
      <c r="M7">
        <v>1</v>
      </c>
      <c r="N7">
        <v>2.9849999999999999E-4</v>
      </c>
      <c r="O7">
        <f>N7*E18</f>
        <v>0.73042414355628049</v>
      </c>
      <c r="P7">
        <v>7.1000000000000005E-5</v>
      </c>
      <c r="Q7">
        <f>P7*$E$20</f>
        <v>0.3446601941747573</v>
      </c>
      <c r="R7">
        <v>3.8149999999999998E-3</v>
      </c>
      <c r="S7">
        <f t="shared" si="0"/>
        <v>1.2632450331125828</v>
      </c>
      <c r="T7">
        <v>6.0749999999999997E-3</v>
      </c>
      <c r="U7">
        <f t="shared" si="1"/>
        <v>1.1890393084325559</v>
      </c>
      <c r="V7">
        <v>4.0000000000000001E-3</v>
      </c>
      <c r="W7">
        <f t="shared" si="2"/>
        <v>1.3917884481558804</v>
      </c>
      <c r="X7">
        <v>1.415E-3</v>
      </c>
      <c r="Y7">
        <f t="shared" si="3"/>
        <v>1.1875786823331935</v>
      </c>
      <c r="Z7" s="1">
        <v>2.6659300000000001E-5</v>
      </c>
      <c r="AA7" s="1">
        <f t="shared" si="4"/>
        <v>0.44173847821019979</v>
      </c>
      <c r="AB7">
        <v>2.306626E-3</v>
      </c>
      <c r="AC7" s="1">
        <f t="shared" si="5"/>
        <v>7.8516845110311309</v>
      </c>
    </row>
    <row r="8" spans="1:29">
      <c r="A8" t="s">
        <v>15</v>
      </c>
      <c r="B8">
        <v>2</v>
      </c>
      <c r="C8">
        <v>3</v>
      </c>
      <c r="D8">
        <v>5.7649999999999997E-4</v>
      </c>
      <c r="E8">
        <v>3.3700000000000001E-4</v>
      </c>
      <c r="F8">
        <v>2.715E-3</v>
      </c>
      <c r="G8">
        <v>7.2199999999999999E-3</v>
      </c>
      <c r="H8">
        <v>5.2849999999999998E-3</v>
      </c>
      <c r="I8">
        <v>1.5150000000000001E-3</v>
      </c>
      <c r="J8" s="1">
        <v>8.7218899999999999E-5</v>
      </c>
      <c r="K8" s="1">
        <v>7.5928399999999996E-5</v>
      </c>
      <c r="M8" s="4">
        <v>2</v>
      </c>
      <c r="N8" s="4">
        <v>5.7649999999999997E-4</v>
      </c>
      <c r="O8" s="4">
        <f>N8*E18</f>
        <v>1.4106851549755299</v>
      </c>
      <c r="P8" s="4">
        <v>3.3700000000000001E-4</v>
      </c>
      <c r="Q8" s="3">
        <f t="shared" ref="Q8:Q25" si="6">P8*$E$20</f>
        <v>1.6359223300970873</v>
      </c>
      <c r="R8" s="4">
        <v>2.715E-3</v>
      </c>
      <c r="S8" s="3">
        <f t="shared" si="0"/>
        <v>0.89900662251655639</v>
      </c>
      <c r="T8" s="4">
        <v>7.2199999999999999E-3</v>
      </c>
      <c r="U8">
        <f t="shared" si="1"/>
        <v>1.413146305659762</v>
      </c>
      <c r="V8" s="4">
        <v>5.2849999999999998E-3</v>
      </c>
      <c r="W8">
        <f t="shared" si="2"/>
        <v>1.8389004871259569</v>
      </c>
      <c r="X8" s="4">
        <v>1.5150000000000001E-3</v>
      </c>
      <c r="Y8">
        <f t="shared" si="3"/>
        <v>1.2715065044062108</v>
      </c>
      <c r="Z8" s="6">
        <v>8.7218899999999999E-5</v>
      </c>
      <c r="AA8" s="1">
        <f t="shared" si="4"/>
        <v>1.4451971416041529</v>
      </c>
      <c r="AB8" s="6">
        <v>7.5928399999999996E-5</v>
      </c>
      <c r="AC8" s="1">
        <f t="shared" si="5"/>
        <v>0.25845795643826791</v>
      </c>
    </row>
    <row r="9" spans="1:29">
      <c r="A9" t="s">
        <v>16</v>
      </c>
      <c r="B9">
        <v>2</v>
      </c>
      <c r="C9">
        <v>3</v>
      </c>
      <c r="D9">
        <v>5.0350000000000004E-4</v>
      </c>
      <c r="E9">
        <v>3.28E-4</v>
      </c>
      <c r="F9">
        <v>3.1849999999999999E-3</v>
      </c>
      <c r="G9">
        <v>4.6550000000000003E-3</v>
      </c>
      <c r="H9">
        <v>1.91E-3</v>
      </c>
      <c r="I9">
        <v>1.5499999999999999E-3</v>
      </c>
      <c r="J9" s="1">
        <v>7.5928399999999996E-5</v>
      </c>
      <c r="K9" s="1">
        <v>5.3134199999999997E-5</v>
      </c>
      <c r="M9" s="4">
        <v>2</v>
      </c>
      <c r="N9" s="4">
        <v>5.0350000000000004E-4</v>
      </c>
      <c r="O9" s="4">
        <f>N9*E18</f>
        <v>1.2320554649265905</v>
      </c>
      <c r="P9" s="4">
        <v>3.28E-4</v>
      </c>
      <c r="Q9" s="3">
        <f t="shared" si="6"/>
        <v>1.5922330097087378</v>
      </c>
      <c r="R9" s="4">
        <v>3.1849999999999999E-3</v>
      </c>
      <c r="S9" s="3">
        <f t="shared" si="0"/>
        <v>1.054635761589404</v>
      </c>
      <c r="T9" s="4">
        <v>4.6550000000000003E-3</v>
      </c>
      <c r="U9">
        <f t="shared" si="1"/>
        <v>0.91110748654379392</v>
      </c>
      <c r="V9" s="4">
        <v>1.91E-3</v>
      </c>
      <c r="W9">
        <f t="shared" si="2"/>
        <v>0.66457898399443283</v>
      </c>
      <c r="X9" s="4">
        <v>1.5499999999999999E-3</v>
      </c>
      <c r="Y9">
        <f t="shared" si="3"/>
        <v>1.3008812421317666</v>
      </c>
      <c r="Z9" s="6">
        <v>7.5928399999999996E-5</v>
      </c>
      <c r="AA9" s="1">
        <f t="shared" si="4"/>
        <v>1.2581161496714215</v>
      </c>
      <c r="AB9" s="6">
        <v>5.3134199999999997E-5</v>
      </c>
      <c r="AC9" s="1">
        <f t="shared" si="5"/>
        <v>0.1808671952653054</v>
      </c>
    </row>
    <row r="10" spans="1:29">
      <c r="A10" t="s">
        <v>16</v>
      </c>
      <c r="B10">
        <v>2</v>
      </c>
      <c r="C10">
        <v>3</v>
      </c>
      <c r="D10">
        <v>4.6250000000000002E-4</v>
      </c>
      <c r="E10" s="2">
        <v>2.99E-4</v>
      </c>
      <c r="F10">
        <v>3.65E-3</v>
      </c>
      <c r="G10">
        <v>4.7450000000000001E-3</v>
      </c>
      <c r="H10">
        <v>3.3449999999999999E-3</v>
      </c>
      <c r="I10" s="2">
        <v>1.4E-3</v>
      </c>
      <c r="J10" s="1">
        <v>7.6192099999999998E-5</v>
      </c>
      <c r="K10" s="1">
        <v>4.5936500000000003E-5</v>
      </c>
      <c r="M10" s="4">
        <v>2</v>
      </c>
      <c r="N10" s="4">
        <v>4.6250000000000002E-4</v>
      </c>
      <c r="O10" s="4">
        <f>N10*E18</f>
        <v>1.1317292006525286</v>
      </c>
      <c r="P10" s="5">
        <v>2.99E-4</v>
      </c>
      <c r="Q10" s="3">
        <f>P10*$E$20</f>
        <v>1.4514563106796117</v>
      </c>
      <c r="R10" s="4">
        <v>3.65E-3</v>
      </c>
      <c r="S10" s="3">
        <f t="shared" si="0"/>
        <v>1.2086092715231789</v>
      </c>
      <c r="T10" s="4">
        <v>4.7450000000000001E-3</v>
      </c>
      <c r="U10">
        <f t="shared" si="1"/>
        <v>0.92872288370575773</v>
      </c>
      <c r="V10" s="4">
        <v>3.3449999999999999E-3</v>
      </c>
      <c r="W10">
        <f t="shared" si="2"/>
        <v>1.1638830897703549</v>
      </c>
      <c r="X10" s="5">
        <v>1.4E-3</v>
      </c>
      <c r="Y10">
        <f t="shared" si="3"/>
        <v>1.1749895090222409</v>
      </c>
      <c r="Z10" s="6">
        <v>7.6192099999999998E-5</v>
      </c>
      <c r="AA10" s="1">
        <f t="shared" si="4"/>
        <v>1.2624855981079532</v>
      </c>
      <c r="AB10" s="6">
        <v>4.5936500000000003E-5</v>
      </c>
      <c r="AC10" s="1">
        <f t="shared" si="5"/>
        <v>0.15636644412270631</v>
      </c>
    </row>
    <row r="11" spans="1:29">
      <c r="A11" t="s">
        <v>17</v>
      </c>
      <c r="B11">
        <v>2</v>
      </c>
      <c r="C11">
        <v>4</v>
      </c>
      <c r="D11">
        <v>1.85E-4</v>
      </c>
      <c r="E11">
        <v>3.8999999999999999E-5</v>
      </c>
      <c r="F11">
        <v>2.9399999999999999E-3</v>
      </c>
      <c r="G11">
        <v>5.4900000000000001E-3</v>
      </c>
      <c r="H11">
        <v>1.89E-3</v>
      </c>
      <c r="I11">
        <v>9.9099999999999991E-4</v>
      </c>
      <c r="J11" s="1">
        <v>4.5936500000000003E-5</v>
      </c>
      <c r="K11" s="1">
        <v>4.7391900000000003E-5</v>
      </c>
      <c r="M11" s="4">
        <v>2</v>
      </c>
      <c r="N11" s="4">
        <v>1.85E-4</v>
      </c>
      <c r="O11" s="4">
        <f>N11*E18</f>
        <v>0.45269168026101136</v>
      </c>
      <c r="P11" s="4">
        <v>3.8999999999999999E-5</v>
      </c>
      <c r="Q11" s="3">
        <f>P11*$E$20</f>
        <v>0.18932038834951456</v>
      </c>
      <c r="R11" s="4">
        <v>2.9399999999999999E-3</v>
      </c>
      <c r="S11" s="3">
        <f t="shared" si="0"/>
        <v>0.97350993377483452</v>
      </c>
      <c r="T11" s="4">
        <v>5.4900000000000001E-3</v>
      </c>
      <c r="U11">
        <f t="shared" si="1"/>
        <v>1.0745392268797913</v>
      </c>
      <c r="V11" s="4">
        <v>1.89E-3</v>
      </c>
      <c r="W11">
        <f t="shared" si="2"/>
        <v>0.65762004175365341</v>
      </c>
      <c r="X11" s="4">
        <v>9.9099999999999991E-4</v>
      </c>
      <c r="Y11">
        <f t="shared" si="3"/>
        <v>0.83172471674360038</v>
      </c>
      <c r="Z11" s="6">
        <v>4.5936500000000003E-5</v>
      </c>
      <c r="AA11" s="1">
        <f t="shared" si="4"/>
        <v>0.76115725485300978</v>
      </c>
      <c r="AB11" s="6">
        <v>4.7391900000000003E-5</v>
      </c>
      <c r="AC11" s="1">
        <f t="shared" si="5"/>
        <v>0.16132058130721508</v>
      </c>
    </row>
    <row r="12" spans="1:29">
      <c r="A12" t="s">
        <v>18</v>
      </c>
      <c r="B12">
        <v>2</v>
      </c>
      <c r="C12">
        <v>4</v>
      </c>
      <c r="D12">
        <v>1.7899999999999999E-4</v>
      </c>
      <c r="E12">
        <v>4.6999999999999997E-5</v>
      </c>
      <c r="F12">
        <v>2.4849999999999998E-3</v>
      </c>
      <c r="G12">
        <v>2.31E-3</v>
      </c>
      <c r="H12">
        <v>8.7900000000000001E-4</v>
      </c>
      <c r="I12">
        <v>5.1800000000000001E-4</v>
      </c>
      <c r="J12" s="1">
        <v>1.34224E-5</v>
      </c>
      <c r="K12">
        <v>2.20032E-4</v>
      </c>
      <c r="M12" s="4">
        <v>2</v>
      </c>
      <c r="N12" s="4">
        <v>1.7899999999999999E-4</v>
      </c>
      <c r="O12" s="4">
        <f>N12*E18</f>
        <v>0.43800978792822176</v>
      </c>
      <c r="P12" s="4">
        <v>4.6999999999999997E-5</v>
      </c>
      <c r="Q12" s="3">
        <f t="shared" si="6"/>
        <v>0.22815533980582522</v>
      </c>
      <c r="R12" s="4">
        <v>2.4849999999999998E-3</v>
      </c>
      <c r="S12" s="3">
        <f t="shared" si="0"/>
        <v>0.82284768211920534</v>
      </c>
      <c r="T12" s="4">
        <v>2.31E-3</v>
      </c>
      <c r="U12">
        <f t="shared" si="1"/>
        <v>0.45212852715707064</v>
      </c>
      <c r="V12" s="4">
        <v>8.7900000000000001E-4</v>
      </c>
      <c r="W12">
        <f t="shared" si="2"/>
        <v>0.30584551148225469</v>
      </c>
      <c r="X12" s="4">
        <v>5.1800000000000001E-4</v>
      </c>
      <c r="Y12">
        <f t="shared" si="3"/>
        <v>0.43474611833822913</v>
      </c>
      <c r="Z12" s="6">
        <v>1.34224E-5</v>
      </c>
      <c r="AA12" s="1">
        <f t="shared" si="4"/>
        <v>0.22240608530338701</v>
      </c>
      <c r="AB12" s="4">
        <v>2.20032E-4</v>
      </c>
      <c r="AC12" s="1">
        <f t="shared" si="5"/>
        <v>0.74898221312479862</v>
      </c>
    </row>
    <row r="13" spans="1:29">
      <c r="A13" t="s">
        <v>18</v>
      </c>
      <c r="B13">
        <v>2</v>
      </c>
      <c r="C13">
        <v>4</v>
      </c>
      <c r="D13">
        <v>5.4549999999999998E-4</v>
      </c>
      <c r="E13">
        <v>1.8599999999999999E-4</v>
      </c>
      <c r="F13">
        <v>3.1449999999999998E-3</v>
      </c>
      <c r="G13">
        <v>6.2350000000000001E-3</v>
      </c>
      <c r="H13">
        <v>3.9350000000000001E-3</v>
      </c>
      <c r="I13">
        <v>1.175E-3</v>
      </c>
      <c r="J13" s="1">
        <v>6.3406900000000004E-5</v>
      </c>
      <c r="K13">
        <v>1.320225E-3</v>
      </c>
      <c r="M13" s="4">
        <v>2</v>
      </c>
      <c r="N13" s="4">
        <v>5.4549999999999998E-4</v>
      </c>
      <c r="O13" s="4">
        <f>N13*E18</f>
        <v>1.3348287112561172</v>
      </c>
      <c r="P13" s="4">
        <v>1.8599999999999999E-4</v>
      </c>
      <c r="Q13" s="3">
        <f t="shared" si="6"/>
        <v>0.90291262135922323</v>
      </c>
      <c r="R13" s="4">
        <v>3.1449999999999998E-3</v>
      </c>
      <c r="S13" s="3">
        <f t="shared" si="0"/>
        <v>1.0413907284768211</v>
      </c>
      <c r="T13" s="4">
        <v>6.2350000000000001E-3</v>
      </c>
      <c r="U13">
        <f t="shared" si="1"/>
        <v>1.2203555700538249</v>
      </c>
      <c r="V13" s="4">
        <v>3.9350000000000001E-3</v>
      </c>
      <c r="W13">
        <f t="shared" si="2"/>
        <v>1.3691718858733473</v>
      </c>
      <c r="X13" s="4">
        <v>1.175E-3</v>
      </c>
      <c r="Y13">
        <f t="shared" si="3"/>
        <v>0.98615190935795216</v>
      </c>
      <c r="Z13" s="6">
        <v>6.3406900000000004E-5</v>
      </c>
      <c r="AA13" s="1">
        <f t="shared" si="4"/>
        <v>1.0506377704600764</v>
      </c>
      <c r="AB13" s="4">
        <v>1.320225E-3</v>
      </c>
      <c r="AC13" s="1">
        <f t="shared" si="5"/>
        <v>4.4940056097417074</v>
      </c>
    </row>
    <row r="14" spans="1:29">
      <c r="M14">
        <v>3</v>
      </c>
      <c r="N14">
        <v>1.4300000000000001E-3</v>
      </c>
      <c r="O14">
        <f>N14*E18</f>
        <v>3.4991843393148447</v>
      </c>
      <c r="P14">
        <v>2.04E-4</v>
      </c>
      <c r="Q14">
        <f t="shared" si="6"/>
        <v>0.99029126213592233</v>
      </c>
      <c r="R14">
        <v>5.8050000000000003E-3</v>
      </c>
      <c r="S14">
        <f t="shared" si="0"/>
        <v>1.9221854304635764</v>
      </c>
      <c r="T14">
        <v>5.79E-3</v>
      </c>
      <c r="U14">
        <f t="shared" si="1"/>
        <v>1.1332572174196707</v>
      </c>
      <c r="V14">
        <v>3.0349999999999999E-3</v>
      </c>
      <c r="W14">
        <f t="shared" si="2"/>
        <v>1.0560194850382743</v>
      </c>
      <c r="X14">
        <v>1.34E-3</v>
      </c>
      <c r="Y14">
        <f t="shared" si="3"/>
        <v>1.1246328157784307</v>
      </c>
      <c r="Z14">
        <v>5.3990799999999997E-4</v>
      </c>
      <c r="AA14" s="1">
        <f t="shared" si="4"/>
        <v>8.9461515603752737</v>
      </c>
      <c r="AB14" s="1">
        <v>5.1324199999999999E-5</v>
      </c>
      <c r="AC14" s="1">
        <f t="shared" si="5"/>
        <v>0.17470601050238052</v>
      </c>
    </row>
    <row r="15" spans="1:29">
      <c r="M15">
        <v>3</v>
      </c>
      <c r="N15">
        <v>1.07E-3</v>
      </c>
      <c r="O15">
        <f>N15*E18</f>
        <v>2.6182707993474712</v>
      </c>
      <c r="P15">
        <v>2.0000000000000001E-4</v>
      </c>
      <c r="Q15">
        <f t="shared" si="6"/>
        <v>0.970873786407767</v>
      </c>
      <c r="R15">
        <v>3.3300000000000001E-3</v>
      </c>
      <c r="S15">
        <f t="shared" si="0"/>
        <v>1.1026490066225167</v>
      </c>
      <c r="T15">
        <v>6.5199999999999998E-3</v>
      </c>
      <c r="U15">
        <f t="shared" si="1"/>
        <v>1.2761376610667101</v>
      </c>
      <c r="V15">
        <v>2.47E-3</v>
      </c>
      <c r="W15">
        <f t="shared" si="2"/>
        <v>0.85942936673625614</v>
      </c>
      <c r="X15">
        <v>1.0039999999999999E-3</v>
      </c>
      <c r="Y15">
        <f t="shared" si="3"/>
        <v>0.84263533361309262</v>
      </c>
      <c r="Z15">
        <v>4.4931000000000002E-4</v>
      </c>
      <c r="AA15" s="1">
        <f t="shared" si="4"/>
        <v>7.4449635078424734</v>
      </c>
      <c r="AB15" s="1">
        <v>6.5642999999999995E-5</v>
      </c>
      <c r="AC15" s="1">
        <f t="shared" si="5"/>
        <v>0.22344676872523611</v>
      </c>
    </row>
    <row r="16" spans="1:29">
      <c r="M16">
        <v>3</v>
      </c>
      <c r="N16">
        <v>1.2899999999999999E-3</v>
      </c>
      <c r="O16">
        <f>N16*E18</f>
        <v>3.1566068515497547</v>
      </c>
      <c r="P16">
        <v>2.1100000000000001E-4</v>
      </c>
      <c r="Q16">
        <f t="shared" si="6"/>
        <v>1.0242718446601942</v>
      </c>
      <c r="R16">
        <v>1.14E-2</v>
      </c>
      <c r="S16">
        <f t="shared" si="0"/>
        <v>3.7748344370860933</v>
      </c>
      <c r="T16">
        <v>6.0850000000000001E-3</v>
      </c>
      <c r="U16">
        <f t="shared" si="1"/>
        <v>1.1909965747838853</v>
      </c>
      <c r="V16">
        <v>3.4199999999999999E-3</v>
      </c>
      <c r="W16">
        <f t="shared" si="2"/>
        <v>1.1899791231732777</v>
      </c>
      <c r="X16">
        <v>2.2599999999999999E-3</v>
      </c>
      <c r="Y16">
        <f t="shared" si="3"/>
        <v>1.8967687788501888</v>
      </c>
      <c r="Z16">
        <v>5.80668E-4</v>
      </c>
      <c r="AA16" s="1">
        <f t="shared" si="4"/>
        <v>9.6215353991050137</v>
      </c>
      <c r="AB16">
        <v>8.0988200000000005E-4</v>
      </c>
      <c r="AC16" s="1">
        <f t="shared" si="5"/>
        <v>2.7568136122470288</v>
      </c>
    </row>
    <row r="17" spans="3:29">
      <c r="M17">
        <v>3</v>
      </c>
      <c r="N17">
        <v>5.7649999999999997E-4</v>
      </c>
      <c r="O17">
        <f>N17*E18</f>
        <v>1.4106851549755299</v>
      </c>
      <c r="P17">
        <v>3.3700000000000001E-4</v>
      </c>
      <c r="Q17">
        <f t="shared" si="6"/>
        <v>1.6359223300970873</v>
      </c>
      <c r="R17">
        <v>2.715E-3</v>
      </c>
      <c r="S17">
        <f t="shared" si="0"/>
        <v>0.89900662251655639</v>
      </c>
      <c r="T17">
        <v>7.2199999999999999E-3</v>
      </c>
      <c r="U17">
        <f t="shared" si="1"/>
        <v>1.413146305659762</v>
      </c>
      <c r="V17">
        <v>5.2849999999999998E-3</v>
      </c>
      <c r="W17">
        <f t="shared" si="2"/>
        <v>1.8389004871259569</v>
      </c>
      <c r="X17">
        <v>1.5150000000000001E-3</v>
      </c>
      <c r="Y17">
        <f t="shared" si="3"/>
        <v>1.2715065044062108</v>
      </c>
      <c r="Z17" s="1">
        <v>8.7218899999999999E-5</v>
      </c>
      <c r="AA17" s="1">
        <f t="shared" si="4"/>
        <v>1.4451971416041529</v>
      </c>
      <c r="AB17" s="1">
        <v>7.5928399999999996E-5</v>
      </c>
      <c r="AC17" s="1">
        <f t="shared" si="5"/>
        <v>0.25845795643826791</v>
      </c>
    </row>
    <row r="18" spans="3:29">
      <c r="C18" t="s">
        <v>19</v>
      </c>
      <c r="D18">
        <f>AVERAGE(D8:D13)</f>
        <v>4.0866666666666672E-4</v>
      </c>
      <c r="E18">
        <f>1/D18</f>
        <v>2446.9820554649264</v>
      </c>
      <c r="F18">
        <f>E18*D18</f>
        <v>1</v>
      </c>
      <c r="M18">
        <v>3</v>
      </c>
      <c r="N18">
        <v>5.0350000000000004E-4</v>
      </c>
      <c r="O18">
        <f>N18*E18</f>
        <v>1.2320554649265905</v>
      </c>
      <c r="P18">
        <v>3.28E-4</v>
      </c>
      <c r="Q18">
        <f t="shared" si="6"/>
        <v>1.5922330097087378</v>
      </c>
      <c r="R18">
        <v>3.1849999999999999E-3</v>
      </c>
      <c r="S18">
        <f t="shared" si="0"/>
        <v>1.054635761589404</v>
      </c>
      <c r="T18">
        <v>4.6550000000000003E-3</v>
      </c>
      <c r="U18">
        <f t="shared" si="1"/>
        <v>0.91110748654379392</v>
      </c>
      <c r="V18">
        <v>1.91E-3</v>
      </c>
      <c r="W18">
        <f t="shared" si="2"/>
        <v>0.66457898399443283</v>
      </c>
      <c r="X18">
        <v>1.5499999999999999E-3</v>
      </c>
      <c r="Y18">
        <f t="shared" si="3"/>
        <v>1.3008812421317666</v>
      </c>
      <c r="Z18" s="1">
        <v>7.5928399999999996E-5</v>
      </c>
      <c r="AA18" s="1">
        <f t="shared" si="4"/>
        <v>1.2581161496714215</v>
      </c>
      <c r="AB18" s="1">
        <v>5.3134199999999997E-5</v>
      </c>
      <c r="AC18" s="1">
        <f t="shared" si="5"/>
        <v>0.1808671952653054</v>
      </c>
    </row>
    <row r="19" spans="3:29">
      <c r="C19" t="s">
        <v>20</v>
      </c>
      <c r="D19">
        <f>AVERAGE(D2:D7)</f>
        <v>1.0383333333333334E-3</v>
      </c>
      <c r="F19">
        <f>E18*D19</f>
        <v>2.5407830342577489</v>
      </c>
      <c r="M19">
        <v>3</v>
      </c>
      <c r="N19">
        <v>4.6250000000000002E-4</v>
      </c>
      <c r="O19">
        <f>N19*E18</f>
        <v>1.1317292006525286</v>
      </c>
      <c r="P19" s="2">
        <v>2.99E-4</v>
      </c>
      <c r="Q19">
        <f t="shared" si="6"/>
        <v>1.4514563106796117</v>
      </c>
      <c r="R19">
        <v>3.65E-3</v>
      </c>
      <c r="S19">
        <f t="shared" si="0"/>
        <v>1.2086092715231789</v>
      </c>
      <c r="T19">
        <v>4.7450000000000001E-3</v>
      </c>
      <c r="U19">
        <f t="shared" si="1"/>
        <v>0.92872288370575773</v>
      </c>
      <c r="V19">
        <v>3.3449999999999999E-3</v>
      </c>
      <c r="W19">
        <f t="shared" si="2"/>
        <v>1.1638830897703549</v>
      </c>
      <c r="X19" s="2">
        <v>1.4E-3</v>
      </c>
      <c r="Y19">
        <f t="shared" si="3"/>
        <v>1.1749895090222409</v>
      </c>
      <c r="Z19" s="1">
        <v>7.6192099999999998E-5</v>
      </c>
      <c r="AA19" s="1">
        <f t="shared" si="4"/>
        <v>1.2624855981079532</v>
      </c>
      <c r="AB19" s="1">
        <v>4.5936500000000003E-5</v>
      </c>
      <c r="AC19" s="1">
        <f t="shared" si="5"/>
        <v>0.15636644412270631</v>
      </c>
    </row>
    <row r="20" spans="3:29">
      <c r="D20">
        <f>AVERAGE(P8:P13)</f>
        <v>2.0599999999999999E-4</v>
      </c>
      <c r="E20">
        <f>1/D20</f>
        <v>4854.3689320388348</v>
      </c>
      <c r="F20">
        <v>1</v>
      </c>
      <c r="M20">
        <v>4</v>
      </c>
      <c r="N20">
        <v>1.85E-4</v>
      </c>
      <c r="O20">
        <f>N20*E18</f>
        <v>0.45269168026101136</v>
      </c>
      <c r="P20">
        <v>1.2300000000000001E-4</v>
      </c>
      <c r="Q20">
        <f t="shared" si="6"/>
        <v>0.59708737864077677</v>
      </c>
      <c r="R20">
        <v>4.7400000000000003E-3</v>
      </c>
      <c r="S20">
        <f t="shared" si="0"/>
        <v>1.5695364238410598</v>
      </c>
      <c r="T20">
        <v>8.8249999999999995E-3</v>
      </c>
      <c r="U20">
        <f t="shared" si="1"/>
        <v>1.7272875550481162</v>
      </c>
      <c r="V20">
        <v>5.1850000000000004E-3</v>
      </c>
      <c r="W20">
        <f t="shared" si="2"/>
        <v>1.80410577592206</v>
      </c>
      <c r="X20">
        <v>9.7000000000000005E-4</v>
      </c>
      <c r="Y20">
        <f t="shared" si="3"/>
        <v>0.8140998741082669</v>
      </c>
      <c r="Z20" s="1">
        <v>4.9576000000000001E-5</v>
      </c>
      <c r="AA20" s="1">
        <f t="shared" si="4"/>
        <v>0.82146293397609327</v>
      </c>
      <c r="AB20">
        <v>1.206464E-3</v>
      </c>
      <c r="AC20" s="1">
        <f t="shared" si="5"/>
        <v>4.1067666374681728</v>
      </c>
    </row>
    <row r="21" spans="3:29">
      <c r="D21">
        <f>AVERAGE(R8:R13)</f>
        <v>3.0199999999999997E-3</v>
      </c>
      <c r="E21">
        <f>1/D21</f>
        <v>331.12582781456956</v>
      </c>
      <c r="F21">
        <v>1</v>
      </c>
      <c r="M21">
        <v>4</v>
      </c>
      <c r="N21">
        <v>1.7899999999999999E-4</v>
      </c>
      <c r="O21">
        <f>N21*E18</f>
        <v>0.43800978792822176</v>
      </c>
      <c r="P21">
        <v>6.7000000000000002E-5</v>
      </c>
      <c r="Q21">
        <f t="shared" si="6"/>
        <v>0.32524271844660196</v>
      </c>
      <c r="R21">
        <v>2.8249999999999998E-3</v>
      </c>
      <c r="S21">
        <f t="shared" si="0"/>
        <v>0.935430463576159</v>
      </c>
      <c r="T21">
        <v>4.6849999999999999E-3</v>
      </c>
      <c r="U21">
        <f t="shared" si="1"/>
        <v>0.91697928559778186</v>
      </c>
      <c r="V21">
        <v>2.1099999999999999E-3</v>
      </c>
      <c r="W21">
        <f t="shared" si="2"/>
        <v>0.7341684064022268</v>
      </c>
      <c r="X21">
        <v>8.03E-4</v>
      </c>
      <c r="Y21">
        <f t="shared" si="3"/>
        <v>0.6739404112463282</v>
      </c>
      <c r="Z21">
        <v>1.7934200000000001E-4</v>
      </c>
      <c r="AA21" s="1">
        <f t="shared" si="4"/>
        <v>2.9716557508701897</v>
      </c>
      <c r="AB21">
        <v>1.847769E-3</v>
      </c>
      <c r="AC21" s="1">
        <f t="shared" si="5"/>
        <v>6.289749286301066</v>
      </c>
    </row>
    <row r="22" spans="3:29">
      <c r="M22">
        <v>4</v>
      </c>
      <c r="N22">
        <v>5.4549999999999998E-4</v>
      </c>
      <c r="O22">
        <f>N22*E18</f>
        <v>1.3348287112561172</v>
      </c>
      <c r="P22">
        <v>7.1000000000000005E-5</v>
      </c>
      <c r="Q22">
        <f t="shared" si="6"/>
        <v>0.3446601941747573</v>
      </c>
      <c r="R22">
        <v>3.8149999999999998E-3</v>
      </c>
      <c r="S22">
        <f t="shared" si="0"/>
        <v>1.2632450331125828</v>
      </c>
      <c r="T22">
        <v>6.0749999999999997E-3</v>
      </c>
      <c r="U22">
        <f t="shared" si="1"/>
        <v>1.1890393084325559</v>
      </c>
      <c r="V22">
        <v>4.0000000000000001E-3</v>
      </c>
      <c r="W22">
        <f t="shared" si="2"/>
        <v>1.3917884481558804</v>
      </c>
      <c r="X22">
        <v>1.415E-3</v>
      </c>
      <c r="Y22">
        <f t="shared" si="3"/>
        <v>1.1875786823331935</v>
      </c>
      <c r="Z22" s="1">
        <v>2.6659300000000001E-5</v>
      </c>
      <c r="AA22" s="1">
        <f t="shared" si="4"/>
        <v>0.44173847821019979</v>
      </c>
      <c r="AB22">
        <v>2.306626E-3</v>
      </c>
      <c r="AC22" s="1">
        <f t="shared" si="5"/>
        <v>7.8516845110311309</v>
      </c>
    </row>
    <row r="23" spans="3:29">
      <c r="M23">
        <v>4</v>
      </c>
      <c r="N23">
        <v>1.4300000000000001E-3</v>
      </c>
      <c r="O23">
        <f>N23*E18</f>
        <v>3.4991843393148447</v>
      </c>
      <c r="P23">
        <v>3.8999999999999999E-5</v>
      </c>
      <c r="Q23">
        <f t="shared" si="6"/>
        <v>0.18932038834951456</v>
      </c>
      <c r="R23">
        <v>2.9399999999999999E-3</v>
      </c>
      <c r="S23">
        <f t="shared" si="0"/>
        <v>0.97350993377483452</v>
      </c>
      <c r="T23">
        <v>5.4900000000000001E-3</v>
      </c>
      <c r="U23">
        <f t="shared" si="1"/>
        <v>1.0745392268797913</v>
      </c>
      <c r="V23">
        <v>1.89E-3</v>
      </c>
      <c r="W23">
        <f t="shared" si="2"/>
        <v>0.65762004175365341</v>
      </c>
      <c r="X23">
        <v>9.9099999999999991E-4</v>
      </c>
      <c r="Y23">
        <f t="shared" si="3"/>
        <v>0.83172471674360038</v>
      </c>
      <c r="Z23" s="1">
        <v>4.5936500000000003E-5</v>
      </c>
      <c r="AA23" s="1">
        <f t="shared" si="4"/>
        <v>0.76115725485300978</v>
      </c>
      <c r="AB23" s="1">
        <v>4.7391900000000003E-5</v>
      </c>
      <c r="AC23" s="1">
        <f t="shared" si="5"/>
        <v>0.16132058130721508</v>
      </c>
    </row>
    <row r="24" spans="3:29">
      <c r="M24">
        <v>4</v>
      </c>
      <c r="N24">
        <v>7.115E-4</v>
      </c>
      <c r="O24">
        <f>N24*E18</f>
        <v>1.741027732463295</v>
      </c>
      <c r="P24">
        <v>4.6999999999999997E-5</v>
      </c>
      <c r="Q24">
        <f t="shared" si="6"/>
        <v>0.22815533980582522</v>
      </c>
      <c r="R24">
        <v>2.4849999999999998E-3</v>
      </c>
      <c r="S24">
        <f t="shared" si="0"/>
        <v>0.82284768211920534</v>
      </c>
      <c r="T24">
        <v>2.31E-3</v>
      </c>
      <c r="U24">
        <f t="shared" si="1"/>
        <v>0.45212852715707064</v>
      </c>
      <c r="V24">
        <v>8.7900000000000001E-4</v>
      </c>
      <c r="W24">
        <f t="shared" si="2"/>
        <v>0.30584551148225469</v>
      </c>
      <c r="X24">
        <v>5.1800000000000001E-4</v>
      </c>
      <c r="Y24">
        <f t="shared" si="3"/>
        <v>0.43474611833822913</v>
      </c>
      <c r="Z24" s="1">
        <v>1.34224E-5</v>
      </c>
      <c r="AA24" s="1">
        <f t="shared" si="4"/>
        <v>0.22240608530338701</v>
      </c>
      <c r="AB24">
        <v>2.20032E-4</v>
      </c>
      <c r="AC24" s="1">
        <f t="shared" si="5"/>
        <v>0.74898221312479862</v>
      </c>
    </row>
    <row r="25" spans="3:29">
      <c r="M25">
        <v>4</v>
      </c>
      <c r="N25">
        <v>2.9849999999999999E-4</v>
      </c>
      <c r="O25">
        <f>N25*E18</f>
        <v>0.73042414355628049</v>
      </c>
      <c r="P25">
        <v>1.8599999999999999E-4</v>
      </c>
      <c r="Q25">
        <f t="shared" si="6"/>
        <v>0.90291262135922323</v>
      </c>
      <c r="R25">
        <v>3.1449999999999998E-3</v>
      </c>
      <c r="S25">
        <f t="shared" si="0"/>
        <v>1.0413907284768211</v>
      </c>
      <c r="T25">
        <v>6.2350000000000001E-3</v>
      </c>
      <c r="U25">
        <f t="shared" si="1"/>
        <v>1.2203555700538249</v>
      </c>
      <c r="V25">
        <v>3.9350000000000001E-3</v>
      </c>
      <c r="W25">
        <f t="shared" si="2"/>
        <v>1.3691718858733473</v>
      </c>
      <c r="X25">
        <v>1.175E-3</v>
      </c>
      <c r="Y25">
        <f t="shared" si="3"/>
        <v>0.98615190935795216</v>
      </c>
      <c r="Z25" s="1">
        <v>6.3406900000000004E-5</v>
      </c>
      <c r="AA25" s="1">
        <f t="shared" si="4"/>
        <v>1.0506377704600764</v>
      </c>
      <c r="AB25">
        <v>1.320225E-3</v>
      </c>
      <c r="AC25" s="1">
        <f t="shared" si="5"/>
        <v>4.4940056097417074</v>
      </c>
    </row>
    <row r="30" spans="3:29">
      <c r="T30">
        <f>AVERAGE(T8:T13)</f>
        <v>5.1091666666666664E-3</v>
      </c>
      <c r="U30">
        <f>1/T30</f>
        <v>195.72663513293102</v>
      </c>
      <c r="V30">
        <v>1</v>
      </c>
    </row>
    <row r="31" spans="3:29">
      <c r="T31">
        <f>AVERAGE(V8:V13)</f>
        <v>2.8739999999999998E-3</v>
      </c>
      <c r="U31">
        <f>1/T31</f>
        <v>347.94711203897009</v>
      </c>
      <c r="V31">
        <v>1</v>
      </c>
    </row>
    <row r="32" spans="3:29">
      <c r="T32">
        <f>AVERAGE(X8:X13)</f>
        <v>1.1915000000000001E-3</v>
      </c>
      <c r="U32">
        <f>1/T32</f>
        <v>839.27822073017205</v>
      </c>
      <c r="V32">
        <v>1</v>
      </c>
    </row>
    <row r="33" spans="20:22">
      <c r="T33" s="1">
        <f>AVERAGE(Z8:Z13)</f>
        <v>6.0350866666666658E-5</v>
      </c>
      <c r="U33" s="1">
        <f>1/T33</f>
        <v>16569.770331936688</v>
      </c>
      <c r="V33">
        <v>1</v>
      </c>
    </row>
    <row r="34" spans="20:22">
      <c r="T34" s="1">
        <f>AVERAGE(AB8:AB13)</f>
        <v>2.9377466666666665E-4</v>
      </c>
      <c r="U34" s="1">
        <f>1/T34</f>
        <v>3403.9694822789352</v>
      </c>
      <c r="V34">
        <v>1</v>
      </c>
    </row>
  </sheetData>
  <phoneticPr fontId="1" type="noConversion"/>
  <pageMargins left="0.7" right="0.7" top="0.75" bottom="0.75" header="0.3" footer="0.3"/>
  <ignoredErrors>
    <ignoredError sqref="O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BCA82-E7E9-E547-91E9-861F04E4AF0D}">
  <dimension ref="A1:AB46"/>
  <sheetViews>
    <sheetView tabSelected="1" topLeftCell="A8" workbookViewId="0">
      <selection activeCell="E45" sqref="E45"/>
    </sheetView>
  </sheetViews>
  <sheetFormatPr baseColWidth="10" defaultRowHeight="15"/>
  <cols>
    <col min="16" max="16" width="11.83203125" customWidth="1"/>
    <col min="18" max="18" width="11.83203125" customWidth="1"/>
  </cols>
  <sheetData>
    <row r="1" spans="1:19">
      <c r="A1" t="s">
        <v>31</v>
      </c>
      <c r="B1" t="s">
        <v>1</v>
      </c>
      <c r="C1" t="s">
        <v>2</v>
      </c>
      <c r="D1" t="s">
        <v>3</v>
      </c>
      <c r="E1" t="s">
        <v>3</v>
      </c>
      <c r="F1" t="s">
        <v>23</v>
      </c>
      <c r="G1" s="4" t="s">
        <v>24</v>
      </c>
      <c r="H1" t="s">
        <v>25</v>
      </c>
      <c r="I1" s="4" t="s">
        <v>5</v>
      </c>
      <c r="J1" t="s">
        <v>26</v>
      </c>
      <c r="K1" s="4" t="s">
        <v>6</v>
      </c>
      <c r="L1" t="s">
        <v>27</v>
      </c>
      <c r="M1" s="4" t="s">
        <v>10</v>
      </c>
      <c r="N1" t="s">
        <v>28</v>
      </c>
      <c r="O1" s="4" t="s">
        <v>7</v>
      </c>
      <c r="P1" t="s">
        <v>29</v>
      </c>
      <c r="Q1" s="4" t="s">
        <v>8</v>
      </c>
      <c r="R1" t="s">
        <v>30</v>
      </c>
      <c r="S1" s="4" t="s">
        <v>9</v>
      </c>
    </row>
    <row r="2" spans="1:19">
      <c r="A2" t="s">
        <v>17</v>
      </c>
      <c r="B2">
        <v>2</v>
      </c>
      <c r="C2">
        <v>4</v>
      </c>
      <c r="D2">
        <v>5.3591860000000002</v>
      </c>
      <c r="E2">
        <f>2^(D2)</f>
        <v>41.04646287791747</v>
      </c>
      <c r="F2">
        <v>7.0840199999999998</v>
      </c>
      <c r="G2" s="4">
        <f>2^(F2)</f>
        <v>135.67583712829446</v>
      </c>
      <c r="H2">
        <v>8.5041119999999992</v>
      </c>
      <c r="I2" s="4">
        <f>2^(H2)</f>
        <v>363.07203422385624</v>
      </c>
      <c r="J2">
        <v>6.3808720000000001</v>
      </c>
      <c r="K2" s="4">
        <f>2^(J2)</f>
        <v>83.336233977128117</v>
      </c>
      <c r="L2">
        <v>4.1791049999999998</v>
      </c>
      <c r="M2" s="4">
        <f>2^(L2)</f>
        <v>18.114900796498063</v>
      </c>
      <c r="N2">
        <v>8.3127790000000008</v>
      </c>
      <c r="O2" s="4">
        <f>2^(N2)</f>
        <v>317.97708691822902</v>
      </c>
      <c r="P2">
        <v>5.7378340000000003</v>
      </c>
      <c r="Q2" s="4">
        <f>2^(P2)</f>
        <v>53.365446093511046</v>
      </c>
      <c r="R2">
        <v>8.5541029999999996</v>
      </c>
      <c r="S2" s="4">
        <f>2^(R2)</f>
        <v>375.87339703211222</v>
      </c>
    </row>
    <row r="3" spans="1:19">
      <c r="A3" t="s">
        <v>18</v>
      </c>
      <c r="B3">
        <v>2</v>
      </c>
      <c r="C3">
        <v>4</v>
      </c>
      <c r="D3">
        <v>5.0843600000000002</v>
      </c>
      <c r="E3">
        <f t="shared" ref="E3:E13" si="0">2^(D3)</f>
        <v>33.9269539066213</v>
      </c>
      <c r="F3">
        <v>6.5816559999999997</v>
      </c>
      <c r="G3" s="4">
        <f t="shared" ref="G3:G13" si="1">2^(F3)</f>
        <v>95.780230341693212</v>
      </c>
      <c r="H3">
        <v>8.7131910000000001</v>
      </c>
      <c r="I3" s="4">
        <f t="shared" ref="I3:I13" si="2">2^(H3)</f>
        <v>419.69311907102247</v>
      </c>
      <c r="J3">
        <v>6.3878219999999999</v>
      </c>
      <c r="K3" s="4">
        <f t="shared" ref="K3:K13" si="3">2^(J3)</f>
        <v>83.738664242745003</v>
      </c>
      <c r="L3">
        <v>5.9800890000000004</v>
      </c>
      <c r="M3" s="4">
        <f t="shared" ref="M3:M13" si="4">2^(L3)</f>
        <v>63.122787018450005</v>
      </c>
      <c r="N3">
        <v>7.6717659999999999</v>
      </c>
      <c r="O3" s="4">
        <f t="shared" ref="O3:O13" si="5">2^(N3)</f>
        <v>203.90678901148553</v>
      </c>
      <c r="P3">
        <v>4.2363650000000002</v>
      </c>
      <c r="Q3" s="4">
        <f t="shared" ref="Q3:Q13" si="6">2^(P3)</f>
        <v>18.848332634392897</v>
      </c>
      <c r="R3">
        <v>8.4295019999999994</v>
      </c>
      <c r="S3" s="4">
        <f t="shared" ref="S3:S13" si="7">2^(R3)</f>
        <v>344.77276395658271</v>
      </c>
    </row>
    <row r="4" spans="1:19">
      <c r="A4" t="s">
        <v>17</v>
      </c>
      <c r="B4">
        <v>2</v>
      </c>
      <c r="C4">
        <v>4</v>
      </c>
      <c r="D4">
        <v>5.5578120000000002</v>
      </c>
      <c r="E4">
        <f t="shared" si="0"/>
        <v>47.105120842455257</v>
      </c>
      <c r="F4">
        <v>6.537725</v>
      </c>
      <c r="G4" s="4">
        <f t="shared" si="1"/>
        <v>92.907618596059578</v>
      </c>
      <c r="H4">
        <v>9.0814339999999998</v>
      </c>
      <c r="I4" s="4">
        <f t="shared" si="2"/>
        <v>541.73143569666888</v>
      </c>
      <c r="J4">
        <v>6.8625780000000001</v>
      </c>
      <c r="K4" s="4">
        <f t="shared" si="3"/>
        <v>116.37021202083153</v>
      </c>
      <c r="L4">
        <v>4.1901599999999997</v>
      </c>
      <c r="M4" s="4">
        <f t="shared" si="4"/>
        <v>18.254243802058948</v>
      </c>
      <c r="N4">
        <v>8.2624960000000005</v>
      </c>
      <c r="O4" s="4">
        <f t="shared" si="5"/>
        <v>307.0853760438402</v>
      </c>
      <c r="P4">
        <v>4.80748</v>
      </c>
      <c r="Q4" s="4">
        <f t="shared" si="6"/>
        <v>28.002427633080657</v>
      </c>
      <c r="R4">
        <v>7.1538060000000003</v>
      </c>
      <c r="S4" s="4">
        <f t="shared" si="7"/>
        <v>142.40006553177528</v>
      </c>
    </row>
    <row r="5" spans="1:19">
      <c r="A5" t="s">
        <v>16</v>
      </c>
      <c r="B5">
        <v>2</v>
      </c>
      <c r="C5">
        <v>3</v>
      </c>
      <c r="D5">
        <v>5.5994440000000001</v>
      </c>
      <c r="E5">
        <f t="shared" si="0"/>
        <v>48.484241193714098</v>
      </c>
      <c r="F5">
        <v>7.8873480000000002</v>
      </c>
      <c r="G5" s="4">
        <f t="shared" si="1"/>
        <v>236.77090505510583</v>
      </c>
      <c r="H5">
        <v>9.1560500000000005</v>
      </c>
      <c r="I5" s="4">
        <f t="shared" si="2"/>
        <v>570.48692044690983</v>
      </c>
      <c r="J5">
        <v>7.3293359999999996</v>
      </c>
      <c r="K5" s="4">
        <f t="shared" si="3"/>
        <v>160.82367584950759</v>
      </c>
      <c r="L5">
        <v>6.5918479999999997</v>
      </c>
      <c r="M5" s="4">
        <f t="shared" si="4"/>
        <v>96.459270884658721</v>
      </c>
      <c r="N5">
        <v>9.1636959999999998</v>
      </c>
      <c r="O5" s="4">
        <f t="shared" si="5"/>
        <v>573.51841500157468</v>
      </c>
      <c r="P5">
        <v>5.6295289999999998</v>
      </c>
      <c r="Q5" s="4">
        <f t="shared" si="6"/>
        <v>49.50591484382177</v>
      </c>
      <c r="R5">
        <v>6.9321270000000004</v>
      </c>
      <c r="S5" s="4">
        <f t="shared" si="7"/>
        <v>122.11757196918273</v>
      </c>
    </row>
    <row r="6" spans="1:19">
      <c r="A6" t="s">
        <v>16</v>
      </c>
      <c r="B6">
        <v>2</v>
      </c>
      <c r="C6">
        <v>3</v>
      </c>
      <c r="D6">
        <v>5.4920799999999996</v>
      </c>
      <c r="E6">
        <f t="shared" si="0"/>
        <v>45.007078050365436</v>
      </c>
      <c r="F6">
        <v>7.8473750000000004</v>
      </c>
      <c r="G6" s="4">
        <f t="shared" si="1"/>
        <v>230.30070223642784</v>
      </c>
      <c r="H6">
        <v>9.4073379999999993</v>
      </c>
      <c r="I6" s="4">
        <f t="shared" si="2"/>
        <v>679.03305704764955</v>
      </c>
      <c r="J6">
        <v>7.4409109999999998</v>
      </c>
      <c r="K6" s="4">
        <f t="shared" si="3"/>
        <v>173.75503812849104</v>
      </c>
      <c r="L6">
        <v>7.2266060000000003</v>
      </c>
      <c r="M6" s="4">
        <f t="shared" si="4"/>
        <v>149.77011830535864</v>
      </c>
      <c r="N6">
        <v>8.3815749999999998</v>
      </c>
      <c r="O6" s="4">
        <f t="shared" si="5"/>
        <v>333.50740863339541</v>
      </c>
      <c r="P6">
        <v>5.4884370000000002</v>
      </c>
      <c r="Q6" s="4">
        <f t="shared" si="6"/>
        <v>44.893572463074314</v>
      </c>
      <c r="R6">
        <v>7.071434</v>
      </c>
      <c r="S6" s="4">
        <f t="shared" si="7"/>
        <v>134.49735583317332</v>
      </c>
    </row>
    <row r="7" spans="1:19">
      <c r="A7" t="s">
        <v>16</v>
      </c>
      <c r="B7">
        <v>2</v>
      </c>
      <c r="C7">
        <v>3</v>
      </c>
      <c r="D7">
        <v>5.3195389999999998</v>
      </c>
      <c r="E7">
        <f t="shared" si="0"/>
        <v>39.933815040674901</v>
      </c>
      <c r="F7">
        <v>8.1485500000000002</v>
      </c>
      <c r="G7" s="4">
        <f t="shared" si="1"/>
        <v>283.76444022222563</v>
      </c>
      <c r="H7">
        <v>9.0398709999999998</v>
      </c>
      <c r="I7" s="4">
        <f t="shared" si="2"/>
        <v>526.34721328850435</v>
      </c>
      <c r="J7">
        <v>7.131786</v>
      </c>
      <c r="K7" s="4">
        <f t="shared" si="3"/>
        <v>140.24310181268433</v>
      </c>
      <c r="L7">
        <v>7.3944260000000002</v>
      </c>
      <c r="M7" s="4">
        <f t="shared" si="4"/>
        <v>168.24572065509611</v>
      </c>
      <c r="N7">
        <v>8.8414129999999993</v>
      </c>
      <c r="O7" s="4">
        <f t="shared" si="5"/>
        <v>458.70187678081601</v>
      </c>
      <c r="P7">
        <v>5.6797849999999999</v>
      </c>
      <c r="Q7" s="4">
        <f t="shared" si="6"/>
        <v>51.260832366676098</v>
      </c>
      <c r="R7">
        <v>7.0563019999999996</v>
      </c>
      <c r="S7" s="4">
        <f t="shared" si="7"/>
        <v>133.09402541863724</v>
      </c>
    </row>
    <row r="8" spans="1:19">
      <c r="A8" t="s">
        <v>14</v>
      </c>
      <c r="B8">
        <v>1</v>
      </c>
      <c r="C8">
        <v>4</v>
      </c>
      <c r="D8">
        <v>6.3613330000000001</v>
      </c>
      <c r="E8">
        <f t="shared" si="0"/>
        <v>82.215186331197728</v>
      </c>
      <c r="F8">
        <v>6.6807980000000002</v>
      </c>
      <c r="G8" s="4">
        <f t="shared" si="1"/>
        <v>102.59367642888432</v>
      </c>
      <c r="H8" s="2">
        <v>9.1412899999999997</v>
      </c>
      <c r="I8" s="4">
        <f t="shared" si="2"/>
        <v>564.68010794696261</v>
      </c>
      <c r="J8">
        <v>7.1210680000000002</v>
      </c>
      <c r="K8" s="4">
        <f t="shared" si="3"/>
        <v>139.20507516796278</v>
      </c>
      <c r="L8">
        <v>4.2315550000000002</v>
      </c>
      <c r="M8" s="4">
        <f t="shared" si="4"/>
        <v>18.785596219220466</v>
      </c>
      <c r="N8">
        <v>7.8469720000000001</v>
      </c>
      <c r="O8" s="4">
        <f t="shared" si="5"/>
        <v>230.23637941093898</v>
      </c>
      <c r="P8">
        <v>6.0507960000000001</v>
      </c>
      <c r="Q8" s="4">
        <f t="shared" si="6"/>
        <v>66.293522166788165</v>
      </c>
      <c r="R8">
        <v>9.1456</v>
      </c>
      <c r="S8" s="4">
        <f t="shared" si="7"/>
        <v>566.36959201776801</v>
      </c>
    </row>
    <row r="9" spans="1:19">
      <c r="A9" t="s">
        <v>13</v>
      </c>
      <c r="B9">
        <v>1</v>
      </c>
      <c r="C9">
        <v>4</v>
      </c>
      <c r="D9">
        <v>5.9315610000000003</v>
      </c>
      <c r="E9">
        <f t="shared" si="0"/>
        <v>61.034836020389029</v>
      </c>
      <c r="F9">
        <v>6.645232</v>
      </c>
      <c r="G9" s="4">
        <f t="shared" si="1"/>
        <v>100.09540938368643</v>
      </c>
      <c r="H9">
        <v>9.3666859999999996</v>
      </c>
      <c r="I9" s="4">
        <f t="shared" si="2"/>
        <v>660.16644465031027</v>
      </c>
      <c r="J9">
        <v>6.6772499999999999</v>
      </c>
      <c r="K9" s="4">
        <f t="shared" si="3"/>
        <v>102.34167921023078</v>
      </c>
      <c r="L9">
        <v>4.3469709999999999</v>
      </c>
      <c r="M9" s="4">
        <f t="shared" si="4"/>
        <v>20.35019903897625</v>
      </c>
      <c r="N9">
        <v>8.0007909999999995</v>
      </c>
      <c r="O9" s="4">
        <f t="shared" si="5"/>
        <v>256.14039801662898</v>
      </c>
      <c r="P9">
        <v>4.9477770000000003</v>
      </c>
      <c r="Q9" s="4">
        <f t="shared" si="6"/>
        <v>30.862371085077456</v>
      </c>
      <c r="R9">
        <v>8.6525409999999994</v>
      </c>
      <c r="S9" s="4">
        <f t="shared" si="7"/>
        <v>402.41520297680756</v>
      </c>
    </row>
    <row r="10" spans="1:19">
      <c r="A10" t="s">
        <v>14</v>
      </c>
      <c r="B10">
        <v>1</v>
      </c>
      <c r="C10">
        <v>4</v>
      </c>
      <c r="D10">
        <v>5.8773330000000001</v>
      </c>
      <c r="E10">
        <f t="shared" si="0"/>
        <v>58.783241052270832</v>
      </c>
      <c r="F10">
        <v>6.4456220000000002</v>
      </c>
      <c r="G10" s="4">
        <f t="shared" si="1"/>
        <v>87.161674026614435</v>
      </c>
      <c r="H10">
        <v>8.7060119999999994</v>
      </c>
      <c r="I10" s="4">
        <f t="shared" si="2"/>
        <v>417.60987015637551</v>
      </c>
      <c r="J10">
        <v>7.1666210000000001</v>
      </c>
      <c r="K10" s="4">
        <f t="shared" si="3"/>
        <v>143.67059440267658</v>
      </c>
      <c r="L10">
        <v>6.5200310000000004</v>
      </c>
      <c r="M10" s="4">
        <f t="shared" si="4"/>
        <v>91.775107875201513</v>
      </c>
      <c r="N10">
        <v>8.3101529999999997</v>
      </c>
      <c r="O10" s="4">
        <f t="shared" si="5"/>
        <v>317.3988300274977</v>
      </c>
      <c r="P10">
        <v>4.5451629999999996</v>
      </c>
      <c r="Q10" s="4">
        <f t="shared" si="6"/>
        <v>23.346963168550861</v>
      </c>
      <c r="R10">
        <v>9.3783250000000002</v>
      </c>
      <c r="S10" s="4">
        <f t="shared" si="7"/>
        <v>665.51390529505397</v>
      </c>
    </row>
    <row r="11" spans="1:19">
      <c r="A11" t="s">
        <v>12</v>
      </c>
      <c r="B11">
        <v>1</v>
      </c>
      <c r="C11">
        <v>3</v>
      </c>
      <c r="D11">
        <v>6.7371869999999996</v>
      </c>
      <c r="E11">
        <f t="shared" si="0"/>
        <v>106.68303771798284</v>
      </c>
      <c r="F11">
        <v>7.5290239999999997</v>
      </c>
      <c r="G11" s="4">
        <f t="shared" si="1"/>
        <v>184.69794444135846</v>
      </c>
      <c r="H11">
        <v>9.7510429999999992</v>
      </c>
      <c r="I11" s="4">
        <f t="shared" si="2"/>
        <v>861.70067274933092</v>
      </c>
      <c r="J11">
        <v>7.9349080000000001</v>
      </c>
      <c r="K11" s="4">
        <f t="shared" si="3"/>
        <v>244.70639599197443</v>
      </c>
      <c r="L11">
        <v>6.3372070000000003</v>
      </c>
      <c r="M11" s="4">
        <f t="shared" si="4"/>
        <v>80.851744652808094</v>
      </c>
      <c r="N11">
        <v>8.7629029999999997</v>
      </c>
      <c r="O11" s="4">
        <f t="shared" si="5"/>
        <v>434.40683722769006</v>
      </c>
      <c r="P11">
        <v>7.5761950000000002</v>
      </c>
      <c r="Q11" s="4">
        <f t="shared" si="6"/>
        <v>190.83672196459727</v>
      </c>
      <c r="R11">
        <v>7.0647719999999996</v>
      </c>
      <c r="S11" s="4">
        <f t="shared" si="7"/>
        <v>133.87771291479126</v>
      </c>
    </row>
    <row r="12" spans="1:19">
      <c r="A12" t="s">
        <v>12</v>
      </c>
      <c r="B12">
        <v>1</v>
      </c>
      <c r="C12">
        <v>3</v>
      </c>
      <c r="D12">
        <v>6.7965119999999999</v>
      </c>
      <c r="E12">
        <f t="shared" si="0"/>
        <v>111.16139235080681</v>
      </c>
      <c r="F12">
        <v>7.6988799999999999</v>
      </c>
      <c r="G12" s="4">
        <f t="shared" si="1"/>
        <v>207.7752497519877</v>
      </c>
      <c r="H12">
        <v>9.8315549999999998</v>
      </c>
      <c r="I12" s="4">
        <f t="shared" si="2"/>
        <v>911.15646083992158</v>
      </c>
      <c r="J12">
        <v>7.6131739999999999</v>
      </c>
      <c r="K12" s="4">
        <f t="shared" si="3"/>
        <v>195.79145608450375</v>
      </c>
      <c r="L12">
        <v>7.3762020000000001</v>
      </c>
      <c r="M12" s="4">
        <f t="shared" si="4"/>
        <v>166.13382188824204</v>
      </c>
      <c r="N12">
        <v>8.6462679999999992</v>
      </c>
      <c r="O12" s="4">
        <f t="shared" si="5"/>
        <v>400.66925503723979</v>
      </c>
      <c r="P12">
        <v>7.9886999999999997</v>
      </c>
      <c r="Q12" s="4">
        <f t="shared" si="6"/>
        <v>254.00269605176564</v>
      </c>
      <c r="R12">
        <v>8.6760470000000005</v>
      </c>
      <c r="S12" s="4">
        <f t="shared" si="7"/>
        <v>409.02550620410341</v>
      </c>
    </row>
    <row r="13" spans="1:19">
      <c r="A13" t="s">
        <v>12</v>
      </c>
      <c r="B13">
        <v>1</v>
      </c>
      <c r="C13">
        <v>3</v>
      </c>
      <c r="D13">
        <v>6.3112329999999996</v>
      </c>
      <c r="E13">
        <f t="shared" si="0"/>
        <v>79.409130854346813</v>
      </c>
      <c r="F13">
        <v>7.7026070000000004</v>
      </c>
      <c r="G13" s="4">
        <f t="shared" si="1"/>
        <v>208.31270184310733</v>
      </c>
      <c r="H13">
        <v>9.4384250000000005</v>
      </c>
      <c r="I13" s="4">
        <f t="shared" si="2"/>
        <v>693.82355015080407</v>
      </c>
      <c r="J13">
        <v>7.6106199999999999</v>
      </c>
      <c r="K13" s="4">
        <f t="shared" si="3"/>
        <v>195.44515350093539</v>
      </c>
      <c r="L13">
        <v>5.695138</v>
      </c>
      <c r="M13" s="4">
        <f t="shared" si="4"/>
        <v>51.809257400836707</v>
      </c>
      <c r="N13">
        <v>8.0213350000000005</v>
      </c>
      <c r="O13" s="4">
        <f t="shared" si="5"/>
        <v>259.81393483510891</v>
      </c>
      <c r="P13">
        <v>7.3413789999999999</v>
      </c>
      <c r="Q13" s="4">
        <f t="shared" si="6"/>
        <v>162.17178185926559</v>
      </c>
      <c r="R13">
        <v>7.2491079999999997</v>
      </c>
      <c r="S13" s="4">
        <f t="shared" si="7"/>
        <v>152.12442503960648</v>
      </c>
    </row>
    <row r="18" spans="1:28">
      <c r="A18" t="s">
        <v>21</v>
      </c>
      <c r="B18" t="s">
        <v>3</v>
      </c>
      <c r="C18" t="s">
        <v>4</v>
      </c>
      <c r="D18" t="s">
        <v>5</v>
      </c>
      <c r="E18" t="s">
        <v>6</v>
      </c>
      <c r="F18" t="s">
        <v>10</v>
      </c>
      <c r="G18" t="s">
        <v>7</v>
      </c>
      <c r="H18" t="s">
        <v>8</v>
      </c>
      <c r="I18" t="s">
        <v>9</v>
      </c>
      <c r="N18" t="s">
        <v>21</v>
      </c>
      <c r="O18" t="s">
        <v>23</v>
      </c>
      <c r="P18" t="s">
        <v>24</v>
      </c>
      <c r="Q18" t="s">
        <v>25</v>
      </c>
      <c r="R18" t="s">
        <v>5</v>
      </c>
      <c r="S18" t="s">
        <v>26</v>
      </c>
      <c r="T18" t="s">
        <v>6</v>
      </c>
      <c r="U18" t="s">
        <v>27</v>
      </c>
      <c r="V18" t="s">
        <v>10</v>
      </c>
      <c r="W18" t="s">
        <v>28</v>
      </c>
      <c r="X18" t="s">
        <v>7</v>
      </c>
      <c r="Y18" t="s">
        <v>29</v>
      </c>
      <c r="Z18" t="s">
        <v>8</v>
      </c>
      <c r="AA18" t="s">
        <v>30</v>
      </c>
      <c r="AB18" t="s">
        <v>9</v>
      </c>
    </row>
    <row r="19" spans="1:28">
      <c r="A19">
        <v>1</v>
      </c>
      <c r="B19">
        <v>1.9306615607370612</v>
      </c>
      <c r="C19">
        <v>0.57250949693210285</v>
      </c>
      <c r="D19">
        <v>1.0928010028320225</v>
      </c>
      <c r="E19">
        <v>1.1014992509025814</v>
      </c>
      <c r="F19">
        <v>0.21930117735697224</v>
      </c>
      <c r="G19">
        <v>0.62943463559362955</v>
      </c>
      <c r="H19">
        <v>1.6177271552341095</v>
      </c>
      <c r="I19">
        <v>2.7125950920497597</v>
      </c>
      <c r="N19">
        <v>1</v>
      </c>
      <c r="O19">
        <v>102.59367642888432</v>
      </c>
      <c r="P19">
        <f>O19*$P$46</f>
        <v>0.57250949693210285</v>
      </c>
      <c r="Q19">
        <v>564.68010794696261</v>
      </c>
      <c r="R19">
        <f>Q19*$R$46</f>
        <v>1.0928010028320225</v>
      </c>
      <c r="S19">
        <v>139.20507516796278</v>
      </c>
      <c r="T19">
        <f>S19*$T$46</f>
        <v>1.1014992509025814</v>
      </c>
      <c r="U19">
        <v>18.785596219220466</v>
      </c>
      <c r="V19">
        <f>U19*$V$46</f>
        <v>0.21930117735697224</v>
      </c>
      <c r="W19">
        <v>230.23637941093898</v>
      </c>
      <c r="X19">
        <f>W19*$X$46</f>
        <v>0.62943463559362955</v>
      </c>
      <c r="Y19">
        <v>66.293522166788165</v>
      </c>
      <c r="Z19">
        <f>Y19*$Z$46</f>
        <v>1.6177271552341095</v>
      </c>
      <c r="AA19">
        <v>566.36959201776801</v>
      </c>
      <c r="AB19">
        <f>AA19*$AB$46</f>
        <v>2.7125950920497597</v>
      </c>
    </row>
    <row r="20" spans="1:28">
      <c r="A20">
        <v>1</v>
      </c>
      <c r="B20">
        <v>1.4332827915241215</v>
      </c>
      <c r="C20">
        <v>0.55856827112721863</v>
      </c>
      <c r="D20">
        <v>1.2775915825561013</v>
      </c>
      <c r="E20">
        <v>0.80980727786083961</v>
      </c>
      <c r="F20">
        <v>0.23756619468537729</v>
      </c>
      <c r="G20">
        <v>0.7002526642353204</v>
      </c>
      <c r="H20">
        <v>0.75311876858240379</v>
      </c>
      <c r="I20">
        <v>1.9273448291462141</v>
      </c>
      <c r="N20">
        <v>1</v>
      </c>
      <c r="O20">
        <v>100.09540938368643</v>
      </c>
      <c r="P20">
        <f t="shared" ref="P20:P42" si="8">O20*$P$46</f>
        <v>0.55856827112721863</v>
      </c>
      <c r="Q20">
        <v>660.16644465031027</v>
      </c>
      <c r="R20">
        <f t="shared" ref="R20:R42" si="9">Q20*$R$46</f>
        <v>1.2775915825561013</v>
      </c>
      <c r="S20">
        <v>102.34167921023078</v>
      </c>
      <c r="T20">
        <f t="shared" ref="T20:T42" si="10">S20*$T$46</f>
        <v>0.80980727786083961</v>
      </c>
      <c r="U20">
        <v>20.35019903897625</v>
      </c>
      <c r="V20">
        <f t="shared" ref="V20:V42" si="11">U20*$V$46</f>
        <v>0.23756619468537729</v>
      </c>
      <c r="W20">
        <v>256.14039801662898</v>
      </c>
      <c r="X20">
        <f t="shared" ref="X20:X42" si="12">W20*$X$46</f>
        <v>0.7002526642353204</v>
      </c>
      <c r="Y20">
        <v>30.862371085077456</v>
      </c>
      <c r="Z20">
        <f t="shared" ref="Z20:Z42" si="13">Y20*$Z$46</f>
        <v>0.75311876858240379</v>
      </c>
      <c r="AA20">
        <v>402.41520297680756</v>
      </c>
      <c r="AB20">
        <f t="shared" ref="AB20:AB42" si="14">AA20*$AB$46</f>
        <v>1.9273448291462141</v>
      </c>
    </row>
    <row r="21" spans="1:28">
      <c r="A21">
        <v>1</v>
      </c>
      <c r="B21">
        <v>1.3804085227998137</v>
      </c>
      <c r="C21">
        <v>0.48639339075958699</v>
      </c>
      <c r="D21">
        <v>0.80818232921054445</v>
      </c>
      <c r="E21">
        <v>1.1368339259206683</v>
      </c>
      <c r="F21">
        <v>1.0713734594434927</v>
      </c>
      <c r="G21">
        <v>0.867724802775935</v>
      </c>
      <c r="H21">
        <v>0.56972408578612066</v>
      </c>
      <c r="I21">
        <v>3.1874411667524649</v>
      </c>
      <c r="N21">
        <v>1</v>
      </c>
      <c r="O21">
        <v>87.161674026614435</v>
      </c>
      <c r="P21">
        <f t="shared" si="8"/>
        <v>0.48639339075958699</v>
      </c>
      <c r="Q21">
        <v>417.60987015637551</v>
      </c>
      <c r="R21">
        <f t="shared" si="9"/>
        <v>0.80818232921054445</v>
      </c>
      <c r="S21">
        <v>143.67059440267658</v>
      </c>
      <c r="T21">
        <f t="shared" si="10"/>
        <v>1.1368339259206683</v>
      </c>
      <c r="U21">
        <v>91.775107875201513</v>
      </c>
      <c r="V21">
        <f t="shared" si="11"/>
        <v>1.0713734594434927</v>
      </c>
      <c r="W21">
        <v>317.3988300274977</v>
      </c>
      <c r="X21">
        <f t="shared" si="12"/>
        <v>0.867724802775935</v>
      </c>
      <c r="Y21">
        <v>23.346963168550861</v>
      </c>
      <c r="Z21">
        <f t="shared" si="13"/>
        <v>0.56972408578612066</v>
      </c>
      <c r="AA21">
        <v>665.51390529505397</v>
      </c>
      <c r="AB21">
        <f t="shared" si="14"/>
        <v>3.1874411667524649</v>
      </c>
    </row>
    <row r="22" spans="1:28">
      <c r="A22">
        <v>1</v>
      </c>
      <c r="B22">
        <v>2.5052408112905256</v>
      </c>
      <c r="C22">
        <v>1.0306807489232843</v>
      </c>
      <c r="D22">
        <v>1.6676120622438204</v>
      </c>
      <c r="E22">
        <v>1.9363080803699335</v>
      </c>
      <c r="F22">
        <v>0.94385520623427244</v>
      </c>
      <c r="G22">
        <v>1.1876086220143236</v>
      </c>
      <c r="H22">
        <v>4.6568916124455759</v>
      </c>
      <c r="I22">
        <v>0.64119972559564364</v>
      </c>
      <c r="N22">
        <v>1</v>
      </c>
      <c r="O22">
        <v>184.69794444135846</v>
      </c>
      <c r="P22">
        <f t="shared" si="8"/>
        <v>1.0306807489232843</v>
      </c>
      <c r="Q22">
        <v>861.70067274933092</v>
      </c>
      <c r="R22">
        <f t="shared" si="9"/>
        <v>1.6676120622438204</v>
      </c>
      <c r="S22">
        <v>244.70639599197443</v>
      </c>
      <c r="T22">
        <f t="shared" si="10"/>
        <v>1.9363080803699335</v>
      </c>
      <c r="U22">
        <v>80.851744652808094</v>
      </c>
      <c r="V22">
        <f t="shared" si="11"/>
        <v>0.94385520623427244</v>
      </c>
      <c r="W22">
        <v>434.40683722769006</v>
      </c>
      <c r="X22">
        <f t="shared" si="12"/>
        <v>1.1876086220143236</v>
      </c>
      <c r="Y22">
        <v>190.83672196459727</v>
      </c>
      <c r="Z22">
        <f t="shared" si="13"/>
        <v>4.6568916124455759</v>
      </c>
      <c r="AA22">
        <v>133.87771291479126</v>
      </c>
      <c r="AB22">
        <f t="shared" si="14"/>
        <v>0.64119972559564364</v>
      </c>
    </row>
    <row r="23" spans="1:28">
      <c r="A23">
        <v>1</v>
      </c>
      <c r="B23">
        <v>2.6104061406022105</v>
      </c>
      <c r="C23">
        <v>1.1594603863612227</v>
      </c>
      <c r="D23">
        <v>1.7633217110531985</v>
      </c>
      <c r="E23">
        <v>1.5492548813323754</v>
      </c>
      <c r="F23">
        <v>1.9394296733381431</v>
      </c>
      <c r="G23">
        <v>1.095374706565394</v>
      </c>
      <c r="H23">
        <v>6.1982988001725738</v>
      </c>
      <c r="I23">
        <v>1.959004502165455</v>
      </c>
      <c r="N23">
        <v>1</v>
      </c>
      <c r="O23">
        <v>207.7752497519877</v>
      </c>
      <c r="P23">
        <f t="shared" si="8"/>
        <v>1.1594603863612227</v>
      </c>
      <c r="Q23">
        <v>911.15646083992158</v>
      </c>
      <c r="R23">
        <f t="shared" si="9"/>
        <v>1.7633217110531985</v>
      </c>
      <c r="S23">
        <v>195.79145608450375</v>
      </c>
      <c r="T23">
        <f t="shared" si="10"/>
        <v>1.5492548813323754</v>
      </c>
      <c r="U23">
        <v>166.13382188824204</v>
      </c>
      <c r="V23">
        <f t="shared" si="11"/>
        <v>1.9394296733381431</v>
      </c>
      <c r="W23">
        <v>400.66925503723979</v>
      </c>
      <c r="X23">
        <f t="shared" si="12"/>
        <v>1.095374706565394</v>
      </c>
      <c r="Y23">
        <v>254.00269605176564</v>
      </c>
      <c r="Z23">
        <f t="shared" si="13"/>
        <v>6.1982988001725738</v>
      </c>
      <c r="AA23">
        <v>409.02550620410341</v>
      </c>
      <c r="AB23">
        <f t="shared" si="14"/>
        <v>1.959004502165455</v>
      </c>
    </row>
    <row r="24" spans="1:28">
      <c r="A24">
        <v>1</v>
      </c>
      <c r="B24">
        <v>1.8647668801043664</v>
      </c>
      <c r="C24">
        <v>1.1624595617200013</v>
      </c>
      <c r="D24">
        <v>1.3427267238967227</v>
      </c>
      <c r="E24">
        <v>1.5465146648860575</v>
      </c>
      <c r="F24">
        <v>0.60481610556331822</v>
      </c>
      <c r="G24">
        <v>0.71029560929289814</v>
      </c>
      <c r="H24">
        <v>3.9573956361285125</v>
      </c>
      <c r="I24">
        <v>0.72859132015403549</v>
      </c>
      <c r="N24">
        <v>1</v>
      </c>
      <c r="O24">
        <v>208.31270184310733</v>
      </c>
      <c r="P24">
        <f t="shared" si="8"/>
        <v>1.1624595617200013</v>
      </c>
      <c r="Q24">
        <v>693.82355015080407</v>
      </c>
      <c r="R24">
        <f t="shared" si="9"/>
        <v>1.3427267238967227</v>
      </c>
      <c r="S24">
        <v>195.44515350093539</v>
      </c>
      <c r="T24">
        <f t="shared" si="10"/>
        <v>1.5465146648860575</v>
      </c>
      <c r="U24">
        <v>51.809257400836707</v>
      </c>
      <c r="V24">
        <f t="shared" si="11"/>
        <v>0.60481610556331822</v>
      </c>
      <c r="W24">
        <v>259.81393483510891</v>
      </c>
      <c r="X24">
        <f t="shared" si="12"/>
        <v>0.71029560929289814</v>
      </c>
      <c r="Y24">
        <v>162.17178185926559</v>
      </c>
      <c r="Z24">
        <f t="shared" si="13"/>
        <v>3.9573956361285125</v>
      </c>
      <c r="AA24">
        <v>152.12442503960648</v>
      </c>
      <c r="AB24">
        <f t="shared" si="14"/>
        <v>0.72859132015403549</v>
      </c>
    </row>
    <row r="25" spans="1:28">
      <c r="A25" s="4">
        <v>2</v>
      </c>
      <c r="B25">
        <v>0.96389525608293425</v>
      </c>
      <c r="C25">
        <v>0.75711981443617404</v>
      </c>
      <c r="D25">
        <v>0.70263761290022031</v>
      </c>
      <c r="E25">
        <v>0.65942135506259836</v>
      </c>
      <c r="F25">
        <v>0.21147154585981134</v>
      </c>
      <c r="G25">
        <v>0.86930567768470568</v>
      </c>
      <c r="H25">
        <v>1.3022498801535236</v>
      </c>
      <c r="I25">
        <v>1.8002243524214341</v>
      </c>
      <c r="N25" s="4">
        <v>2</v>
      </c>
      <c r="O25">
        <v>135.67583712829446</v>
      </c>
      <c r="P25">
        <f t="shared" si="8"/>
        <v>0.75711981443617404</v>
      </c>
      <c r="Q25">
        <v>363.07203422385624</v>
      </c>
      <c r="R25">
        <f t="shared" si="9"/>
        <v>0.70263761290022031</v>
      </c>
      <c r="S25">
        <v>83.336233977128117</v>
      </c>
      <c r="T25">
        <f t="shared" si="10"/>
        <v>0.65942135506259836</v>
      </c>
      <c r="U25">
        <v>18.114900796498063</v>
      </c>
      <c r="V25">
        <f t="shared" si="11"/>
        <v>0.21147154585981134</v>
      </c>
      <c r="W25">
        <v>317.97708691822902</v>
      </c>
      <c r="X25">
        <f t="shared" si="12"/>
        <v>0.86930567768470568</v>
      </c>
      <c r="Y25">
        <v>53.365446093511046</v>
      </c>
      <c r="Z25">
        <f t="shared" si="13"/>
        <v>1.3022498801535236</v>
      </c>
      <c r="AA25">
        <v>375.87339703211222</v>
      </c>
      <c r="AB25">
        <f t="shared" si="14"/>
        <v>1.8002243524214341</v>
      </c>
    </row>
    <row r="26" spans="1:28">
      <c r="A26" s="4">
        <v>2</v>
      </c>
      <c r="B26">
        <v>0.79670762426474429</v>
      </c>
      <c r="C26">
        <v>0.53448802497076109</v>
      </c>
      <c r="D26">
        <v>0.8122139507800592</v>
      </c>
      <c r="E26">
        <v>0.66260569755573429</v>
      </c>
      <c r="F26">
        <v>0.73688912237111415</v>
      </c>
      <c r="G26">
        <v>0.55745315212515678</v>
      </c>
      <c r="H26">
        <v>0.45994628942521792</v>
      </c>
      <c r="I26">
        <v>1.6512696312829533</v>
      </c>
      <c r="N26" s="4">
        <v>2</v>
      </c>
      <c r="O26">
        <v>95.780230341693212</v>
      </c>
      <c r="P26">
        <f t="shared" si="8"/>
        <v>0.53448802497076109</v>
      </c>
      <c r="Q26">
        <v>419.69311907102247</v>
      </c>
      <c r="R26">
        <f t="shared" si="9"/>
        <v>0.8122139507800592</v>
      </c>
      <c r="S26">
        <v>83.738664242745003</v>
      </c>
      <c r="T26">
        <f t="shared" si="10"/>
        <v>0.66260569755573429</v>
      </c>
      <c r="U26">
        <v>63.122787018450005</v>
      </c>
      <c r="V26">
        <f t="shared" si="11"/>
        <v>0.73688912237111415</v>
      </c>
      <c r="W26">
        <v>203.90678901148553</v>
      </c>
      <c r="X26">
        <f t="shared" si="12"/>
        <v>0.55745315212515678</v>
      </c>
      <c r="Y26">
        <v>18.848332634392897</v>
      </c>
      <c r="Z26">
        <f t="shared" si="13"/>
        <v>0.45994628942521792</v>
      </c>
      <c r="AA26">
        <v>344.77276395658271</v>
      </c>
      <c r="AB26">
        <f t="shared" si="14"/>
        <v>1.6512696312829533</v>
      </c>
    </row>
    <row r="27" spans="1:28">
      <c r="A27" s="4">
        <v>2</v>
      </c>
      <c r="B27">
        <v>1.1061708935140189</v>
      </c>
      <c r="C27">
        <v>0.51845782152528885</v>
      </c>
      <c r="D27">
        <v>1.0483894294547293</v>
      </c>
      <c r="E27">
        <v>0.92081198342559256</v>
      </c>
      <c r="F27">
        <v>0.21309822221436303</v>
      </c>
      <c r="G27">
        <v>0.83952923626066911</v>
      </c>
      <c r="H27">
        <v>0.68332902090405445</v>
      </c>
      <c r="I27">
        <v>0.68201705090293707</v>
      </c>
      <c r="N27" s="4">
        <v>2</v>
      </c>
      <c r="O27">
        <v>92.907618596059578</v>
      </c>
      <c r="P27">
        <f t="shared" si="8"/>
        <v>0.51845782152528885</v>
      </c>
      <c r="Q27">
        <v>541.73143569666888</v>
      </c>
      <c r="R27">
        <f t="shared" si="9"/>
        <v>1.0483894294547293</v>
      </c>
      <c r="S27">
        <v>116.37021202083153</v>
      </c>
      <c r="T27">
        <f t="shared" si="10"/>
        <v>0.92081198342559256</v>
      </c>
      <c r="U27">
        <v>18.254243802058948</v>
      </c>
      <c r="V27">
        <f t="shared" si="11"/>
        <v>0.21309822221436303</v>
      </c>
      <c r="W27">
        <v>307.0853760438402</v>
      </c>
      <c r="X27">
        <f t="shared" si="12"/>
        <v>0.83952923626066911</v>
      </c>
      <c r="Y27">
        <v>28.002427633080657</v>
      </c>
      <c r="Z27">
        <f t="shared" si="13"/>
        <v>0.68332902090405445</v>
      </c>
      <c r="AA27">
        <v>142.40006553177528</v>
      </c>
      <c r="AB27">
        <f t="shared" si="14"/>
        <v>0.68201705090293707</v>
      </c>
    </row>
    <row r="28" spans="1:28">
      <c r="A28" s="4">
        <v>2</v>
      </c>
      <c r="B28">
        <v>1.1385568159770476</v>
      </c>
      <c r="C28">
        <v>1.3212665386372042</v>
      </c>
      <c r="D28">
        <v>1.1040386760453951</v>
      </c>
      <c r="E28">
        <v>1.2725625000517335</v>
      </c>
      <c r="F28">
        <v>1.1260559114092665</v>
      </c>
      <c r="G28">
        <v>1.5679205670118381</v>
      </c>
      <c r="H28">
        <v>1.2080676990742243</v>
      </c>
      <c r="I28">
        <v>0.58487519641811259</v>
      </c>
      <c r="N28" s="4">
        <v>2</v>
      </c>
      <c r="O28">
        <v>236.77090505510583</v>
      </c>
      <c r="P28">
        <f t="shared" si="8"/>
        <v>1.3212665386372042</v>
      </c>
      <c r="Q28">
        <v>570.48692044690983</v>
      </c>
      <c r="R28">
        <f t="shared" si="9"/>
        <v>1.1040386760453951</v>
      </c>
      <c r="S28">
        <v>160.82367584950759</v>
      </c>
      <c r="T28">
        <f t="shared" si="10"/>
        <v>1.2725625000517335</v>
      </c>
      <c r="U28">
        <v>96.459270884658721</v>
      </c>
      <c r="V28">
        <f t="shared" si="11"/>
        <v>1.1260559114092665</v>
      </c>
      <c r="W28">
        <v>573.51841500157468</v>
      </c>
      <c r="X28">
        <f t="shared" si="12"/>
        <v>1.5679205670118381</v>
      </c>
      <c r="Y28">
        <v>49.50591484382177</v>
      </c>
      <c r="Z28">
        <f t="shared" si="13"/>
        <v>1.2080676990742243</v>
      </c>
      <c r="AA28">
        <v>122.11757196918273</v>
      </c>
      <c r="AB28">
        <f t="shared" si="14"/>
        <v>0.58487519641811259</v>
      </c>
    </row>
    <row r="29" spans="1:28">
      <c r="A29" s="4">
        <v>2</v>
      </c>
      <c r="B29">
        <v>1.0569024949099983</v>
      </c>
      <c r="C29">
        <v>1.285160487175663</v>
      </c>
      <c r="D29">
        <v>1.314103321959877</v>
      </c>
      <c r="E29">
        <v>1.3748855356613454</v>
      </c>
      <c r="F29">
        <v>1.7484014291573604</v>
      </c>
      <c r="G29">
        <v>0.91176344397884135</v>
      </c>
      <c r="H29">
        <v>1.0955150502679072</v>
      </c>
      <c r="I29">
        <v>0.64416747026787846</v>
      </c>
      <c r="N29" s="4">
        <v>2</v>
      </c>
      <c r="O29">
        <v>230.30070223642784</v>
      </c>
      <c r="P29">
        <f t="shared" si="8"/>
        <v>1.285160487175663</v>
      </c>
      <c r="Q29">
        <v>679.03305704764955</v>
      </c>
      <c r="R29">
        <f t="shared" si="9"/>
        <v>1.314103321959877</v>
      </c>
      <c r="S29">
        <v>173.75503812849104</v>
      </c>
      <c r="T29">
        <f t="shared" si="10"/>
        <v>1.3748855356613454</v>
      </c>
      <c r="U29">
        <v>149.77011830535864</v>
      </c>
      <c r="V29">
        <f t="shared" si="11"/>
        <v>1.7484014291573604</v>
      </c>
      <c r="W29">
        <v>333.50740863339541</v>
      </c>
      <c r="X29">
        <f t="shared" si="12"/>
        <v>0.91176344397884135</v>
      </c>
      <c r="Y29">
        <v>44.893572463074314</v>
      </c>
      <c r="Z29">
        <f t="shared" si="13"/>
        <v>1.0955150502679072</v>
      </c>
      <c r="AA29">
        <v>134.49735583317332</v>
      </c>
      <c r="AB29">
        <f t="shared" si="14"/>
        <v>0.64416747026787846</v>
      </c>
    </row>
    <row r="30" spans="1:28">
      <c r="A30" s="4">
        <v>2</v>
      </c>
      <c r="B30">
        <v>0.93776691525125622</v>
      </c>
      <c r="C30">
        <v>1.5835073132549096</v>
      </c>
      <c r="D30">
        <v>1.0186170088597186</v>
      </c>
      <c r="E30">
        <v>1.1097129282429954</v>
      </c>
      <c r="F30">
        <v>1.9640837689880843</v>
      </c>
      <c r="G30">
        <v>1.2540279229387894</v>
      </c>
      <c r="H30">
        <v>1.2508920601750726</v>
      </c>
      <c r="I30">
        <v>0.63744629870668479</v>
      </c>
      <c r="N30" s="4">
        <v>2</v>
      </c>
      <c r="O30">
        <v>283.76444022222563</v>
      </c>
      <c r="P30">
        <f t="shared" si="8"/>
        <v>1.5835073132549096</v>
      </c>
      <c r="Q30">
        <v>526.34721328850435</v>
      </c>
      <c r="R30">
        <f t="shared" si="9"/>
        <v>1.0186170088597186</v>
      </c>
      <c r="S30">
        <v>140.24310181268433</v>
      </c>
      <c r="T30">
        <f t="shared" si="10"/>
        <v>1.1097129282429954</v>
      </c>
      <c r="U30">
        <v>168.24572065509611</v>
      </c>
      <c r="V30">
        <f t="shared" si="11"/>
        <v>1.9640837689880843</v>
      </c>
      <c r="W30">
        <v>458.70187678081601</v>
      </c>
      <c r="X30">
        <f t="shared" si="12"/>
        <v>1.2540279229387894</v>
      </c>
      <c r="Y30">
        <v>51.260832366676098</v>
      </c>
      <c r="Z30">
        <f t="shared" si="13"/>
        <v>1.2508920601750726</v>
      </c>
      <c r="AA30">
        <v>133.09402541863724</v>
      </c>
      <c r="AB30">
        <f t="shared" si="14"/>
        <v>0.63744629870668479</v>
      </c>
    </row>
    <row r="31" spans="1:28">
      <c r="A31">
        <v>3</v>
      </c>
      <c r="B31">
        <v>2.5052408112905256</v>
      </c>
      <c r="C31">
        <v>1.0306807489232843</v>
      </c>
      <c r="D31">
        <v>1.6676120622438204</v>
      </c>
      <c r="E31">
        <v>1.9363080803699335</v>
      </c>
      <c r="F31">
        <v>0.94385520623427244</v>
      </c>
      <c r="G31">
        <v>1.1876086220143236</v>
      </c>
      <c r="H31">
        <v>4.6568916124455759</v>
      </c>
      <c r="I31">
        <v>0.64119972559564364</v>
      </c>
      <c r="N31">
        <v>3</v>
      </c>
      <c r="O31">
        <v>184.69794444135846</v>
      </c>
      <c r="P31">
        <f t="shared" si="8"/>
        <v>1.0306807489232843</v>
      </c>
      <c r="Q31">
        <v>861.70067274933092</v>
      </c>
      <c r="R31">
        <f t="shared" si="9"/>
        <v>1.6676120622438204</v>
      </c>
      <c r="S31">
        <v>244.70639599197443</v>
      </c>
      <c r="T31">
        <f t="shared" si="10"/>
        <v>1.9363080803699335</v>
      </c>
      <c r="U31">
        <v>80.851744652808094</v>
      </c>
      <c r="V31">
        <f t="shared" si="11"/>
        <v>0.94385520623427244</v>
      </c>
      <c r="W31">
        <v>434.40683722769006</v>
      </c>
      <c r="X31">
        <f t="shared" si="12"/>
        <v>1.1876086220143236</v>
      </c>
      <c r="Y31">
        <v>190.83672196459727</v>
      </c>
      <c r="Z31">
        <f t="shared" si="13"/>
        <v>4.6568916124455759</v>
      </c>
      <c r="AA31">
        <v>133.87771291479126</v>
      </c>
      <c r="AB31">
        <f t="shared" si="14"/>
        <v>0.64119972559564364</v>
      </c>
    </row>
    <row r="32" spans="1:28">
      <c r="A32">
        <v>3</v>
      </c>
      <c r="B32">
        <v>2.6104061406022105</v>
      </c>
      <c r="C32">
        <v>1.1594603863612227</v>
      </c>
      <c r="D32">
        <v>1.7633217110531985</v>
      </c>
      <c r="E32">
        <v>1.5492548813323754</v>
      </c>
      <c r="F32">
        <v>1.9394296733381431</v>
      </c>
      <c r="G32">
        <v>1.095374706565394</v>
      </c>
      <c r="H32">
        <v>6.1982988001725738</v>
      </c>
      <c r="I32">
        <v>1.959004502165455</v>
      </c>
      <c r="N32">
        <v>3</v>
      </c>
      <c r="O32">
        <v>207.7752497519877</v>
      </c>
      <c r="P32">
        <f t="shared" si="8"/>
        <v>1.1594603863612227</v>
      </c>
      <c r="Q32">
        <v>911.15646083992158</v>
      </c>
      <c r="R32">
        <f t="shared" si="9"/>
        <v>1.7633217110531985</v>
      </c>
      <c r="S32">
        <v>195.79145608450375</v>
      </c>
      <c r="T32">
        <f t="shared" si="10"/>
        <v>1.5492548813323754</v>
      </c>
      <c r="U32">
        <v>166.13382188824204</v>
      </c>
      <c r="V32">
        <f t="shared" si="11"/>
        <v>1.9394296733381431</v>
      </c>
      <c r="W32">
        <v>400.66925503723979</v>
      </c>
      <c r="X32">
        <f t="shared" si="12"/>
        <v>1.095374706565394</v>
      </c>
      <c r="Y32">
        <v>254.00269605176564</v>
      </c>
      <c r="Z32">
        <f t="shared" si="13"/>
        <v>6.1982988001725738</v>
      </c>
      <c r="AA32">
        <v>409.02550620410341</v>
      </c>
      <c r="AB32">
        <f t="shared" si="14"/>
        <v>1.959004502165455</v>
      </c>
    </row>
    <row r="33" spans="1:28">
      <c r="A33">
        <v>3</v>
      </c>
      <c r="B33">
        <v>1.8647668801043664</v>
      </c>
      <c r="C33">
        <v>1.1624595617200013</v>
      </c>
      <c r="D33">
        <v>1.3427267238967227</v>
      </c>
      <c r="E33">
        <v>1.5465146648860575</v>
      </c>
      <c r="F33">
        <v>0.60481610556331822</v>
      </c>
      <c r="G33">
        <v>0.71029560929289814</v>
      </c>
      <c r="H33">
        <v>3.9573956361285125</v>
      </c>
      <c r="I33">
        <v>0.72859132015403549</v>
      </c>
      <c r="N33">
        <v>3</v>
      </c>
      <c r="O33">
        <v>208.31270184310733</v>
      </c>
      <c r="P33">
        <f t="shared" si="8"/>
        <v>1.1624595617200013</v>
      </c>
      <c r="Q33">
        <v>693.82355015080407</v>
      </c>
      <c r="R33">
        <f t="shared" si="9"/>
        <v>1.3427267238967227</v>
      </c>
      <c r="S33">
        <v>195.44515350093539</v>
      </c>
      <c r="T33">
        <f t="shared" si="10"/>
        <v>1.5465146648860575</v>
      </c>
      <c r="U33">
        <v>51.809257400836707</v>
      </c>
      <c r="V33">
        <f t="shared" si="11"/>
        <v>0.60481610556331822</v>
      </c>
      <c r="W33">
        <v>259.81393483510891</v>
      </c>
      <c r="X33">
        <f t="shared" si="12"/>
        <v>0.71029560929289814</v>
      </c>
      <c r="Y33">
        <v>162.17178185926559</v>
      </c>
      <c r="Z33">
        <f t="shared" si="13"/>
        <v>3.9573956361285125</v>
      </c>
      <c r="AA33">
        <v>152.12442503960648</v>
      </c>
      <c r="AB33">
        <f t="shared" si="14"/>
        <v>0.72859132015403549</v>
      </c>
    </row>
    <row r="34" spans="1:28">
      <c r="A34">
        <v>3</v>
      </c>
      <c r="B34">
        <v>1.1385568159770476</v>
      </c>
      <c r="C34">
        <v>1.3212665386372042</v>
      </c>
      <c r="D34">
        <v>1.1040386760453951</v>
      </c>
      <c r="E34">
        <v>1.2725625000517335</v>
      </c>
      <c r="F34">
        <v>1.1260559114092665</v>
      </c>
      <c r="G34">
        <v>1.5679205670118381</v>
      </c>
      <c r="H34">
        <v>1.2080676990742243</v>
      </c>
      <c r="I34">
        <v>0.58487519641811259</v>
      </c>
      <c r="N34">
        <v>3</v>
      </c>
      <c r="O34">
        <v>236.77090505510583</v>
      </c>
      <c r="P34">
        <f t="shared" si="8"/>
        <v>1.3212665386372042</v>
      </c>
      <c r="Q34">
        <v>570.48692044690983</v>
      </c>
      <c r="R34">
        <f t="shared" si="9"/>
        <v>1.1040386760453951</v>
      </c>
      <c r="S34">
        <v>160.82367584950759</v>
      </c>
      <c r="T34">
        <f t="shared" si="10"/>
        <v>1.2725625000517335</v>
      </c>
      <c r="U34">
        <v>96.459270884658721</v>
      </c>
      <c r="V34">
        <f t="shared" si="11"/>
        <v>1.1260559114092665</v>
      </c>
      <c r="W34">
        <v>573.51841500157468</v>
      </c>
      <c r="X34">
        <f t="shared" si="12"/>
        <v>1.5679205670118381</v>
      </c>
      <c r="Y34">
        <v>49.50591484382177</v>
      </c>
      <c r="Z34">
        <f t="shared" si="13"/>
        <v>1.2080676990742243</v>
      </c>
      <c r="AA34">
        <v>122.11757196918273</v>
      </c>
      <c r="AB34">
        <f t="shared" si="14"/>
        <v>0.58487519641811259</v>
      </c>
    </row>
    <row r="35" spans="1:28">
      <c r="A35">
        <v>3</v>
      </c>
      <c r="B35">
        <v>1.0569024949099983</v>
      </c>
      <c r="C35">
        <v>1.285160487175663</v>
      </c>
      <c r="D35">
        <v>1.314103321959877</v>
      </c>
      <c r="E35">
        <v>1.3748855356613454</v>
      </c>
      <c r="F35">
        <v>1.7484014291573604</v>
      </c>
      <c r="G35">
        <v>0.91176344397884135</v>
      </c>
      <c r="H35">
        <v>1.0955150502679072</v>
      </c>
      <c r="I35">
        <v>0.64416747026787846</v>
      </c>
      <c r="N35">
        <v>3</v>
      </c>
      <c r="O35">
        <v>230.30070223642784</v>
      </c>
      <c r="P35">
        <f t="shared" si="8"/>
        <v>1.285160487175663</v>
      </c>
      <c r="Q35">
        <v>679.03305704764955</v>
      </c>
      <c r="R35">
        <f t="shared" si="9"/>
        <v>1.314103321959877</v>
      </c>
      <c r="S35">
        <v>173.75503812849104</v>
      </c>
      <c r="T35">
        <f t="shared" si="10"/>
        <v>1.3748855356613454</v>
      </c>
      <c r="U35">
        <v>149.77011830535864</v>
      </c>
      <c r="V35">
        <f t="shared" si="11"/>
        <v>1.7484014291573604</v>
      </c>
      <c r="W35">
        <v>333.50740863339541</v>
      </c>
      <c r="X35">
        <f t="shared" si="12"/>
        <v>0.91176344397884135</v>
      </c>
      <c r="Y35">
        <v>44.893572463074314</v>
      </c>
      <c r="Z35">
        <f t="shared" si="13"/>
        <v>1.0955150502679072</v>
      </c>
      <c r="AA35">
        <v>134.49735583317332</v>
      </c>
      <c r="AB35">
        <f t="shared" si="14"/>
        <v>0.64416747026787846</v>
      </c>
    </row>
    <row r="36" spans="1:28">
      <c r="A36">
        <v>3</v>
      </c>
      <c r="B36">
        <v>0.93776691525125622</v>
      </c>
      <c r="C36">
        <v>1.5835073132549096</v>
      </c>
      <c r="D36">
        <v>1.0186170088597186</v>
      </c>
      <c r="E36">
        <v>1.1097129282429954</v>
      </c>
      <c r="F36">
        <v>1.9640837689880843</v>
      </c>
      <c r="G36">
        <v>1.2540279229387894</v>
      </c>
      <c r="H36">
        <v>1.2508920601750726</v>
      </c>
      <c r="I36">
        <v>0.63744629870668479</v>
      </c>
      <c r="N36">
        <v>3</v>
      </c>
      <c r="O36">
        <v>283.76444022222563</v>
      </c>
      <c r="P36">
        <f t="shared" si="8"/>
        <v>1.5835073132549096</v>
      </c>
      <c r="Q36">
        <v>526.34721328850435</v>
      </c>
      <c r="R36">
        <f t="shared" si="9"/>
        <v>1.0186170088597186</v>
      </c>
      <c r="S36">
        <v>140.24310181268433</v>
      </c>
      <c r="T36">
        <f t="shared" si="10"/>
        <v>1.1097129282429954</v>
      </c>
      <c r="U36">
        <v>168.24572065509611</v>
      </c>
      <c r="V36">
        <f t="shared" si="11"/>
        <v>1.9640837689880843</v>
      </c>
      <c r="W36">
        <v>458.70187678081601</v>
      </c>
      <c r="X36">
        <f t="shared" si="12"/>
        <v>1.2540279229387894</v>
      </c>
      <c r="Y36">
        <v>51.260832366676098</v>
      </c>
      <c r="Z36">
        <f t="shared" si="13"/>
        <v>1.2508920601750726</v>
      </c>
      <c r="AA36">
        <v>133.09402541863724</v>
      </c>
      <c r="AB36">
        <f t="shared" si="14"/>
        <v>0.63744629870668479</v>
      </c>
    </row>
    <row r="37" spans="1:28">
      <c r="A37">
        <v>4</v>
      </c>
      <c r="B37">
        <v>1.9306615607370612</v>
      </c>
      <c r="C37">
        <v>0.75711981443617404</v>
      </c>
      <c r="D37">
        <v>0.70263761290022031</v>
      </c>
      <c r="E37">
        <v>1.1014992509025814</v>
      </c>
      <c r="F37">
        <v>0.21930117735697224</v>
      </c>
      <c r="G37">
        <v>0.62943463559362955</v>
      </c>
      <c r="H37">
        <v>1.3022498801535236</v>
      </c>
      <c r="I37">
        <v>1.8002243524214341</v>
      </c>
      <c r="N37">
        <v>4</v>
      </c>
      <c r="O37">
        <v>135.67583712829446</v>
      </c>
      <c r="P37">
        <f t="shared" si="8"/>
        <v>0.75711981443617404</v>
      </c>
      <c r="Q37">
        <v>363.07203422385624</v>
      </c>
      <c r="R37">
        <f t="shared" si="9"/>
        <v>0.70263761290022031</v>
      </c>
      <c r="S37">
        <v>139.20507516796278</v>
      </c>
      <c r="T37">
        <f t="shared" si="10"/>
        <v>1.1014992509025814</v>
      </c>
      <c r="U37">
        <v>18.785596219220466</v>
      </c>
      <c r="V37">
        <f t="shared" si="11"/>
        <v>0.21930117735697224</v>
      </c>
      <c r="W37">
        <v>230.23637941093898</v>
      </c>
      <c r="X37">
        <f t="shared" si="12"/>
        <v>0.62943463559362955</v>
      </c>
      <c r="Y37">
        <v>53.365446093511046</v>
      </c>
      <c r="Z37">
        <f t="shared" si="13"/>
        <v>1.3022498801535236</v>
      </c>
      <c r="AA37">
        <v>375.87339703211222</v>
      </c>
      <c r="AB37">
        <f t="shared" si="14"/>
        <v>1.8002243524214341</v>
      </c>
    </row>
    <row r="38" spans="1:28">
      <c r="A38">
        <v>4</v>
      </c>
      <c r="B38">
        <v>1.4332827915241215</v>
      </c>
      <c r="C38">
        <v>0.53448802497076109</v>
      </c>
      <c r="D38">
        <v>0.8122139507800592</v>
      </c>
      <c r="E38">
        <v>0.80980727786083961</v>
      </c>
      <c r="F38">
        <v>0.23756619468537729</v>
      </c>
      <c r="G38">
        <v>0.7002526642353204</v>
      </c>
      <c r="H38">
        <v>0.45994628942521792</v>
      </c>
      <c r="I38">
        <v>1.6512696312829533</v>
      </c>
      <c r="N38">
        <v>4</v>
      </c>
      <c r="O38">
        <v>95.780230341693212</v>
      </c>
      <c r="P38">
        <f t="shared" si="8"/>
        <v>0.53448802497076109</v>
      </c>
      <c r="Q38">
        <v>419.69311907102247</v>
      </c>
      <c r="R38">
        <f t="shared" si="9"/>
        <v>0.8122139507800592</v>
      </c>
      <c r="S38">
        <v>102.34167921023078</v>
      </c>
      <c r="T38">
        <f t="shared" si="10"/>
        <v>0.80980727786083961</v>
      </c>
      <c r="U38">
        <v>20.35019903897625</v>
      </c>
      <c r="V38">
        <f t="shared" si="11"/>
        <v>0.23756619468537729</v>
      </c>
      <c r="W38">
        <v>256.14039801662898</v>
      </c>
      <c r="X38">
        <f t="shared" si="12"/>
        <v>0.7002526642353204</v>
      </c>
      <c r="Y38">
        <v>18.848332634392897</v>
      </c>
      <c r="Z38">
        <f t="shared" si="13"/>
        <v>0.45994628942521792</v>
      </c>
      <c r="AA38">
        <v>344.77276395658271</v>
      </c>
      <c r="AB38">
        <f t="shared" si="14"/>
        <v>1.6512696312829533</v>
      </c>
    </row>
    <row r="39" spans="1:28">
      <c r="A39">
        <v>4</v>
      </c>
      <c r="B39">
        <v>1.3804085227998137</v>
      </c>
      <c r="C39">
        <v>0.51845782152528885</v>
      </c>
      <c r="D39">
        <v>1.0483894294547293</v>
      </c>
      <c r="E39">
        <v>1.1368339259206683</v>
      </c>
      <c r="F39">
        <v>1.0713734594434927</v>
      </c>
      <c r="G39">
        <v>0.867724802775935</v>
      </c>
      <c r="H39">
        <v>0.68332902090405445</v>
      </c>
      <c r="I39">
        <v>0.68201705090293707</v>
      </c>
      <c r="N39">
        <v>4</v>
      </c>
      <c r="O39">
        <v>92.907618596059578</v>
      </c>
      <c r="P39">
        <f t="shared" si="8"/>
        <v>0.51845782152528885</v>
      </c>
      <c r="Q39">
        <v>541.73143569666888</v>
      </c>
      <c r="R39">
        <f t="shared" si="9"/>
        <v>1.0483894294547293</v>
      </c>
      <c r="S39">
        <v>143.67059440267658</v>
      </c>
      <c r="T39">
        <f t="shared" si="10"/>
        <v>1.1368339259206683</v>
      </c>
      <c r="U39">
        <v>91.775107875201513</v>
      </c>
      <c r="V39">
        <f t="shared" si="11"/>
        <v>1.0713734594434927</v>
      </c>
      <c r="W39">
        <v>317.3988300274977</v>
      </c>
      <c r="X39">
        <f t="shared" si="12"/>
        <v>0.867724802775935</v>
      </c>
      <c r="Y39">
        <v>28.002427633080657</v>
      </c>
      <c r="Z39">
        <f t="shared" si="13"/>
        <v>0.68332902090405445</v>
      </c>
      <c r="AA39">
        <v>142.40006553177528</v>
      </c>
      <c r="AB39">
        <f t="shared" si="14"/>
        <v>0.68201705090293707</v>
      </c>
    </row>
    <row r="40" spans="1:28">
      <c r="A40">
        <v>4</v>
      </c>
      <c r="B40">
        <v>0.96389525608293425</v>
      </c>
      <c r="C40">
        <v>0.57250949693210285</v>
      </c>
      <c r="D40">
        <v>1.0928010028320225</v>
      </c>
      <c r="E40">
        <v>0.65942135506259836</v>
      </c>
      <c r="F40">
        <v>0.21147154585981134</v>
      </c>
      <c r="G40">
        <v>0.86930567768470568</v>
      </c>
      <c r="H40">
        <v>1.6177271552341095</v>
      </c>
      <c r="I40">
        <v>2.7125950920497597</v>
      </c>
      <c r="N40">
        <v>4</v>
      </c>
      <c r="O40">
        <v>102.59367642888432</v>
      </c>
      <c r="P40">
        <f t="shared" si="8"/>
        <v>0.57250949693210285</v>
      </c>
      <c r="Q40">
        <v>564.68010794696261</v>
      </c>
      <c r="R40">
        <f t="shared" si="9"/>
        <v>1.0928010028320225</v>
      </c>
      <c r="S40">
        <v>83.336233977128117</v>
      </c>
      <c r="T40">
        <f t="shared" si="10"/>
        <v>0.65942135506259836</v>
      </c>
      <c r="U40">
        <v>18.114900796498063</v>
      </c>
      <c r="V40">
        <f t="shared" si="11"/>
        <v>0.21147154585981134</v>
      </c>
      <c r="W40">
        <v>317.97708691822902</v>
      </c>
      <c r="X40">
        <f t="shared" si="12"/>
        <v>0.86930567768470568</v>
      </c>
      <c r="Y40">
        <v>66.293522166788165</v>
      </c>
      <c r="Z40">
        <f t="shared" si="13"/>
        <v>1.6177271552341095</v>
      </c>
      <c r="AA40">
        <v>566.36959201776801</v>
      </c>
      <c r="AB40">
        <f t="shared" si="14"/>
        <v>2.7125950920497597</v>
      </c>
    </row>
    <row r="41" spans="1:28">
      <c r="A41">
        <v>4</v>
      </c>
      <c r="B41">
        <v>0.79670762426474429</v>
      </c>
      <c r="C41">
        <v>0.55856827112721863</v>
      </c>
      <c r="D41">
        <v>1.2775915825561013</v>
      </c>
      <c r="E41">
        <v>0.66260569755573429</v>
      </c>
      <c r="F41">
        <v>0.73688912237111415</v>
      </c>
      <c r="G41">
        <v>0.55745315212515678</v>
      </c>
      <c r="H41">
        <v>0.75311876858240379</v>
      </c>
      <c r="I41">
        <v>1.9273448291462141</v>
      </c>
      <c r="N41">
        <v>4</v>
      </c>
      <c r="O41">
        <v>100.09540938368643</v>
      </c>
      <c r="P41">
        <f t="shared" si="8"/>
        <v>0.55856827112721863</v>
      </c>
      <c r="Q41">
        <v>660.16644465031027</v>
      </c>
      <c r="R41">
        <f t="shared" si="9"/>
        <v>1.2775915825561013</v>
      </c>
      <c r="S41">
        <v>83.738664242745003</v>
      </c>
      <c r="T41">
        <f t="shared" si="10"/>
        <v>0.66260569755573429</v>
      </c>
      <c r="U41">
        <v>63.122787018450005</v>
      </c>
      <c r="V41">
        <f t="shared" si="11"/>
        <v>0.73688912237111415</v>
      </c>
      <c r="W41">
        <v>203.90678901148553</v>
      </c>
      <c r="X41">
        <f t="shared" si="12"/>
        <v>0.55745315212515678</v>
      </c>
      <c r="Y41">
        <v>30.862371085077456</v>
      </c>
      <c r="Z41">
        <f t="shared" si="13"/>
        <v>0.75311876858240379</v>
      </c>
      <c r="AA41">
        <v>402.41520297680756</v>
      </c>
      <c r="AB41">
        <f t="shared" si="14"/>
        <v>1.9273448291462141</v>
      </c>
    </row>
    <row r="42" spans="1:28">
      <c r="A42">
        <v>4</v>
      </c>
      <c r="B42">
        <v>1.1061708935140189</v>
      </c>
      <c r="C42">
        <v>0.48639339075958699</v>
      </c>
      <c r="D42">
        <v>0.80818232921054445</v>
      </c>
      <c r="E42">
        <v>0.92081198342559256</v>
      </c>
      <c r="F42">
        <v>0.21309822221436303</v>
      </c>
      <c r="G42">
        <v>0.83952923626066911</v>
      </c>
      <c r="H42">
        <v>0.56972408578612066</v>
      </c>
      <c r="I42">
        <v>3.1874411667524649</v>
      </c>
      <c r="N42">
        <v>4</v>
      </c>
      <c r="O42">
        <v>87.161674026614435</v>
      </c>
      <c r="P42">
        <f t="shared" si="8"/>
        <v>0.48639339075958699</v>
      </c>
      <c r="Q42">
        <v>417.60987015637551</v>
      </c>
      <c r="R42">
        <f t="shared" si="9"/>
        <v>0.80818232921054445</v>
      </c>
      <c r="S42">
        <v>116.37021202083153</v>
      </c>
      <c r="T42">
        <f t="shared" si="10"/>
        <v>0.92081198342559256</v>
      </c>
      <c r="U42">
        <v>18.254243802058948</v>
      </c>
      <c r="V42">
        <f t="shared" si="11"/>
        <v>0.21309822221436303</v>
      </c>
      <c r="W42">
        <v>307.0853760438402</v>
      </c>
      <c r="X42">
        <f t="shared" si="12"/>
        <v>0.83952923626066911</v>
      </c>
      <c r="Y42">
        <v>23.346963168550861</v>
      </c>
      <c r="Z42">
        <f t="shared" si="13"/>
        <v>0.56972408578612066</v>
      </c>
      <c r="AA42">
        <v>665.51390529505397</v>
      </c>
      <c r="AB42">
        <f t="shared" si="14"/>
        <v>3.1874411667524649</v>
      </c>
    </row>
    <row r="46" spans="1:28">
      <c r="O46">
        <f>AVERAGE(O25:O30)</f>
        <v>179.1999555966344</v>
      </c>
      <c r="P46">
        <f>1/O46</f>
        <v>5.5803585255954228E-3</v>
      </c>
      <c r="Q46">
        <f>AVERAGE(Q25:Q30)</f>
        <v>516.72729662910194</v>
      </c>
      <c r="R46">
        <f>1/Q46</f>
        <v>1.9352567718476522E-3</v>
      </c>
      <c r="S46">
        <f>AVERAGE(S25:S30)</f>
        <v>126.37782100523128</v>
      </c>
      <c r="T46">
        <f>1/S46</f>
        <v>7.9127808348476436E-3</v>
      </c>
      <c r="U46">
        <f>AVERAGE(U25:U30)</f>
        <v>85.66117357702008</v>
      </c>
      <c r="V46">
        <f>1/U46</f>
        <v>1.1673900300944106E-2</v>
      </c>
      <c r="W46">
        <f>AVERAGE(W25:W30)</f>
        <v>365.78282539822345</v>
      </c>
      <c r="X46">
        <f>1/W46</f>
        <v>2.733862638059378E-3</v>
      </c>
      <c r="Y46">
        <f>AVERAGE(Y25:Y30)</f>
        <v>40.979421005759463</v>
      </c>
      <c r="Z46">
        <f>1/Y46</f>
        <v>2.4402492164529478E-2</v>
      </c>
      <c r="AA46">
        <f>AVERAGE(AA25:AA30)</f>
        <v>208.79252995691058</v>
      </c>
      <c r="AB46">
        <f>1/AA46</f>
        <v>4.7894433781054064E-3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PCR data</vt:lpstr>
      <vt:lpstr>Microarray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2024-10-22T18:49:07Z</dcterms:created>
  <dcterms:modified xsi:type="dcterms:W3CDTF">2024-11-03T00:46:19Z</dcterms:modified>
</cp:coreProperties>
</file>