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otokritosskordilis/Dropbox/ProvostAward2024/MonetaryPolicy_AI/"/>
    </mc:Choice>
  </mc:AlternateContent>
  <xr:revisionPtr revIDLastSave="0" documentId="13_ncr:1_{9E954EBF-901F-CE42-A046-3EA9AEE5133D}" xr6:coauthVersionLast="47" xr6:coauthVersionMax="47" xr10:uidLastSave="{00000000-0000-0000-0000-000000000000}"/>
  <bookViews>
    <workbookView xWindow="0" yWindow="500" windowWidth="28800" windowHeight="16400" xr2:uid="{800A1EA7-3448-1F4B-A1CF-EFDBE388C194}"/>
  </bookViews>
  <sheets>
    <sheet name="FRED Graph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 a="1"/>
  <c r="F1" i="2" s="1"/>
  <c r="N6" i="2"/>
  <c r="N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1" i="2"/>
  <c r="M15" i="1"/>
  <c r="K15" i="1"/>
  <c r="M16" i="1"/>
  <c r="I11" i="1"/>
  <c r="D23" i="1"/>
  <c r="K11" i="1"/>
  <c r="I309" i="1"/>
  <c r="J309" i="1"/>
  <c r="K309" i="1"/>
  <c r="I310" i="1"/>
  <c r="J310" i="1"/>
  <c r="K310" i="1"/>
  <c r="I311" i="1"/>
  <c r="J311" i="1"/>
  <c r="K311" i="1"/>
  <c r="I312" i="1"/>
  <c r="J312" i="1"/>
  <c r="K312" i="1"/>
  <c r="I313" i="1"/>
  <c r="J313" i="1"/>
  <c r="K313" i="1"/>
  <c r="I314" i="1"/>
  <c r="J314" i="1"/>
  <c r="K314" i="1"/>
  <c r="I315" i="1"/>
  <c r="J315" i="1"/>
  <c r="K315" i="1"/>
  <c r="I316" i="1"/>
  <c r="J316" i="1"/>
  <c r="K316" i="1"/>
  <c r="I317" i="1"/>
  <c r="J317" i="1"/>
  <c r="K317" i="1"/>
  <c r="D309" i="1"/>
  <c r="D310" i="1"/>
  <c r="D311" i="1"/>
  <c r="D312" i="1"/>
  <c r="D313" i="1"/>
  <c r="D314" i="1"/>
  <c r="D315" i="1"/>
  <c r="D316" i="1"/>
  <c r="D317" i="1"/>
  <c r="K13" i="1" l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12" i="1"/>
  <c r="J23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12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<sst xmlns="http://schemas.openxmlformats.org/spreadsheetml/2006/main" count="46" uniqueCount="34">
  <si>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>FRED Graph Observations</t>
  </si>
  <si>
    <t>Federal Reserve Economic Data</t>
  </si>
  <si>
    <t>Link: https://fred.stlouisfed.org</t>
  </si>
  <si>
    <t>Specifications</t>
  </si>
  <si>
    <t>Help: https://fredhelp.stlouisfed.org</t>
  </si>
  <si>
    <t>Economic Research Division</t>
  </si>
  <si>
    <t>Federal Reserve Bank of St. Louis</t>
  </si>
  <si>
    <t>C</t>
  </si>
  <si>
    <t>A) We fit inflation, output gap, fed rate in %; no changes are required for the reward function</t>
  </si>
  <si>
    <t>A</t>
  </si>
  <si>
    <t xml:space="preserve">C) We fit log CPI, log real GDP, log real Potential GDP  in logs and fed rate in %; </t>
  </si>
  <si>
    <t>Frequency: Quarterly</t>
  </si>
  <si>
    <t>Inflation 1 (from a year ago)</t>
  </si>
  <si>
    <t>FEDFUNDS</t>
  </si>
  <si>
    <t>Output GAP</t>
  </si>
  <si>
    <t>real GDP</t>
  </si>
  <si>
    <t>real Potential GDP</t>
  </si>
  <si>
    <t>CPI Index</t>
  </si>
  <si>
    <t>Natural Interest Rate</t>
  </si>
  <si>
    <t>For the reward function, we need the following changes:</t>
  </si>
  <si>
    <t>observation_date</t>
  </si>
  <si>
    <t>Implicit GDP price deflator (%)</t>
  </si>
  <si>
    <t>(%)</t>
  </si>
  <si>
    <t>(Billion $)</t>
  </si>
  <si>
    <t>(logs)</t>
  </si>
  <si>
    <t>output gap: EXP[log real GDP _{t+1} - log real potential GDP_{t+1}]-1</t>
  </si>
  <si>
    <t>inflation: EXP[log CPI _{t+1} - log CPI_{t-3}]-1</t>
  </si>
  <si>
    <t>4 specifciations</t>
  </si>
  <si>
    <t>1: w_inflation=0.5, w_gdp = 0.5</t>
  </si>
  <si>
    <t>2: w_inflation=0.5, w_gdp = 0.125</t>
  </si>
  <si>
    <t>3: w_inflation = 0.5,  w_gdp: action</t>
  </si>
  <si>
    <t>4: w_inflation = action, w_gdp: action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</si>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</sst>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"/>
    <numFmt numFmtId="166" formatCode="0.000"/>
    <numFmt numFmtId="167" formatCode="0.0000000000000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left" vertical="center"/>
    </xf>
    <xf numFmtId="2" fontId="0" fillId="0" borderId="0" xfId="0" applyNumberFormat="1"/>
    <xf numFmtId="167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/>
    </xf>
    <xf numFmtId="10" fontId="0" fillId="0" borderId="0" xfId="2" applyNumberFormat="1" applyFont="1"/>
  </cellXfs>
  <cellStyles count="3">
    <cellStyle name="Normal" xfId="0" builtinId="0"/>
    <cellStyle name="Normal 2" xfId="1" xr:uid="{7156385F-75C6-4D29-913F-84A7825225F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59A2-9769-4145-9D29-BA15B613ABEA}">
  <dimension ref="A1:P326"/>
  <sheetViews>
    <sheetView tabSelected="1" topLeftCell="A298" zoomScale="119" workbookViewId="0">
      <selection activeCell="E324" sqref="E324"/>
    </sheetView>
  </sheetViews>
  <sheetFormatPr baseColWidth="10" defaultColWidth="8.83203125" defaultRowHeight="13" x14ac:dyDescent="0.15"/>
  <cols>
    <col min="1" max="1" width="30" customWidth="1"/>
    <col min="2" max="2" width="30.5" customWidth="1"/>
    <col min="3" max="14" width="20.6640625" customWidth="1"/>
    <col min="15" max="15" width="3.83203125" customWidth="1"/>
    <col min="16" max="247" width="20.6640625" customWidth="1"/>
  </cols>
  <sheetData>
    <row r="1" spans="1:16" x14ac:dyDescent="0.15">
      <c r="A1" t="s">
        <v>0</v>
      </c>
    </row>
    <row r="2" spans="1:16" x14ac:dyDescent="0.15">
      <c r="A2" t="s">
        <v>1</v>
      </c>
    </row>
    <row r="3" spans="1:16" x14ac:dyDescent="0.15">
      <c r="A3" t="s">
        <v>2</v>
      </c>
      <c r="P3" s="9" t="s">
        <v>3</v>
      </c>
    </row>
    <row r="4" spans="1:16" x14ac:dyDescent="0.15">
      <c r="A4" t="s">
        <v>4</v>
      </c>
    </row>
    <row r="5" spans="1:16" x14ac:dyDescent="0.15">
      <c r="A5" t="s">
        <v>5</v>
      </c>
    </row>
    <row r="6" spans="1:16" x14ac:dyDescent="0.15">
      <c r="A6" t="s">
        <v>6</v>
      </c>
      <c r="B6" s="10"/>
      <c r="C6" s="10" t="s">
        <v>7</v>
      </c>
      <c r="D6" s="10"/>
      <c r="P6" t="s">
        <v>8</v>
      </c>
    </row>
    <row r="7" spans="1:16" x14ac:dyDescent="0.15">
      <c r="B7" s="10"/>
      <c r="C7" s="10"/>
      <c r="D7" s="10"/>
    </row>
    <row r="8" spans="1:16" x14ac:dyDescent="0.15">
      <c r="B8" s="10" t="s">
        <v>9</v>
      </c>
      <c r="C8" s="10" t="s">
        <v>9</v>
      </c>
      <c r="D8" s="10" t="s">
        <v>9</v>
      </c>
      <c r="I8" s="10" t="s">
        <v>7</v>
      </c>
      <c r="J8" s="10" t="s">
        <v>7</v>
      </c>
      <c r="K8" s="10" t="s">
        <v>7</v>
      </c>
      <c r="L8" s="10"/>
      <c r="M8" s="10"/>
      <c r="P8" t="s">
        <v>10</v>
      </c>
    </row>
    <row r="9" spans="1:16" x14ac:dyDescent="0.15">
      <c r="A9" s="1" t="s">
        <v>11</v>
      </c>
      <c r="B9" s="2" t="s">
        <v>12</v>
      </c>
      <c r="C9" s="2" t="s">
        <v>13</v>
      </c>
      <c r="D9" s="2" t="s">
        <v>14</v>
      </c>
      <c r="E9" s="1" t="s">
        <v>15</v>
      </c>
      <c r="F9" s="1" t="s">
        <v>16</v>
      </c>
      <c r="G9" s="2" t="s">
        <v>17</v>
      </c>
      <c r="H9" s="2"/>
      <c r="I9" s="1" t="s">
        <v>15</v>
      </c>
      <c r="J9" s="1" t="s">
        <v>16</v>
      </c>
      <c r="K9" s="2" t="s">
        <v>17</v>
      </c>
      <c r="L9" s="2"/>
      <c r="M9" s="2"/>
      <c r="N9" s="2" t="s">
        <v>18</v>
      </c>
      <c r="P9" t="s">
        <v>19</v>
      </c>
    </row>
    <row r="10" spans="1:16" x14ac:dyDescent="0.15">
      <c r="A10" s="1" t="s">
        <v>20</v>
      </c>
      <c r="B10" s="2" t="s">
        <v>21</v>
      </c>
      <c r="C10" s="2" t="s">
        <v>22</v>
      </c>
      <c r="D10" s="2" t="s">
        <v>22</v>
      </c>
      <c r="E10" s="1" t="s">
        <v>23</v>
      </c>
      <c r="F10" s="1" t="s">
        <v>23</v>
      </c>
      <c r="G10" s="5"/>
      <c r="H10" s="5"/>
      <c r="I10" s="1" t="s">
        <v>24</v>
      </c>
      <c r="J10" s="1" t="s">
        <v>24</v>
      </c>
      <c r="K10" s="1" t="s">
        <v>24</v>
      </c>
      <c r="L10" s="1"/>
      <c r="M10" s="1"/>
      <c r="P10" s="6" t="s">
        <v>25</v>
      </c>
    </row>
    <row r="11" spans="1:16" x14ac:dyDescent="0.15">
      <c r="A11" s="3">
        <v>17168</v>
      </c>
      <c r="B11" s="2"/>
      <c r="C11" s="2"/>
      <c r="D11" s="2"/>
      <c r="E11" s="5">
        <v>2182.681</v>
      </c>
      <c r="F11" s="1"/>
      <c r="G11" s="5">
        <v>11.141</v>
      </c>
      <c r="H11" s="5">
        <v>1</v>
      </c>
      <c r="I11" s="4">
        <f t="shared" ref="I11:I74" si="0">LN(E11)</f>
        <v>7.6883092166920077</v>
      </c>
      <c r="J11" s="1"/>
      <c r="K11" s="4">
        <f t="shared" ref="K11:K74" si="1">LN(G11)</f>
        <v>2.4106319970771795</v>
      </c>
      <c r="L11" s="4">
        <v>-4</v>
      </c>
      <c r="M11" s="4"/>
      <c r="P11" s="6" t="s">
        <v>26</v>
      </c>
    </row>
    <row r="12" spans="1:16" s="4" customFormat="1" x14ac:dyDescent="0.15">
      <c r="A12" s="3">
        <v>17258</v>
      </c>
      <c r="C12"/>
      <c r="E12" s="5">
        <v>2176.8919999999998</v>
      </c>
      <c r="G12" s="5">
        <v>11.298999999999999</v>
      </c>
      <c r="H12" s="5">
        <v>2</v>
      </c>
      <c r="I12" s="4">
        <f t="shared" si="0"/>
        <v>7.6856534504495198</v>
      </c>
      <c r="K12" s="4">
        <f t="shared" si="1"/>
        <v>2.4247142262271093</v>
      </c>
      <c r="L12" s="4">
        <v>-3</v>
      </c>
    </row>
    <row r="13" spans="1:16" s="4" customFormat="1" x14ac:dyDescent="0.15">
      <c r="A13" s="3">
        <v>17349</v>
      </c>
      <c r="C13"/>
      <c r="E13" s="5">
        <v>2172.4319999999998</v>
      </c>
      <c r="G13" s="5">
        <v>11.489000000000001</v>
      </c>
      <c r="H13" s="5">
        <v>3</v>
      </c>
      <c r="I13" s="4">
        <f t="shared" si="0"/>
        <v>7.6836025563044563</v>
      </c>
      <c r="K13" s="4">
        <f t="shared" si="1"/>
        <v>2.4413900558712278</v>
      </c>
      <c r="L13" s="4">
        <v>-2</v>
      </c>
    </row>
    <row r="14" spans="1:16" s="4" customFormat="1" x14ac:dyDescent="0.15">
      <c r="A14" s="3">
        <v>17441</v>
      </c>
      <c r="C14"/>
      <c r="E14" s="5">
        <v>2206.4520000000002</v>
      </c>
      <c r="G14" s="5">
        <v>11.772</v>
      </c>
      <c r="H14" s="5">
        <v>4</v>
      </c>
      <c r="I14" s="4">
        <f t="shared" si="0"/>
        <v>7.6991410745640767</v>
      </c>
      <c r="K14" s="4">
        <f t="shared" si="1"/>
        <v>2.4657238303712266</v>
      </c>
      <c r="L14" s="4">
        <v>-1</v>
      </c>
    </row>
    <row r="15" spans="1:16" s="4" customFormat="1" x14ac:dyDescent="0.15">
      <c r="A15" s="3">
        <v>17533</v>
      </c>
      <c r="B15" s="4">
        <v>6.4985200000000001</v>
      </c>
      <c r="C15"/>
      <c r="E15" s="5">
        <v>2239.6819999999998</v>
      </c>
      <c r="G15" s="5">
        <v>11.865</v>
      </c>
      <c r="H15" s="5"/>
      <c r="I15" s="4">
        <f t="shared" si="0"/>
        <v>7.7140891704854884</v>
      </c>
      <c r="K15" s="4">
        <f>LN(G15)</f>
        <v>2.4735928898877271</v>
      </c>
      <c r="L15" s="4">
        <v>0</v>
      </c>
      <c r="M15" s="11">
        <f>K15-K11</f>
        <v>6.296089281054762E-2</v>
      </c>
      <c r="P15" s="4" t="s">
        <v>27</v>
      </c>
    </row>
    <row r="16" spans="1:16" s="4" customFormat="1" x14ac:dyDescent="0.15">
      <c r="A16" s="3">
        <v>17624</v>
      </c>
      <c r="B16" s="4">
        <v>5.9562799999999996</v>
      </c>
      <c r="C16"/>
      <c r="E16" s="5">
        <v>2276.69</v>
      </c>
      <c r="G16" s="5">
        <v>11.972</v>
      </c>
      <c r="H16" s="5"/>
      <c r="I16" s="4">
        <f t="shared" si="0"/>
        <v>7.7304779127461094</v>
      </c>
      <c r="K16" s="4">
        <f t="shared" si="1"/>
        <v>2.4825705899904524</v>
      </c>
      <c r="L16" s="4">
        <v>6</v>
      </c>
      <c r="M16" s="11">
        <f>K16-K12</f>
        <v>5.7856363763343133E-2</v>
      </c>
    </row>
    <row r="17" spans="1:16" s="4" customFormat="1" x14ac:dyDescent="0.15">
      <c r="A17" s="3">
        <v>17715</v>
      </c>
      <c r="B17" s="4">
        <v>6.1276000000000002</v>
      </c>
      <c r="C17"/>
      <c r="E17" s="5">
        <v>2289.77</v>
      </c>
      <c r="G17" s="5">
        <v>12.193</v>
      </c>
      <c r="H17" s="5"/>
      <c r="I17" s="4">
        <f t="shared" si="0"/>
        <v>7.7362066548229613</v>
      </c>
      <c r="K17" s="4">
        <f t="shared" si="1"/>
        <v>2.5008620165781275</v>
      </c>
      <c r="L17" s="4">
        <v>7</v>
      </c>
      <c r="P17" s="4" t="s">
        <v>28</v>
      </c>
    </row>
    <row r="18" spans="1:16" s="4" customFormat="1" x14ac:dyDescent="0.15">
      <c r="A18" s="3">
        <v>17807</v>
      </c>
      <c r="B18" s="4">
        <v>3.89059</v>
      </c>
      <c r="C18"/>
      <c r="E18" s="5">
        <v>2292.364</v>
      </c>
      <c r="G18" s="5">
        <v>12.23</v>
      </c>
      <c r="H18" s="5"/>
      <c r="I18" s="4">
        <f t="shared" si="0"/>
        <v>7.7373388784886643</v>
      </c>
      <c r="K18" s="4">
        <f t="shared" si="1"/>
        <v>2.503891949699081</v>
      </c>
      <c r="L18" s="4">
        <v>8</v>
      </c>
    </row>
    <row r="19" spans="1:16" s="4" customFormat="1" x14ac:dyDescent="0.15">
      <c r="A19" s="3">
        <v>17899</v>
      </c>
      <c r="B19" s="4">
        <v>2.5284499999999999</v>
      </c>
      <c r="C19"/>
      <c r="E19" s="5">
        <v>2260.8069999999998</v>
      </c>
      <c r="G19" s="5">
        <v>12.164999999999999</v>
      </c>
      <c r="H19" s="5"/>
      <c r="I19" s="4">
        <f t="shared" si="0"/>
        <v>7.7234771081745848</v>
      </c>
      <c r="K19" s="4">
        <f t="shared" si="1"/>
        <v>2.498562976235486</v>
      </c>
      <c r="L19" s="4">
        <v>9</v>
      </c>
      <c r="P19" s="4" t="s">
        <v>29</v>
      </c>
    </row>
    <row r="20" spans="1:16" s="4" customFormat="1" x14ac:dyDescent="0.15">
      <c r="A20" s="3">
        <v>17989</v>
      </c>
      <c r="B20" s="4">
        <v>0.59304999999999997</v>
      </c>
      <c r="C20"/>
      <c r="E20" s="5">
        <v>2253.1280000000002</v>
      </c>
      <c r="G20" s="5">
        <v>12.042999999999999</v>
      </c>
      <c r="H20" s="5"/>
      <c r="I20" s="4">
        <f t="shared" si="0"/>
        <v>7.7200747519564779</v>
      </c>
      <c r="K20" s="4">
        <f t="shared" si="1"/>
        <v>2.488483578278343</v>
      </c>
      <c r="L20" s="4">
        <v>10</v>
      </c>
    </row>
    <row r="21" spans="1:16" s="4" customFormat="1" x14ac:dyDescent="0.15">
      <c r="A21" s="3">
        <v>18080</v>
      </c>
      <c r="B21" s="4">
        <v>-1.68129</v>
      </c>
      <c r="C21"/>
      <c r="E21" s="5">
        <v>2276.424</v>
      </c>
      <c r="G21" s="5">
        <v>11.988</v>
      </c>
      <c r="H21" s="5"/>
      <c r="I21" s="4">
        <f t="shared" si="0"/>
        <v>7.7303610696359648</v>
      </c>
      <c r="K21" s="4">
        <f t="shared" si="1"/>
        <v>2.4839061494544166</v>
      </c>
      <c r="L21" s="4">
        <v>11</v>
      </c>
      <c r="P21" s="4" t="s">
        <v>30</v>
      </c>
    </row>
    <row r="22" spans="1:16" s="4" customFormat="1" x14ac:dyDescent="0.15">
      <c r="A22" s="3">
        <v>18172</v>
      </c>
      <c r="B22" s="4">
        <v>-1.9705600000000001</v>
      </c>
      <c r="C22"/>
      <c r="E22" s="5">
        <v>2257.3519999999999</v>
      </c>
      <c r="G22" s="5">
        <v>11.989000000000001</v>
      </c>
      <c r="H22" s="5"/>
      <c r="I22" s="4">
        <f t="shared" si="0"/>
        <v>7.7219477238950844</v>
      </c>
      <c r="K22" s="4">
        <f t="shared" si="1"/>
        <v>2.4839895627255166</v>
      </c>
      <c r="L22" s="4">
        <v>12</v>
      </c>
    </row>
    <row r="23" spans="1:16" s="4" customFormat="1" x14ac:dyDescent="0.15">
      <c r="A23" s="3">
        <v>18264</v>
      </c>
      <c r="B23" s="4">
        <v>-1.6029599999999999</v>
      </c>
      <c r="C23"/>
      <c r="D23" s="4">
        <f>100*(E23-F23)/F23</f>
        <v>5.7486403752516377</v>
      </c>
      <c r="E23" s="5">
        <v>2346.1039999999998</v>
      </c>
      <c r="F23" s="8">
        <v>2218.5665855133384</v>
      </c>
      <c r="G23" s="5">
        <v>11.97</v>
      </c>
      <c r="H23" s="5"/>
      <c r="I23" s="4">
        <f t="shared" si="0"/>
        <v>7.760511359006629</v>
      </c>
      <c r="J23" s="4">
        <f t="shared" ref="J23:J86" si="2">LN(F23)</f>
        <v>7.7046165841226006</v>
      </c>
      <c r="K23" s="4">
        <f t="shared" si="1"/>
        <v>2.4824035195698819</v>
      </c>
      <c r="L23" s="4">
        <v>13</v>
      </c>
      <c r="P23" s="4" t="s">
        <v>31</v>
      </c>
    </row>
    <row r="24" spans="1:16" s="4" customFormat="1" x14ac:dyDescent="0.15">
      <c r="A24" s="3">
        <v>18354</v>
      </c>
      <c r="B24" s="4">
        <v>-0.26571</v>
      </c>
      <c r="C24"/>
      <c r="D24" s="4">
        <f t="shared" ref="D24:D86" si="3">100*(E24-F24)/F24</f>
        <v>7.5403904065432483</v>
      </c>
      <c r="E24" s="5">
        <v>2417.6819999999998</v>
      </c>
      <c r="F24" s="8">
        <v>2248.1618216748607</v>
      </c>
      <c r="G24" s="5">
        <v>12.010999999999999</v>
      </c>
      <c r="H24" s="5"/>
      <c r="I24" s="4">
        <f t="shared" si="0"/>
        <v>7.7905645088784174</v>
      </c>
      <c r="J24" s="4">
        <f t="shared" si="2"/>
        <v>7.7178681931536151</v>
      </c>
      <c r="K24" s="4">
        <f t="shared" si="1"/>
        <v>2.485822896572353</v>
      </c>
      <c r="L24" s="4">
        <v>14</v>
      </c>
    </row>
    <row r="25" spans="1:16" s="4" customFormat="1" x14ac:dyDescent="0.15">
      <c r="A25" s="3">
        <v>18445</v>
      </c>
      <c r="B25" s="4">
        <v>2.36904</v>
      </c>
      <c r="C25"/>
      <c r="D25" s="4">
        <f t="shared" si="3"/>
        <v>10.279851137790677</v>
      </c>
      <c r="E25" s="5">
        <v>2511.127</v>
      </c>
      <c r="F25" s="8">
        <v>2277.0496823235985</v>
      </c>
      <c r="G25" s="5">
        <v>12.272</v>
      </c>
      <c r="H25" s="5"/>
      <c r="I25" s="4">
        <f t="shared" si="0"/>
        <v>7.828486935337768</v>
      </c>
      <c r="J25" s="4">
        <f t="shared" si="2"/>
        <v>7.7306358850279873</v>
      </c>
      <c r="K25" s="4">
        <f t="shared" si="1"/>
        <v>2.5073202446249003</v>
      </c>
      <c r="L25" s="4">
        <v>15</v>
      </c>
    </row>
    <row r="26" spans="1:16" s="4" customFormat="1" x14ac:dyDescent="0.15">
      <c r="A26" s="3">
        <v>18537</v>
      </c>
      <c r="B26" s="4">
        <v>4.2789200000000003</v>
      </c>
      <c r="C26"/>
      <c r="D26" s="4">
        <f t="shared" si="3"/>
        <v>10.946251025329952</v>
      </c>
      <c r="E26" s="5">
        <v>2559.2139999999999</v>
      </c>
      <c r="F26" s="8">
        <v>2306.7151673432481</v>
      </c>
      <c r="G26" s="5">
        <v>12.502000000000001</v>
      </c>
      <c r="H26" s="5"/>
      <c r="I26" s="4">
        <f t="shared" si="0"/>
        <v>7.847455459079864</v>
      </c>
      <c r="J26" s="4">
        <f t="shared" si="2"/>
        <v>7.743579786027432</v>
      </c>
      <c r="K26" s="4">
        <f t="shared" si="1"/>
        <v>2.5258886315096207</v>
      </c>
      <c r="L26" s="4">
        <v>16</v>
      </c>
    </row>
    <row r="27" spans="1:16" s="4" customFormat="1" x14ac:dyDescent="0.15">
      <c r="A27" s="3">
        <v>18629</v>
      </c>
      <c r="B27" s="4">
        <v>8.2121999999999993</v>
      </c>
      <c r="C27"/>
      <c r="D27" s="4">
        <f t="shared" si="3"/>
        <v>11.019119851885591</v>
      </c>
      <c r="E27" s="5">
        <v>2593.9670000000001</v>
      </c>
      <c r="F27" s="8">
        <v>2336.5047421207269</v>
      </c>
      <c r="G27" s="5">
        <v>12.952999999999999</v>
      </c>
      <c r="H27" s="5"/>
      <c r="I27" s="4">
        <f t="shared" si="0"/>
        <v>7.8609436431300868</v>
      </c>
      <c r="J27" s="4">
        <f t="shared" si="2"/>
        <v>7.7564113917214419</v>
      </c>
      <c r="K27" s="4">
        <f t="shared" si="1"/>
        <v>2.561327421548119</v>
      </c>
      <c r="L27" s="4">
        <v>17</v>
      </c>
    </row>
    <row r="28" spans="1:16" s="4" customFormat="1" x14ac:dyDescent="0.15">
      <c r="A28" s="3">
        <v>18719</v>
      </c>
      <c r="B28" s="4">
        <v>8.5588200000000008</v>
      </c>
      <c r="C28"/>
      <c r="D28" s="4">
        <f t="shared" si="3"/>
        <v>11.521953606507521</v>
      </c>
      <c r="E28" s="5">
        <v>2638.8980000000001</v>
      </c>
      <c r="F28" s="8">
        <v>2366.2587631051106</v>
      </c>
      <c r="G28" s="5">
        <v>13.039</v>
      </c>
      <c r="H28" s="5"/>
      <c r="I28" s="4">
        <f t="shared" si="0"/>
        <v>7.8781166847521868</v>
      </c>
      <c r="J28" s="4">
        <f t="shared" si="2"/>
        <v>7.7690654058891466</v>
      </c>
      <c r="K28" s="4">
        <f t="shared" si="1"/>
        <v>2.5679448664413353</v>
      </c>
      <c r="L28" s="4">
        <v>18</v>
      </c>
    </row>
    <row r="29" spans="1:16" s="4" customFormat="1" x14ac:dyDescent="0.15">
      <c r="A29" s="3">
        <v>18810</v>
      </c>
      <c r="B29" s="4">
        <v>6.3151900000000003</v>
      </c>
      <c r="C29"/>
      <c r="D29" s="4">
        <f t="shared" si="3"/>
        <v>12.328142967359213</v>
      </c>
      <c r="E29" s="5">
        <v>2693.259</v>
      </c>
      <c r="F29" s="8">
        <v>2397.6707251206126</v>
      </c>
      <c r="G29" s="5">
        <v>13.047000000000001</v>
      </c>
      <c r="H29" s="5"/>
      <c r="I29" s="4">
        <f t="shared" si="0"/>
        <v>7.8985072634562705</v>
      </c>
      <c r="J29" s="4">
        <f t="shared" si="2"/>
        <v>7.7822530138659411</v>
      </c>
      <c r="K29" s="4">
        <f t="shared" si="1"/>
        <v>2.568558222283611</v>
      </c>
      <c r="L29" s="4">
        <v>19</v>
      </c>
    </row>
    <row r="30" spans="1:16" s="4" customFormat="1" x14ac:dyDescent="0.15">
      <c r="A30" s="3">
        <v>18902</v>
      </c>
      <c r="B30" s="4">
        <v>5.5511100000000004</v>
      </c>
      <c r="C30"/>
      <c r="D30" s="4">
        <f t="shared" si="3"/>
        <v>11.01856340960904</v>
      </c>
      <c r="E30" s="5">
        <v>2699.1559999999999</v>
      </c>
      <c r="F30" s="8">
        <v>2431.2654722808084</v>
      </c>
      <c r="G30" s="5">
        <v>13.196</v>
      </c>
      <c r="H30" s="5"/>
      <c r="I30" s="4">
        <f t="shared" si="0"/>
        <v>7.9006944105325791</v>
      </c>
      <c r="J30" s="4">
        <f t="shared" si="2"/>
        <v>7.7961671712666334</v>
      </c>
      <c r="K30" s="4">
        <f t="shared" si="1"/>
        <v>2.579913753366335</v>
      </c>
      <c r="L30" s="4">
        <v>20</v>
      </c>
    </row>
    <row r="31" spans="1:16" s="4" customFormat="1" x14ac:dyDescent="0.15">
      <c r="A31" s="3">
        <v>18994</v>
      </c>
      <c r="B31" s="4">
        <v>1.82969</v>
      </c>
      <c r="C31"/>
      <c r="D31" s="4">
        <f t="shared" si="3"/>
        <v>10.594824753463099</v>
      </c>
      <c r="E31" s="5">
        <v>2727.9540000000002</v>
      </c>
      <c r="F31" s="8">
        <v>2466.6199400208179</v>
      </c>
      <c r="G31" s="5">
        <v>13.19</v>
      </c>
      <c r="H31" s="5"/>
      <c r="I31" s="4">
        <f t="shared" si="0"/>
        <v>7.9113071566510964</v>
      </c>
      <c r="J31" s="4">
        <f t="shared" si="2"/>
        <v>7.8106040471099227</v>
      </c>
      <c r="K31" s="4">
        <f t="shared" si="1"/>
        <v>2.5794589667292231</v>
      </c>
      <c r="L31" s="4">
        <v>21</v>
      </c>
    </row>
    <row r="32" spans="1:16" s="4" customFormat="1" x14ac:dyDescent="0.15">
      <c r="A32" s="3">
        <v>19085</v>
      </c>
      <c r="B32" s="4">
        <v>1.28077</v>
      </c>
      <c r="C32"/>
      <c r="D32" s="4">
        <f t="shared" si="3"/>
        <v>9.1278500078345832</v>
      </c>
      <c r="E32" s="5">
        <v>2733.8</v>
      </c>
      <c r="F32" s="8">
        <v>2505.1350318032778</v>
      </c>
      <c r="G32" s="5">
        <v>13.206</v>
      </c>
      <c r="H32" s="5"/>
      <c r="I32" s="4">
        <f t="shared" si="0"/>
        <v>7.9134478617185531</v>
      </c>
      <c r="J32" s="4">
        <f t="shared" si="2"/>
        <v>7.8260979169776359</v>
      </c>
      <c r="K32" s="4">
        <f t="shared" si="1"/>
        <v>2.5806712717723794</v>
      </c>
      <c r="L32" s="4">
        <v>22</v>
      </c>
    </row>
    <row r="33" spans="1:16" s="4" customFormat="1" x14ac:dyDescent="0.15">
      <c r="A33" s="3">
        <v>19176</v>
      </c>
      <c r="B33" s="4">
        <v>2.35303</v>
      </c>
      <c r="C33"/>
      <c r="D33" s="4">
        <f t="shared" si="3"/>
        <v>8.3157123970687348</v>
      </c>
      <c r="E33" s="5">
        <v>2753.5169999999998</v>
      </c>
      <c r="F33" s="8">
        <v>2542.1214882528125</v>
      </c>
      <c r="G33" s="5">
        <v>13.353999999999999</v>
      </c>
      <c r="H33" s="5"/>
      <c r="I33" s="4">
        <f t="shared" si="0"/>
        <v>7.9206342826438911</v>
      </c>
      <c r="J33" s="4">
        <f t="shared" si="2"/>
        <v>7.8407542429963692</v>
      </c>
      <c r="K33" s="4">
        <f t="shared" si="1"/>
        <v>2.5918159654356772</v>
      </c>
      <c r="L33" s="4">
        <v>23</v>
      </c>
    </row>
    <row r="34" spans="1:16" s="4" customFormat="1" x14ac:dyDescent="0.15">
      <c r="A34" s="3">
        <v>19268</v>
      </c>
      <c r="B34" s="4">
        <v>1.47014</v>
      </c>
      <c r="C34"/>
      <c r="D34" s="4">
        <f t="shared" si="3"/>
        <v>10.357575202952447</v>
      </c>
      <c r="E34" s="5">
        <v>2843.9409999999998</v>
      </c>
      <c r="F34" s="8">
        <v>2577.0238198600023</v>
      </c>
      <c r="G34" s="5">
        <v>13.39</v>
      </c>
      <c r="H34" s="5"/>
      <c r="I34" s="4">
        <f t="shared" si="0"/>
        <v>7.9529460452789689</v>
      </c>
      <c r="J34" s="4">
        <f t="shared" si="2"/>
        <v>7.8543904538614902</v>
      </c>
      <c r="K34" s="4">
        <f t="shared" si="1"/>
        <v>2.5945081597030812</v>
      </c>
      <c r="L34" s="4">
        <v>24</v>
      </c>
    </row>
    <row r="35" spans="1:16" s="4" customFormat="1" x14ac:dyDescent="0.15">
      <c r="A35" s="3">
        <v>19360</v>
      </c>
      <c r="B35" s="4">
        <v>1.53904</v>
      </c>
      <c r="C35"/>
      <c r="D35" s="4">
        <f t="shared" si="3"/>
        <v>11.085809589076678</v>
      </c>
      <c r="E35" s="5">
        <v>2896.8110000000001</v>
      </c>
      <c r="F35" s="8">
        <v>2607.7237144111791</v>
      </c>
      <c r="G35" s="5">
        <v>13.393000000000001</v>
      </c>
      <c r="H35" s="5"/>
      <c r="I35" s="4">
        <f t="shared" si="0"/>
        <v>7.9713657557377875</v>
      </c>
      <c r="J35" s="4">
        <f t="shared" si="2"/>
        <v>7.8662329797089718</v>
      </c>
      <c r="K35" s="4">
        <f t="shared" si="1"/>
        <v>2.5947321824049849</v>
      </c>
      <c r="L35" s="4">
        <v>25</v>
      </c>
    </row>
    <row r="36" spans="1:16" s="4" customFormat="1" x14ac:dyDescent="0.15">
      <c r="A36" s="3">
        <v>19450</v>
      </c>
      <c r="B36" s="4">
        <v>1.6204799999999999</v>
      </c>
      <c r="C36"/>
      <c r="D36" s="4">
        <f t="shared" si="3"/>
        <v>10.799563928881527</v>
      </c>
      <c r="E36" s="5">
        <v>2919.2060000000001</v>
      </c>
      <c r="F36" s="8">
        <v>2634.6728240498664</v>
      </c>
      <c r="G36" s="5">
        <v>13.42</v>
      </c>
      <c r="H36" s="5"/>
      <c r="I36" s="4">
        <f t="shared" si="0"/>
        <v>7.9790669404777583</v>
      </c>
      <c r="J36" s="4">
        <f t="shared" si="2"/>
        <v>7.8765142878203243</v>
      </c>
      <c r="K36" s="4">
        <f t="shared" si="1"/>
        <v>2.5967461315435356</v>
      </c>
      <c r="L36" s="4">
        <v>26</v>
      </c>
    </row>
    <row r="37" spans="1:16" s="4" customFormat="1" x14ac:dyDescent="0.15">
      <c r="A37" s="3">
        <v>19541</v>
      </c>
      <c r="B37" s="4">
        <v>0.91357999999999995</v>
      </c>
      <c r="C37"/>
      <c r="D37" s="4">
        <f t="shared" si="3"/>
        <v>9.2348485595890804</v>
      </c>
      <c r="E37" s="5">
        <v>2902.7849999999999</v>
      </c>
      <c r="F37" s="8">
        <v>2657.3799829241229</v>
      </c>
      <c r="G37" s="5">
        <v>13.476000000000001</v>
      </c>
      <c r="H37" s="5"/>
      <c r="I37" s="4">
        <f t="shared" si="0"/>
        <v>7.9734258999660748</v>
      </c>
      <c r="J37" s="4">
        <f t="shared" si="2"/>
        <v>7.8850959475496714</v>
      </c>
      <c r="K37" s="4">
        <f t="shared" si="1"/>
        <v>2.6009103255443065</v>
      </c>
      <c r="L37" s="4">
        <v>27</v>
      </c>
    </row>
    <row r="38" spans="1:16" s="4" customFormat="1" x14ac:dyDescent="0.15">
      <c r="A38" s="3">
        <v>19633</v>
      </c>
      <c r="B38" s="4">
        <v>0.82898000000000005</v>
      </c>
      <c r="C38"/>
      <c r="D38" s="4">
        <f t="shared" si="3"/>
        <v>6.8007490479887895</v>
      </c>
      <c r="E38" s="5">
        <v>2858.8449999999998</v>
      </c>
      <c r="F38" s="8">
        <v>2676.8023871400328</v>
      </c>
      <c r="G38" s="5">
        <v>13.500999999999999</v>
      </c>
      <c r="H38" s="5"/>
      <c r="I38" s="4">
        <f t="shared" si="0"/>
        <v>7.9581729760922331</v>
      </c>
      <c r="J38" s="4">
        <f t="shared" si="2"/>
        <v>7.8923782220208771</v>
      </c>
      <c r="K38" s="4">
        <f t="shared" si="1"/>
        <v>2.6027637567751092</v>
      </c>
      <c r="L38" s="4">
        <v>28</v>
      </c>
    </row>
    <row r="39" spans="1:16" s="4" customFormat="1" x14ac:dyDescent="0.15">
      <c r="A39" s="3">
        <v>19725</v>
      </c>
      <c r="B39" s="4">
        <v>1.1274500000000001</v>
      </c>
      <c r="C39"/>
      <c r="D39" s="4">
        <f t="shared" si="3"/>
        <v>5.5810539472572431</v>
      </c>
      <c r="E39" s="5">
        <v>2845.192</v>
      </c>
      <c r="F39" s="8">
        <v>2694.7940881716418</v>
      </c>
      <c r="G39" s="5">
        <v>13.544</v>
      </c>
      <c r="H39" s="5"/>
      <c r="I39" s="4">
        <f t="shared" si="0"/>
        <v>7.9533858311022794</v>
      </c>
      <c r="J39" s="4">
        <f t="shared" si="2"/>
        <v>7.8990770752929604</v>
      </c>
      <c r="K39" s="4">
        <f t="shared" si="1"/>
        <v>2.6059436448308344</v>
      </c>
      <c r="L39" s="4">
        <v>29</v>
      </c>
    </row>
    <row r="40" spans="1:16" s="4" customFormat="1" x14ac:dyDescent="0.15">
      <c r="A40" s="3">
        <v>19815</v>
      </c>
      <c r="B40" s="4">
        <v>1.0134099999999999</v>
      </c>
      <c r="C40"/>
      <c r="D40" s="4">
        <f t="shared" si="3"/>
        <v>5.0563071256387255</v>
      </c>
      <c r="E40" s="5">
        <v>2848.3049999999998</v>
      </c>
      <c r="F40" s="8">
        <v>2711.2175155687328</v>
      </c>
      <c r="G40" s="5">
        <v>13.555999999999999</v>
      </c>
      <c r="H40" s="5"/>
      <c r="I40" s="4">
        <f t="shared" si="0"/>
        <v>7.9544793594944823</v>
      </c>
      <c r="J40" s="4">
        <f t="shared" si="2"/>
        <v>7.9051530807207531</v>
      </c>
      <c r="K40" s="4">
        <f t="shared" si="1"/>
        <v>2.606829253744805</v>
      </c>
      <c r="L40" s="4">
        <v>30</v>
      </c>
    </row>
    <row r="41" spans="1:16" s="4" customFormat="1" x14ac:dyDescent="0.15">
      <c r="A41" s="3">
        <v>19906</v>
      </c>
      <c r="B41" s="4">
        <v>0.72721999999999998</v>
      </c>
      <c r="C41" s="7">
        <v>1.07</v>
      </c>
      <c r="D41" s="4">
        <f t="shared" si="3"/>
        <v>5.6243758217618955</v>
      </c>
      <c r="E41" s="5">
        <v>2880.482</v>
      </c>
      <c r="F41" s="8">
        <v>2727.099665763451</v>
      </c>
      <c r="G41" s="5">
        <v>13.574</v>
      </c>
      <c r="H41" s="5"/>
      <c r="I41" s="4">
        <f t="shared" si="0"/>
        <v>7.9657129202377943</v>
      </c>
      <c r="J41" s="4">
        <f t="shared" si="2"/>
        <v>7.9109939299457777</v>
      </c>
      <c r="K41" s="4">
        <f t="shared" si="1"/>
        <v>2.6081561982815664</v>
      </c>
      <c r="L41" s="4">
        <v>31</v>
      </c>
      <c r="P41" s="7"/>
    </row>
    <row r="42" spans="1:16" s="4" customFormat="1" x14ac:dyDescent="0.15">
      <c r="A42" s="3">
        <v>19998</v>
      </c>
      <c r="B42" s="4">
        <v>0.81474999999999997</v>
      </c>
      <c r="C42" s="7">
        <v>1.28</v>
      </c>
      <c r="D42" s="4">
        <f t="shared" si="3"/>
        <v>7.0387939118478799</v>
      </c>
      <c r="E42" s="5">
        <v>2936.8519999999999</v>
      </c>
      <c r="F42" s="8">
        <v>2743.7267299729228</v>
      </c>
      <c r="G42" s="5">
        <v>13.611000000000001</v>
      </c>
      <c r="H42" s="5"/>
      <c r="I42" s="4">
        <f t="shared" si="0"/>
        <v>7.9850935383729134</v>
      </c>
      <c r="J42" s="4">
        <f t="shared" si="2"/>
        <v>7.9170723956842544</v>
      </c>
      <c r="K42" s="4">
        <f t="shared" si="1"/>
        <v>2.6108782893499365</v>
      </c>
      <c r="L42" s="4">
        <v>32</v>
      </c>
    </row>
    <row r="43" spans="1:16" s="4" customFormat="1" x14ac:dyDescent="0.15">
      <c r="A43" s="3">
        <v>20090</v>
      </c>
      <c r="B43" s="4">
        <v>0.96721999999999997</v>
      </c>
      <c r="C43" s="7">
        <v>1.35</v>
      </c>
      <c r="D43" s="4">
        <f t="shared" si="3"/>
        <v>9.4419149325365446</v>
      </c>
      <c r="E43" s="5">
        <v>3020.7460000000001</v>
      </c>
      <c r="F43" s="8">
        <v>2760.1362803840589</v>
      </c>
      <c r="G43" s="5">
        <v>13.675000000000001</v>
      </c>
      <c r="H43" s="5"/>
      <c r="I43" s="4">
        <f t="shared" si="0"/>
        <v>8.0132590997320801</v>
      </c>
      <c r="J43" s="4">
        <f t="shared" si="2"/>
        <v>7.9230353344429405</v>
      </c>
      <c r="K43" s="4">
        <f t="shared" si="1"/>
        <v>2.6155693483080449</v>
      </c>
      <c r="L43" s="4">
        <v>33</v>
      </c>
    </row>
    <row r="44" spans="1:16" s="4" customFormat="1" x14ac:dyDescent="0.15">
      <c r="A44" s="3">
        <v>20180</v>
      </c>
      <c r="B44" s="4">
        <v>1.29094</v>
      </c>
      <c r="C44" s="7">
        <v>1.64</v>
      </c>
      <c r="D44" s="4">
        <f t="shared" si="3"/>
        <v>10.509877972219751</v>
      </c>
      <c r="E44" s="5">
        <v>3069.91</v>
      </c>
      <c r="F44" s="8">
        <v>2777.9507645205449</v>
      </c>
      <c r="G44" s="5">
        <v>13.731</v>
      </c>
      <c r="H44" s="5"/>
      <c r="I44" s="4">
        <f t="shared" si="0"/>
        <v>8.0294035241906094</v>
      </c>
      <c r="J44" s="4">
        <f t="shared" si="2"/>
        <v>7.9294687998024935</v>
      </c>
      <c r="K44" s="4">
        <f t="shared" si="1"/>
        <v>2.6196560503396147</v>
      </c>
      <c r="L44" s="4">
        <v>34</v>
      </c>
    </row>
    <row r="45" spans="1:16" s="4" customFormat="1" x14ac:dyDescent="0.15">
      <c r="A45" s="3">
        <v>20271</v>
      </c>
      <c r="B45" s="4">
        <v>1.8638600000000001</v>
      </c>
      <c r="C45" s="7">
        <v>2.1800000000000002</v>
      </c>
      <c r="D45" s="4">
        <f t="shared" si="3"/>
        <v>11.300685850777604</v>
      </c>
      <c r="E45" s="5">
        <v>3111.3789999999999</v>
      </c>
      <c r="F45" s="8">
        <v>2795.4715428901036</v>
      </c>
      <c r="G45" s="5">
        <v>13.827</v>
      </c>
      <c r="H45" s="5"/>
      <c r="I45" s="4">
        <f t="shared" si="0"/>
        <v>8.0428213152569707</v>
      </c>
      <c r="J45" s="4">
        <f t="shared" si="2"/>
        <v>7.9357560808012595</v>
      </c>
      <c r="K45" s="4">
        <f t="shared" si="1"/>
        <v>2.6266232024064808</v>
      </c>
      <c r="L45" s="4">
        <v>35</v>
      </c>
    </row>
    <row r="46" spans="1:16" s="4" customFormat="1" x14ac:dyDescent="0.15">
      <c r="A46" s="3">
        <v>20363</v>
      </c>
      <c r="B46" s="4">
        <v>2.5934900000000001</v>
      </c>
      <c r="C46" s="7">
        <v>2.48</v>
      </c>
      <c r="D46" s="4">
        <f t="shared" si="3"/>
        <v>11.248671181916091</v>
      </c>
      <c r="E46" s="5">
        <v>3130.0680000000002</v>
      </c>
      <c r="F46" s="8">
        <v>2813.5778762531459</v>
      </c>
      <c r="G46" s="5">
        <v>13.964</v>
      </c>
      <c r="H46" s="5"/>
      <c r="I46" s="4">
        <f t="shared" si="0"/>
        <v>8.048810008537826</v>
      </c>
      <c r="J46" s="4">
        <f t="shared" si="2"/>
        <v>7.9422122179831183</v>
      </c>
      <c r="K46" s="4">
        <f t="shared" si="1"/>
        <v>2.6364825892427897</v>
      </c>
      <c r="L46" s="4">
        <v>36</v>
      </c>
    </row>
    <row r="47" spans="1:16" s="4" customFormat="1" x14ac:dyDescent="0.15">
      <c r="A47" s="3">
        <v>20455</v>
      </c>
      <c r="B47" s="4">
        <v>3.1371099999999998</v>
      </c>
      <c r="C47" s="7">
        <v>2.5</v>
      </c>
      <c r="D47" s="4">
        <f t="shared" si="3"/>
        <v>10.102295900564833</v>
      </c>
      <c r="E47" s="5">
        <v>3117.922</v>
      </c>
      <c r="F47" s="8">
        <v>2831.8410388243365</v>
      </c>
      <c r="G47" s="5">
        <v>14.103999999999999</v>
      </c>
      <c r="H47" s="5"/>
      <c r="I47" s="4">
        <f t="shared" si="0"/>
        <v>8.0449220332688949</v>
      </c>
      <c r="J47" s="4">
        <f t="shared" si="2"/>
        <v>7.9486823228796046</v>
      </c>
      <c r="K47" s="4">
        <f t="shared" si="1"/>
        <v>2.6464584450955693</v>
      </c>
      <c r="L47" s="4">
        <v>37</v>
      </c>
    </row>
    <row r="48" spans="1:16" s="4" customFormat="1" x14ac:dyDescent="0.15">
      <c r="A48" s="3">
        <v>20546</v>
      </c>
      <c r="B48" s="4">
        <v>3.3209499999999998</v>
      </c>
      <c r="C48" s="7">
        <v>2.71</v>
      </c>
      <c r="D48" s="4">
        <f t="shared" si="3"/>
        <v>10.320307228158908</v>
      </c>
      <c r="E48" s="5">
        <v>3143.694</v>
      </c>
      <c r="F48" s="8">
        <v>2849.6059148007721</v>
      </c>
      <c r="G48" s="5">
        <v>14.186999999999999</v>
      </c>
      <c r="H48" s="5"/>
      <c r="I48" s="4">
        <f t="shared" si="0"/>
        <v>8.0531538205681219</v>
      </c>
      <c r="J48" s="4">
        <f t="shared" si="2"/>
        <v>7.954935988193256</v>
      </c>
      <c r="K48" s="4">
        <f t="shared" si="1"/>
        <v>2.6523260523298484</v>
      </c>
      <c r="L48" s="4">
        <v>38</v>
      </c>
    </row>
    <row r="49" spans="1:12" s="4" customFormat="1" x14ac:dyDescent="0.15">
      <c r="A49" s="3">
        <v>20637</v>
      </c>
      <c r="B49" s="4">
        <v>3.8909400000000001</v>
      </c>
      <c r="C49" s="7">
        <v>2.95</v>
      </c>
      <c r="D49" s="4">
        <f t="shared" si="3"/>
        <v>9.5110528333315525</v>
      </c>
      <c r="E49" s="5">
        <v>3140.8739999999998</v>
      </c>
      <c r="F49" s="8">
        <v>2868.0885798625263</v>
      </c>
      <c r="G49" s="5">
        <v>14.365</v>
      </c>
      <c r="H49" s="5"/>
      <c r="I49" s="4">
        <f t="shared" si="0"/>
        <v>8.0522563841208541</v>
      </c>
      <c r="J49" s="4">
        <f t="shared" si="2"/>
        <v>7.9614010868292162</v>
      </c>
      <c r="K49" s="4">
        <f t="shared" si="1"/>
        <v>2.6647946924312529</v>
      </c>
      <c r="L49" s="4">
        <v>39</v>
      </c>
    </row>
    <row r="50" spans="1:12" s="4" customFormat="1" x14ac:dyDescent="0.15">
      <c r="A50" s="3">
        <v>20729</v>
      </c>
      <c r="B50" s="4">
        <v>3.2870200000000001</v>
      </c>
      <c r="C50" s="7">
        <v>2.94</v>
      </c>
      <c r="D50" s="4">
        <f t="shared" si="3"/>
        <v>10.551624471916144</v>
      </c>
      <c r="E50" s="5">
        <v>3192.57</v>
      </c>
      <c r="F50" s="8">
        <v>2887.8544437951891</v>
      </c>
      <c r="G50" s="5">
        <v>14.423</v>
      </c>
      <c r="H50" s="5"/>
      <c r="I50" s="4">
        <f t="shared" si="0"/>
        <v>8.0685815140562909</v>
      </c>
      <c r="J50" s="4">
        <f t="shared" si="2"/>
        <v>7.96826909839465</v>
      </c>
      <c r="K50" s="4">
        <f t="shared" si="1"/>
        <v>2.6688241546013733</v>
      </c>
      <c r="L50" s="4">
        <v>40</v>
      </c>
    </row>
    <row r="51" spans="1:12" s="4" customFormat="1" x14ac:dyDescent="0.15">
      <c r="A51" s="3">
        <v>20821</v>
      </c>
      <c r="B51" s="4">
        <v>3.6656300000000002</v>
      </c>
      <c r="C51" s="7">
        <v>2.96</v>
      </c>
      <c r="D51" s="4">
        <f t="shared" si="3"/>
        <v>10.427643337127614</v>
      </c>
      <c r="E51" s="5">
        <v>3213.011</v>
      </c>
      <c r="F51" s="8">
        <v>2909.6075066918793</v>
      </c>
      <c r="G51" s="5">
        <v>14.621</v>
      </c>
      <c r="H51" s="5"/>
      <c r="I51" s="4">
        <f t="shared" si="0"/>
        <v>8.0749637827016567</v>
      </c>
      <c r="J51" s="4">
        <f t="shared" si="2"/>
        <v>7.9757734736432893</v>
      </c>
      <c r="K51" s="4">
        <f t="shared" si="1"/>
        <v>2.6824588514353009</v>
      </c>
      <c r="L51" s="4">
        <v>41</v>
      </c>
    </row>
    <row r="52" spans="1:12" s="4" customFormat="1" x14ac:dyDescent="0.15">
      <c r="A52" s="3">
        <v>20911</v>
      </c>
      <c r="B52" s="4">
        <v>3.7781099999999999</v>
      </c>
      <c r="C52" s="7">
        <v>3</v>
      </c>
      <c r="D52" s="4">
        <f t="shared" si="3"/>
        <v>9.2949704600039791</v>
      </c>
      <c r="E52" s="5">
        <v>3205.97</v>
      </c>
      <c r="F52" s="8">
        <v>2933.3188768948985</v>
      </c>
      <c r="G52" s="5">
        <v>14.723000000000001</v>
      </c>
      <c r="H52" s="5"/>
      <c r="I52" s="4">
        <f t="shared" si="0"/>
        <v>8.0727699756709441</v>
      </c>
      <c r="J52" s="4">
        <f t="shared" si="2"/>
        <v>7.9838897834547593</v>
      </c>
      <c r="K52" s="4">
        <f t="shared" si="1"/>
        <v>2.6894108968832717</v>
      </c>
      <c r="L52" s="4">
        <v>42</v>
      </c>
    </row>
    <row r="53" spans="1:12" s="4" customFormat="1" x14ac:dyDescent="0.15">
      <c r="A53" s="3">
        <v>21002</v>
      </c>
      <c r="B53" s="4">
        <v>3.1047699999999998</v>
      </c>
      <c r="C53" s="7">
        <v>3.47</v>
      </c>
      <c r="D53" s="4">
        <f t="shared" si="3"/>
        <v>9.4300311243797115</v>
      </c>
      <c r="E53" s="5">
        <v>3237.386</v>
      </c>
      <c r="F53" s="8">
        <v>2958.4072733382864</v>
      </c>
      <c r="G53" s="5">
        <v>14.811</v>
      </c>
      <c r="H53" s="5"/>
      <c r="I53" s="4">
        <f t="shared" si="0"/>
        <v>8.0825214930326119</v>
      </c>
      <c r="J53" s="4">
        <f t="shared" si="2"/>
        <v>7.9924063191676584</v>
      </c>
      <c r="K53" s="4">
        <f t="shared" si="1"/>
        <v>2.6953701479448355</v>
      </c>
      <c r="L53" s="4">
        <v>43</v>
      </c>
    </row>
    <row r="54" spans="1:12" s="4" customFormat="1" x14ac:dyDescent="0.15">
      <c r="A54" s="3">
        <v>21094</v>
      </c>
      <c r="B54" s="4">
        <v>2.7594799999999999</v>
      </c>
      <c r="C54" s="7">
        <v>2.98</v>
      </c>
      <c r="D54" s="4">
        <f t="shared" si="3"/>
        <v>7.3445098713078671</v>
      </c>
      <c r="E54" s="5">
        <v>3203.8939999999998</v>
      </c>
      <c r="F54" s="8">
        <v>2984.6836171137702</v>
      </c>
      <c r="G54" s="5">
        <v>14.821</v>
      </c>
      <c r="H54" s="5"/>
      <c r="I54" s="4">
        <f t="shared" si="0"/>
        <v>8.0721222239955299</v>
      </c>
      <c r="J54" s="4">
        <f t="shared" si="2"/>
        <v>8.0012490292926088</v>
      </c>
      <c r="K54" s="4">
        <f t="shared" si="1"/>
        <v>2.696045093974778</v>
      </c>
      <c r="L54" s="4">
        <v>44</v>
      </c>
    </row>
    <row r="55" spans="1:12" s="4" customFormat="1" x14ac:dyDescent="0.15">
      <c r="A55" s="3">
        <v>21186</v>
      </c>
      <c r="B55" s="4">
        <v>2.4690500000000002</v>
      </c>
      <c r="C55" s="7">
        <v>1.2</v>
      </c>
      <c r="D55" s="4">
        <f t="shared" si="3"/>
        <v>3.6503938514852092</v>
      </c>
      <c r="E55" s="5">
        <v>3120.7240000000002</v>
      </c>
      <c r="F55" s="8">
        <v>3010.8173100350291</v>
      </c>
      <c r="G55" s="5">
        <v>14.981999999999999</v>
      </c>
      <c r="H55" s="5"/>
      <c r="I55" s="4">
        <f t="shared" si="0"/>
        <v>8.0458203051658455</v>
      </c>
      <c r="J55" s="4">
        <f t="shared" si="2"/>
        <v>8.0099668524579943</v>
      </c>
      <c r="K55" s="4">
        <f t="shared" si="1"/>
        <v>2.7068494805256913</v>
      </c>
      <c r="L55" s="4">
        <v>45</v>
      </c>
    </row>
    <row r="56" spans="1:12" s="4" customFormat="1" x14ac:dyDescent="0.15">
      <c r="A56" s="3">
        <v>21276</v>
      </c>
      <c r="B56" s="4">
        <v>2.0512100000000002</v>
      </c>
      <c r="C56" s="7">
        <v>0.93</v>
      </c>
      <c r="D56" s="4">
        <f t="shared" si="3"/>
        <v>3.4193391372575608</v>
      </c>
      <c r="E56" s="5">
        <v>3141.2240000000002</v>
      </c>
      <c r="F56" s="8">
        <v>3037.3661504749953</v>
      </c>
      <c r="G56" s="5">
        <v>15.025</v>
      </c>
      <c r="H56" s="5"/>
      <c r="I56" s="4">
        <f t="shared" si="0"/>
        <v>8.0523678118637392</v>
      </c>
      <c r="J56" s="4">
        <f t="shared" si="2"/>
        <v>8.0187460209906387</v>
      </c>
      <c r="K56" s="4">
        <f t="shared" si="1"/>
        <v>2.7097154804212713</v>
      </c>
      <c r="L56" s="4">
        <v>46</v>
      </c>
    </row>
    <row r="57" spans="1:12" s="4" customFormat="1" x14ac:dyDescent="0.15">
      <c r="A57" s="3">
        <v>21367</v>
      </c>
      <c r="B57" s="4">
        <v>2.06603</v>
      </c>
      <c r="C57" s="7">
        <v>1.76</v>
      </c>
      <c r="D57" s="4">
        <f t="shared" si="3"/>
        <v>4.8856814516865947</v>
      </c>
      <c r="E57" s="5">
        <v>3213.884</v>
      </c>
      <c r="F57" s="8">
        <v>3064.1780226983687</v>
      </c>
      <c r="G57" s="5">
        <v>15.117000000000001</v>
      </c>
      <c r="H57" s="5"/>
      <c r="I57" s="4">
        <f t="shared" si="0"/>
        <v>8.0752354535490465</v>
      </c>
      <c r="J57" s="4">
        <f t="shared" si="2"/>
        <v>8.0275346305755235</v>
      </c>
      <c r="K57" s="4">
        <f t="shared" si="1"/>
        <v>2.7158199383665709</v>
      </c>
      <c r="L57" s="4">
        <v>47</v>
      </c>
    </row>
    <row r="58" spans="1:12" s="4" customFormat="1" x14ac:dyDescent="0.15">
      <c r="A58" s="3">
        <v>21459</v>
      </c>
      <c r="B58" s="4">
        <v>2.4829599999999998</v>
      </c>
      <c r="C58" s="7">
        <v>2.42</v>
      </c>
      <c r="D58" s="4">
        <f t="shared" si="3"/>
        <v>6.3531360404350776</v>
      </c>
      <c r="E58" s="5">
        <v>3289.0320000000002</v>
      </c>
      <c r="F58" s="8">
        <v>3092.5576080328483</v>
      </c>
      <c r="G58" s="5">
        <v>15.189</v>
      </c>
      <c r="H58" s="5"/>
      <c r="I58" s="4">
        <f t="shared" si="0"/>
        <v>8.0983485755427598</v>
      </c>
      <c r="J58" s="4">
        <f t="shared" si="2"/>
        <v>8.0367537323980205</v>
      </c>
      <c r="K58" s="4">
        <f t="shared" si="1"/>
        <v>2.7205714816558819</v>
      </c>
      <c r="L58" s="4">
        <v>48</v>
      </c>
    </row>
    <row r="59" spans="1:12" s="4" customFormat="1" x14ac:dyDescent="0.15">
      <c r="A59" s="3">
        <v>21551</v>
      </c>
      <c r="B59" s="4">
        <v>1.61527</v>
      </c>
      <c r="C59" s="7">
        <v>2.8</v>
      </c>
      <c r="D59" s="4">
        <f t="shared" si="3"/>
        <v>7.3740526883239861</v>
      </c>
      <c r="E59" s="5">
        <v>3352.1289999999999</v>
      </c>
      <c r="F59" s="8">
        <v>3121.9171821056871</v>
      </c>
      <c r="G59" s="5">
        <v>15.224</v>
      </c>
      <c r="H59" s="5"/>
      <c r="I59" s="4">
        <f t="shared" si="0"/>
        <v>8.1173509453483383</v>
      </c>
      <c r="J59" s="4">
        <f t="shared" si="2"/>
        <v>8.0462025735312412</v>
      </c>
      <c r="K59" s="4">
        <f t="shared" si="1"/>
        <v>2.7228731299938485</v>
      </c>
      <c r="L59" s="4">
        <v>49</v>
      </c>
    </row>
    <row r="60" spans="1:12" s="4" customFormat="1" x14ac:dyDescent="0.15">
      <c r="A60" s="3">
        <v>21641</v>
      </c>
      <c r="B60" s="4">
        <v>1.4841899999999999</v>
      </c>
      <c r="C60" s="7">
        <v>3.39</v>
      </c>
      <c r="D60" s="4">
        <f t="shared" si="3"/>
        <v>8.7043703633679979</v>
      </c>
      <c r="E60" s="5">
        <v>3427.6669999999999</v>
      </c>
      <c r="F60" s="8">
        <v>3153.2007301475346</v>
      </c>
      <c r="G60" s="5">
        <v>15.247999999999999</v>
      </c>
      <c r="H60" s="5"/>
      <c r="I60" s="4">
        <f t="shared" si="0"/>
        <v>8.1396351338089605</v>
      </c>
      <c r="J60" s="4">
        <f t="shared" si="2"/>
        <v>8.0561733207433619</v>
      </c>
      <c r="K60" s="4">
        <f t="shared" si="1"/>
        <v>2.7244483469118461</v>
      </c>
      <c r="L60" s="4">
        <v>50</v>
      </c>
    </row>
    <row r="61" spans="1:12" s="4" customFormat="1" x14ac:dyDescent="0.15">
      <c r="A61" s="3">
        <v>21732</v>
      </c>
      <c r="B61" s="4">
        <v>1.2568600000000001</v>
      </c>
      <c r="C61" s="7">
        <v>3.76</v>
      </c>
      <c r="D61" s="4">
        <f t="shared" si="3"/>
        <v>7.633620933514254</v>
      </c>
      <c r="E61" s="5">
        <v>3430.0569999999998</v>
      </c>
      <c r="F61" s="8">
        <v>3186.7895646832885</v>
      </c>
      <c r="G61" s="5">
        <v>15.307</v>
      </c>
      <c r="H61" s="5"/>
      <c r="I61" s="4">
        <f t="shared" si="0"/>
        <v>8.1403321580977082</v>
      </c>
      <c r="J61" s="4">
        <f t="shared" si="2"/>
        <v>8.0667692829568836</v>
      </c>
      <c r="K61" s="4">
        <f t="shared" si="1"/>
        <v>2.72831024010957</v>
      </c>
      <c r="L61" s="4">
        <v>51</v>
      </c>
    </row>
    <row r="62" spans="1:12" s="4" customFormat="1" x14ac:dyDescent="0.15">
      <c r="A62" s="3">
        <v>21824</v>
      </c>
      <c r="B62" s="4">
        <v>1.1718999999999999</v>
      </c>
      <c r="C62" s="7">
        <v>3.99</v>
      </c>
      <c r="D62" s="4">
        <f t="shared" si="3"/>
        <v>6.8021932713213547</v>
      </c>
      <c r="E62" s="5">
        <v>3439.8319999999999</v>
      </c>
      <c r="F62" s="8">
        <v>3220.7503372720225</v>
      </c>
      <c r="G62" s="5">
        <v>15.367000000000001</v>
      </c>
      <c r="H62" s="5"/>
      <c r="I62" s="4">
        <f t="shared" si="0"/>
        <v>8.1431779119655658</v>
      </c>
      <c r="J62" s="4">
        <f t="shared" si="2"/>
        <v>8.0773696353901023</v>
      </c>
      <c r="K62" s="4">
        <f t="shared" si="1"/>
        <v>2.7322223530731953</v>
      </c>
      <c r="L62" s="4">
        <v>52</v>
      </c>
    </row>
    <row r="63" spans="1:12" s="4" customFormat="1" x14ac:dyDescent="0.15">
      <c r="A63" s="3">
        <v>21916</v>
      </c>
      <c r="B63" s="4">
        <v>1.33999</v>
      </c>
      <c r="C63" s="7">
        <v>3.84</v>
      </c>
      <c r="D63" s="4">
        <f t="shared" si="3"/>
        <v>8.0450568513409646</v>
      </c>
      <c r="E63" s="5">
        <v>3517.181</v>
      </c>
      <c r="F63" s="8">
        <v>3255.2909892391322</v>
      </c>
      <c r="G63" s="5">
        <v>15.428000000000001</v>
      </c>
      <c r="H63" s="5"/>
      <c r="I63" s="4">
        <f t="shared" si="0"/>
        <v>8.165415095465919</v>
      </c>
      <c r="J63" s="4">
        <f t="shared" si="2"/>
        <v>8.0880369482626495</v>
      </c>
      <c r="K63" s="4">
        <f t="shared" si="1"/>
        <v>2.7361840403459814</v>
      </c>
      <c r="L63" s="4">
        <v>53</v>
      </c>
    </row>
    <row r="64" spans="1:12" s="4" customFormat="1" x14ac:dyDescent="0.15">
      <c r="A64" s="3">
        <v>22007</v>
      </c>
      <c r="B64" s="4">
        <v>1.43625</v>
      </c>
      <c r="C64" s="7">
        <v>3.32</v>
      </c>
      <c r="D64" s="4">
        <f t="shared" si="3"/>
        <v>6.3646878432982819</v>
      </c>
      <c r="E64" s="5">
        <v>3498.2460000000001</v>
      </c>
      <c r="F64" s="8">
        <v>3288.9167175047692</v>
      </c>
      <c r="G64" s="5">
        <v>15.467000000000001</v>
      </c>
      <c r="H64" s="5"/>
      <c r="I64" s="4">
        <f t="shared" si="0"/>
        <v>8.1600169790063113</v>
      </c>
      <c r="J64" s="4">
        <f t="shared" si="2"/>
        <v>8.0983135243436113</v>
      </c>
      <c r="K64" s="4">
        <f t="shared" si="1"/>
        <v>2.7387087220560029</v>
      </c>
      <c r="L64" s="4">
        <v>54</v>
      </c>
    </row>
    <row r="65" spans="1:15" s="4" customFormat="1" x14ac:dyDescent="0.15">
      <c r="A65" s="3">
        <v>22098</v>
      </c>
      <c r="B65" s="4">
        <v>1.3915200000000001</v>
      </c>
      <c r="C65" s="7">
        <v>2.6</v>
      </c>
      <c r="D65" s="4">
        <f t="shared" si="3"/>
        <v>5.8226873360738862</v>
      </c>
      <c r="E65" s="5">
        <v>3515.3850000000002</v>
      </c>
      <c r="F65" s="8">
        <v>3321.9577847572209</v>
      </c>
      <c r="G65" s="5">
        <v>15.52</v>
      </c>
      <c r="H65" s="5"/>
      <c r="I65" s="4">
        <f t="shared" si="0"/>
        <v>8.1649043288299445</v>
      </c>
      <c r="J65" s="4">
        <f t="shared" si="2"/>
        <v>8.108309582313213</v>
      </c>
      <c r="K65" s="4">
        <f t="shared" si="1"/>
        <v>2.7421295147550726</v>
      </c>
      <c r="L65" s="4">
        <v>55</v>
      </c>
    </row>
    <row r="66" spans="1:15" s="4" customFormat="1" x14ac:dyDescent="0.15">
      <c r="A66" s="3">
        <v>22190</v>
      </c>
      <c r="B66" s="4">
        <v>1.29498</v>
      </c>
      <c r="C66" s="7">
        <v>1.98</v>
      </c>
      <c r="D66" s="4">
        <f t="shared" si="3"/>
        <v>3.4725709885330871</v>
      </c>
      <c r="E66" s="5">
        <v>3470.2779999999998</v>
      </c>
      <c r="F66" s="8">
        <v>3353.8144136619344</v>
      </c>
      <c r="G66" s="5">
        <v>15.566000000000001</v>
      </c>
      <c r="H66" s="5"/>
      <c r="I66" s="4">
        <f t="shared" si="0"/>
        <v>8.1519899850056223</v>
      </c>
      <c r="J66" s="4">
        <f t="shared" si="2"/>
        <v>8.1178536080144106</v>
      </c>
      <c r="K66" s="4">
        <f t="shared" si="1"/>
        <v>2.7450890485371966</v>
      </c>
      <c r="L66" s="4">
        <v>56</v>
      </c>
    </row>
    <row r="67" spans="1:15" s="4" customFormat="1" x14ac:dyDescent="0.15">
      <c r="A67" s="3">
        <v>22282</v>
      </c>
      <c r="B67" s="4">
        <v>1.11486</v>
      </c>
      <c r="C67" s="7">
        <v>2.02</v>
      </c>
      <c r="D67" s="4">
        <f t="shared" si="3"/>
        <v>3.2066940084628897</v>
      </c>
      <c r="E67" s="5">
        <v>3493.703</v>
      </c>
      <c r="F67" s="8">
        <v>3385.1515481287661</v>
      </c>
      <c r="G67" s="5">
        <v>15.6</v>
      </c>
      <c r="H67" s="5"/>
      <c r="I67" s="4">
        <f t="shared" si="0"/>
        <v>8.1587174842190038</v>
      </c>
      <c r="J67" s="4">
        <f t="shared" si="2"/>
        <v>8.1271539548401499</v>
      </c>
      <c r="K67" s="4">
        <f t="shared" si="1"/>
        <v>2.7472709142554912</v>
      </c>
      <c r="L67" s="4">
        <v>57</v>
      </c>
      <c r="N67">
        <v>5.5477438861469501</v>
      </c>
      <c r="O67"/>
    </row>
    <row r="68" spans="1:15" s="4" customFormat="1" x14ac:dyDescent="0.15">
      <c r="A68" s="3">
        <v>22372</v>
      </c>
      <c r="B68" s="4">
        <v>1.0926499999999999</v>
      </c>
      <c r="C68" s="7">
        <v>1.73</v>
      </c>
      <c r="D68" s="4">
        <f t="shared" si="3"/>
        <v>4.051369472253981</v>
      </c>
      <c r="E68" s="5">
        <v>3553.0210000000002</v>
      </c>
      <c r="F68" s="8">
        <v>3414.679708706225</v>
      </c>
      <c r="G68" s="5">
        <v>15.635999999999999</v>
      </c>
      <c r="H68" s="5"/>
      <c r="I68" s="4">
        <f t="shared" si="0"/>
        <v>8.1755535065017302</v>
      </c>
      <c r="J68" s="4">
        <f t="shared" si="2"/>
        <v>8.135838978062079</v>
      </c>
      <c r="K68" s="4">
        <f t="shared" si="1"/>
        <v>2.7495759479307083</v>
      </c>
      <c r="L68" s="4">
        <v>58</v>
      </c>
      <c r="N68">
        <v>5.7708483557616299</v>
      </c>
      <c r="O68"/>
    </row>
    <row r="69" spans="1:15" s="4" customFormat="1" x14ac:dyDescent="0.15">
      <c r="A69" s="3">
        <v>22463</v>
      </c>
      <c r="B69" s="4">
        <v>1.00515</v>
      </c>
      <c r="C69" s="7">
        <v>1.88</v>
      </c>
      <c r="D69" s="4">
        <f t="shared" si="3"/>
        <v>5.1089559844057799</v>
      </c>
      <c r="E69" s="5">
        <v>3621.252</v>
      </c>
      <c r="F69" s="8">
        <v>3445.236389311352</v>
      </c>
      <c r="G69" s="5">
        <v>15.676</v>
      </c>
      <c r="H69" s="5"/>
      <c r="I69" s="4">
        <f t="shared" si="0"/>
        <v>8.1945751013788861</v>
      </c>
      <c r="J69" s="4">
        <f t="shared" si="2"/>
        <v>8.1447477991811201</v>
      </c>
      <c r="K69" s="4">
        <f t="shared" si="1"/>
        <v>2.752130880337385</v>
      </c>
      <c r="L69" s="4">
        <v>59</v>
      </c>
      <c r="N69">
        <v>5.6628782125392902</v>
      </c>
      <c r="O69"/>
    </row>
    <row r="70" spans="1:15" s="4" customFormat="1" x14ac:dyDescent="0.15">
      <c r="A70" s="3">
        <v>22555</v>
      </c>
      <c r="B70" s="4">
        <v>1.02146</v>
      </c>
      <c r="C70" s="7">
        <v>2.33</v>
      </c>
      <c r="D70" s="4">
        <f t="shared" si="3"/>
        <v>6.2018508959590397</v>
      </c>
      <c r="E70" s="5">
        <v>3692.2890000000002</v>
      </c>
      <c r="F70" s="8">
        <v>3476.6710456083879</v>
      </c>
      <c r="G70" s="5">
        <v>15.725</v>
      </c>
      <c r="H70" s="5"/>
      <c r="I70" s="4">
        <f t="shared" si="0"/>
        <v>8.2140018699156769</v>
      </c>
      <c r="J70" s="4">
        <f t="shared" si="2"/>
        <v>8.1538305188489417</v>
      </c>
      <c r="K70" s="4">
        <f t="shared" si="1"/>
        <v>2.7552518025865043</v>
      </c>
      <c r="L70" s="4">
        <v>60</v>
      </c>
      <c r="N70">
        <v>5.62479758181804</v>
      </c>
      <c r="O70"/>
    </row>
    <row r="71" spans="1:15" s="4" customFormat="1" x14ac:dyDescent="0.15">
      <c r="A71" s="3">
        <v>22647</v>
      </c>
      <c r="B71" s="4">
        <v>1.3205100000000001</v>
      </c>
      <c r="C71" s="7">
        <v>2.85</v>
      </c>
      <c r="D71" s="4">
        <f t="shared" si="3"/>
        <v>7.051726669560515</v>
      </c>
      <c r="E71" s="5">
        <v>3758.1469999999999</v>
      </c>
      <c r="F71" s="8">
        <v>3510.5898026291297</v>
      </c>
      <c r="G71" s="5">
        <v>15.805999999999999</v>
      </c>
      <c r="H71" s="5"/>
      <c r="I71" s="4">
        <f t="shared" si="0"/>
        <v>8.231681295759735</v>
      </c>
      <c r="J71" s="4">
        <f t="shared" si="2"/>
        <v>8.1635393372806959</v>
      </c>
      <c r="K71" s="4">
        <f t="shared" si="1"/>
        <v>2.7603896147827833</v>
      </c>
      <c r="L71" s="4">
        <v>61</v>
      </c>
      <c r="N71">
        <v>5.4254358413062098</v>
      </c>
      <c r="O71"/>
    </row>
    <row r="72" spans="1:15" s="4" customFormat="1" x14ac:dyDescent="0.15">
      <c r="A72" s="3">
        <v>22737</v>
      </c>
      <c r="B72" s="4">
        <v>1.25352</v>
      </c>
      <c r="C72" s="7">
        <v>2.68</v>
      </c>
      <c r="D72" s="4">
        <f t="shared" si="3"/>
        <v>6.899575772544206</v>
      </c>
      <c r="E72" s="5">
        <v>3792.1489999999999</v>
      </c>
      <c r="F72" s="8">
        <v>3547.3938718604018</v>
      </c>
      <c r="G72" s="5">
        <v>15.832000000000001</v>
      </c>
      <c r="H72" s="5"/>
      <c r="I72" s="4">
        <f t="shared" si="0"/>
        <v>8.2406881558518972</v>
      </c>
      <c r="J72" s="4">
        <f t="shared" si="2"/>
        <v>8.1739684922682745</v>
      </c>
      <c r="K72" s="4">
        <f t="shared" si="1"/>
        <v>2.7620332083002648</v>
      </c>
      <c r="L72" s="4">
        <v>62</v>
      </c>
      <c r="N72">
        <v>4.8831852035530199</v>
      </c>
      <c r="O72"/>
    </row>
    <row r="73" spans="1:15" s="4" customFormat="1" x14ac:dyDescent="0.15">
      <c r="A73" s="3">
        <v>22828</v>
      </c>
      <c r="B73" s="4">
        <v>1.20566</v>
      </c>
      <c r="C73" s="7">
        <v>2.9</v>
      </c>
      <c r="D73" s="4">
        <f t="shared" si="3"/>
        <v>7.035737279234497</v>
      </c>
      <c r="E73" s="5">
        <v>3838.7759999999998</v>
      </c>
      <c r="F73" s="8">
        <v>3586.4432736006788</v>
      </c>
      <c r="G73" s="5">
        <v>15.865</v>
      </c>
      <c r="H73" s="5"/>
      <c r="I73" s="4">
        <f t="shared" si="0"/>
        <v>8.252908844770193</v>
      </c>
      <c r="J73" s="4">
        <f t="shared" si="2"/>
        <v>8.1849162587958393</v>
      </c>
      <c r="K73" s="4">
        <f t="shared" si="1"/>
        <v>2.7641154250351589</v>
      </c>
      <c r="L73" s="4">
        <v>63</v>
      </c>
      <c r="N73">
        <v>4.7683087401903599</v>
      </c>
      <c r="O73"/>
    </row>
    <row r="74" spans="1:15" s="4" customFormat="1" x14ac:dyDescent="0.15">
      <c r="A74" s="3">
        <v>22920</v>
      </c>
      <c r="B74" s="4">
        <v>1.10016</v>
      </c>
      <c r="C74" s="7">
        <v>2.93</v>
      </c>
      <c r="D74" s="4">
        <f t="shared" si="3"/>
        <v>6.1984250082604913</v>
      </c>
      <c r="E74" s="5">
        <v>3851.4209999999998</v>
      </c>
      <c r="F74" s="8">
        <v>3626.6272307714758</v>
      </c>
      <c r="G74" s="5">
        <v>15.898</v>
      </c>
      <c r="H74" s="5"/>
      <c r="I74" s="4">
        <f t="shared" si="0"/>
        <v>8.2561974500936266</v>
      </c>
      <c r="J74" s="4">
        <f t="shared" si="2"/>
        <v>8.1960583578145432</v>
      </c>
      <c r="K74" s="4">
        <f t="shared" si="1"/>
        <v>2.7661933151509208</v>
      </c>
      <c r="L74" s="4">
        <v>64</v>
      </c>
      <c r="N74">
        <v>4.3175565793295103</v>
      </c>
      <c r="O74"/>
    </row>
    <row r="75" spans="1:15" s="4" customFormat="1" x14ac:dyDescent="0.15">
      <c r="A75" s="3">
        <v>23012</v>
      </c>
      <c r="B75" s="4">
        <v>1.0185999999999999</v>
      </c>
      <c r="C75" s="7">
        <v>2.98</v>
      </c>
      <c r="D75" s="4">
        <f t="shared" si="3"/>
        <v>6.1826373043863505</v>
      </c>
      <c r="E75" s="5">
        <v>3893.482</v>
      </c>
      <c r="F75" s="8">
        <v>3666.7783913097082</v>
      </c>
      <c r="G75" s="5">
        <v>15.967000000000001</v>
      </c>
      <c r="H75" s="5"/>
      <c r="I75" s="4">
        <f t="shared" ref="I75:I138" si="4">LN(E75)</f>
        <v>8.2670591519165892</v>
      </c>
      <c r="J75" s="4">
        <f t="shared" si="2"/>
        <v>8.2070687330053786</v>
      </c>
      <c r="K75" s="4">
        <f t="shared" ref="K75:K138" si="5">LN(G75)</f>
        <v>2.7705240923575642</v>
      </c>
      <c r="L75" s="4">
        <v>65</v>
      </c>
      <c r="N75">
        <v>4.3013649887433498</v>
      </c>
      <c r="O75"/>
    </row>
    <row r="76" spans="1:15" s="4" customFormat="1" x14ac:dyDescent="0.15">
      <c r="A76" s="3">
        <v>23102</v>
      </c>
      <c r="B76" s="4">
        <v>1.02956</v>
      </c>
      <c r="C76" s="7">
        <v>2.99</v>
      </c>
      <c r="D76" s="4">
        <f t="shared" si="3"/>
        <v>6.2196362459374726</v>
      </c>
      <c r="E76" s="5">
        <v>3937.183</v>
      </c>
      <c r="F76" s="8">
        <v>3706.6432715736055</v>
      </c>
      <c r="G76" s="5">
        <v>15.994999999999999</v>
      </c>
      <c r="H76" s="5"/>
      <c r="I76" s="4">
        <f t="shared" si="4"/>
        <v>8.2782207719564429</v>
      </c>
      <c r="J76" s="4">
        <f t="shared" si="2"/>
        <v>8.2178819674907189</v>
      </c>
      <c r="K76" s="4">
        <f t="shared" si="5"/>
        <v>2.7722761734014814</v>
      </c>
      <c r="L76" s="4">
        <v>66</v>
      </c>
      <c r="N76">
        <v>4.2687918232173203</v>
      </c>
      <c r="O76"/>
    </row>
    <row r="77" spans="1:15" s="4" customFormat="1" x14ac:dyDescent="0.15">
      <c r="A77" s="3">
        <v>23193</v>
      </c>
      <c r="B77" s="4">
        <v>0.95177999999999996</v>
      </c>
      <c r="C77" s="7">
        <v>3.48</v>
      </c>
      <c r="D77" s="4">
        <f t="shared" si="3"/>
        <v>7.4055354857646627</v>
      </c>
      <c r="E77" s="5">
        <v>4023.7550000000001</v>
      </c>
      <c r="F77" s="8">
        <v>3746.319946920521</v>
      </c>
      <c r="G77" s="5">
        <v>16.015999999999998</v>
      </c>
      <c r="H77" s="5"/>
      <c r="I77" s="4">
        <f t="shared" si="4"/>
        <v>8.299970825234178</v>
      </c>
      <c r="J77" s="4">
        <f t="shared" si="2"/>
        <v>8.2285292896398907</v>
      </c>
      <c r="K77" s="4">
        <f t="shared" si="5"/>
        <v>2.7735882225728647</v>
      </c>
      <c r="L77" s="4">
        <v>67</v>
      </c>
      <c r="N77">
        <v>4.5943639732083401</v>
      </c>
      <c r="O77"/>
    </row>
    <row r="78" spans="1:15" s="4" customFormat="1" x14ac:dyDescent="0.15">
      <c r="A78" s="3">
        <v>23285</v>
      </c>
      <c r="B78" s="4">
        <v>1.5599400000000001</v>
      </c>
      <c r="C78" s="7">
        <v>3.38</v>
      </c>
      <c r="D78" s="4">
        <f t="shared" si="3"/>
        <v>6.9638117688910466</v>
      </c>
      <c r="E78" s="5">
        <v>4050.1469999999999</v>
      </c>
      <c r="F78" s="8">
        <v>3786.4647239300512</v>
      </c>
      <c r="G78" s="5">
        <v>16.146000000000001</v>
      </c>
      <c r="H78" s="5"/>
      <c r="I78" s="4">
        <f t="shared" si="4"/>
        <v>8.3065084557381859</v>
      </c>
      <c r="J78" s="4">
        <f t="shared" si="2"/>
        <v>8.2391880722368906</v>
      </c>
      <c r="K78" s="4">
        <f t="shared" si="5"/>
        <v>2.7816723409728237</v>
      </c>
      <c r="L78" s="4">
        <v>68</v>
      </c>
      <c r="N78">
        <v>4.3256628148020901</v>
      </c>
      <c r="O78"/>
    </row>
    <row r="79" spans="1:15" s="4" customFormat="1" x14ac:dyDescent="0.15">
      <c r="A79" s="3">
        <v>23377</v>
      </c>
      <c r="B79" s="4">
        <v>1.4404699999999999</v>
      </c>
      <c r="C79" s="7">
        <v>3.43</v>
      </c>
      <c r="D79" s="4">
        <f t="shared" si="3"/>
        <v>8.0664838507206635</v>
      </c>
      <c r="E79" s="5">
        <v>4135.5529999999999</v>
      </c>
      <c r="F79" s="8">
        <v>3826.8599593864005</v>
      </c>
      <c r="G79" s="5">
        <v>16.196999999999999</v>
      </c>
      <c r="H79" s="5"/>
      <c r="I79" s="4">
        <f t="shared" si="4"/>
        <v>8.3273763349124916</v>
      </c>
      <c r="J79" s="4">
        <f t="shared" si="2"/>
        <v>8.2497998919645319</v>
      </c>
      <c r="K79" s="4">
        <f t="shared" si="5"/>
        <v>2.7848260399042597</v>
      </c>
      <c r="L79" s="4">
        <v>69</v>
      </c>
      <c r="N79">
        <v>4.6273274731492204</v>
      </c>
      <c r="O79"/>
    </row>
    <row r="80" spans="1:15" s="4" customFormat="1" x14ac:dyDescent="0.15">
      <c r="A80" s="3">
        <v>23468</v>
      </c>
      <c r="B80" s="4">
        <v>1.4942200000000001</v>
      </c>
      <c r="C80" s="7">
        <v>3.5</v>
      </c>
      <c r="D80" s="4">
        <f t="shared" si="3"/>
        <v>8.062010188097446</v>
      </c>
      <c r="E80" s="5">
        <v>4180.5919999999996</v>
      </c>
      <c r="F80" s="8">
        <v>3868.6972347849896</v>
      </c>
      <c r="G80" s="5">
        <v>16.234000000000002</v>
      </c>
      <c r="H80" s="5"/>
      <c r="I80" s="4">
        <f t="shared" si="4"/>
        <v>8.3382081422849321</v>
      </c>
      <c r="J80" s="4">
        <f t="shared" si="2"/>
        <v>8.2606730975121074</v>
      </c>
      <c r="K80" s="4">
        <f t="shared" si="5"/>
        <v>2.787107808338984</v>
      </c>
      <c r="L80" s="4">
        <v>70</v>
      </c>
      <c r="N80">
        <v>4.54620829684215</v>
      </c>
      <c r="O80"/>
    </row>
    <row r="81" spans="1:15" s="4" customFormat="1" x14ac:dyDescent="0.15">
      <c r="A81" s="3">
        <v>23559</v>
      </c>
      <c r="B81" s="4">
        <v>1.76698</v>
      </c>
      <c r="C81" s="7">
        <v>3.45</v>
      </c>
      <c r="D81" s="4">
        <f t="shared" si="3"/>
        <v>8.5507638341960988</v>
      </c>
      <c r="E81" s="5">
        <v>4245.9179999999997</v>
      </c>
      <c r="F81" s="8">
        <v>3911.4584274002441</v>
      </c>
      <c r="G81" s="5">
        <v>16.298999999999999</v>
      </c>
      <c r="H81" s="5"/>
      <c r="I81" s="4">
        <f t="shared" si="4"/>
        <v>8.3537133297827921</v>
      </c>
      <c r="J81" s="4">
        <f t="shared" si="2"/>
        <v>8.2716655827675538</v>
      </c>
      <c r="K81" s="4">
        <f t="shared" si="5"/>
        <v>2.7911037562374958</v>
      </c>
      <c r="L81" s="4">
        <v>71</v>
      </c>
      <c r="N81">
        <v>4.6445472463590001</v>
      </c>
      <c r="O81"/>
    </row>
    <row r="82" spans="1:15" s="4" customFormat="1" x14ac:dyDescent="0.15">
      <c r="A82" s="3">
        <v>23651</v>
      </c>
      <c r="B82" s="4">
        <v>1.4059200000000001</v>
      </c>
      <c r="C82" s="7">
        <v>3.85</v>
      </c>
      <c r="D82" s="4">
        <f t="shared" si="3"/>
        <v>7.7040197392641749</v>
      </c>
      <c r="E82" s="5">
        <v>4259.0460000000003</v>
      </c>
      <c r="F82" s="8">
        <v>3954.3983690771556</v>
      </c>
      <c r="G82" s="5">
        <v>16.373000000000001</v>
      </c>
      <c r="H82" s="5"/>
      <c r="I82" s="4">
        <f t="shared" si="4"/>
        <v>8.3568004705223178</v>
      </c>
      <c r="J82" s="4">
        <f t="shared" si="2"/>
        <v>8.2825837495602244</v>
      </c>
      <c r="K82" s="4">
        <f t="shared" si="5"/>
        <v>2.7956336366573553</v>
      </c>
      <c r="L82" s="4">
        <v>72</v>
      </c>
      <c r="N82">
        <v>4.3941273208879901</v>
      </c>
      <c r="O82"/>
    </row>
    <row r="83" spans="1:15" s="4" customFormat="1" x14ac:dyDescent="0.15">
      <c r="A83" s="3">
        <v>23743</v>
      </c>
      <c r="B83" s="4">
        <v>1.5928899999999999</v>
      </c>
      <c r="C83" s="7">
        <v>4.05</v>
      </c>
      <c r="D83" s="4">
        <f t="shared" si="3"/>
        <v>9.0935293965443318</v>
      </c>
      <c r="E83" s="5">
        <v>4362.1109999999999</v>
      </c>
      <c r="F83" s="8">
        <v>3998.5057080188067</v>
      </c>
      <c r="G83" s="5">
        <v>16.454999999999998</v>
      </c>
      <c r="H83" s="5"/>
      <c r="I83" s="4">
        <f t="shared" si="4"/>
        <v>8.3807113934804445</v>
      </c>
      <c r="J83" s="4">
        <f t="shared" si="2"/>
        <v>8.2936759973109542</v>
      </c>
      <c r="K83" s="4">
        <f t="shared" si="5"/>
        <v>2.8006293823953032</v>
      </c>
      <c r="L83" s="4">
        <v>73</v>
      </c>
      <c r="N83">
        <v>4.7670338537819301</v>
      </c>
      <c r="O83"/>
    </row>
    <row r="84" spans="1:15" s="4" customFormat="1" x14ac:dyDescent="0.15">
      <c r="A84" s="3">
        <v>23833</v>
      </c>
      <c r="B84" s="4">
        <v>1.8294900000000001</v>
      </c>
      <c r="C84" s="7">
        <v>4.05</v>
      </c>
      <c r="D84" s="4">
        <f t="shared" si="3"/>
        <v>9.2973032561972602</v>
      </c>
      <c r="E84" s="5">
        <v>4417.2250000000004</v>
      </c>
      <c r="F84" s="8">
        <v>4041.4766589856731</v>
      </c>
      <c r="G84" s="5">
        <v>16.530999999999999</v>
      </c>
      <c r="H84" s="5"/>
      <c r="I84" s="4">
        <f t="shared" si="4"/>
        <v>8.393266949850883</v>
      </c>
      <c r="J84" s="4">
        <f t="shared" si="2"/>
        <v>8.304365413822735</v>
      </c>
      <c r="K84" s="4">
        <f t="shared" si="5"/>
        <v>2.8052374060708751</v>
      </c>
      <c r="L84" s="4">
        <v>74</v>
      </c>
      <c r="N84">
        <v>4.7391330172293502</v>
      </c>
      <c r="O84"/>
    </row>
    <row r="85" spans="1:15" s="4" customFormat="1" x14ac:dyDescent="0.15">
      <c r="A85" s="3">
        <v>23924</v>
      </c>
      <c r="B85" s="4">
        <v>1.81606</v>
      </c>
      <c r="C85" s="7">
        <v>4.0199999999999996</v>
      </c>
      <c r="D85" s="4">
        <f t="shared" si="3"/>
        <v>10.519068022868227</v>
      </c>
      <c r="E85" s="5">
        <v>4515.4269999999997</v>
      </c>
      <c r="F85" s="8">
        <v>4085.6542502382331</v>
      </c>
      <c r="G85" s="5">
        <v>16.594999999999999</v>
      </c>
      <c r="H85" s="5"/>
      <c r="I85" s="4">
        <f t="shared" si="4"/>
        <v>8.4152550350226907</v>
      </c>
      <c r="J85" s="4">
        <f t="shared" si="2"/>
        <v>8.315237153647038</v>
      </c>
      <c r="K85" s="4">
        <f t="shared" si="5"/>
        <v>2.809101445171938</v>
      </c>
      <c r="L85" s="4">
        <v>75</v>
      </c>
      <c r="N85">
        <v>4.98732195936367</v>
      </c>
      <c r="O85"/>
    </row>
    <row r="86" spans="1:15" s="4" customFormat="1" x14ac:dyDescent="0.15">
      <c r="A86" s="3">
        <v>24016</v>
      </c>
      <c r="B86" s="4">
        <v>2.0521600000000002</v>
      </c>
      <c r="C86" s="7">
        <v>4.32</v>
      </c>
      <c r="D86" s="4">
        <f t="shared" si="3"/>
        <v>11.853045889630222</v>
      </c>
      <c r="E86" s="5">
        <v>4619.4579999999996</v>
      </c>
      <c r="F86" s="8">
        <v>4129.9349188561209</v>
      </c>
      <c r="G86" s="5">
        <v>16.709</v>
      </c>
      <c r="H86" s="5"/>
      <c r="I86" s="4">
        <f t="shared" si="4"/>
        <v>8.4380326611764058</v>
      </c>
      <c r="J86" s="4">
        <f t="shared" si="2"/>
        <v>8.3260169276846998</v>
      </c>
      <c r="K86" s="4">
        <f t="shared" si="5"/>
        <v>2.8159474964120061</v>
      </c>
      <c r="L86" s="4">
        <v>76</v>
      </c>
      <c r="N86">
        <v>5.2003398888789301</v>
      </c>
      <c r="O86"/>
    </row>
    <row r="87" spans="1:15" s="4" customFormat="1" x14ac:dyDescent="0.15">
      <c r="A87" s="3">
        <v>24108</v>
      </c>
      <c r="B87" s="4">
        <v>2.1938599999999999</v>
      </c>
      <c r="C87" s="7">
        <v>4.66</v>
      </c>
      <c r="D87" s="4">
        <f t="shared" ref="D87:D150" si="6">100*(E87-F87)/F87</f>
        <v>13.351788386242914</v>
      </c>
      <c r="E87" s="5">
        <v>4731.8879999999999</v>
      </c>
      <c r="F87" s="8">
        <v>4174.5155214280603</v>
      </c>
      <c r="G87" s="5">
        <v>16.815999999999999</v>
      </c>
      <c r="H87" s="5"/>
      <c r="I87" s="4">
        <f t="shared" si="4"/>
        <v>8.462079556179118</v>
      </c>
      <c r="J87" s="4">
        <f t="shared" ref="J87:J150" si="7">LN(F87)</f>
        <v>8.3367535877797501</v>
      </c>
      <c r="K87" s="4">
        <f t="shared" si="5"/>
        <v>2.8223308141345953</v>
      </c>
      <c r="L87" s="4">
        <v>77</v>
      </c>
      <c r="N87">
        <v>5.4246846635897299</v>
      </c>
      <c r="O87"/>
    </row>
    <row r="88" spans="1:15" s="4" customFormat="1" x14ac:dyDescent="0.15">
      <c r="A88" s="3">
        <v>24198</v>
      </c>
      <c r="B88" s="4">
        <v>2.5588299999999999</v>
      </c>
      <c r="C88" s="7">
        <v>5.17</v>
      </c>
      <c r="D88" s="4">
        <f t="shared" si="6"/>
        <v>12.529880547709444</v>
      </c>
      <c r="E88" s="5">
        <v>4748.0460000000003</v>
      </c>
      <c r="F88" s="8">
        <v>4219.3646495403191</v>
      </c>
      <c r="G88" s="5">
        <v>16.954000000000001</v>
      </c>
      <c r="H88" s="5"/>
      <c r="I88" s="4">
        <f t="shared" si="4"/>
        <v>8.4654884439724345</v>
      </c>
      <c r="J88" s="4">
        <f t="shared" si="7"/>
        <v>8.3474398387142497</v>
      </c>
      <c r="K88" s="4">
        <f t="shared" si="5"/>
        <v>2.8305037941862139</v>
      </c>
      <c r="L88" s="4">
        <v>78</v>
      </c>
      <c r="N88">
        <v>5.1725232912578401</v>
      </c>
      <c r="O88"/>
    </row>
    <row r="89" spans="1:15" s="4" customFormat="1" x14ac:dyDescent="0.15">
      <c r="A89" s="3">
        <v>24289</v>
      </c>
      <c r="B89" s="4">
        <v>3.1515499999999999</v>
      </c>
      <c r="C89" s="7">
        <v>5.4</v>
      </c>
      <c r="D89" s="4">
        <f t="shared" si="6"/>
        <v>12.271944712423375</v>
      </c>
      <c r="E89" s="5">
        <v>4788.2539999999999</v>
      </c>
      <c r="F89" s="8">
        <v>4264.871346323227</v>
      </c>
      <c r="G89" s="5">
        <v>17.117999999999999</v>
      </c>
      <c r="H89" s="5"/>
      <c r="I89" s="4">
        <f t="shared" si="4"/>
        <v>8.4739211145606905</v>
      </c>
      <c r="J89" s="4">
        <f t="shared" si="7"/>
        <v>8.358167294482115</v>
      </c>
      <c r="K89" s="4">
        <f t="shared" si="5"/>
        <v>2.840130541459418</v>
      </c>
      <c r="L89" s="4">
        <v>79</v>
      </c>
      <c r="N89">
        <v>5.1588042931934197</v>
      </c>
      <c r="O89"/>
    </row>
    <row r="90" spans="1:15" s="4" customFormat="1" x14ac:dyDescent="0.15">
      <c r="A90" s="3">
        <v>24381</v>
      </c>
      <c r="B90" s="4">
        <v>3.3036099999999999</v>
      </c>
      <c r="C90" s="7">
        <v>5.4</v>
      </c>
      <c r="D90" s="4">
        <f t="shared" si="6"/>
        <v>11.991676883977849</v>
      </c>
      <c r="E90" s="5">
        <v>4827.5370000000003</v>
      </c>
      <c r="F90" s="8">
        <v>4310.621230362749</v>
      </c>
      <c r="G90" s="5">
        <v>17.260999999999999</v>
      </c>
      <c r="H90" s="5"/>
      <c r="I90" s="4">
        <f t="shared" si="4"/>
        <v>8.4820916786958769</v>
      </c>
      <c r="J90" s="4">
        <f t="shared" si="7"/>
        <v>8.3688373096861728</v>
      </c>
      <c r="K90" s="4">
        <f t="shared" si="5"/>
        <v>2.8484496214045523</v>
      </c>
      <c r="L90" s="4">
        <v>80</v>
      </c>
      <c r="N90">
        <v>5.1400693064468097</v>
      </c>
      <c r="O90"/>
    </row>
    <row r="91" spans="1:15" s="4" customFormat="1" x14ac:dyDescent="0.15">
      <c r="A91" s="3">
        <v>24473</v>
      </c>
      <c r="B91" s="4">
        <v>3.0744500000000001</v>
      </c>
      <c r="C91" s="7">
        <v>4.53</v>
      </c>
      <c r="D91" s="4">
        <f t="shared" si="6"/>
        <v>11.75484910673867</v>
      </c>
      <c r="E91" s="5">
        <v>4870.299</v>
      </c>
      <c r="F91" s="8">
        <v>4358.0202907779931</v>
      </c>
      <c r="G91" s="5">
        <v>17.332999999999998</v>
      </c>
      <c r="H91" s="5"/>
      <c r="I91" s="4">
        <f t="shared" si="4"/>
        <v>8.4909106104958614</v>
      </c>
      <c r="J91" s="4">
        <f t="shared" si="7"/>
        <v>8.3797731714776624</v>
      </c>
      <c r="K91" s="4">
        <f t="shared" si="5"/>
        <v>2.8526121989591733</v>
      </c>
      <c r="L91" s="4">
        <v>81</v>
      </c>
      <c r="N91">
        <v>5.1071534826451899</v>
      </c>
      <c r="O91"/>
    </row>
    <row r="92" spans="1:15" s="4" customFormat="1" x14ac:dyDescent="0.15">
      <c r="A92" s="3">
        <v>24563</v>
      </c>
      <c r="B92" s="4">
        <v>2.7545099999999998</v>
      </c>
      <c r="C92" s="7">
        <v>3.98</v>
      </c>
      <c r="D92" s="4">
        <f t="shared" si="6"/>
        <v>10.582229940679385</v>
      </c>
      <c r="E92" s="5">
        <v>4873.2870000000003</v>
      </c>
      <c r="F92" s="8">
        <v>4406.9350044887151</v>
      </c>
      <c r="G92" s="5">
        <v>17.420999999999999</v>
      </c>
      <c r="H92" s="5"/>
      <c r="I92" s="4">
        <f t="shared" si="4"/>
        <v>8.491523937066523</v>
      </c>
      <c r="J92" s="4">
        <f t="shared" si="7"/>
        <v>8.3909347164892356</v>
      </c>
      <c r="K92" s="4">
        <f t="shared" si="5"/>
        <v>2.8576763750580225</v>
      </c>
      <c r="L92" s="4">
        <v>82</v>
      </c>
      <c r="N92">
        <v>4.8907582530914899</v>
      </c>
      <c r="O92"/>
    </row>
    <row r="93" spans="1:15" s="4" customFormat="1" x14ac:dyDescent="0.15">
      <c r="A93" s="3">
        <v>24654</v>
      </c>
      <c r="B93" s="4">
        <v>2.7456499999999999</v>
      </c>
      <c r="C93" s="7">
        <v>3.99</v>
      </c>
      <c r="D93" s="4">
        <f t="shared" si="6"/>
        <v>10.37261304665039</v>
      </c>
      <c r="E93" s="5">
        <v>4919.3919999999998</v>
      </c>
      <c r="F93" s="8">
        <v>4457.0766825288047</v>
      </c>
      <c r="G93" s="5">
        <v>17.588000000000001</v>
      </c>
      <c r="H93" s="5"/>
      <c r="I93" s="4">
        <f t="shared" si="4"/>
        <v>8.5009402246142862</v>
      </c>
      <c r="J93" s="4">
        <f t="shared" si="7"/>
        <v>8.4022483777635077</v>
      </c>
      <c r="K93" s="4">
        <f t="shared" si="5"/>
        <v>2.8672168513185636</v>
      </c>
      <c r="L93" s="4">
        <v>83</v>
      </c>
      <c r="N93">
        <v>4.9146272196427701</v>
      </c>
      <c r="O93"/>
    </row>
    <row r="94" spans="1:15" s="4" customFormat="1" x14ac:dyDescent="0.15">
      <c r="A94" s="3">
        <v>24746</v>
      </c>
      <c r="B94" s="4">
        <v>3.0299499999999999</v>
      </c>
      <c r="C94" s="7">
        <v>4.51</v>
      </c>
      <c r="D94" s="4">
        <f t="shared" si="6"/>
        <v>9.9342203871313508</v>
      </c>
      <c r="E94" s="5">
        <v>4956.4769999999999</v>
      </c>
      <c r="F94" s="8">
        <v>4508.5842993617971</v>
      </c>
      <c r="G94" s="5">
        <v>17.783999999999999</v>
      </c>
      <c r="H94" s="5"/>
      <c r="I94" s="4">
        <f t="shared" si="4"/>
        <v>8.5084504850909557</v>
      </c>
      <c r="J94" s="4">
        <f t="shared" si="7"/>
        <v>8.4137384806384645</v>
      </c>
      <c r="K94" s="4">
        <f t="shared" si="5"/>
        <v>2.8782991766618955</v>
      </c>
      <c r="L94" s="4">
        <v>84</v>
      </c>
      <c r="N94">
        <v>4.8483606862802704</v>
      </c>
      <c r="O94"/>
    </row>
    <row r="95" spans="1:15" s="4" customFormat="1" x14ac:dyDescent="0.15">
      <c r="A95" s="3">
        <v>24838</v>
      </c>
      <c r="B95" s="4">
        <v>3.7385299999999999</v>
      </c>
      <c r="C95" s="7">
        <v>5.05</v>
      </c>
      <c r="D95" s="4">
        <f t="shared" si="6"/>
        <v>10.903431739242446</v>
      </c>
      <c r="E95" s="5">
        <v>5057.5529999999999</v>
      </c>
      <c r="F95" s="8">
        <v>4560.321462271233</v>
      </c>
      <c r="G95" s="5">
        <v>17.981000000000002</v>
      </c>
      <c r="H95" s="5"/>
      <c r="I95" s="4">
        <f t="shared" si="4"/>
        <v>8.528638048472903</v>
      </c>
      <c r="J95" s="4">
        <f t="shared" si="7"/>
        <v>8.4251483961358105</v>
      </c>
      <c r="K95" s="4">
        <f t="shared" si="5"/>
        <v>2.8893156448495008</v>
      </c>
      <c r="L95" s="4">
        <v>85</v>
      </c>
      <c r="N95">
        <v>5.0658585117648798</v>
      </c>
      <c r="O95"/>
    </row>
    <row r="96" spans="1:15" s="4" customFormat="1" x14ac:dyDescent="0.15">
      <c r="A96" s="3">
        <v>24929</v>
      </c>
      <c r="B96" s="4">
        <v>4.3051500000000003</v>
      </c>
      <c r="C96" s="7">
        <v>6.07</v>
      </c>
      <c r="D96" s="4">
        <f t="shared" si="6"/>
        <v>11.509243677186257</v>
      </c>
      <c r="E96" s="5">
        <v>5142.0330000000004</v>
      </c>
      <c r="F96" s="8">
        <v>4611.3064983975064</v>
      </c>
      <c r="G96" s="5">
        <v>18.170999999999999</v>
      </c>
      <c r="H96" s="5"/>
      <c r="I96" s="4">
        <f t="shared" si="4"/>
        <v>8.5452038055415311</v>
      </c>
      <c r="J96" s="4">
        <f t="shared" si="7"/>
        <v>8.4362665011313016</v>
      </c>
      <c r="K96" s="4">
        <f t="shared" si="5"/>
        <v>2.8998269166669197</v>
      </c>
      <c r="L96" s="4">
        <v>86</v>
      </c>
      <c r="N96">
        <v>5.1271565422854302</v>
      </c>
      <c r="O96"/>
    </row>
    <row r="97" spans="1:15" s="4" customFormat="1" x14ac:dyDescent="0.15">
      <c r="A97" s="3">
        <v>25020</v>
      </c>
      <c r="B97" s="4">
        <v>4.32681</v>
      </c>
      <c r="C97" s="7">
        <v>5.78</v>
      </c>
      <c r="D97" s="4">
        <f t="shared" si="6"/>
        <v>11.131687353404308</v>
      </c>
      <c r="E97" s="5">
        <v>5181.8590000000004</v>
      </c>
      <c r="F97" s="8">
        <v>4662.8096120968903</v>
      </c>
      <c r="G97" s="5">
        <v>18.349</v>
      </c>
      <c r="H97" s="5"/>
      <c r="I97" s="4">
        <f t="shared" si="4"/>
        <v>8.5529191511802747</v>
      </c>
      <c r="J97" s="4">
        <f t="shared" si="7"/>
        <v>8.4473734664866527</v>
      </c>
      <c r="K97" s="4">
        <f t="shared" si="5"/>
        <v>2.9095750771028164</v>
      </c>
      <c r="L97" s="4">
        <v>87</v>
      </c>
      <c r="N97">
        <v>4.9961490022436097</v>
      </c>
      <c r="O97"/>
    </row>
    <row r="98" spans="1:15" s="4" customFormat="1" x14ac:dyDescent="0.15">
      <c r="A98" s="3">
        <v>25112</v>
      </c>
      <c r="B98" s="4">
        <v>4.6333799999999998</v>
      </c>
      <c r="C98" s="7">
        <v>6.02</v>
      </c>
      <c r="D98" s="4">
        <f t="shared" si="6"/>
        <v>10.341119463842288</v>
      </c>
      <c r="E98" s="5">
        <v>5202.2120000000004</v>
      </c>
      <c r="F98" s="8">
        <v>4714.6630605870505</v>
      </c>
      <c r="G98" s="5">
        <v>18.608000000000001</v>
      </c>
      <c r="H98" s="5"/>
      <c r="I98" s="4">
        <f t="shared" si="4"/>
        <v>8.5568391987345169</v>
      </c>
      <c r="J98" s="4">
        <f t="shared" si="7"/>
        <v>8.4584327313448497</v>
      </c>
      <c r="K98" s="4">
        <f t="shared" si="5"/>
        <v>2.9235915957763088</v>
      </c>
      <c r="L98" s="4">
        <v>88</v>
      </c>
      <c r="N98">
        <v>4.8462858132324804</v>
      </c>
      <c r="O98"/>
    </row>
    <row r="99" spans="1:15" s="4" customFormat="1" x14ac:dyDescent="0.15">
      <c r="A99" s="3">
        <v>25204</v>
      </c>
      <c r="B99" s="4">
        <v>4.5548099999999998</v>
      </c>
      <c r="C99" s="7">
        <v>6.79</v>
      </c>
      <c r="D99" s="4">
        <f t="shared" si="6"/>
        <v>10.891313722857221</v>
      </c>
      <c r="E99" s="5">
        <v>5283.5969999999998</v>
      </c>
      <c r="F99" s="8">
        <v>4764.662643644856</v>
      </c>
      <c r="G99" s="5">
        <v>18.8</v>
      </c>
      <c r="H99" s="5"/>
      <c r="I99" s="4">
        <f t="shared" si="4"/>
        <v>8.5723623947548617</v>
      </c>
      <c r="J99" s="4">
        <f t="shared" si="7"/>
        <v>8.4689820147665973</v>
      </c>
      <c r="K99" s="4">
        <f t="shared" si="5"/>
        <v>2.9338568698359038</v>
      </c>
      <c r="L99" s="4">
        <v>89</v>
      </c>
      <c r="N99">
        <v>4.9675809171622403</v>
      </c>
      <c r="O99"/>
    </row>
    <row r="100" spans="1:15" s="4" customFormat="1" x14ac:dyDescent="0.15">
      <c r="A100" s="3">
        <v>25294</v>
      </c>
      <c r="B100" s="4">
        <v>4.77684</v>
      </c>
      <c r="C100" s="7">
        <v>8.9</v>
      </c>
      <c r="D100" s="4">
        <f t="shared" si="6"/>
        <v>10.114472828879761</v>
      </c>
      <c r="E100" s="5">
        <v>5299.625</v>
      </c>
      <c r="F100" s="8">
        <v>4812.8323769353465</v>
      </c>
      <c r="G100" s="5">
        <v>19.039000000000001</v>
      </c>
      <c r="H100" s="5"/>
      <c r="I100" s="4">
        <f t="shared" si="4"/>
        <v>8.5753913423199997</v>
      </c>
      <c r="J100" s="4">
        <f t="shared" si="7"/>
        <v>8.4790410415483546</v>
      </c>
      <c r="K100" s="4">
        <f t="shared" si="5"/>
        <v>2.9464895069755395</v>
      </c>
      <c r="L100" s="4">
        <v>90</v>
      </c>
      <c r="N100">
        <v>4.7822870989467399</v>
      </c>
      <c r="O100"/>
    </row>
    <row r="101" spans="1:15" s="4" customFormat="1" x14ac:dyDescent="0.15">
      <c r="A101" s="3">
        <v>25385</v>
      </c>
      <c r="B101" s="4">
        <v>5.2209899999999996</v>
      </c>
      <c r="C101" s="7">
        <v>9.15</v>
      </c>
      <c r="D101" s="4">
        <f t="shared" si="6"/>
        <v>9.7948035619033504</v>
      </c>
      <c r="E101" s="5">
        <v>5334.6</v>
      </c>
      <c r="F101" s="8">
        <v>4858.699890102087</v>
      </c>
      <c r="G101" s="5">
        <v>19.306999999999999</v>
      </c>
      <c r="H101" s="5"/>
      <c r="I101" s="4">
        <f t="shared" si="4"/>
        <v>8.5819691843551489</v>
      </c>
      <c r="J101" s="4">
        <f t="shared" si="7"/>
        <v>8.4885261687820623</v>
      </c>
      <c r="K101" s="4">
        <f t="shared" si="5"/>
        <v>2.9604677244536797</v>
      </c>
      <c r="L101" s="4">
        <v>91</v>
      </c>
      <c r="N101">
        <v>4.73699537427186</v>
      </c>
      <c r="O101"/>
    </row>
    <row r="102" spans="1:15" s="4" customFormat="1" x14ac:dyDescent="0.15">
      <c r="A102" s="3">
        <v>25477</v>
      </c>
      <c r="B102" s="4">
        <v>5.0945799999999997</v>
      </c>
      <c r="C102" s="7">
        <v>8.9700000000000006</v>
      </c>
      <c r="D102" s="4">
        <f t="shared" si="6"/>
        <v>8.2815871549848339</v>
      </c>
      <c r="E102" s="5">
        <v>5308.5559999999996</v>
      </c>
      <c r="F102" s="8">
        <v>4902.5472746366331</v>
      </c>
      <c r="G102" s="5">
        <v>19.556000000000001</v>
      </c>
      <c r="H102" s="5"/>
      <c r="I102" s="4">
        <f t="shared" si="4"/>
        <v>8.5770751375173226</v>
      </c>
      <c r="J102" s="4">
        <f t="shared" si="7"/>
        <v>8.4975102009891561</v>
      </c>
      <c r="K102" s="4">
        <f t="shared" si="5"/>
        <v>2.9732821447163991</v>
      </c>
      <c r="L102" s="4">
        <v>92</v>
      </c>
      <c r="N102">
        <v>4.4657451423146703</v>
      </c>
      <c r="O102"/>
    </row>
    <row r="103" spans="1:15" s="4" customFormat="1" x14ac:dyDescent="0.15">
      <c r="A103" s="3">
        <v>25569</v>
      </c>
      <c r="B103" s="4">
        <v>5.4893599999999996</v>
      </c>
      <c r="C103" s="7">
        <v>7.76</v>
      </c>
      <c r="D103" s="4">
        <f t="shared" si="6"/>
        <v>7.2014556687907305</v>
      </c>
      <c r="E103" s="5">
        <v>5300.652</v>
      </c>
      <c r="F103" s="8">
        <v>4944.5709173734331</v>
      </c>
      <c r="G103" s="5">
        <v>19.832000000000001</v>
      </c>
      <c r="H103" s="5"/>
      <c r="I103" s="4">
        <f t="shared" si="4"/>
        <v>8.5755851108419368</v>
      </c>
      <c r="J103" s="4">
        <f t="shared" si="7"/>
        <v>8.506045469285608</v>
      </c>
      <c r="K103" s="4">
        <f t="shared" si="5"/>
        <v>2.9872967947328894</v>
      </c>
      <c r="L103" s="4">
        <v>93</v>
      </c>
      <c r="N103">
        <v>4.3260474424393998</v>
      </c>
      <c r="O103"/>
    </row>
    <row r="104" spans="1:15" s="4" customFormat="1" x14ac:dyDescent="0.15">
      <c r="A104" s="3">
        <v>25659</v>
      </c>
      <c r="B104" s="4">
        <v>5.6147900000000002</v>
      </c>
      <c r="C104" s="7">
        <v>7.61</v>
      </c>
      <c r="D104" s="4">
        <f t="shared" si="6"/>
        <v>6.4890074135530638</v>
      </c>
      <c r="E104" s="5">
        <v>5308.1639999999998</v>
      </c>
      <c r="F104" s="8">
        <v>4984.7060545748118</v>
      </c>
      <c r="G104" s="5">
        <v>20.108000000000001</v>
      </c>
      <c r="H104" s="5"/>
      <c r="I104" s="4">
        <f t="shared" si="4"/>
        <v>8.5770012917344118</v>
      </c>
      <c r="J104" s="4">
        <f t="shared" si="7"/>
        <v>8.5141297146743895</v>
      </c>
      <c r="K104" s="4">
        <f t="shared" si="5"/>
        <v>3.0011177458303289</v>
      </c>
      <c r="L104" s="4">
        <v>94</v>
      </c>
      <c r="N104">
        <v>4.2509857376557596</v>
      </c>
      <c r="O104"/>
    </row>
    <row r="105" spans="1:15" s="4" customFormat="1" x14ac:dyDescent="0.15">
      <c r="A105" s="3">
        <v>25750</v>
      </c>
      <c r="B105" s="4">
        <v>5.0033700000000003</v>
      </c>
      <c r="C105" s="7">
        <v>6.29</v>
      </c>
      <c r="D105" s="4">
        <f t="shared" si="6"/>
        <v>6.6322410639923213</v>
      </c>
      <c r="E105" s="5">
        <v>5357.0770000000002</v>
      </c>
      <c r="F105" s="8">
        <v>5023.8810950105626</v>
      </c>
      <c r="G105" s="5">
        <v>20.273</v>
      </c>
      <c r="H105" s="5"/>
      <c r="I105" s="4">
        <f t="shared" si="4"/>
        <v>8.5861737694942928</v>
      </c>
      <c r="J105" s="4">
        <f t="shared" si="7"/>
        <v>8.5219580404735638</v>
      </c>
      <c r="K105" s="4">
        <f t="shared" si="5"/>
        <v>3.0092899514860569</v>
      </c>
      <c r="L105" s="4">
        <v>95</v>
      </c>
      <c r="N105">
        <v>4.3096029926206398</v>
      </c>
      <c r="O105"/>
    </row>
    <row r="106" spans="1:15" s="4" customFormat="1" x14ac:dyDescent="0.15">
      <c r="A106" s="3">
        <v>25842</v>
      </c>
      <c r="B106" s="4">
        <v>5.0368199999999996</v>
      </c>
      <c r="C106" s="7">
        <v>4.9000000000000004</v>
      </c>
      <c r="D106" s="4">
        <f t="shared" si="6"/>
        <v>4.6744844061617119</v>
      </c>
      <c r="E106" s="5">
        <v>5299.6719999999996</v>
      </c>
      <c r="F106" s="8">
        <v>5063.0027270409291</v>
      </c>
      <c r="G106" s="5">
        <v>20.541</v>
      </c>
      <c r="H106" s="5"/>
      <c r="I106" s="4">
        <f t="shared" si="4"/>
        <v>8.5754002108326937</v>
      </c>
      <c r="J106" s="4">
        <f t="shared" si="7"/>
        <v>8.5297150105913175</v>
      </c>
      <c r="K106" s="4">
        <f t="shared" si="5"/>
        <v>3.0224228888070357</v>
      </c>
      <c r="L106" s="4">
        <v>96</v>
      </c>
      <c r="N106">
        <v>3.9185775319612701</v>
      </c>
      <c r="O106"/>
    </row>
    <row r="107" spans="1:15" s="4" customFormat="1" x14ac:dyDescent="0.15">
      <c r="A107" s="3">
        <v>25934</v>
      </c>
      <c r="B107" s="4">
        <v>5.14825</v>
      </c>
      <c r="C107" s="7">
        <v>3.71</v>
      </c>
      <c r="D107" s="4">
        <f t="shared" si="6"/>
        <v>6.6593618162424075</v>
      </c>
      <c r="E107" s="5">
        <v>5443.6189999999997</v>
      </c>
      <c r="F107" s="8">
        <v>5103.7423319469262</v>
      </c>
      <c r="G107" s="5">
        <v>20.853000000000002</v>
      </c>
      <c r="H107" s="5"/>
      <c r="I107" s="4">
        <f t="shared" si="4"/>
        <v>8.6021993760173476</v>
      </c>
      <c r="J107" s="4">
        <f t="shared" si="7"/>
        <v>8.5377293401975702</v>
      </c>
      <c r="K107" s="4">
        <f t="shared" si="5"/>
        <v>3.0374978227864586</v>
      </c>
      <c r="L107" s="4">
        <v>97</v>
      </c>
      <c r="N107">
        <v>4.3653302607240603</v>
      </c>
      <c r="O107"/>
    </row>
    <row r="108" spans="1:15" s="4" customFormat="1" x14ac:dyDescent="0.15">
      <c r="A108" s="3">
        <v>26024</v>
      </c>
      <c r="B108" s="4">
        <v>5.0676300000000003</v>
      </c>
      <c r="C108" s="7">
        <v>4.91</v>
      </c>
      <c r="D108" s="4">
        <f t="shared" si="6"/>
        <v>6.3320414225994721</v>
      </c>
      <c r="E108" s="5">
        <v>5473.0590000000002</v>
      </c>
      <c r="F108" s="8">
        <v>5147.1399653169583</v>
      </c>
      <c r="G108" s="5">
        <v>21.126999999999999</v>
      </c>
      <c r="H108" s="5"/>
      <c r="I108" s="4">
        <f t="shared" si="4"/>
        <v>8.607592971279491</v>
      </c>
      <c r="J108" s="4">
        <f t="shared" si="7"/>
        <v>8.5461964928553797</v>
      </c>
      <c r="K108" s="4">
        <f t="shared" si="5"/>
        <v>3.0505518433180976</v>
      </c>
      <c r="L108" s="4">
        <v>98</v>
      </c>
      <c r="N108">
        <v>4.1247709839926801</v>
      </c>
      <c r="O108"/>
    </row>
    <row r="109" spans="1:15" s="4" customFormat="1" x14ac:dyDescent="0.15">
      <c r="A109" s="3">
        <v>26115</v>
      </c>
      <c r="B109" s="4">
        <v>5.2730199999999998</v>
      </c>
      <c r="C109" s="7">
        <v>5.55</v>
      </c>
      <c r="D109" s="4">
        <f t="shared" si="6"/>
        <v>6.281385592119368</v>
      </c>
      <c r="E109" s="5">
        <v>5518.0720000000001</v>
      </c>
      <c r="F109" s="8">
        <v>5191.945860752081</v>
      </c>
      <c r="G109" s="5">
        <v>21.341999999999999</v>
      </c>
      <c r="H109" s="5"/>
      <c r="I109" s="4">
        <f t="shared" si="4"/>
        <v>8.6157838028979761</v>
      </c>
      <c r="J109" s="4">
        <f t="shared" si="7"/>
        <v>8.5548638308935203</v>
      </c>
      <c r="K109" s="4">
        <f t="shared" si="5"/>
        <v>3.060676962194373</v>
      </c>
      <c r="L109" s="4">
        <v>99</v>
      </c>
      <c r="N109">
        <v>3.9813753337582898</v>
      </c>
      <c r="O109"/>
    </row>
    <row r="110" spans="1:15" s="4" customFormat="1" x14ac:dyDescent="0.15">
      <c r="A110" s="3">
        <v>26207</v>
      </c>
      <c r="B110" s="4">
        <v>4.7660799999999997</v>
      </c>
      <c r="C110" s="7">
        <v>4.1399999999999997</v>
      </c>
      <c r="D110" s="4">
        <f t="shared" si="6"/>
        <v>5.6178445842947911</v>
      </c>
      <c r="E110" s="5">
        <v>5531.0320000000002</v>
      </c>
      <c r="F110" s="8">
        <v>5236.8347619379992</v>
      </c>
      <c r="G110" s="5">
        <v>21.52</v>
      </c>
      <c r="H110" s="5"/>
      <c r="I110" s="4">
        <f t="shared" si="4"/>
        <v>8.6181296955501701</v>
      </c>
      <c r="J110" s="4">
        <f t="shared" si="7"/>
        <v>8.5634725417362656</v>
      </c>
      <c r="K110" s="4">
        <f t="shared" si="5"/>
        <v>3.0689827352935835</v>
      </c>
      <c r="L110" s="4">
        <v>100</v>
      </c>
      <c r="N110">
        <v>3.6857030645781199</v>
      </c>
      <c r="O110"/>
    </row>
    <row r="111" spans="1:15" s="4" customFormat="1" x14ac:dyDescent="0.15">
      <c r="A111" s="3">
        <v>26299</v>
      </c>
      <c r="B111" s="4">
        <v>4.7714999999999996</v>
      </c>
      <c r="C111" s="7">
        <v>3.83</v>
      </c>
      <c r="D111" s="4">
        <f t="shared" si="6"/>
        <v>6.6658129081890962</v>
      </c>
      <c r="E111" s="5">
        <v>5632.6490000000003</v>
      </c>
      <c r="F111" s="8">
        <v>5280.6507037528636</v>
      </c>
      <c r="G111" s="5">
        <v>21.847999999999999</v>
      </c>
      <c r="H111" s="5"/>
      <c r="I111" s="4">
        <f t="shared" si="4"/>
        <v>8.6363351255739076</v>
      </c>
      <c r="J111" s="4">
        <f t="shared" si="7"/>
        <v>8.5718046084540962</v>
      </c>
      <c r="K111" s="4">
        <f t="shared" si="5"/>
        <v>3.0841093841714038</v>
      </c>
      <c r="L111" s="4">
        <v>101</v>
      </c>
      <c r="N111">
        <v>3.90044502140548</v>
      </c>
      <c r="O111"/>
    </row>
    <row r="112" spans="1:15" s="4" customFormat="1" x14ac:dyDescent="0.15">
      <c r="A112" s="3">
        <v>26390</v>
      </c>
      <c r="B112" s="4">
        <v>4.0564200000000001</v>
      </c>
      <c r="C112" s="7">
        <v>4.46</v>
      </c>
      <c r="D112" s="4">
        <f t="shared" si="6"/>
        <v>8.2315067481904922</v>
      </c>
      <c r="E112" s="5">
        <v>5760.47</v>
      </c>
      <c r="F112" s="8">
        <v>5322.359609574879</v>
      </c>
      <c r="G112" s="5">
        <v>21.984000000000002</v>
      </c>
      <c r="H112" s="5"/>
      <c r="I112" s="4">
        <f t="shared" si="4"/>
        <v>8.6587743475832877</v>
      </c>
      <c r="J112" s="4">
        <f t="shared" si="7"/>
        <v>8.5796720196372114</v>
      </c>
      <c r="K112" s="4">
        <f t="shared" si="5"/>
        <v>3.0903149160399388</v>
      </c>
      <c r="L112" s="4">
        <v>102</v>
      </c>
      <c r="N112">
        <v>4.04287289943455</v>
      </c>
      <c r="O112"/>
    </row>
    <row r="113" spans="1:15" s="4" customFormat="1" x14ac:dyDescent="0.15">
      <c r="A113" s="3">
        <v>26481</v>
      </c>
      <c r="B113" s="4">
        <v>3.99213</v>
      </c>
      <c r="C113" s="7">
        <v>4.87</v>
      </c>
      <c r="D113" s="4">
        <f t="shared" si="6"/>
        <v>8.4284915722046012</v>
      </c>
      <c r="E113" s="5">
        <v>5814.8540000000003</v>
      </c>
      <c r="F113" s="8">
        <v>5362.8469009252776</v>
      </c>
      <c r="G113" s="5">
        <v>22.193999999999999</v>
      </c>
      <c r="H113" s="5"/>
      <c r="I113" s="4">
        <f t="shared" si="4"/>
        <v>8.6681709571569137</v>
      </c>
      <c r="J113" s="4">
        <f t="shared" si="7"/>
        <v>8.5872502512931916</v>
      </c>
      <c r="K113" s="4">
        <f t="shared" si="5"/>
        <v>3.0998219820783719</v>
      </c>
      <c r="L113" s="4">
        <v>103</v>
      </c>
      <c r="N113">
        <v>3.9135411411549899</v>
      </c>
      <c r="O113"/>
    </row>
    <row r="114" spans="1:15" s="4" customFormat="1" x14ac:dyDescent="0.15">
      <c r="A114" s="3">
        <v>26573</v>
      </c>
      <c r="B114" s="4">
        <v>4.4470299999999998</v>
      </c>
      <c r="C114" s="7">
        <v>5.33</v>
      </c>
      <c r="D114" s="4">
        <f t="shared" si="6"/>
        <v>9.4187568858364425</v>
      </c>
      <c r="E114" s="5">
        <v>5912.22</v>
      </c>
      <c r="F114" s="8">
        <v>5403.2966268924038</v>
      </c>
      <c r="G114" s="5">
        <v>22.477</v>
      </c>
      <c r="H114" s="5"/>
      <c r="I114" s="4">
        <f t="shared" si="4"/>
        <v>8.6847766743849277</v>
      </c>
      <c r="J114" s="4">
        <f t="shared" si="7"/>
        <v>8.5947645327428681</v>
      </c>
      <c r="K114" s="4">
        <f t="shared" si="5"/>
        <v>3.1124925641626904</v>
      </c>
      <c r="L114" s="4">
        <v>104</v>
      </c>
      <c r="N114">
        <v>3.9938920029426002</v>
      </c>
      <c r="O114"/>
    </row>
    <row r="115" spans="1:15" s="4" customFormat="1" x14ac:dyDescent="0.15">
      <c r="A115" s="3">
        <v>26665</v>
      </c>
      <c r="B115" s="4">
        <v>4.0644499999999999</v>
      </c>
      <c r="C115" s="7">
        <v>7.09</v>
      </c>
      <c r="D115" s="4">
        <f t="shared" si="6"/>
        <v>11.266381781048194</v>
      </c>
      <c r="E115" s="5">
        <v>6058.5439999999999</v>
      </c>
      <c r="F115" s="8">
        <v>5445.0804483982429</v>
      </c>
      <c r="G115" s="5">
        <v>22.736000000000001</v>
      </c>
      <c r="H115" s="5"/>
      <c r="I115" s="4">
        <f t="shared" si="4"/>
        <v>8.7092247861689316</v>
      </c>
      <c r="J115" s="4">
        <f t="shared" si="7"/>
        <v>8.6024678099867025</v>
      </c>
      <c r="K115" s="4">
        <f t="shared" si="5"/>
        <v>3.1239495713547449</v>
      </c>
      <c r="L115" s="4">
        <v>105</v>
      </c>
      <c r="N115">
        <v>4.2577549707684303</v>
      </c>
      <c r="O115"/>
    </row>
    <row r="116" spans="1:15" s="4" customFormat="1" x14ac:dyDescent="0.15">
      <c r="A116" s="3">
        <v>26755</v>
      </c>
      <c r="B116" s="4">
        <v>5.01274</v>
      </c>
      <c r="C116" s="7">
        <v>8.49</v>
      </c>
      <c r="D116" s="4">
        <f t="shared" si="6"/>
        <v>11.554310885663579</v>
      </c>
      <c r="E116" s="5">
        <v>6124.5060000000003</v>
      </c>
      <c r="F116" s="8">
        <v>5490.1562757868214</v>
      </c>
      <c r="G116" s="5">
        <v>23.085999999999999</v>
      </c>
      <c r="H116" s="5"/>
      <c r="I116" s="4">
        <f t="shared" si="4"/>
        <v>8.7200533790990704</v>
      </c>
      <c r="J116" s="4">
        <f t="shared" si="7"/>
        <v>8.6107119996333807</v>
      </c>
      <c r="K116" s="4">
        <f t="shared" si="5"/>
        <v>3.1392263731927206</v>
      </c>
      <c r="L116" s="4">
        <v>106</v>
      </c>
      <c r="N116">
        <v>4.3254689104972597</v>
      </c>
      <c r="O116"/>
    </row>
    <row r="117" spans="1:15" s="4" customFormat="1" x14ac:dyDescent="0.15">
      <c r="A117" s="3">
        <v>26846</v>
      </c>
      <c r="B117" s="4">
        <v>6.0421699999999996</v>
      </c>
      <c r="C117" s="7">
        <v>10.78</v>
      </c>
      <c r="D117" s="4">
        <f t="shared" si="6"/>
        <v>10.033540581004896</v>
      </c>
      <c r="E117" s="5">
        <v>6092.3010000000004</v>
      </c>
      <c r="F117" s="8">
        <v>5536.7672146430186</v>
      </c>
      <c r="G117" s="5">
        <v>23.535</v>
      </c>
      <c r="H117" s="5"/>
      <c r="I117" s="4">
        <f t="shared" si="4"/>
        <v>8.7147811218555287</v>
      </c>
      <c r="J117" s="4">
        <f t="shared" si="7"/>
        <v>8.6191660741553715</v>
      </c>
      <c r="K117" s="4">
        <f t="shared" si="5"/>
        <v>3.1584886748531056</v>
      </c>
      <c r="L117" s="4">
        <v>107</v>
      </c>
      <c r="N117">
        <v>4.04279538502644</v>
      </c>
      <c r="O117"/>
    </row>
    <row r="118" spans="1:15" s="4" customFormat="1" x14ac:dyDescent="0.15">
      <c r="A118" s="3">
        <v>26938</v>
      </c>
      <c r="B118" s="4">
        <v>6.7936100000000001</v>
      </c>
      <c r="C118" s="7">
        <v>9.9499999999999993</v>
      </c>
      <c r="D118" s="4">
        <f t="shared" si="6"/>
        <v>10.118755692246971</v>
      </c>
      <c r="E118" s="5">
        <v>6150.1310000000003</v>
      </c>
      <c r="F118" s="8">
        <v>5584.998632919539</v>
      </c>
      <c r="G118" s="5">
        <v>24.004000000000001</v>
      </c>
      <c r="H118" s="5"/>
      <c r="I118" s="4">
        <f t="shared" si="4"/>
        <v>8.7242286613867126</v>
      </c>
      <c r="J118" s="4">
        <f t="shared" si="7"/>
        <v>8.6278394667261065</v>
      </c>
      <c r="K118" s="4">
        <f t="shared" si="5"/>
        <v>3.1782204831272667</v>
      </c>
      <c r="L118" s="4">
        <v>108</v>
      </c>
      <c r="N118">
        <v>4.2225639677243301</v>
      </c>
      <c r="O118"/>
    </row>
    <row r="119" spans="1:15" s="4" customFormat="1" x14ac:dyDescent="0.15">
      <c r="A119" s="3">
        <v>27030</v>
      </c>
      <c r="B119" s="4">
        <v>7.5694900000000001</v>
      </c>
      <c r="C119" s="7">
        <v>9.35</v>
      </c>
      <c r="D119" s="4">
        <f t="shared" si="6"/>
        <v>8.2232710025662463</v>
      </c>
      <c r="E119" s="5">
        <v>6097.2579999999998</v>
      </c>
      <c r="F119" s="8">
        <v>5633.9620337805336</v>
      </c>
      <c r="G119" s="5">
        <v>24.457000000000001</v>
      </c>
      <c r="H119" s="5"/>
      <c r="I119" s="4">
        <f t="shared" si="4"/>
        <v>8.7155944409055852</v>
      </c>
      <c r="J119" s="4">
        <f t="shared" si="7"/>
        <v>8.6365682096455139</v>
      </c>
      <c r="K119" s="4">
        <f t="shared" si="5"/>
        <v>3.1969164735137738</v>
      </c>
      <c r="L119" s="4">
        <v>109</v>
      </c>
      <c r="N119">
        <v>4.0116011144627901</v>
      </c>
      <c r="O119"/>
    </row>
    <row r="120" spans="1:15" s="4" customFormat="1" x14ac:dyDescent="0.15">
      <c r="A120" s="3">
        <v>27120</v>
      </c>
      <c r="B120" s="4">
        <v>8.4423499999999994</v>
      </c>
      <c r="C120" s="7">
        <v>11.93</v>
      </c>
      <c r="D120" s="4">
        <f t="shared" si="6"/>
        <v>7.5445267414953392</v>
      </c>
      <c r="E120" s="5">
        <v>6111.7510000000002</v>
      </c>
      <c r="F120" s="8">
        <v>5682.9958577908938</v>
      </c>
      <c r="G120" s="5">
        <v>25.035</v>
      </c>
      <c r="H120" s="5"/>
      <c r="I120" s="4">
        <f t="shared" si="4"/>
        <v>8.7179685904876827</v>
      </c>
      <c r="J120" s="4">
        <f t="shared" si="7"/>
        <v>8.6452338124196597</v>
      </c>
      <c r="K120" s="4">
        <f t="shared" si="5"/>
        <v>3.2202748457819079</v>
      </c>
      <c r="L120" s="4">
        <v>110</v>
      </c>
      <c r="N120">
        <v>4.2091794694772799</v>
      </c>
      <c r="O120"/>
    </row>
    <row r="121" spans="1:15" s="4" customFormat="1" x14ac:dyDescent="0.15">
      <c r="A121" s="3">
        <v>27211</v>
      </c>
      <c r="B121" s="4">
        <v>9.4922500000000003</v>
      </c>
      <c r="C121" s="7">
        <v>11.34</v>
      </c>
      <c r="D121" s="4">
        <f t="shared" si="6"/>
        <v>5.6296754785050229</v>
      </c>
      <c r="E121" s="5">
        <v>6053.9780000000001</v>
      </c>
      <c r="F121" s="8">
        <v>5731.3231083739784</v>
      </c>
      <c r="G121" s="5">
        <v>25.768999999999998</v>
      </c>
      <c r="H121" s="5"/>
      <c r="I121" s="4">
        <f t="shared" si="4"/>
        <v>8.7084708556140438</v>
      </c>
      <c r="J121" s="4">
        <f t="shared" si="7"/>
        <v>8.6537016920192027</v>
      </c>
      <c r="K121" s="4">
        <f t="shared" si="5"/>
        <v>3.2491722190995507</v>
      </c>
      <c r="L121" s="4">
        <v>111</v>
      </c>
      <c r="N121">
        <v>4.06678431425697</v>
      </c>
      <c r="O121"/>
    </row>
    <row r="122" spans="1:15" s="4" customFormat="1" x14ac:dyDescent="0.15">
      <c r="A122" s="3">
        <v>27303</v>
      </c>
      <c r="B122" s="4">
        <v>10.51075</v>
      </c>
      <c r="C122" s="7">
        <v>8.5299999999999994</v>
      </c>
      <c r="D122" s="4">
        <f t="shared" si="6"/>
        <v>4.3510069705580801</v>
      </c>
      <c r="E122" s="5">
        <v>6030.4639999999999</v>
      </c>
      <c r="F122" s="8">
        <v>5779.018502141962</v>
      </c>
      <c r="G122" s="5">
        <v>26.527000000000001</v>
      </c>
      <c r="H122" s="5"/>
      <c r="I122" s="4">
        <f t="shared" si="4"/>
        <v>8.7045792353512219</v>
      </c>
      <c r="J122" s="4">
        <f t="shared" si="7"/>
        <v>8.6619891379291882</v>
      </c>
      <c r="K122" s="4">
        <f t="shared" si="5"/>
        <v>3.2781630822230712</v>
      </c>
      <c r="L122" s="4">
        <v>112</v>
      </c>
      <c r="N122">
        <v>3.9377443773132299</v>
      </c>
      <c r="O122"/>
    </row>
    <row r="123" spans="1:15" s="4" customFormat="1" x14ac:dyDescent="0.15">
      <c r="A123" s="3">
        <v>27395</v>
      </c>
      <c r="B123" s="4">
        <v>10.92939</v>
      </c>
      <c r="C123" s="7">
        <v>5.54</v>
      </c>
      <c r="D123" s="4">
        <f t="shared" si="6"/>
        <v>2.2535173382419433</v>
      </c>
      <c r="E123" s="5">
        <v>5957.0349999999999</v>
      </c>
      <c r="F123" s="8">
        <v>5825.7506979391892</v>
      </c>
      <c r="G123" s="5">
        <v>27.13</v>
      </c>
      <c r="H123" s="5"/>
      <c r="I123" s="4">
        <f t="shared" si="4"/>
        <v>8.6923281530520846</v>
      </c>
      <c r="J123" s="4">
        <f t="shared" si="7"/>
        <v>8.670043145312901</v>
      </c>
      <c r="K123" s="4">
        <f t="shared" si="5"/>
        <v>3.3006401266708405</v>
      </c>
      <c r="L123" s="4">
        <v>113</v>
      </c>
      <c r="N123">
        <v>3.4879535431750499</v>
      </c>
      <c r="O123"/>
    </row>
    <row r="124" spans="1:15" s="4" customFormat="1" x14ac:dyDescent="0.15">
      <c r="A124" s="3">
        <v>27485</v>
      </c>
      <c r="B124" s="4">
        <v>9.9780300000000004</v>
      </c>
      <c r="C124" s="7">
        <v>5.55</v>
      </c>
      <c r="D124" s="4">
        <f t="shared" si="6"/>
        <v>2.174004370360711</v>
      </c>
      <c r="E124" s="5">
        <v>5999.61</v>
      </c>
      <c r="F124" s="8">
        <v>5871.9534748316128</v>
      </c>
      <c r="G124" s="5">
        <v>27.533000000000001</v>
      </c>
      <c r="H124" s="5"/>
      <c r="I124" s="4">
        <f t="shared" si="4"/>
        <v>8.699449746097601</v>
      </c>
      <c r="J124" s="4">
        <f t="shared" si="7"/>
        <v>8.6779426470394636</v>
      </c>
      <c r="K124" s="4">
        <f t="shared" si="5"/>
        <v>3.3153852852480079</v>
      </c>
      <c r="L124" s="4">
        <v>114</v>
      </c>
      <c r="N124">
        <v>3.3883297538882799</v>
      </c>
      <c r="O124"/>
    </row>
    <row r="125" spans="1:15" s="4" customFormat="1" x14ac:dyDescent="0.15">
      <c r="A125" s="3">
        <v>27576</v>
      </c>
      <c r="B125" s="4">
        <v>8.73142</v>
      </c>
      <c r="C125" s="7">
        <v>6.24</v>
      </c>
      <c r="D125" s="4">
        <f t="shared" si="6"/>
        <v>3.1143565564646467</v>
      </c>
      <c r="E125" s="5">
        <v>6102.326</v>
      </c>
      <c r="F125" s="8">
        <v>5918.0178238889675</v>
      </c>
      <c r="G125" s="5">
        <v>28.018999999999998</v>
      </c>
      <c r="H125" s="5"/>
      <c r="I125" s="4">
        <f t="shared" si="4"/>
        <v>8.7164252889560672</v>
      </c>
      <c r="J125" s="4">
        <f t="shared" si="7"/>
        <v>8.6857568447651783</v>
      </c>
      <c r="K125" s="4">
        <f t="shared" si="5"/>
        <v>3.3328828514782818</v>
      </c>
      <c r="L125" s="4">
        <v>115</v>
      </c>
      <c r="N125">
        <v>3.4320901417414098</v>
      </c>
      <c r="O125"/>
    </row>
    <row r="126" spans="1:15" s="4" customFormat="1" x14ac:dyDescent="0.15">
      <c r="A126" s="3">
        <v>27668</v>
      </c>
      <c r="B126" s="4">
        <v>7.3924700000000003</v>
      </c>
      <c r="C126" s="7">
        <v>5.2</v>
      </c>
      <c r="D126" s="4">
        <f t="shared" si="6"/>
        <v>3.6967690294931521</v>
      </c>
      <c r="E126" s="5">
        <v>6184.53</v>
      </c>
      <c r="F126" s="8">
        <v>5964.0527452123533</v>
      </c>
      <c r="G126" s="5">
        <v>28.488</v>
      </c>
      <c r="H126" s="5"/>
      <c r="I126" s="4">
        <f t="shared" si="4"/>
        <v>8.7298062916400685</v>
      </c>
      <c r="J126" s="4">
        <f t="shared" si="7"/>
        <v>8.6935055197778404</v>
      </c>
      <c r="K126" s="4">
        <f t="shared" si="5"/>
        <v>3.3494829459754767</v>
      </c>
      <c r="L126" s="4">
        <v>116</v>
      </c>
      <c r="N126">
        <v>3.3885280567074401</v>
      </c>
      <c r="O126"/>
    </row>
    <row r="127" spans="1:15" s="4" customFormat="1" x14ac:dyDescent="0.15">
      <c r="A127" s="3">
        <v>27760</v>
      </c>
      <c r="B127" s="4">
        <v>6.1150000000000002</v>
      </c>
      <c r="C127" s="7">
        <v>4.84</v>
      </c>
      <c r="D127" s="4">
        <f t="shared" si="6"/>
        <v>5.2266210639695547</v>
      </c>
      <c r="E127" s="5">
        <v>6323.6490000000003</v>
      </c>
      <c r="F127" s="8">
        <v>6009.5524650133129</v>
      </c>
      <c r="G127" s="5">
        <v>28.789000000000001</v>
      </c>
      <c r="H127" s="5"/>
      <c r="I127" s="4">
        <f t="shared" si="4"/>
        <v>8.7520516939427235</v>
      </c>
      <c r="J127" s="4">
        <f t="shared" si="7"/>
        <v>8.7011055597005722</v>
      </c>
      <c r="K127" s="4">
        <f t="shared" si="5"/>
        <v>3.3599933697380981</v>
      </c>
      <c r="L127" s="4">
        <v>117</v>
      </c>
      <c r="N127">
        <v>3.5414476925037701</v>
      </c>
      <c r="O127"/>
    </row>
    <row r="128" spans="1:15" s="4" customFormat="1" x14ac:dyDescent="0.15">
      <c r="A128" s="3">
        <v>27851</v>
      </c>
      <c r="B128" s="4">
        <v>5.6150799999999998</v>
      </c>
      <c r="C128" s="7">
        <v>5.48</v>
      </c>
      <c r="D128" s="4">
        <f t="shared" si="6"/>
        <v>5.1983232596060089</v>
      </c>
      <c r="E128" s="5">
        <v>6370.0249999999996</v>
      </c>
      <c r="F128" s="8">
        <v>6055.2533563488441</v>
      </c>
      <c r="G128" s="5">
        <v>29.079000000000001</v>
      </c>
      <c r="H128" s="5"/>
      <c r="I128" s="4">
        <f t="shared" si="4"/>
        <v>8.7593586732052895</v>
      </c>
      <c r="J128" s="4">
        <f t="shared" si="7"/>
        <v>8.7086814976136928</v>
      </c>
      <c r="K128" s="4">
        <f t="shared" si="5"/>
        <v>3.3700162641785805</v>
      </c>
      <c r="L128" s="4">
        <v>118</v>
      </c>
      <c r="N128">
        <v>3.2732946997319998</v>
      </c>
      <c r="O128"/>
    </row>
    <row r="129" spans="1:15" s="4" customFormat="1" x14ac:dyDescent="0.15">
      <c r="A129" s="3">
        <v>27942</v>
      </c>
      <c r="B129" s="4">
        <v>5.1250900000000001</v>
      </c>
      <c r="C129" s="7">
        <v>5.25</v>
      </c>
      <c r="D129" s="4">
        <f t="shared" si="6"/>
        <v>4.9658724277192867</v>
      </c>
      <c r="E129" s="5">
        <v>6404.8950000000004</v>
      </c>
      <c r="F129" s="8">
        <v>6101.8832615433985</v>
      </c>
      <c r="G129" s="5">
        <v>29.454999999999998</v>
      </c>
      <c r="H129" s="5"/>
      <c r="I129" s="4">
        <f t="shared" si="4"/>
        <v>8.7648178207538372</v>
      </c>
      <c r="J129" s="4">
        <f t="shared" si="7"/>
        <v>8.7163527339142277</v>
      </c>
      <c r="K129" s="4">
        <f t="shared" si="5"/>
        <v>3.3828636749736507</v>
      </c>
      <c r="L129" s="4">
        <v>119</v>
      </c>
      <c r="N129">
        <v>3.1918893971333602</v>
      </c>
      <c r="O129"/>
    </row>
    <row r="130" spans="1:15" s="4" customFormat="1" x14ac:dyDescent="0.15">
      <c r="A130" s="3">
        <v>28034</v>
      </c>
      <c r="B130" s="4">
        <v>5.2478199999999999</v>
      </c>
      <c r="C130" s="7">
        <v>4.6500000000000004</v>
      </c>
      <c r="D130" s="4">
        <f t="shared" si="6"/>
        <v>4.9121268596356655</v>
      </c>
      <c r="E130" s="5">
        <v>6451.1769999999997</v>
      </c>
      <c r="F130" s="8">
        <v>6149.1242176714013</v>
      </c>
      <c r="G130" s="5">
        <v>29.983000000000001</v>
      </c>
      <c r="H130" s="5"/>
      <c r="I130" s="4">
        <f t="shared" si="4"/>
        <v>8.7720178737624099</v>
      </c>
      <c r="J130" s="4">
        <f t="shared" si="7"/>
        <v>8.7240649470295377</v>
      </c>
      <c r="K130" s="4">
        <f t="shared" si="5"/>
        <v>3.4006305543792532</v>
      </c>
      <c r="L130" s="4">
        <v>120</v>
      </c>
      <c r="N130">
        <v>3.1411478829299302</v>
      </c>
      <c r="O130"/>
    </row>
    <row r="131" spans="1:15" s="4" customFormat="1" x14ac:dyDescent="0.15">
      <c r="A131" s="3">
        <v>28126</v>
      </c>
      <c r="B131" s="4">
        <v>5.8216700000000001</v>
      </c>
      <c r="C131" s="7">
        <v>4.6900000000000004</v>
      </c>
      <c r="D131" s="4">
        <f t="shared" si="6"/>
        <v>5.3167268070945646</v>
      </c>
      <c r="E131" s="5">
        <v>6527.7030000000004</v>
      </c>
      <c r="F131" s="8">
        <v>6198.1635756270653</v>
      </c>
      <c r="G131" s="5">
        <v>30.465</v>
      </c>
      <c r="H131" s="5"/>
      <c r="I131" s="4">
        <f t="shared" si="4"/>
        <v>8.7838103992854251</v>
      </c>
      <c r="J131" s="4">
        <f t="shared" si="7"/>
        <v>8.7320083296785391</v>
      </c>
      <c r="K131" s="4">
        <f t="shared" si="5"/>
        <v>3.4165784837004578</v>
      </c>
      <c r="L131" s="4">
        <v>121</v>
      </c>
      <c r="N131">
        <v>3.2278514279212298</v>
      </c>
      <c r="O131"/>
    </row>
    <row r="132" spans="1:15" s="4" customFormat="1" x14ac:dyDescent="0.15">
      <c r="A132" s="3">
        <v>28216</v>
      </c>
      <c r="B132" s="4">
        <v>6.2450599999999996</v>
      </c>
      <c r="C132" s="7">
        <v>5.39</v>
      </c>
      <c r="D132" s="4">
        <f t="shared" si="6"/>
        <v>6.4921733848905125</v>
      </c>
      <c r="E132" s="5">
        <v>6654.4660000000003</v>
      </c>
      <c r="F132" s="8">
        <v>6248.7841016719822</v>
      </c>
      <c r="G132" s="5">
        <v>30.895</v>
      </c>
      <c r="H132" s="5"/>
      <c r="I132" s="4">
        <f t="shared" si="4"/>
        <v>8.8030434871890417</v>
      </c>
      <c r="J132" s="4">
        <f t="shared" si="7"/>
        <v>8.7401421800718779</v>
      </c>
      <c r="K132" s="4">
        <f t="shared" si="5"/>
        <v>3.430594358512943</v>
      </c>
      <c r="L132" s="4">
        <v>122</v>
      </c>
      <c r="N132">
        <v>3.3893990409891899</v>
      </c>
      <c r="O132"/>
    </row>
    <row r="133" spans="1:15" s="4" customFormat="1" x14ac:dyDescent="0.15">
      <c r="A133" s="3">
        <v>28307</v>
      </c>
      <c r="B133" s="4">
        <v>6.1653399999999996</v>
      </c>
      <c r="C133" s="7">
        <v>6.14</v>
      </c>
      <c r="D133" s="4">
        <f t="shared" si="6"/>
        <v>7.5228909290043182</v>
      </c>
      <c r="E133" s="5">
        <v>6774.4570000000003</v>
      </c>
      <c r="F133" s="8">
        <v>6300.4788482417835</v>
      </c>
      <c r="G133" s="5">
        <v>31.271000000000001</v>
      </c>
      <c r="H133" s="5"/>
      <c r="I133" s="4">
        <f t="shared" si="4"/>
        <v>8.8209144949344349</v>
      </c>
      <c r="J133" s="4">
        <f t="shared" si="7"/>
        <v>8.748380917148614</v>
      </c>
      <c r="K133" s="4">
        <f t="shared" si="5"/>
        <v>3.4426911504915143</v>
      </c>
      <c r="L133" s="4">
        <v>123</v>
      </c>
      <c r="N133">
        <v>3.5186133099814199</v>
      </c>
      <c r="O133"/>
    </row>
    <row r="134" spans="1:15" s="4" customFormat="1" x14ac:dyDescent="0.15">
      <c r="A134" s="3">
        <v>28399</v>
      </c>
      <c r="B134" s="4">
        <v>6.5503799999999996</v>
      </c>
      <c r="C134" s="7">
        <v>6.56</v>
      </c>
      <c r="D134" s="4">
        <f t="shared" si="6"/>
        <v>6.6245122018072831</v>
      </c>
      <c r="E134" s="5">
        <v>6774.5919999999996</v>
      </c>
      <c r="F134" s="8">
        <v>6353.6909666491965</v>
      </c>
      <c r="G134" s="5">
        <v>31.946999999999999</v>
      </c>
      <c r="H134" s="5"/>
      <c r="I134" s="4">
        <f t="shared" si="4"/>
        <v>8.8209344225323054</v>
      </c>
      <c r="J134" s="4">
        <f t="shared" si="7"/>
        <v>8.7567911776141436</v>
      </c>
      <c r="K134" s="4">
        <f t="shared" si="5"/>
        <v>3.4640782797013565</v>
      </c>
      <c r="L134" s="4">
        <v>124</v>
      </c>
      <c r="N134">
        <v>3.1810404970172299</v>
      </c>
      <c r="O134"/>
    </row>
    <row r="135" spans="1:15" s="4" customFormat="1" x14ac:dyDescent="0.15">
      <c r="A135" s="3">
        <v>28491</v>
      </c>
      <c r="B135" s="4">
        <v>6.3876600000000003</v>
      </c>
      <c r="C135" s="7">
        <v>6.79</v>
      </c>
      <c r="D135" s="4">
        <f t="shared" si="6"/>
        <v>6.0555662082387967</v>
      </c>
      <c r="E135" s="5">
        <v>6796.26</v>
      </c>
      <c r="F135" s="8">
        <v>6408.2067947811693</v>
      </c>
      <c r="G135" s="5">
        <v>32.411000000000001</v>
      </c>
      <c r="H135" s="5"/>
      <c r="I135" s="4">
        <f t="shared" si="4"/>
        <v>8.8241277398587172</v>
      </c>
      <c r="J135" s="4">
        <f t="shared" si="7"/>
        <v>8.7653347595728626</v>
      </c>
      <c r="K135" s="4">
        <f t="shared" si="5"/>
        <v>3.4784978713519434</v>
      </c>
      <c r="L135" s="4">
        <v>125</v>
      </c>
      <c r="N135">
        <v>3.09271642084417</v>
      </c>
      <c r="O135"/>
    </row>
    <row r="136" spans="1:15" s="4" customFormat="1" x14ac:dyDescent="0.15">
      <c r="A136" s="3">
        <v>28581</v>
      </c>
      <c r="B136" s="4">
        <v>6.9137399999999998</v>
      </c>
      <c r="C136" s="7">
        <v>7.6</v>
      </c>
      <c r="D136" s="4">
        <f t="shared" si="6"/>
        <v>9.2107791532941139</v>
      </c>
      <c r="E136" s="5">
        <v>7058.92</v>
      </c>
      <c r="F136" s="8">
        <v>6463.5744335197178</v>
      </c>
      <c r="G136" s="5">
        <v>33.030999999999999</v>
      </c>
      <c r="H136" s="5"/>
      <c r="I136" s="4">
        <f t="shared" si="4"/>
        <v>8.8620473442812457</v>
      </c>
      <c r="J136" s="4">
        <f t="shared" si="7"/>
        <v>8.7739377616350627</v>
      </c>
      <c r="K136" s="4">
        <f t="shared" si="5"/>
        <v>3.4974465144515192</v>
      </c>
      <c r="L136" s="4">
        <v>126</v>
      </c>
      <c r="N136">
        <v>3.8215650743344098</v>
      </c>
      <c r="O136"/>
    </row>
    <row r="137" spans="1:15" s="4" customFormat="1" x14ac:dyDescent="0.15">
      <c r="A137" s="3">
        <v>28672</v>
      </c>
      <c r="B137" s="4">
        <v>7.4222099999999998</v>
      </c>
      <c r="C137" s="7">
        <v>8.4499999999999993</v>
      </c>
      <c r="D137" s="4">
        <f t="shared" si="6"/>
        <v>9.3486984027030822</v>
      </c>
      <c r="E137" s="5">
        <v>7129.915</v>
      </c>
      <c r="F137" s="8">
        <v>6520.3473878969826</v>
      </c>
      <c r="G137" s="5">
        <v>33.591999999999999</v>
      </c>
      <c r="H137" s="5"/>
      <c r="I137" s="4">
        <f t="shared" si="4"/>
        <v>8.8720545918786549</v>
      </c>
      <c r="J137" s="4">
        <f t="shared" si="7"/>
        <v>8.7826829338536498</v>
      </c>
      <c r="K137" s="4">
        <f t="shared" si="5"/>
        <v>3.5142879433818921</v>
      </c>
      <c r="L137" s="4">
        <v>127</v>
      </c>
      <c r="N137">
        <v>3.7126871716433101</v>
      </c>
      <c r="O137"/>
    </row>
    <row r="138" spans="1:15" s="4" customFormat="1" x14ac:dyDescent="0.15">
      <c r="A138" s="3">
        <v>28764</v>
      </c>
      <c r="B138" s="4">
        <v>7.2995900000000002</v>
      </c>
      <c r="C138" s="7">
        <v>10.029999999999999</v>
      </c>
      <c r="D138" s="4">
        <f t="shared" si="6"/>
        <v>9.8418894885208363</v>
      </c>
      <c r="E138" s="5">
        <v>7225.75</v>
      </c>
      <c r="F138" s="8">
        <v>6578.319103619513</v>
      </c>
      <c r="G138" s="5">
        <v>34.279000000000003</v>
      </c>
      <c r="H138" s="5"/>
      <c r="I138" s="4">
        <f t="shared" si="4"/>
        <v>8.8854063138215125</v>
      </c>
      <c r="J138" s="4">
        <f t="shared" si="7"/>
        <v>8.7915345363081059</v>
      </c>
      <c r="K138" s="4">
        <f t="shared" si="5"/>
        <v>3.5345329217754937</v>
      </c>
      <c r="L138" s="4">
        <v>128</v>
      </c>
      <c r="N138">
        <v>3.8158351650207201</v>
      </c>
      <c r="O138"/>
    </row>
    <row r="139" spans="1:15" s="4" customFormat="1" x14ac:dyDescent="0.15">
      <c r="A139" s="3">
        <v>28856</v>
      </c>
      <c r="B139" s="4">
        <v>7.6918300000000004</v>
      </c>
      <c r="C139" s="7">
        <v>10.09</v>
      </c>
      <c r="D139" s="4">
        <f t="shared" si="6"/>
        <v>9.0450528233465164</v>
      </c>
      <c r="E139" s="5">
        <v>7238.7269999999999</v>
      </c>
      <c r="F139" s="8">
        <v>6638.2901494181224</v>
      </c>
      <c r="G139" s="5">
        <v>34.904000000000003</v>
      </c>
      <c r="H139" s="5"/>
      <c r="I139" s="4">
        <f t="shared" ref="I139:I202" si="8">LN(E139)</f>
        <v>8.8872006411907964</v>
      </c>
      <c r="J139" s="4">
        <f t="shared" si="7"/>
        <v>8.8006097016919469</v>
      </c>
      <c r="K139" s="4">
        <f t="shared" ref="K139:K202" si="9">LN(G139)</f>
        <v>3.5526014358213085</v>
      </c>
      <c r="L139" s="4">
        <v>129</v>
      </c>
      <c r="N139">
        <v>3.5477432898219701</v>
      </c>
      <c r="O139"/>
    </row>
    <row r="140" spans="1:15" s="4" customFormat="1" x14ac:dyDescent="0.15">
      <c r="A140" s="3">
        <v>28946</v>
      </c>
      <c r="B140" s="4">
        <v>8.2589100000000002</v>
      </c>
      <c r="C140" s="7">
        <v>10.29</v>
      </c>
      <c r="D140" s="4">
        <f t="shared" si="6"/>
        <v>8.2096061521572743</v>
      </c>
      <c r="E140" s="5">
        <v>7246.4539999999997</v>
      </c>
      <c r="F140" s="8">
        <v>6696.6827231683201</v>
      </c>
      <c r="G140" s="5">
        <v>35.759</v>
      </c>
      <c r="H140" s="5"/>
      <c r="I140" s="4">
        <f t="shared" si="8"/>
        <v>8.8882675247503364</v>
      </c>
      <c r="J140" s="4">
        <f t="shared" si="7"/>
        <v>8.8093675668236582</v>
      </c>
      <c r="K140" s="4">
        <f t="shared" si="9"/>
        <v>3.5768019857084909</v>
      </c>
      <c r="L140" s="4">
        <v>130</v>
      </c>
      <c r="N140">
        <v>3.6569800958377501</v>
      </c>
      <c r="O140"/>
    </row>
    <row r="141" spans="1:15" s="4" customFormat="1" x14ac:dyDescent="0.15">
      <c r="A141" s="3">
        <v>29037</v>
      </c>
      <c r="B141" s="4">
        <v>8.7788799999999991</v>
      </c>
      <c r="C141" s="7">
        <v>11.43</v>
      </c>
      <c r="D141" s="4">
        <f t="shared" si="6"/>
        <v>8.1157041095328371</v>
      </c>
      <c r="E141" s="5">
        <v>7300.2809999999999</v>
      </c>
      <c r="F141" s="8">
        <v>6752.2854890756944</v>
      </c>
      <c r="G141" s="5">
        <v>36.540999999999997</v>
      </c>
      <c r="H141" s="5"/>
      <c r="I141" s="4">
        <f t="shared" si="8"/>
        <v>8.8956681195463254</v>
      </c>
      <c r="J141" s="4">
        <f t="shared" si="7"/>
        <v>8.8176363175317647</v>
      </c>
      <c r="K141" s="4">
        <f t="shared" si="9"/>
        <v>3.5984349178441302</v>
      </c>
      <c r="L141" s="4">
        <v>131</v>
      </c>
      <c r="N141">
        <v>3.6880139587393499</v>
      </c>
      <c r="O141"/>
    </row>
    <row r="142" spans="1:15" s="4" customFormat="1" x14ac:dyDescent="0.15">
      <c r="A142" s="3">
        <v>29129</v>
      </c>
      <c r="B142" s="4">
        <v>8.5766799999999996</v>
      </c>
      <c r="C142" s="7">
        <v>13.78</v>
      </c>
      <c r="D142" s="4">
        <f t="shared" si="6"/>
        <v>7.5605554372625488</v>
      </c>
      <c r="E142" s="5">
        <v>7318.5349999999999</v>
      </c>
      <c r="F142" s="8">
        <v>6804.1067380585655</v>
      </c>
      <c r="G142" s="5">
        <v>37.219000000000001</v>
      </c>
      <c r="H142" s="5"/>
      <c r="I142" s="4">
        <f t="shared" si="8"/>
        <v>8.8981654503133303</v>
      </c>
      <c r="J142" s="4">
        <f t="shared" si="7"/>
        <v>8.825281640938055</v>
      </c>
      <c r="K142" s="4">
        <f t="shared" si="9"/>
        <v>3.6168193835775146</v>
      </c>
      <c r="L142" s="4">
        <v>132</v>
      </c>
      <c r="N142">
        <v>3.6997449507511702</v>
      </c>
      <c r="O142"/>
    </row>
    <row r="143" spans="1:15" s="4" customFormat="1" x14ac:dyDescent="0.15">
      <c r="A143" s="3">
        <v>29221</v>
      </c>
      <c r="B143" s="4">
        <v>8.8729099999999992</v>
      </c>
      <c r="C143" s="7">
        <v>17.190000000000001</v>
      </c>
      <c r="D143" s="4">
        <f t="shared" si="6"/>
        <v>7.1584676151770177</v>
      </c>
      <c r="E143" s="5">
        <v>7341.5569999999998</v>
      </c>
      <c r="F143" s="8">
        <v>6851.1216737110226</v>
      </c>
      <c r="G143" s="5">
        <v>38.000999999999998</v>
      </c>
      <c r="H143" s="5"/>
      <c r="I143" s="4">
        <f t="shared" si="8"/>
        <v>8.9013062244537622</v>
      </c>
      <c r="J143" s="4">
        <f t="shared" si="7"/>
        <v>8.8321676658380426</v>
      </c>
      <c r="K143" s="4">
        <f t="shared" si="9"/>
        <v>3.6376124751696053</v>
      </c>
      <c r="L143" s="4">
        <v>133</v>
      </c>
      <c r="N143">
        <v>3.82632763481265</v>
      </c>
      <c r="O143"/>
    </row>
    <row r="144" spans="1:15" s="4" customFormat="1" x14ac:dyDescent="0.15">
      <c r="A144" s="3">
        <v>29312</v>
      </c>
      <c r="B144" s="4">
        <v>8.7977900000000009</v>
      </c>
      <c r="C144" s="7">
        <v>9.4700000000000006</v>
      </c>
      <c r="D144" s="4">
        <f t="shared" si="6"/>
        <v>4.3214493165084775</v>
      </c>
      <c r="E144" s="5">
        <v>7190.2889999999998</v>
      </c>
      <c r="F144" s="8">
        <v>6892.435876906633</v>
      </c>
      <c r="G144" s="5">
        <v>38.905000000000001</v>
      </c>
      <c r="H144" s="5"/>
      <c r="I144" s="4">
        <f t="shared" si="8"/>
        <v>8.880486644622188</v>
      </c>
      <c r="J144" s="4">
        <f t="shared" si="7"/>
        <v>8.838179839540441</v>
      </c>
      <c r="K144" s="4">
        <f t="shared" si="9"/>
        <v>3.6611227770688934</v>
      </c>
      <c r="L144" s="4">
        <v>134</v>
      </c>
      <c r="N144">
        <v>3.2990187526094599</v>
      </c>
      <c r="O144"/>
    </row>
    <row r="145" spans="1:15" s="4" customFormat="1" x14ac:dyDescent="0.15">
      <c r="A145" s="3">
        <v>29403</v>
      </c>
      <c r="B145" s="4">
        <v>8.8475999999999999</v>
      </c>
      <c r="C145" s="7">
        <v>10.87</v>
      </c>
      <c r="D145" s="4">
        <f t="shared" si="6"/>
        <v>3.6591655304169612</v>
      </c>
      <c r="E145" s="5">
        <v>7181.7430000000004</v>
      </c>
      <c r="F145" s="8">
        <v>6928.2276808341121</v>
      </c>
      <c r="G145" s="5">
        <v>39.774000000000001</v>
      </c>
      <c r="H145" s="5"/>
      <c r="I145" s="4">
        <f t="shared" si="8"/>
        <v>8.8792973902415646</v>
      </c>
      <c r="J145" s="4">
        <f t="shared" si="7"/>
        <v>8.8433593135640027</v>
      </c>
      <c r="K145" s="4">
        <f t="shared" si="9"/>
        <v>3.6832134324873094</v>
      </c>
      <c r="L145" s="4">
        <v>135</v>
      </c>
      <c r="N145">
        <v>3.36091529650413</v>
      </c>
      <c r="O145"/>
    </row>
    <row r="146" spans="1:15" s="4" customFormat="1" x14ac:dyDescent="0.15">
      <c r="A146" s="3">
        <v>29495</v>
      </c>
      <c r="B146" s="4">
        <v>9.6483000000000008</v>
      </c>
      <c r="C146" s="7">
        <v>18.899999999999999</v>
      </c>
      <c r="D146" s="4">
        <f t="shared" si="6"/>
        <v>5.024291349031671</v>
      </c>
      <c r="E146" s="5">
        <v>7315.6769999999997</v>
      </c>
      <c r="F146" s="8">
        <v>6965.6999404904345</v>
      </c>
      <c r="G146" s="5">
        <v>40.81</v>
      </c>
      <c r="H146" s="5"/>
      <c r="I146" s="4">
        <f t="shared" si="8"/>
        <v>8.8977748587274856</v>
      </c>
      <c r="J146" s="4">
        <f t="shared" si="7"/>
        <v>8.8487533751332013</v>
      </c>
      <c r="K146" s="4">
        <f t="shared" si="9"/>
        <v>3.7089271494177143</v>
      </c>
      <c r="L146" s="4">
        <v>136</v>
      </c>
      <c r="N146">
        <v>3.77534610574769</v>
      </c>
      <c r="O146"/>
    </row>
    <row r="147" spans="1:15" s="4" customFormat="1" x14ac:dyDescent="0.15">
      <c r="A147" s="3">
        <v>29587</v>
      </c>
      <c r="B147" s="4">
        <v>10.22078</v>
      </c>
      <c r="C147" s="7">
        <v>14.7</v>
      </c>
      <c r="D147" s="4">
        <f t="shared" si="6"/>
        <v>6.4471965915820446</v>
      </c>
      <c r="E147" s="5">
        <v>7459.0219999999999</v>
      </c>
      <c r="F147" s="8">
        <v>7007.250767362968</v>
      </c>
      <c r="G147" s="5">
        <v>41.884999999999998</v>
      </c>
      <c r="H147" s="5"/>
      <c r="I147" s="4">
        <f t="shared" si="8"/>
        <v>8.9171795854078457</v>
      </c>
      <c r="J147" s="4">
        <f t="shared" si="7"/>
        <v>8.8547007158510294</v>
      </c>
      <c r="K147" s="4">
        <f t="shared" si="9"/>
        <v>3.7349277676057726</v>
      </c>
      <c r="L147" s="4">
        <v>137</v>
      </c>
      <c r="N147">
        <v>3.9654478876425601</v>
      </c>
      <c r="O147"/>
    </row>
    <row r="148" spans="1:15" s="4" customFormat="1" x14ac:dyDescent="0.15">
      <c r="A148" s="3">
        <v>29677</v>
      </c>
      <c r="B148" s="4">
        <v>9.7930899999999994</v>
      </c>
      <c r="C148" s="7">
        <v>19.100000000000001</v>
      </c>
      <c r="D148" s="4">
        <f t="shared" si="6"/>
        <v>4.9850372505197384</v>
      </c>
      <c r="E148" s="5">
        <v>7403.7449999999999</v>
      </c>
      <c r="F148" s="8">
        <v>7052.190668211957</v>
      </c>
      <c r="G148" s="5">
        <v>42.715000000000003</v>
      </c>
      <c r="H148" s="5"/>
      <c r="I148" s="4">
        <f t="shared" si="8"/>
        <v>8.9097412322575007</v>
      </c>
      <c r="J148" s="4">
        <f t="shared" si="7"/>
        <v>8.8610935806184994</v>
      </c>
      <c r="K148" s="4">
        <f t="shared" si="9"/>
        <v>3.7545501466035822</v>
      </c>
      <c r="L148" s="4">
        <v>138</v>
      </c>
      <c r="N148">
        <v>3.5195937080416</v>
      </c>
      <c r="O148"/>
    </row>
    <row r="149" spans="1:15" s="4" customFormat="1" x14ac:dyDescent="0.15">
      <c r="A149" s="3">
        <v>29768</v>
      </c>
      <c r="B149" s="4">
        <v>9.4156999999999993</v>
      </c>
      <c r="C149" s="7">
        <v>15.87</v>
      </c>
      <c r="D149" s="4">
        <f t="shared" si="6"/>
        <v>5.5285730567119913</v>
      </c>
      <c r="E149" s="5">
        <v>7492.4049999999997</v>
      </c>
      <c r="F149" s="8">
        <v>7099.8827928560304</v>
      </c>
      <c r="G149" s="5">
        <v>43.518999999999998</v>
      </c>
      <c r="H149" s="5"/>
      <c r="I149" s="4">
        <f t="shared" si="8"/>
        <v>8.9216451197644222</v>
      </c>
      <c r="J149" s="4">
        <f t="shared" si="7"/>
        <v>8.8678335548447009</v>
      </c>
      <c r="K149" s="4">
        <f t="shared" si="9"/>
        <v>3.7731976243425138</v>
      </c>
      <c r="L149" s="4">
        <v>139</v>
      </c>
      <c r="N149">
        <v>3.7268979428859499</v>
      </c>
      <c r="O149"/>
    </row>
    <row r="150" spans="1:15" s="4" customFormat="1" x14ac:dyDescent="0.15">
      <c r="A150" s="3">
        <v>29860</v>
      </c>
      <c r="B150" s="4">
        <v>8.4807600000000001</v>
      </c>
      <c r="C150" s="7">
        <v>12.37</v>
      </c>
      <c r="D150" s="4">
        <f t="shared" si="6"/>
        <v>3.6448206402104928</v>
      </c>
      <c r="E150" s="5">
        <v>7410.768</v>
      </c>
      <c r="F150" s="8">
        <v>7150.1575806913852</v>
      </c>
      <c r="G150" s="5">
        <v>44.271000000000001</v>
      </c>
      <c r="H150" s="5"/>
      <c r="I150" s="4">
        <f t="shared" si="8"/>
        <v>8.9106893566441894</v>
      </c>
      <c r="J150" s="4">
        <f t="shared" si="7"/>
        <v>8.8748896747027288</v>
      </c>
      <c r="K150" s="4">
        <f t="shared" si="9"/>
        <v>3.7903298351494223</v>
      </c>
      <c r="L150" s="4">
        <v>140</v>
      </c>
      <c r="N150">
        <v>3.3692699387947198</v>
      </c>
      <c r="O150"/>
    </row>
    <row r="151" spans="1:15" s="4" customFormat="1" x14ac:dyDescent="0.15">
      <c r="A151" s="3">
        <v>29952</v>
      </c>
      <c r="B151" s="4">
        <v>7.1505299999999998</v>
      </c>
      <c r="C151" s="7">
        <v>14.68</v>
      </c>
      <c r="D151" s="4">
        <f t="shared" ref="D151:D214" si="10">100*(E151-F151)/F151</f>
        <v>1.2983839837893192</v>
      </c>
      <c r="E151" s="5">
        <v>7295.6310000000003</v>
      </c>
      <c r="F151" s="8">
        <v>7202.1198296386574</v>
      </c>
      <c r="G151" s="5">
        <v>44.88</v>
      </c>
      <c r="H151" s="5"/>
      <c r="I151" s="4">
        <f t="shared" si="8"/>
        <v>8.8950309548172815</v>
      </c>
      <c r="J151" s="4">
        <f t="shared" ref="J151:J214" si="11">LN(F151)</f>
        <v>8.8821306824539992</v>
      </c>
      <c r="K151" s="4">
        <f t="shared" si="9"/>
        <v>3.8039922612144408</v>
      </c>
      <c r="L151" s="4">
        <v>141</v>
      </c>
      <c r="N151">
        <v>2.9218506772368502</v>
      </c>
      <c r="O151"/>
    </row>
    <row r="152" spans="1:15" s="4" customFormat="1" x14ac:dyDescent="0.15">
      <c r="A152" s="3">
        <v>30042</v>
      </c>
      <c r="B152" s="4">
        <v>6.4333400000000003</v>
      </c>
      <c r="C152" s="7">
        <v>14.15</v>
      </c>
      <c r="D152" s="4">
        <f t="shared" si="10"/>
        <v>1.0162113704296616</v>
      </c>
      <c r="E152" s="5">
        <v>7328.9120000000003</v>
      </c>
      <c r="F152" s="8">
        <v>7255.1839952942273</v>
      </c>
      <c r="G152" s="5">
        <v>45.463000000000001</v>
      </c>
      <c r="H152" s="5"/>
      <c r="I152" s="4">
        <f t="shared" si="8"/>
        <v>8.8995823527586619</v>
      </c>
      <c r="J152" s="4">
        <f t="shared" si="11"/>
        <v>8.8894715261675099</v>
      </c>
      <c r="K152" s="4">
        <f t="shared" si="9"/>
        <v>3.816898808327966</v>
      </c>
      <c r="L152" s="4">
        <v>142</v>
      </c>
      <c r="N152">
        <v>2.9917014774843098</v>
      </c>
      <c r="O152"/>
    </row>
    <row r="153" spans="1:15" s="4" customFormat="1" x14ac:dyDescent="0.15">
      <c r="A153" s="3">
        <v>30133</v>
      </c>
      <c r="B153" s="4">
        <v>5.9491300000000003</v>
      </c>
      <c r="C153" s="7">
        <v>10.31</v>
      </c>
      <c r="D153" s="4">
        <f t="shared" si="10"/>
        <v>-0.11665239939968243</v>
      </c>
      <c r="E153" s="5">
        <v>7300.8959999999997</v>
      </c>
      <c r="F153" s="8">
        <v>7309.4226168648356</v>
      </c>
      <c r="G153" s="5">
        <v>46.107999999999997</v>
      </c>
      <c r="H153" s="5"/>
      <c r="I153" s="4">
        <f t="shared" si="8"/>
        <v>8.895752359330606</v>
      </c>
      <c r="J153" s="4">
        <f t="shared" si="11"/>
        <v>8.8969195642433068</v>
      </c>
      <c r="K153" s="4">
        <f t="shared" si="9"/>
        <v>3.830986470738766</v>
      </c>
      <c r="L153" s="4">
        <v>143</v>
      </c>
      <c r="N153">
        <v>2.8979570999450899</v>
      </c>
      <c r="O153"/>
    </row>
    <row r="154" spans="1:15" s="4" customFormat="1" x14ac:dyDescent="0.15">
      <c r="A154" s="3">
        <v>30225</v>
      </c>
      <c r="B154" s="4">
        <v>5.2291600000000003</v>
      </c>
      <c r="C154" s="7">
        <v>8.9499999999999993</v>
      </c>
      <c r="D154" s="4">
        <f t="shared" si="10"/>
        <v>-0.83322906813530706</v>
      </c>
      <c r="E154" s="5">
        <v>7303.817</v>
      </c>
      <c r="F154" s="8">
        <v>7365.1858695875981</v>
      </c>
      <c r="G154" s="5">
        <v>46.585999999999999</v>
      </c>
      <c r="H154" s="5"/>
      <c r="I154" s="4">
        <f t="shared" si="8"/>
        <v>8.8961523671964162</v>
      </c>
      <c r="J154" s="4">
        <f t="shared" si="11"/>
        <v>8.9045195654537235</v>
      </c>
      <c r="K154" s="4">
        <f t="shared" si="9"/>
        <v>3.8413000668091626</v>
      </c>
      <c r="L154" s="4">
        <v>144</v>
      </c>
      <c r="N154">
        <v>2.7945881946812601</v>
      </c>
      <c r="O154"/>
    </row>
    <row r="155" spans="1:15" s="4" customFormat="1" x14ac:dyDescent="0.15">
      <c r="A155" s="3">
        <v>30317</v>
      </c>
      <c r="B155" s="4">
        <v>4.5855600000000001</v>
      </c>
      <c r="C155" s="7">
        <v>8.77</v>
      </c>
      <c r="D155" s="4">
        <f t="shared" si="10"/>
        <v>-0.29087790020030063</v>
      </c>
      <c r="E155" s="5">
        <v>7400.0659999999998</v>
      </c>
      <c r="F155" s="8">
        <v>7421.6539511733054</v>
      </c>
      <c r="G155" s="5">
        <v>46.938000000000002</v>
      </c>
      <c r="H155" s="5"/>
      <c r="I155" s="4">
        <f t="shared" si="8"/>
        <v>8.9092441980714074</v>
      </c>
      <c r="J155" s="4">
        <f t="shared" si="11"/>
        <v>8.9121572157927123</v>
      </c>
      <c r="K155" s="4">
        <f t="shared" si="9"/>
        <v>3.8488275819309985</v>
      </c>
      <c r="L155" s="4">
        <v>145</v>
      </c>
      <c r="N155">
        <v>2.93427053838625</v>
      </c>
      <c r="O155"/>
    </row>
    <row r="156" spans="1:15" s="4" customFormat="1" x14ac:dyDescent="0.15">
      <c r="A156" s="3">
        <v>30407</v>
      </c>
      <c r="B156" s="4">
        <v>4.0098500000000001</v>
      </c>
      <c r="C156" s="7">
        <v>8.98</v>
      </c>
      <c r="D156" s="4">
        <f t="shared" si="10"/>
        <v>1.1761793533913012</v>
      </c>
      <c r="E156" s="5">
        <v>7568.4560000000001</v>
      </c>
      <c r="F156" s="8">
        <v>7480.4722300934709</v>
      </c>
      <c r="G156" s="5">
        <v>47.286000000000001</v>
      </c>
      <c r="H156" s="5"/>
      <c r="I156" s="4">
        <f t="shared" si="8"/>
        <v>8.9317443626163211</v>
      </c>
      <c r="J156" s="4">
        <f t="shared" si="11"/>
        <v>8.920051201341197</v>
      </c>
      <c r="K156" s="4">
        <f t="shared" si="9"/>
        <v>3.8562142685995675</v>
      </c>
      <c r="L156" s="4">
        <v>146</v>
      </c>
      <c r="N156">
        <v>3.0161191824275302</v>
      </c>
      <c r="O156"/>
    </row>
    <row r="157" spans="1:15" s="4" customFormat="1" x14ac:dyDescent="0.15">
      <c r="A157" s="3">
        <v>30498</v>
      </c>
      <c r="B157" s="4">
        <v>3.6457899999999999</v>
      </c>
      <c r="C157" s="7">
        <v>9.4499999999999993</v>
      </c>
      <c r="D157" s="4">
        <f t="shared" si="10"/>
        <v>2.3639806002093091</v>
      </c>
      <c r="E157" s="5">
        <v>7719.7460000000001</v>
      </c>
      <c r="F157" s="8">
        <v>7541.467178919198</v>
      </c>
      <c r="G157" s="5">
        <v>47.789000000000001</v>
      </c>
      <c r="H157" s="5"/>
      <c r="I157" s="4">
        <f t="shared" si="8"/>
        <v>8.9515367409231494</v>
      </c>
      <c r="J157" s="4">
        <f t="shared" si="11"/>
        <v>8.9281720281361441</v>
      </c>
      <c r="K157" s="4">
        <f t="shared" si="9"/>
        <v>3.8667954874914567</v>
      </c>
      <c r="L157" s="4">
        <v>147</v>
      </c>
      <c r="N157">
        <v>3.3318323407983899</v>
      </c>
      <c r="O157"/>
    </row>
    <row r="158" spans="1:15" s="4" customFormat="1" x14ac:dyDescent="0.15">
      <c r="A158" s="3">
        <v>30590</v>
      </c>
      <c r="B158" s="4">
        <v>3.3593799999999998</v>
      </c>
      <c r="C158" s="7">
        <v>9.4700000000000006</v>
      </c>
      <c r="D158" s="4">
        <f t="shared" si="10"/>
        <v>3.6298873186400158</v>
      </c>
      <c r="E158" s="5">
        <v>7880.7939999999999</v>
      </c>
      <c r="F158" s="8">
        <v>7604.7501390870211</v>
      </c>
      <c r="G158" s="5">
        <v>48.151000000000003</v>
      </c>
      <c r="H158" s="5"/>
      <c r="I158" s="4">
        <f t="shared" si="8"/>
        <v>8.9721839391971532</v>
      </c>
      <c r="J158" s="4">
        <f t="shared" si="11"/>
        <v>8.9365283493327574</v>
      </c>
      <c r="K158" s="4">
        <f t="shared" si="9"/>
        <v>3.8743419064604572</v>
      </c>
      <c r="L158" s="4">
        <v>148</v>
      </c>
      <c r="N158">
        <v>3.2991974805224902</v>
      </c>
      <c r="O158"/>
    </row>
    <row r="159" spans="1:15" s="4" customFormat="1" x14ac:dyDescent="0.15">
      <c r="A159" s="3">
        <v>30682</v>
      </c>
      <c r="B159" s="4">
        <v>3.6239300000000001</v>
      </c>
      <c r="C159" s="7">
        <v>9.91</v>
      </c>
      <c r="D159" s="4">
        <f t="shared" si="10"/>
        <v>4.4852724135422086</v>
      </c>
      <c r="E159" s="5">
        <v>8034.8469999999998</v>
      </c>
      <c r="F159" s="8">
        <v>7689.9325755680502</v>
      </c>
      <c r="G159" s="5">
        <v>48.639000000000003</v>
      </c>
      <c r="H159" s="5"/>
      <c r="I159" s="4">
        <f t="shared" si="8"/>
        <v>8.9915432362977228</v>
      </c>
      <c r="J159" s="4">
        <f t="shared" si="11"/>
        <v>8.9476672946547566</v>
      </c>
      <c r="K159" s="4">
        <f t="shared" si="9"/>
        <v>3.8844256782360418</v>
      </c>
      <c r="L159" s="4">
        <v>149</v>
      </c>
      <c r="N159">
        <v>3.4759721564767001</v>
      </c>
      <c r="O159"/>
    </row>
    <row r="160" spans="1:15" s="4" customFormat="1" x14ac:dyDescent="0.15">
      <c r="A160" s="3">
        <v>30773</v>
      </c>
      <c r="B160" s="4">
        <v>3.7410700000000001</v>
      </c>
      <c r="C160" s="7">
        <v>11.06</v>
      </c>
      <c r="D160" s="4">
        <f t="shared" si="10"/>
        <v>5.3987423514268436</v>
      </c>
      <c r="E160" s="5">
        <v>8173.67</v>
      </c>
      <c r="F160" s="8">
        <v>7754.9976571322422</v>
      </c>
      <c r="G160" s="5">
        <v>49.055</v>
      </c>
      <c r="H160" s="5"/>
      <c r="I160" s="4">
        <f t="shared" si="8"/>
        <v>9.0086732913983187</v>
      </c>
      <c r="J160" s="4">
        <f t="shared" si="11"/>
        <v>8.9560927734999858</v>
      </c>
      <c r="K160" s="4">
        <f t="shared" si="9"/>
        <v>3.892942117615354</v>
      </c>
      <c r="L160" s="4">
        <v>150</v>
      </c>
      <c r="N160">
        <v>3.6489101264860699</v>
      </c>
      <c r="O160"/>
    </row>
    <row r="161" spans="1:15" s="4" customFormat="1" x14ac:dyDescent="0.15">
      <c r="A161" s="3">
        <v>30864</v>
      </c>
      <c r="B161" s="4">
        <v>3.56149</v>
      </c>
      <c r="C161" s="7">
        <v>11.3</v>
      </c>
      <c r="D161" s="4">
        <f t="shared" si="10"/>
        <v>5.5181779992092261</v>
      </c>
      <c r="E161" s="5">
        <v>8252.4650000000001</v>
      </c>
      <c r="F161" s="8">
        <v>7820.8941402133059</v>
      </c>
      <c r="G161" s="5">
        <v>49.491</v>
      </c>
      <c r="H161" s="5"/>
      <c r="I161" s="4">
        <f t="shared" si="8"/>
        <v>9.0182672225793059</v>
      </c>
      <c r="J161" s="4">
        <f t="shared" si="11"/>
        <v>8.9645541671837456</v>
      </c>
      <c r="K161" s="4">
        <f t="shared" si="9"/>
        <v>3.901790834861897</v>
      </c>
      <c r="L161" s="4">
        <v>151</v>
      </c>
      <c r="N161">
        <v>3.5574557549558299</v>
      </c>
      <c r="O161"/>
    </row>
    <row r="162" spans="1:15" s="4" customFormat="1" x14ac:dyDescent="0.15">
      <c r="A162" s="3">
        <v>30956</v>
      </c>
      <c r="B162" s="4">
        <v>3.5513300000000001</v>
      </c>
      <c r="C162" s="7">
        <v>8.3800000000000008</v>
      </c>
      <c r="D162" s="4">
        <f t="shared" si="10"/>
        <v>5.4786276500150484</v>
      </c>
      <c r="E162" s="5">
        <v>8320.1990000000005</v>
      </c>
      <c r="F162" s="8">
        <v>7888.0425213787976</v>
      </c>
      <c r="G162" s="5">
        <v>49.860999999999997</v>
      </c>
      <c r="H162" s="5"/>
      <c r="I162" s="4">
        <f t="shared" si="8"/>
        <v>9.0264414517984477</v>
      </c>
      <c r="J162" s="4">
        <f t="shared" si="11"/>
        <v>8.9731032869092697</v>
      </c>
      <c r="K162" s="4">
        <f t="shared" si="9"/>
        <v>3.9092391340515298</v>
      </c>
      <c r="L162" s="4">
        <v>152</v>
      </c>
      <c r="N162">
        <v>3.4876730245834802</v>
      </c>
      <c r="O162"/>
    </row>
    <row r="163" spans="1:15" s="4" customFormat="1" x14ac:dyDescent="0.15">
      <c r="A163" s="3">
        <v>31048</v>
      </c>
      <c r="B163" s="4">
        <v>3.5259800000000001</v>
      </c>
      <c r="C163" s="7">
        <v>8.58</v>
      </c>
      <c r="D163" s="4">
        <f t="shared" si="10"/>
        <v>5.5843046642886227</v>
      </c>
      <c r="E163" s="5">
        <v>8400.82</v>
      </c>
      <c r="F163" s="8">
        <v>7956.5045455485933</v>
      </c>
      <c r="G163" s="5">
        <v>50.353999999999999</v>
      </c>
      <c r="H163" s="5"/>
      <c r="I163" s="4">
        <f t="shared" si="8"/>
        <v>9.0360845991145951</v>
      </c>
      <c r="J163" s="4">
        <f t="shared" si="11"/>
        <v>8.9817450549500926</v>
      </c>
      <c r="K163" s="4">
        <f t="shared" si="9"/>
        <v>3.9190780599018229</v>
      </c>
      <c r="L163" s="4">
        <v>153</v>
      </c>
      <c r="N163">
        <v>3.7431406904402902</v>
      </c>
      <c r="O163"/>
    </row>
    <row r="164" spans="1:15" s="4" customFormat="1" x14ac:dyDescent="0.15">
      <c r="A164" s="3">
        <v>31138</v>
      </c>
      <c r="B164" s="4">
        <v>3.3085300000000002</v>
      </c>
      <c r="C164" s="7">
        <v>7.53</v>
      </c>
      <c r="D164" s="4">
        <f t="shared" si="10"/>
        <v>5.5806905122741171</v>
      </c>
      <c r="E164" s="5">
        <v>8474.7870000000003</v>
      </c>
      <c r="F164" s="8">
        <v>8026.8342240239253</v>
      </c>
      <c r="G164" s="5">
        <v>50.677999999999997</v>
      </c>
      <c r="H164" s="5"/>
      <c r="I164" s="4">
        <f t="shared" si="8"/>
        <v>9.0448507991894562</v>
      </c>
      <c r="J164" s="4">
        <f t="shared" si="11"/>
        <v>8.9905454856228033</v>
      </c>
      <c r="K164" s="4">
        <f t="shared" si="9"/>
        <v>3.9254918913751098</v>
      </c>
      <c r="L164" s="4">
        <v>154</v>
      </c>
      <c r="N164">
        <v>3.6338593201255698</v>
      </c>
      <c r="O164"/>
    </row>
    <row r="165" spans="1:15" s="4" customFormat="1" x14ac:dyDescent="0.15">
      <c r="A165" s="3">
        <v>31229</v>
      </c>
      <c r="B165" s="4">
        <v>3.0167099999999998</v>
      </c>
      <c r="C165" s="7">
        <v>7.92</v>
      </c>
      <c r="D165" s="4">
        <f t="shared" si="10"/>
        <v>6.2474945606027781</v>
      </c>
      <c r="E165" s="5">
        <v>8604.2199999999993</v>
      </c>
      <c r="F165" s="8">
        <v>8098.280374124226</v>
      </c>
      <c r="G165" s="5">
        <v>50.984000000000002</v>
      </c>
      <c r="H165" s="5"/>
      <c r="I165" s="4">
        <f t="shared" si="8"/>
        <v>9.0600080595632839</v>
      </c>
      <c r="J165" s="4">
        <f t="shared" si="11"/>
        <v>8.9994070186309667</v>
      </c>
      <c r="K165" s="4">
        <f t="shared" si="9"/>
        <v>3.931511858011993</v>
      </c>
      <c r="L165" s="4">
        <v>155</v>
      </c>
      <c r="N165">
        <v>3.8176072016328702</v>
      </c>
      <c r="O165"/>
    </row>
    <row r="166" spans="1:15" s="4" customFormat="1" x14ac:dyDescent="0.15">
      <c r="A166" s="3">
        <v>31321</v>
      </c>
      <c r="B166" s="4">
        <v>2.8238500000000002</v>
      </c>
      <c r="C166" s="7">
        <v>8.27</v>
      </c>
      <c r="D166" s="4">
        <f t="shared" si="10"/>
        <v>6.0997220149660301</v>
      </c>
      <c r="E166" s="5">
        <v>8668.1880000000001</v>
      </c>
      <c r="F166" s="8">
        <v>8169.8498689537546</v>
      </c>
      <c r="G166" s="5">
        <v>51.268999999999998</v>
      </c>
      <c r="H166" s="5"/>
      <c r="I166" s="4">
        <f t="shared" si="8"/>
        <v>9.0674150513919756</v>
      </c>
      <c r="J166" s="4">
        <f t="shared" si="11"/>
        <v>9.0082058117921573</v>
      </c>
      <c r="K166" s="4">
        <f t="shared" si="9"/>
        <v>3.937086281021815</v>
      </c>
      <c r="L166" s="4">
        <v>156</v>
      </c>
      <c r="N166">
        <v>3.6392229377609202</v>
      </c>
      <c r="O166"/>
    </row>
    <row r="167" spans="1:15" s="4" customFormat="1" x14ac:dyDescent="0.15">
      <c r="A167" s="3">
        <v>31413</v>
      </c>
      <c r="B167" s="4">
        <v>2.32355</v>
      </c>
      <c r="C167" s="7">
        <v>7.48</v>
      </c>
      <c r="D167" s="4">
        <f t="shared" si="10"/>
        <v>6.1697861715496218</v>
      </c>
      <c r="E167" s="5">
        <v>8749.1270000000004</v>
      </c>
      <c r="F167" s="8">
        <v>8240.6938127040412</v>
      </c>
      <c r="G167" s="5">
        <v>51.524000000000001</v>
      </c>
      <c r="H167" s="5"/>
      <c r="I167" s="4">
        <f t="shared" si="8"/>
        <v>9.0767092029455885</v>
      </c>
      <c r="J167" s="4">
        <f t="shared" si="11"/>
        <v>9.0168398199297268</v>
      </c>
      <c r="K167" s="4">
        <f t="shared" si="9"/>
        <v>3.9420477185338414</v>
      </c>
      <c r="L167" s="4">
        <v>157</v>
      </c>
      <c r="N167">
        <v>3.7286707116955999</v>
      </c>
      <c r="O167"/>
    </row>
    <row r="168" spans="1:15" s="4" customFormat="1" x14ac:dyDescent="0.15">
      <c r="A168" s="3">
        <v>31503</v>
      </c>
      <c r="B168" s="4">
        <v>2.0541499999999999</v>
      </c>
      <c r="C168" s="7">
        <v>6.92</v>
      </c>
      <c r="D168" s="4">
        <f t="shared" si="10"/>
        <v>5.7514942334323154</v>
      </c>
      <c r="E168" s="5">
        <v>8788.5239999999994</v>
      </c>
      <c r="F168" s="8">
        <v>8310.5435660327457</v>
      </c>
      <c r="G168" s="5">
        <v>51.719000000000001</v>
      </c>
      <c r="H168" s="5"/>
      <c r="I168" s="4">
        <f t="shared" si="8"/>
        <v>9.0812020584906641</v>
      </c>
      <c r="J168" s="4">
        <f t="shared" si="11"/>
        <v>9.0252802967852226</v>
      </c>
      <c r="K168" s="4">
        <f t="shared" si="9"/>
        <v>3.9458252188366116</v>
      </c>
      <c r="L168" s="4">
        <v>158</v>
      </c>
      <c r="N168">
        <v>3.5099322601080498</v>
      </c>
      <c r="O168"/>
    </row>
    <row r="169" spans="1:15" s="4" customFormat="1" x14ac:dyDescent="0.15">
      <c r="A169" s="3">
        <v>31594</v>
      </c>
      <c r="B169" s="4">
        <v>1.85745</v>
      </c>
      <c r="C169" s="7">
        <v>5.89</v>
      </c>
      <c r="D169" s="4">
        <f t="shared" si="10"/>
        <v>5.882962066409303</v>
      </c>
      <c r="E169" s="5">
        <v>8872.6010000000006</v>
      </c>
      <c r="F169" s="8">
        <v>8379.630515469662</v>
      </c>
      <c r="G169" s="5">
        <v>51.930999999999997</v>
      </c>
      <c r="H169" s="5"/>
      <c r="I169" s="4">
        <f t="shared" si="8"/>
        <v>9.090723267944167</v>
      </c>
      <c r="J169" s="4">
        <f t="shared" si="11"/>
        <v>9.0335591012713436</v>
      </c>
      <c r="K169" s="4">
        <f t="shared" si="9"/>
        <v>3.9499159143625202</v>
      </c>
      <c r="L169" s="4">
        <v>159</v>
      </c>
      <c r="N169">
        <v>3.5140381478060299</v>
      </c>
      <c r="O169"/>
    </row>
    <row r="170" spans="1:15" s="4" customFormat="1" x14ac:dyDescent="0.15">
      <c r="A170" s="3">
        <v>31686</v>
      </c>
      <c r="B170" s="4">
        <v>1.8432200000000001</v>
      </c>
      <c r="C170" s="7">
        <v>6.91</v>
      </c>
      <c r="D170" s="4">
        <f t="shared" si="10"/>
        <v>5.5855892093799673</v>
      </c>
      <c r="E170" s="5">
        <v>8920.1929999999993</v>
      </c>
      <c r="F170" s="8">
        <v>8448.3053670429781</v>
      </c>
      <c r="G170" s="5">
        <v>52.213999999999999</v>
      </c>
      <c r="H170" s="5"/>
      <c r="I170" s="4">
        <f t="shared" si="8"/>
        <v>9.0960728621112832</v>
      </c>
      <c r="J170" s="4">
        <f t="shared" si="11"/>
        <v>9.0417211519597878</v>
      </c>
      <c r="K170" s="4">
        <f t="shared" si="9"/>
        <v>3.9553506581633244</v>
      </c>
      <c r="L170" s="4">
        <v>160</v>
      </c>
      <c r="N170">
        <v>3.45197386976908</v>
      </c>
      <c r="O170"/>
    </row>
    <row r="171" spans="1:15" s="4" customFormat="1" x14ac:dyDescent="0.15">
      <c r="A171" s="3">
        <v>31778</v>
      </c>
      <c r="B171" s="4">
        <v>1.98742</v>
      </c>
      <c r="C171" s="7">
        <v>6.13</v>
      </c>
      <c r="D171" s="4">
        <f t="shared" si="10"/>
        <v>5.5172805287642568</v>
      </c>
      <c r="E171" s="5">
        <v>8986.3670000000002</v>
      </c>
      <c r="F171" s="8">
        <v>8516.4884414835687</v>
      </c>
      <c r="G171" s="5">
        <v>52.548000000000002</v>
      </c>
      <c r="H171" s="5"/>
      <c r="I171" s="4">
        <f t="shared" si="8"/>
        <v>9.1034639301048248</v>
      </c>
      <c r="J171" s="4">
        <f t="shared" si="11"/>
        <v>9.0497593801087959</v>
      </c>
      <c r="K171" s="4">
        <f t="shared" si="9"/>
        <v>3.9617270376072615</v>
      </c>
      <c r="L171" s="4">
        <v>161</v>
      </c>
      <c r="N171">
        <v>3.3547256509554</v>
      </c>
      <c r="O171"/>
    </row>
    <row r="172" spans="1:15" s="4" customFormat="1" x14ac:dyDescent="0.15">
      <c r="A172" s="3">
        <v>31868</v>
      </c>
      <c r="B172" s="4">
        <v>2.3067000000000002</v>
      </c>
      <c r="C172" s="7">
        <v>6.73</v>
      </c>
      <c r="D172" s="4">
        <f t="shared" si="10"/>
        <v>5.8103229015178526</v>
      </c>
      <c r="E172" s="5">
        <v>9083.2559999999994</v>
      </c>
      <c r="F172" s="8">
        <v>8584.4705421173039</v>
      </c>
      <c r="G172" s="5">
        <v>52.911999999999999</v>
      </c>
      <c r="H172" s="5"/>
      <c r="I172" s="4">
        <f t="shared" si="8"/>
        <v>9.1141879976255709</v>
      </c>
      <c r="J172" s="4">
        <f t="shared" si="11"/>
        <v>9.0577100989914658</v>
      </c>
      <c r="K172" s="4">
        <f t="shared" si="9"/>
        <v>3.968630156239437</v>
      </c>
      <c r="L172" s="4">
        <v>162</v>
      </c>
      <c r="N172">
        <v>3.5087592747232699</v>
      </c>
      <c r="O172"/>
    </row>
    <row r="173" spans="1:15" s="4" customFormat="1" x14ac:dyDescent="0.15">
      <c r="A173" s="3">
        <v>31959</v>
      </c>
      <c r="B173" s="4">
        <v>2.6612200000000001</v>
      </c>
      <c r="C173" s="7">
        <v>7.22</v>
      </c>
      <c r="D173" s="4">
        <f t="shared" si="10"/>
        <v>5.8943562064715378</v>
      </c>
      <c r="E173" s="5">
        <v>9162.0239999999994</v>
      </c>
      <c r="F173" s="8">
        <v>8652.0418351059197</v>
      </c>
      <c r="G173" s="5">
        <v>53.313000000000002</v>
      </c>
      <c r="H173" s="5"/>
      <c r="I173" s="4">
        <f t="shared" si="8"/>
        <v>9.1228223939586464</v>
      </c>
      <c r="J173" s="4">
        <f t="shared" si="11"/>
        <v>9.0655506223716991</v>
      </c>
      <c r="K173" s="4">
        <f t="shared" si="9"/>
        <v>3.9761802038714591</v>
      </c>
      <c r="L173" s="4">
        <v>163</v>
      </c>
      <c r="N173">
        <v>3.4943616346772601</v>
      </c>
      <c r="O173"/>
    </row>
    <row r="174" spans="1:15" s="4" customFormat="1" x14ac:dyDescent="0.15">
      <c r="A174" s="3">
        <v>32051</v>
      </c>
      <c r="B174" s="4">
        <v>2.9187599999999998</v>
      </c>
      <c r="C174" s="7">
        <v>6.77</v>
      </c>
      <c r="D174" s="4">
        <f t="shared" si="10"/>
        <v>6.8806813919358731</v>
      </c>
      <c r="E174" s="5">
        <v>9319.3320000000003</v>
      </c>
      <c r="F174" s="8">
        <v>8719.3792915911763</v>
      </c>
      <c r="G174" s="5">
        <v>53.738</v>
      </c>
      <c r="H174" s="5"/>
      <c r="I174" s="4">
        <f t="shared" si="8"/>
        <v>9.1398462312912034</v>
      </c>
      <c r="J174" s="4">
        <f t="shared" si="11"/>
        <v>9.0733033322124808</v>
      </c>
      <c r="K174" s="4">
        <f t="shared" si="9"/>
        <v>3.9841203862685295</v>
      </c>
      <c r="L174" s="4">
        <v>164</v>
      </c>
      <c r="N174">
        <v>3.7313349611610498</v>
      </c>
      <c r="O174"/>
    </row>
    <row r="175" spans="1:15" s="4" customFormat="1" x14ac:dyDescent="0.15">
      <c r="A175" s="3">
        <v>32143</v>
      </c>
      <c r="B175" s="4">
        <v>3.0657700000000001</v>
      </c>
      <c r="C175" s="7">
        <v>6.58</v>
      </c>
      <c r="D175" s="4">
        <f t="shared" si="10"/>
        <v>6.6249074108791142</v>
      </c>
      <c r="E175" s="5">
        <v>9367.5020000000004</v>
      </c>
      <c r="F175" s="8">
        <v>8785.4725762174203</v>
      </c>
      <c r="G175" s="5">
        <v>54.158999999999999</v>
      </c>
      <c r="H175" s="5"/>
      <c r="I175" s="4">
        <f t="shared" si="8"/>
        <v>9.1450017441719567</v>
      </c>
      <c r="J175" s="4">
        <f t="shared" si="11"/>
        <v>9.0808547927107934</v>
      </c>
      <c r="K175" s="4">
        <f t="shared" si="9"/>
        <v>3.9919241646226307</v>
      </c>
      <c r="L175" s="4">
        <v>165</v>
      </c>
      <c r="N175">
        <v>3.6039951881255901</v>
      </c>
      <c r="O175"/>
    </row>
    <row r="176" spans="1:15" s="4" customFormat="1" x14ac:dyDescent="0.15">
      <c r="A176" s="3">
        <v>32234</v>
      </c>
      <c r="B176" s="4">
        <v>3.3527399999999998</v>
      </c>
      <c r="C176" s="7">
        <v>7.51</v>
      </c>
      <c r="D176" s="4">
        <f t="shared" si="10"/>
        <v>7.2280096473699507</v>
      </c>
      <c r="E176" s="5">
        <v>9490.5939999999991</v>
      </c>
      <c r="F176" s="8">
        <v>8850.8534581689692</v>
      </c>
      <c r="G176" s="5">
        <v>54.686</v>
      </c>
      <c r="H176" s="5"/>
      <c r="I176" s="4">
        <f t="shared" si="8"/>
        <v>9.1580564818474812</v>
      </c>
      <c r="J176" s="4">
        <f t="shared" si="11"/>
        <v>9.0882691693036239</v>
      </c>
      <c r="K176" s="4">
        <f t="shared" si="9"/>
        <v>4.0016077351702348</v>
      </c>
      <c r="L176" s="4">
        <v>166</v>
      </c>
      <c r="N176">
        <v>3.7982280638740602</v>
      </c>
      <c r="O176"/>
    </row>
    <row r="177" spans="1:15" s="4" customFormat="1" x14ac:dyDescent="0.15">
      <c r="A177" s="3">
        <v>32325</v>
      </c>
      <c r="B177" s="4">
        <v>3.8020700000000001</v>
      </c>
      <c r="C177" s="7">
        <v>8.19</v>
      </c>
      <c r="D177" s="4">
        <f t="shared" si="10"/>
        <v>7.0658451697315421</v>
      </c>
      <c r="E177" s="5">
        <v>9546.2060000000001</v>
      </c>
      <c r="F177" s="8">
        <v>8916.2010395251582</v>
      </c>
      <c r="G177" s="5">
        <v>55.34</v>
      </c>
      <c r="H177" s="5"/>
      <c r="I177" s="4">
        <f t="shared" si="8"/>
        <v>9.1638990770522568</v>
      </c>
      <c r="J177" s="4">
        <f t="shared" si="11"/>
        <v>9.0956252424262001</v>
      </c>
      <c r="K177" s="4">
        <f t="shared" si="9"/>
        <v>4.0134959743587801</v>
      </c>
      <c r="L177" s="4">
        <v>167</v>
      </c>
      <c r="N177">
        <v>3.7142274209286099</v>
      </c>
      <c r="O177"/>
    </row>
    <row r="178" spans="1:15" s="4" customFormat="1" x14ac:dyDescent="0.15">
      <c r="A178" s="3">
        <v>32417</v>
      </c>
      <c r="B178" s="4">
        <v>3.8706299999999998</v>
      </c>
      <c r="C178" s="7">
        <v>8.76</v>
      </c>
      <c r="D178" s="4">
        <f t="shared" si="10"/>
        <v>7.6848188081602071</v>
      </c>
      <c r="E178" s="5">
        <v>9673.4050000000007</v>
      </c>
      <c r="F178" s="8">
        <v>8983.0721795920999</v>
      </c>
      <c r="G178" s="5">
        <v>55.817999999999998</v>
      </c>
      <c r="H178" s="5"/>
      <c r="I178" s="4">
        <f t="shared" si="8"/>
        <v>9.1771356464262919</v>
      </c>
      <c r="J178" s="4">
        <f t="shared" si="11"/>
        <v>9.1030972163290755</v>
      </c>
      <c r="K178" s="4">
        <f t="shared" si="9"/>
        <v>4.0220963980144768</v>
      </c>
      <c r="L178" s="4">
        <v>168</v>
      </c>
      <c r="N178">
        <v>3.8260719635009401</v>
      </c>
      <c r="O178"/>
    </row>
    <row r="179" spans="1:15" s="4" customFormat="1" x14ac:dyDescent="0.15">
      <c r="A179" s="3">
        <v>32509</v>
      </c>
      <c r="B179" s="4">
        <v>4.1378199999999996</v>
      </c>
      <c r="C179" s="7">
        <v>9.85</v>
      </c>
      <c r="D179" s="4">
        <f t="shared" si="10"/>
        <v>7.9434505079341227</v>
      </c>
      <c r="E179" s="5">
        <v>9771.7250000000004</v>
      </c>
      <c r="F179" s="8">
        <v>9052.6335354471121</v>
      </c>
      <c r="G179" s="5">
        <v>56.4</v>
      </c>
      <c r="H179" s="5"/>
      <c r="I179" s="4">
        <f t="shared" si="8"/>
        <v>9.1872482903525032</v>
      </c>
      <c r="J179" s="4">
        <f t="shared" si="11"/>
        <v>9.1108109927540983</v>
      </c>
      <c r="K179" s="4">
        <f t="shared" si="9"/>
        <v>4.0324691585040133</v>
      </c>
      <c r="L179" s="4">
        <v>169</v>
      </c>
      <c r="N179">
        <v>3.8379818061161202</v>
      </c>
      <c r="O179"/>
    </row>
    <row r="180" spans="1:15" s="4" customFormat="1" x14ac:dyDescent="0.15">
      <c r="A180" s="3">
        <v>32599</v>
      </c>
      <c r="B180" s="4">
        <v>4.2332599999999996</v>
      </c>
      <c r="C180" s="7">
        <v>9.5299999999999994</v>
      </c>
      <c r="D180" s="4">
        <f t="shared" si="10"/>
        <v>7.896745236451931</v>
      </c>
      <c r="E180" s="5">
        <v>9846.2929999999997</v>
      </c>
      <c r="F180" s="8">
        <v>9125.6626679722303</v>
      </c>
      <c r="G180" s="5">
        <v>57.000999999999998</v>
      </c>
      <c r="H180" s="5"/>
      <c r="I180" s="4">
        <f t="shared" si="8"/>
        <v>9.1948503181528505</v>
      </c>
      <c r="J180" s="4">
        <f t="shared" si="11"/>
        <v>9.118845796961546</v>
      </c>
      <c r="K180" s="4">
        <f t="shared" si="9"/>
        <v>4.0430688115403077</v>
      </c>
      <c r="L180" s="4">
        <v>170</v>
      </c>
      <c r="N180">
        <v>3.7449802316490199</v>
      </c>
      <c r="O180"/>
    </row>
    <row r="181" spans="1:15" s="4" customFormat="1" x14ac:dyDescent="0.15">
      <c r="A181" s="3">
        <v>32690</v>
      </c>
      <c r="B181" s="4">
        <v>3.7531599999999998</v>
      </c>
      <c r="C181" s="7">
        <v>9.02</v>
      </c>
      <c r="D181" s="4">
        <f t="shared" si="10"/>
        <v>7.8118267237709569</v>
      </c>
      <c r="E181" s="5">
        <v>9919.2279999999992</v>
      </c>
      <c r="F181" s="8">
        <v>9200.5008183512691</v>
      </c>
      <c r="G181" s="5">
        <v>57.417000000000002</v>
      </c>
      <c r="H181" s="5"/>
      <c r="I181" s="4">
        <f t="shared" si="8"/>
        <v>9.2022303746699396</v>
      </c>
      <c r="J181" s="4">
        <f t="shared" si="11"/>
        <v>9.1270131983328167</v>
      </c>
      <c r="K181" s="4">
        <f t="shared" si="9"/>
        <v>4.0503404267240457</v>
      </c>
      <c r="L181" s="4">
        <v>171</v>
      </c>
      <c r="N181">
        <v>3.6654822514581098</v>
      </c>
      <c r="O181"/>
    </row>
    <row r="182" spans="1:15" s="4" customFormat="1" x14ac:dyDescent="0.15">
      <c r="A182" s="3">
        <v>32782</v>
      </c>
      <c r="B182" s="4">
        <v>3.59741</v>
      </c>
      <c r="C182" s="7">
        <v>8.4499999999999993</v>
      </c>
      <c r="D182" s="4">
        <f t="shared" si="10"/>
        <v>7.1565424384617637</v>
      </c>
      <c r="E182" s="5">
        <v>9938.7669999999998</v>
      </c>
      <c r="F182" s="8">
        <v>9274.9978431859818</v>
      </c>
      <c r="G182" s="5">
        <v>57.826000000000001</v>
      </c>
      <c r="H182" s="5"/>
      <c r="I182" s="4">
        <f t="shared" si="8"/>
        <v>9.2041982476909006</v>
      </c>
      <c r="J182" s="4">
        <f t="shared" si="11"/>
        <v>9.1350776549350137</v>
      </c>
      <c r="K182" s="4">
        <f t="shared" si="9"/>
        <v>4.0574385015261205</v>
      </c>
      <c r="L182" s="4">
        <v>172</v>
      </c>
      <c r="N182">
        <v>3.5907162231488701</v>
      </c>
      <c r="O182"/>
    </row>
    <row r="183" spans="1:15" s="4" customFormat="1" x14ac:dyDescent="0.15">
      <c r="A183" s="3">
        <v>32874</v>
      </c>
      <c r="B183" s="4">
        <v>3.6347499999999999</v>
      </c>
      <c r="C183" s="7">
        <v>8.2799999999999994</v>
      </c>
      <c r="D183" s="4">
        <f t="shared" si="10"/>
        <v>7.5013568573306291</v>
      </c>
      <c r="E183" s="5">
        <v>10047.386</v>
      </c>
      <c r="F183" s="8">
        <v>9346.2876132198871</v>
      </c>
      <c r="G183" s="5">
        <v>58.45</v>
      </c>
      <c r="H183" s="5"/>
      <c r="I183" s="4">
        <f t="shared" si="8"/>
        <v>9.2150677801529923</v>
      </c>
      <c r="J183" s="4">
        <f t="shared" si="11"/>
        <v>9.1427344967243656</v>
      </c>
      <c r="K183" s="4">
        <f t="shared" si="9"/>
        <v>4.0681716879180776</v>
      </c>
      <c r="L183" s="4">
        <v>173</v>
      </c>
      <c r="N183">
        <v>3.8057046659330598</v>
      </c>
      <c r="O183"/>
    </row>
    <row r="184" spans="1:15" s="4" customFormat="1" x14ac:dyDescent="0.15">
      <c r="A184" s="3">
        <v>32964</v>
      </c>
      <c r="B184" s="4">
        <v>3.69116</v>
      </c>
      <c r="C184" s="7">
        <v>8.2899999999999991</v>
      </c>
      <c r="D184" s="4">
        <f t="shared" si="10"/>
        <v>7.1285482704220033</v>
      </c>
      <c r="E184" s="5">
        <v>10083.855</v>
      </c>
      <c r="F184" s="8">
        <v>9412.8550818644235</v>
      </c>
      <c r="G184" s="5">
        <v>59.104999999999997</v>
      </c>
      <c r="H184" s="5"/>
      <c r="I184" s="4">
        <f t="shared" si="8"/>
        <v>9.2186909089898315</v>
      </c>
      <c r="J184" s="4">
        <f t="shared" si="11"/>
        <v>9.1498315958974654</v>
      </c>
      <c r="K184" s="4">
        <f t="shared" si="9"/>
        <v>4.0793155232023404</v>
      </c>
      <c r="L184" s="4">
        <v>174</v>
      </c>
      <c r="N184">
        <v>3.7396841028683401</v>
      </c>
      <c r="O184"/>
    </row>
    <row r="185" spans="1:15" s="4" customFormat="1" x14ac:dyDescent="0.15">
      <c r="A185" s="3">
        <v>33055</v>
      </c>
      <c r="B185" s="4">
        <v>3.82117</v>
      </c>
      <c r="C185" s="7">
        <v>8.1999999999999993</v>
      </c>
      <c r="D185" s="4">
        <f t="shared" si="10"/>
        <v>6.5002265780954334</v>
      </c>
      <c r="E185" s="5">
        <v>10090.569</v>
      </c>
      <c r="F185" s="8">
        <v>9474.692518706237</v>
      </c>
      <c r="G185" s="5">
        <v>59.610999999999997</v>
      </c>
      <c r="H185" s="5"/>
      <c r="I185" s="4">
        <f t="shared" si="8"/>
        <v>9.2193565042254484</v>
      </c>
      <c r="J185" s="4">
        <f t="shared" si="11"/>
        <v>9.1563795775724692</v>
      </c>
      <c r="K185" s="4">
        <f t="shared" si="9"/>
        <v>4.087840120799898</v>
      </c>
      <c r="L185" s="4">
        <v>175</v>
      </c>
      <c r="N185">
        <v>3.5895484928788899</v>
      </c>
      <c r="O185"/>
    </row>
    <row r="186" spans="1:15" s="4" customFormat="1" x14ac:dyDescent="0.15">
      <c r="A186" s="3">
        <v>33147</v>
      </c>
      <c r="B186" s="4">
        <v>3.85467</v>
      </c>
      <c r="C186" s="7">
        <v>7.31</v>
      </c>
      <c r="D186" s="4">
        <f t="shared" si="10"/>
        <v>4.8817181896880895</v>
      </c>
      <c r="E186" s="5">
        <v>9998.7039999999997</v>
      </c>
      <c r="F186" s="8">
        <v>9533.3144542087284</v>
      </c>
      <c r="G186" s="5">
        <v>60.055</v>
      </c>
      <c r="H186" s="5"/>
      <c r="I186" s="4">
        <f t="shared" si="8"/>
        <v>9.2102107635773773</v>
      </c>
      <c r="J186" s="4">
        <f t="shared" si="11"/>
        <v>9.1625477278101179</v>
      </c>
      <c r="K186" s="4">
        <f t="shared" si="9"/>
        <v>4.0952608090064535</v>
      </c>
      <c r="L186" s="4">
        <v>176</v>
      </c>
      <c r="N186">
        <v>3.1857149119498098</v>
      </c>
      <c r="O186"/>
    </row>
    <row r="187" spans="1:15" s="4" customFormat="1" x14ac:dyDescent="0.15">
      <c r="A187" s="3">
        <v>33239</v>
      </c>
      <c r="B187" s="4">
        <v>3.7519200000000001</v>
      </c>
      <c r="C187" s="7">
        <v>6.12</v>
      </c>
      <c r="D187" s="4">
        <f t="shared" si="10"/>
        <v>3.769022488858468</v>
      </c>
      <c r="E187" s="5">
        <v>9951.9159999999993</v>
      </c>
      <c r="F187" s="8">
        <v>9590.4497906092565</v>
      </c>
      <c r="G187" s="5">
        <v>60.643000000000001</v>
      </c>
      <c r="H187" s="5"/>
      <c r="I187" s="4">
        <f t="shared" si="8"/>
        <v>9.2055203744288701</v>
      </c>
      <c r="J187" s="4">
        <f t="shared" si="11"/>
        <v>9.1685230688223776</v>
      </c>
      <c r="K187" s="4">
        <f t="shared" si="9"/>
        <v>4.105004212405917</v>
      </c>
      <c r="L187" s="4">
        <v>177</v>
      </c>
      <c r="N187">
        <v>3.0010453583572798</v>
      </c>
      <c r="O187"/>
    </row>
    <row r="188" spans="1:15" s="4" customFormat="1" x14ac:dyDescent="0.15">
      <c r="A188" s="3">
        <v>33329</v>
      </c>
      <c r="B188" s="4">
        <v>3.3550499999999999</v>
      </c>
      <c r="C188" s="7">
        <v>5.9</v>
      </c>
      <c r="D188" s="4">
        <f t="shared" si="10"/>
        <v>3.9618629675859598</v>
      </c>
      <c r="E188" s="5">
        <v>10029.51</v>
      </c>
      <c r="F188" s="8">
        <v>9647.2973008641438</v>
      </c>
      <c r="G188" s="5">
        <v>61.088000000000001</v>
      </c>
      <c r="H188" s="5"/>
      <c r="I188" s="4">
        <f t="shared" si="8"/>
        <v>9.2132870263229325</v>
      </c>
      <c r="J188" s="4">
        <f t="shared" si="11"/>
        <v>9.1744330826561065</v>
      </c>
      <c r="K188" s="4">
        <f t="shared" si="9"/>
        <v>4.1123154475433372</v>
      </c>
      <c r="L188" s="4">
        <v>178</v>
      </c>
      <c r="N188">
        <v>3.0314261392757298</v>
      </c>
      <c r="O188"/>
    </row>
    <row r="189" spans="1:15" s="4" customFormat="1" x14ac:dyDescent="0.15">
      <c r="A189" s="3">
        <v>33420</v>
      </c>
      <c r="B189" s="4">
        <v>3.2795999999999998</v>
      </c>
      <c r="C189" s="7">
        <v>5.45</v>
      </c>
      <c r="D189" s="4">
        <f t="shared" si="10"/>
        <v>3.8721924743565843</v>
      </c>
      <c r="E189" s="5">
        <v>10080.195</v>
      </c>
      <c r="F189" s="8">
        <v>9704.4211351257891</v>
      </c>
      <c r="G189" s="5">
        <v>61.566000000000003</v>
      </c>
      <c r="H189" s="5"/>
      <c r="I189" s="4">
        <f t="shared" si="8"/>
        <v>9.2183278866763381</v>
      </c>
      <c r="J189" s="4">
        <f t="shared" si="11"/>
        <v>9.1803368477784435</v>
      </c>
      <c r="K189" s="4">
        <f t="shared" si="9"/>
        <v>4.1201097701081268</v>
      </c>
      <c r="L189" s="4">
        <v>179</v>
      </c>
      <c r="N189">
        <v>3.0033798833858598</v>
      </c>
      <c r="O189"/>
    </row>
    <row r="190" spans="1:15" s="4" customFormat="1" x14ac:dyDescent="0.15">
      <c r="A190" s="3">
        <v>33512</v>
      </c>
      <c r="B190" s="4">
        <v>3.1238000000000001</v>
      </c>
      <c r="C190" s="7">
        <v>4.43</v>
      </c>
      <c r="D190" s="4">
        <f t="shared" si="10"/>
        <v>3.6155334228572733</v>
      </c>
      <c r="E190" s="5">
        <v>10115.329</v>
      </c>
      <c r="F190" s="8">
        <v>9762.3673457522236</v>
      </c>
      <c r="G190" s="5">
        <v>61.930999999999997</v>
      </c>
      <c r="H190" s="5"/>
      <c r="I190" s="4">
        <f t="shared" si="8"/>
        <v>9.221807275024446</v>
      </c>
      <c r="J190" s="4">
        <f t="shared" si="11"/>
        <v>9.1862902059124441</v>
      </c>
      <c r="K190" s="4">
        <f t="shared" si="9"/>
        <v>4.1260208620826431</v>
      </c>
      <c r="L190" s="4">
        <v>180</v>
      </c>
      <c r="N190">
        <v>2.8656384680110301</v>
      </c>
      <c r="O190"/>
    </row>
    <row r="191" spans="1:15" s="4" customFormat="1" x14ac:dyDescent="0.15">
      <c r="A191" s="3">
        <v>33604</v>
      </c>
      <c r="B191" s="4">
        <v>2.5031699999999999</v>
      </c>
      <c r="C191" s="7">
        <v>3.98</v>
      </c>
      <c r="D191" s="4">
        <f t="shared" si="10"/>
        <v>4.2272792363805465</v>
      </c>
      <c r="E191" s="5">
        <v>10236.434999999999</v>
      </c>
      <c r="F191" s="8">
        <v>9821.2627970307512</v>
      </c>
      <c r="G191" s="5">
        <v>62.161000000000001</v>
      </c>
      <c r="H191" s="5"/>
      <c r="I191" s="4">
        <f t="shared" si="8"/>
        <v>9.2337086934458714</v>
      </c>
      <c r="J191" s="4">
        <f t="shared" si="11"/>
        <v>9.1923049874832774</v>
      </c>
      <c r="K191" s="4">
        <f t="shared" si="9"/>
        <v>4.1297277934460768</v>
      </c>
      <c r="L191" s="4">
        <v>181</v>
      </c>
      <c r="N191">
        <v>2.9390533852236902</v>
      </c>
      <c r="O191"/>
    </row>
    <row r="192" spans="1:15" s="4" customFormat="1" x14ac:dyDescent="0.15">
      <c r="A192" s="3">
        <v>33695</v>
      </c>
      <c r="B192" s="4">
        <v>2.3687100000000001</v>
      </c>
      <c r="C192" s="7">
        <v>3.76</v>
      </c>
      <c r="D192" s="4">
        <f t="shared" si="10"/>
        <v>4.7171630113416034</v>
      </c>
      <c r="E192" s="5">
        <v>10347.429</v>
      </c>
      <c r="F192" s="8">
        <v>9881.3114320899822</v>
      </c>
      <c r="G192" s="5">
        <v>62.534999999999997</v>
      </c>
      <c r="H192" s="5"/>
      <c r="I192" s="4">
        <f t="shared" si="8"/>
        <v>9.2444933620385825</v>
      </c>
      <c r="J192" s="4">
        <f t="shared" si="11"/>
        <v>9.1984005179747612</v>
      </c>
      <c r="K192" s="4">
        <f t="shared" si="9"/>
        <v>4.1357264000008698</v>
      </c>
      <c r="L192" s="4">
        <v>182</v>
      </c>
      <c r="N192">
        <v>2.9182184386432302</v>
      </c>
      <c r="O192"/>
    </row>
    <row r="193" spans="1:15" s="4" customFormat="1" x14ac:dyDescent="0.15">
      <c r="A193" s="3">
        <v>33786</v>
      </c>
      <c r="B193" s="4">
        <v>2.0709499999999998</v>
      </c>
      <c r="C193" s="7">
        <v>3.22</v>
      </c>
      <c r="D193" s="4">
        <f t="shared" si="10"/>
        <v>5.0949526573695225</v>
      </c>
      <c r="E193" s="5">
        <v>10449.673000000001</v>
      </c>
      <c r="F193" s="8">
        <v>9943.0778888763725</v>
      </c>
      <c r="G193" s="5">
        <v>62.841000000000001</v>
      </c>
      <c r="H193" s="5"/>
      <c r="I193" s="4">
        <f t="shared" si="8"/>
        <v>9.254325965037328</v>
      </c>
      <c r="J193" s="4">
        <f t="shared" si="11"/>
        <v>9.2046318984882003</v>
      </c>
      <c r="K193" s="4">
        <f t="shared" si="9"/>
        <v>4.1406077266917389</v>
      </c>
      <c r="L193" s="4">
        <v>183</v>
      </c>
      <c r="N193">
        <v>2.8337489325181999</v>
      </c>
      <c r="O193"/>
    </row>
    <row r="194" spans="1:15" s="4" customFormat="1" x14ac:dyDescent="0.15">
      <c r="A194" s="3">
        <v>33878</v>
      </c>
      <c r="B194" s="4">
        <v>2.1669299999999998</v>
      </c>
      <c r="C194" s="7">
        <v>2.92</v>
      </c>
      <c r="D194" s="4">
        <f t="shared" si="10"/>
        <v>5.525229209058562</v>
      </c>
      <c r="E194" s="5">
        <v>10558.647999999999</v>
      </c>
      <c r="F194" s="8">
        <v>10005.804374119869</v>
      </c>
      <c r="G194" s="5">
        <v>63.273000000000003</v>
      </c>
      <c r="H194" s="5"/>
      <c r="I194" s="4">
        <f t="shared" si="8"/>
        <v>9.2647005187606428</v>
      </c>
      <c r="J194" s="4">
        <f t="shared" si="11"/>
        <v>9.2109206409995306</v>
      </c>
      <c r="K194" s="4">
        <f t="shared" si="9"/>
        <v>4.1474586978715875</v>
      </c>
      <c r="L194" s="4">
        <v>184</v>
      </c>
      <c r="N194">
        <v>2.8617071747174201</v>
      </c>
      <c r="O194"/>
    </row>
    <row r="195" spans="1:15" s="4" customFormat="1" x14ac:dyDescent="0.15">
      <c r="A195" s="3">
        <v>33970</v>
      </c>
      <c r="B195" s="4">
        <v>2.36</v>
      </c>
      <c r="C195" s="7">
        <v>3.07</v>
      </c>
      <c r="D195" s="4">
        <f t="shared" si="10"/>
        <v>5.0340663027731587</v>
      </c>
      <c r="E195" s="5">
        <v>10576.275</v>
      </c>
      <c r="F195" s="8">
        <v>10069.375938957397</v>
      </c>
      <c r="G195" s="5">
        <v>63.628</v>
      </c>
      <c r="H195" s="5"/>
      <c r="I195" s="4">
        <f t="shared" si="8"/>
        <v>9.266368564022704</v>
      </c>
      <c r="J195" s="4">
        <f t="shared" si="11"/>
        <v>9.217254011494072</v>
      </c>
      <c r="K195" s="4">
        <f t="shared" si="9"/>
        <v>4.1530536250361143</v>
      </c>
      <c r="L195" s="4">
        <v>185</v>
      </c>
      <c r="N195">
        <v>2.6465925755564301</v>
      </c>
      <c r="O195"/>
    </row>
    <row r="196" spans="1:15" s="4" customFormat="1" x14ac:dyDescent="0.15">
      <c r="A196" s="3">
        <v>34060</v>
      </c>
      <c r="B196" s="4">
        <v>2.3538800000000002</v>
      </c>
      <c r="C196" s="7">
        <v>3.04</v>
      </c>
      <c r="D196" s="4">
        <f t="shared" si="10"/>
        <v>4.9692848535429341</v>
      </c>
      <c r="E196" s="5">
        <v>10637.847</v>
      </c>
      <c r="F196" s="8">
        <v>10134.247379928634</v>
      </c>
      <c r="G196" s="5">
        <v>64.007000000000005</v>
      </c>
      <c r="H196" s="5"/>
      <c r="I196" s="4">
        <f t="shared" si="8"/>
        <v>9.2721733927961285</v>
      </c>
      <c r="J196" s="4">
        <f t="shared" si="11"/>
        <v>9.2236757966248923</v>
      </c>
      <c r="K196" s="4">
        <f t="shared" si="9"/>
        <v>4.158992452378663</v>
      </c>
      <c r="L196" s="4">
        <v>186</v>
      </c>
      <c r="N196">
        <v>2.6224190202942999</v>
      </c>
      <c r="O196"/>
    </row>
    <row r="197" spans="1:15" s="4" customFormat="1" x14ac:dyDescent="0.15">
      <c r="A197" s="3">
        <v>34151</v>
      </c>
      <c r="B197" s="4">
        <v>2.4601799999999998</v>
      </c>
      <c r="C197" s="7">
        <v>3.09</v>
      </c>
      <c r="D197" s="4">
        <f t="shared" si="10"/>
        <v>4.7925818714024366</v>
      </c>
      <c r="E197" s="5">
        <v>10688.606</v>
      </c>
      <c r="F197" s="8">
        <v>10199.773504117553</v>
      </c>
      <c r="G197" s="5">
        <v>64.387</v>
      </c>
      <c r="H197" s="5"/>
      <c r="I197" s="4">
        <f t="shared" si="8"/>
        <v>9.2769335932708898</v>
      </c>
      <c r="J197" s="4">
        <f t="shared" si="11"/>
        <v>9.2301207935471457</v>
      </c>
      <c r="K197" s="4">
        <f t="shared" si="9"/>
        <v>4.1649117493791215</v>
      </c>
      <c r="L197" s="4">
        <v>187</v>
      </c>
      <c r="N197">
        <v>2.4703386907845299</v>
      </c>
      <c r="O197"/>
    </row>
    <row r="198" spans="1:15" s="4" customFormat="1" x14ac:dyDescent="0.15">
      <c r="A198" s="3">
        <v>34243</v>
      </c>
      <c r="B198" s="4">
        <v>2.3153600000000001</v>
      </c>
      <c r="C198" s="7">
        <v>2.96</v>
      </c>
      <c r="D198" s="4">
        <f t="shared" si="10"/>
        <v>5.5352365755214432</v>
      </c>
      <c r="E198" s="5">
        <v>10833.986999999999</v>
      </c>
      <c r="F198" s="8">
        <v>10265.753270233259</v>
      </c>
      <c r="G198" s="5">
        <v>64.738</v>
      </c>
      <c r="H198" s="5"/>
      <c r="I198" s="4">
        <f t="shared" si="8"/>
        <v>9.2904434162909659</v>
      </c>
      <c r="J198" s="4">
        <f t="shared" si="11"/>
        <v>9.236568709150669</v>
      </c>
      <c r="K198" s="4">
        <f t="shared" si="9"/>
        <v>4.1703483552189287</v>
      </c>
      <c r="L198" s="4">
        <v>188</v>
      </c>
      <c r="N198">
        <v>2.5526896206658498</v>
      </c>
      <c r="O198"/>
    </row>
    <row r="199" spans="1:15" s="4" customFormat="1" x14ac:dyDescent="0.15">
      <c r="A199" s="3">
        <v>34335</v>
      </c>
      <c r="B199" s="4">
        <v>2.2317200000000001</v>
      </c>
      <c r="C199" s="7">
        <v>3.34</v>
      </c>
      <c r="D199" s="4">
        <f t="shared" si="10"/>
        <v>5.8772757642845059</v>
      </c>
      <c r="E199" s="5">
        <v>10939.116</v>
      </c>
      <c r="F199" s="8">
        <v>10331.882758632597</v>
      </c>
      <c r="G199" s="5">
        <v>65.048000000000002</v>
      </c>
      <c r="H199" s="5"/>
      <c r="I199" s="4">
        <f t="shared" si="8"/>
        <v>9.3001002683235541</v>
      </c>
      <c r="J199" s="4">
        <f t="shared" si="11"/>
        <v>9.2429898067483869</v>
      </c>
      <c r="K199" s="4">
        <f t="shared" si="9"/>
        <v>4.1751254589055362</v>
      </c>
      <c r="L199" s="4">
        <v>189</v>
      </c>
      <c r="N199">
        <v>2.4972361141692101</v>
      </c>
      <c r="O199"/>
    </row>
    <row r="200" spans="1:15" s="4" customFormat="1" x14ac:dyDescent="0.15">
      <c r="A200" s="3">
        <v>34425</v>
      </c>
      <c r="B200" s="4">
        <v>2.1169600000000002</v>
      </c>
      <c r="C200" s="7">
        <v>4.25</v>
      </c>
      <c r="D200" s="4">
        <f t="shared" si="10"/>
        <v>6.6293282742949229</v>
      </c>
      <c r="E200" s="5">
        <v>11087.361000000001</v>
      </c>
      <c r="F200" s="8">
        <v>10398.040744924045</v>
      </c>
      <c r="G200" s="5">
        <v>65.361999999999995</v>
      </c>
      <c r="H200" s="5"/>
      <c r="I200" s="4">
        <f t="shared" si="8"/>
        <v>9.3135610898988901</v>
      </c>
      <c r="J200" s="4">
        <f t="shared" si="11"/>
        <v>9.2493726774707063</v>
      </c>
      <c r="K200" s="4">
        <f t="shared" si="9"/>
        <v>4.1799410498387868</v>
      </c>
      <c r="L200" s="4">
        <v>190</v>
      </c>
      <c r="N200">
        <v>2.6583878108011199</v>
      </c>
      <c r="O200"/>
    </row>
    <row r="201" spans="1:15" s="4" customFormat="1" x14ac:dyDescent="0.15">
      <c r="A201" s="3">
        <v>34516</v>
      </c>
      <c r="B201" s="4">
        <v>2.0966999999999998</v>
      </c>
      <c r="C201" s="7">
        <v>4.7300000000000004</v>
      </c>
      <c r="D201" s="4">
        <f t="shared" si="10"/>
        <v>6.5686072453340882</v>
      </c>
      <c r="E201" s="5">
        <v>11152.175999999999</v>
      </c>
      <c r="F201" s="8">
        <v>10464.785351211651</v>
      </c>
      <c r="G201" s="5">
        <v>65.736999999999995</v>
      </c>
      <c r="H201" s="5"/>
      <c r="I201" s="4">
        <f t="shared" si="8"/>
        <v>9.3193899147982968</v>
      </c>
      <c r="J201" s="4">
        <f t="shared" si="11"/>
        <v>9.2557711235576239</v>
      </c>
      <c r="K201" s="4">
        <f t="shared" si="9"/>
        <v>4.1856619328777898</v>
      </c>
      <c r="L201" s="4">
        <v>191</v>
      </c>
      <c r="N201">
        <v>2.5482002736355001</v>
      </c>
      <c r="O201"/>
    </row>
    <row r="202" spans="1:15" s="4" customFormat="1" x14ac:dyDescent="0.15">
      <c r="A202" s="3">
        <v>34608</v>
      </c>
      <c r="B202" s="4">
        <v>2.0930499999999999</v>
      </c>
      <c r="C202" s="7">
        <v>5.45</v>
      </c>
      <c r="D202" s="4">
        <f t="shared" si="10"/>
        <v>7.1041236440624038</v>
      </c>
      <c r="E202" s="5">
        <v>11279.932000000001</v>
      </c>
      <c r="F202" s="8">
        <v>10531.743892033921</v>
      </c>
      <c r="G202" s="5">
        <v>66.093000000000004</v>
      </c>
      <c r="H202" s="5"/>
      <c r="I202" s="4">
        <f t="shared" si="8"/>
        <v>9.3307804966650849</v>
      </c>
      <c r="J202" s="4">
        <f t="shared" si="11"/>
        <v>9.2621492031950048</v>
      </c>
      <c r="K202" s="4">
        <f t="shared" si="9"/>
        <v>4.191062841098538</v>
      </c>
      <c r="L202" s="4">
        <v>192</v>
      </c>
      <c r="N202">
        <v>2.6242691649828398</v>
      </c>
      <c r="O202"/>
    </row>
    <row r="203" spans="1:15" s="4" customFormat="1" x14ac:dyDescent="0.15">
      <c r="A203" s="3">
        <v>34700</v>
      </c>
      <c r="B203" s="4">
        <v>2.1584099999999999</v>
      </c>
      <c r="C203" s="7">
        <v>5.98</v>
      </c>
      <c r="D203" s="4">
        <f t="shared" si="10"/>
        <v>6.8062629858272796</v>
      </c>
      <c r="E203" s="5">
        <v>11319.950999999999</v>
      </c>
      <c r="F203" s="8">
        <v>10598.583532036981</v>
      </c>
      <c r="G203" s="5">
        <v>66.451999999999998</v>
      </c>
      <c r="H203" s="5"/>
      <c r="I203" s="4">
        <f t="shared" ref="I203:I266" si="12">LN(E203)</f>
        <v>9.3343220231258979</v>
      </c>
      <c r="J203" s="4">
        <f t="shared" si="11"/>
        <v>9.2684756421178864</v>
      </c>
      <c r="K203" s="4">
        <f t="shared" ref="K203:K266" si="13">LN(G203)</f>
        <v>4.1964798825242324</v>
      </c>
      <c r="L203" s="4">
        <v>193</v>
      </c>
      <c r="N203">
        <v>2.5343251556981299</v>
      </c>
      <c r="O203"/>
    </row>
    <row r="204" spans="1:15" s="4" customFormat="1" x14ac:dyDescent="0.15">
      <c r="A204" s="3">
        <v>34790</v>
      </c>
      <c r="B204" s="4">
        <v>2.1556899999999999</v>
      </c>
      <c r="C204" s="7">
        <v>6</v>
      </c>
      <c r="D204" s="4">
        <f t="shared" si="10"/>
        <v>6.4484129850858443</v>
      </c>
      <c r="E204" s="5">
        <v>11353.721</v>
      </c>
      <c r="F204" s="8">
        <v>10665.937313307559</v>
      </c>
      <c r="G204" s="5">
        <v>66.771000000000001</v>
      </c>
      <c r="H204" s="5"/>
      <c r="I204" s="4">
        <f t="shared" si="12"/>
        <v>9.3373008105909872</v>
      </c>
      <c r="J204" s="4">
        <f t="shared" si="11"/>
        <v>9.2748105138985331</v>
      </c>
      <c r="K204" s="4">
        <f t="shared" si="13"/>
        <v>4.2012688545436081</v>
      </c>
      <c r="L204" s="4">
        <v>194</v>
      </c>
      <c r="N204">
        <v>2.5069199320763098</v>
      </c>
      <c r="O204"/>
    </row>
    <row r="205" spans="1:15" s="4" customFormat="1" x14ac:dyDescent="0.15">
      <c r="A205" s="3">
        <v>34881</v>
      </c>
      <c r="B205" s="4">
        <v>2.07341</v>
      </c>
      <c r="C205" s="7">
        <v>5.8</v>
      </c>
      <c r="D205" s="4">
        <f t="shared" si="10"/>
        <v>6.6732785282564846</v>
      </c>
      <c r="E205" s="5">
        <v>11450.31</v>
      </c>
      <c r="F205" s="8">
        <v>10734.000265086957</v>
      </c>
      <c r="G205" s="5">
        <v>67.099999999999994</v>
      </c>
      <c r="H205" s="5"/>
      <c r="I205" s="4">
        <f t="shared" si="12"/>
        <v>9.3457720828516937</v>
      </c>
      <c r="J205" s="4">
        <f t="shared" si="11"/>
        <v>9.281171577432783</v>
      </c>
      <c r="K205" s="4">
        <f t="shared" si="13"/>
        <v>4.2061840439776361</v>
      </c>
      <c r="L205" s="4">
        <v>195</v>
      </c>
      <c r="N205">
        <v>2.5651936073121502</v>
      </c>
      <c r="O205"/>
    </row>
    <row r="206" spans="1:15" s="4" customFormat="1" x14ac:dyDescent="0.15">
      <c r="A206" s="3">
        <v>34973</v>
      </c>
      <c r="B206" s="4">
        <v>2.0123199999999999</v>
      </c>
      <c r="C206" s="7">
        <v>5.6</v>
      </c>
      <c r="D206" s="4">
        <f t="shared" si="10"/>
        <v>6.6922015873394249</v>
      </c>
      <c r="E206" s="5">
        <v>11528.066999999999</v>
      </c>
      <c r="F206" s="8">
        <v>10804.976210527435</v>
      </c>
      <c r="G206" s="5">
        <v>67.423000000000002</v>
      </c>
      <c r="H206" s="5"/>
      <c r="I206" s="4">
        <f t="shared" si="12"/>
        <v>9.3525399495986239</v>
      </c>
      <c r="J206" s="4">
        <f t="shared" si="11"/>
        <v>9.2877620672289307</v>
      </c>
      <c r="K206" s="4">
        <f t="shared" si="13"/>
        <v>4.2109862059977896</v>
      </c>
      <c r="L206" s="4">
        <v>196</v>
      </c>
      <c r="N206">
        <v>2.5988531032075999</v>
      </c>
      <c r="O206"/>
    </row>
    <row r="207" spans="1:15" s="4" customFormat="1" x14ac:dyDescent="0.15">
      <c r="A207" s="3">
        <v>35065</v>
      </c>
      <c r="B207" s="4">
        <v>1.94878</v>
      </c>
      <c r="C207" s="7">
        <v>5.31</v>
      </c>
      <c r="D207" s="4">
        <f t="shared" si="10"/>
        <v>6.7569441329393261</v>
      </c>
      <c r="E207" s="5">
        <v>11614.418</v>
      </c>
      <c r="F207" s="8">
        <v>10879.309158135062</v>
      </c>
      <c r="G207" s="5">
        <v>67.747</v>
      </c>
      <c r="H207" s="5"/>
      <c r="I207" s="4">
        <f t="shared" si="12"/>
        <v>9.360002536329624</v>
      </c>
      <c r="J207" s="4">
        <f t="shared" si="11"/>
        <v>9.2946180218990069</v>
      </c>
      <c r="K207" s="4">
        <f t="shared" si="13"/>
        <v>4.2157801783365985</v>
      </c>
      <c r="L207" s="4">
        <v>197</v>
      </c>
      <c r="N207">
        <v>2.5947222662414902</v>
      </c>
      <c r="O207"/>
    </row>
    <row r="208" spans="1:15" s="4" customFormat="1" x14ac:dyDescent="0.15">
      <c r="A208" s="3">
        <v>35156</v>
      </c>
      <c r="B208" s="4">
        <v>1.8825499999999999</v>
      </c>
      <c r="C208" s="7">
        <v>5.27</v>
      </c>
      <c r="D208" s="4">
        <f t="shared" si="10"/>
        <v>7.72700897400063</v>
      </c>
      <c r="E208" s="5">
        <v>11808.14</v>
      </c>
      <c r="F208" s="8">
        <v>10961.169452731983</v>
      </c>
      <c r="G208" s="5">
        <v>68.028000000000006</v>
      </c>
      <c r="H208" s="5"/>
      <c r="I208" s="4">
        <f t="shared" si="12"/>
        <v>9.3765444031385314</v>
      </c>
      <c r="J208" s="4">
        <f t="shared" si="11"/>
        <v>9.302114256701369</v>
      </c>
      <c r="K208" s="4">
        <f t="shared" si="13"/>
        <v>4.2199193851301668</v>
      </c>
      <c r="L208" s="4">
        <v>198</v>
      </c>
      <c r="N208">
        <v>2.8506516509711401</v>
      </c>
      <c r="O208"/>
    </row>
    <row r="209" spans="1:15" s="4" customFormat="1" x14ac:dyDescent="0.15">
      <c r="A209" s="3">
        <v>35247</v>
      </c>
      <c r="B209" s="4">
        <v>1.7153499999999999</v>
      </c>
      <c r="C209" s="7">
        <v>5.3</v>
      </c>
      <c r="D209" s="4">
        <f t="shared" si="10"/>
        <v>7.8146695891112623</v>
      </c>
      <c r="E209" s="5">
        <v>11914.063</v>
      </c>
      <c r="F209" s="8">
        <v>11050.502724170348</v>
      </c>
      <c r="G209" s="5">
        <v>68.251000000000005</v>
      </c>
      <c r="H209" s="5"/>
      <c r="I209" s="4">
        <f t="shared" si="12"/>
        <v>9.3854747460712442</v>
      </c>
      <c r="J209" s="4">
        <f t="shared" si="11"/>
        <v>9.310231201311046</v>
      </c>
      <c r="K209" s="4">
        <f t="shared" si="13"/>
        <v>4.2231920859723813</v>
      </c>
      <c r="L209" s="4">
        <v>199</v>
      </c>
      <c r="N209">
        <v>2.8522939936206502</v>
      </c>
      <c r="O209"/>
    </row>
    <row r="210" spans="1:15" s="4" customFormat="1" x14ac:dyDescent="0.15">
      <c r="A210" s="3">
        <v>35339</v>
      </c>
      <c r="B210" s="4">
        <v>1.7679400000000001</v>
      </c>
      <c r="C210" s="7">
        <v>5.29</v>
      </c>
      <c r="D210" s="4">
        <f t="shared" si="10"/>
        <v>8.0041668867355469</v>
      </c>
      <c r="E210" s="5">
        <v>12037.775</v>
      </c>
      <c r="F210" s="8">
        <v>11145.657938016473</v>
      </c>
      <c r="G210" s="5">
        <v>68.614999999999995</v>
      </c>
      <c r="H210" s="5"/>
      <c r="I210" s="4">
        <f t="shared" si="12"/>
        <v>9.3958049011206128</v>
      </c>
      <c r="J210" s="4">
        <f t="shared" si="11"/>
        <v>9.3188052784441737</v>
      </c>
      <c r="K210" s="4">
        <f t="shared" si="13"/>
        <v>4.228511169721596</v>
      </c>
      <c r="L210" s="4">
        <v>200</v>
      </c>
      <c r="N210">
        <v>2.9653868785754498</v>
      </c>
      <c r="O210"/>
    </row>
    <row r="211" spans="1:15" s="4" customFormat="1" x14ac:dyDescent="0.15">
      <c r="A211" s="3">
        <v>35431</v>
      </c>
      <c r="B211" s="4">
        <v>1.8864300000000001</v>
      </c>
      <c r="C211" s="7">
        <v>5.39</v>
      </c>
      <c r="D211" s="4">
        <f t="shared" si="10"/>
        <v>7.7416973670154459</v>
      </c>
      <c r="E211" s="5">
        <v>12115.472</v>
      </c>
      <c r="F211" s="8">
        <v>11244.924013707889</v>
      </c>
      <c r="G211" s="5">
        <v>69.025000000000006</v>
      </c>
      <c r="H211" s="5"/>
      <c r="I211" s="4">
        <f t="shared" si="12"/>
        <v>9.4022385924586889</v>
      </c>
      <c r="J211" s="4">
        <f t="shared" si="11"/>
        <v>9.3276721070302457</v>
      </c>
      <c r="K211" s="4">
        <f t="shared" si="13"/>
        <v>4.2344687578162183</v>
      </c>
      <c r="L211" s="4">
        <v>201</v>
      </c>
      <c r="N211">
        <v>2.8839665448945899</v>
      </c>
      <c r="O211"/>
    </row>
    <row r="212" spans="1:15" s="4" customFormat="1" x14ac:dyDescent="0.15">
      <c r="A212" s="3">
        <v>35521</v>
      </c>
      <c r="B212" s="4">
        <v>1.66696</v>
      </c>
      <c r="C212" s="7">
        <v>5.56</v>
      </c>
      <c r="D212" s="4">
        <f t="shared" si="10"/>
        <v>8.5563558554207422</v>
      </c>
      <c r="E212" s="5">
        <v>12317.221</v>
      </c>
      <c r="F212" s="8">
        <v>11346.384007588204</v>
      </c>
      <c r="G212" s="5">
        <v>69.162000000000006</v>
      </c>
      <c r="H212" s="5"/>
      <c r="I212" s="4">
        <f t="shared" si="12"/>
        <v>9.418753643461363</v>
      </c>
      <c r="J212" s="4">
        <f t="shared" si="11"/>
        <v>9.3366543825092823</v>
      </c>
      <c r="K212" s="4">
        <f t="shared" si="13"/>
        <v>4.236451578846931</v>
      </c>
      <c r="L212" s="4">
        <v>202</v>
      </c>
      <c r="N212">
        <v>3.1463506846082301</v>
      </c>
      <c r="O212"/>
    </row>
    <row r="213" spans="1:15" s="4" customFormat="1" x14ac:dyDescent="0.15">
      <c r="A213" s="3">
        <v>35612</v>
      </c>
      <c r="B213" s="4">
        <v>1.7772600000000001</v>
      </c>
      <c r="C213" s="7">
        <v>5.54</v>
      </c>
      <c r="D213" s="4">
        <f t="shared" si="10"/>
        <v>8.9116982091444612</v>
      </c>
      <c r="E213" s="5">
        <v>12471.01</v>
      </c>
      <c r="F213" s="8">
        <v>11450.56977814428</v>
      </c>
      <c r="G213" s="5">
        <v>69.463999999999999</v>
      </c>
      <c r="H213" s="5"/>
      <c r="I213" s="4">
        <f t="shared" si="12"/>
        <v>9.4311620297807419</v>
      </c>
      <c r="J213" s="4">
        <f t="shared" si="11"/>
        <v>9.3457947700276272</v>
      </c>
      <c r="K213" s="4">
        <f t="shared" si="13"/>
        <v>4.2408086327583439</v>
      </c>
      <c r="L213" s="4">
        <v>203</v>
      </c>
      <c r="N213">
        <v>3.1046594243657202</v>
      </c>
      <c r="O213"/>
    </row>
    <row r="214" spans="1:15" s="4" customFormat="1" x14ac:dyDescent="0.15">
      <c r="A214" s="3">
        <v>35704</v>
      </c>
      <c r="B214" s="4">
        <v>1.5740000000000001</v>
      </c>
      <c r="C214" s="7">
        <v>5.5</v>
      </c>
      <c r="D214" s="4">
        <f t="shared" si="10"/>
        <v>8.8320522866705566</v>
      </c>
      <c r="E214" s="5">
        <v>12577.495000000001</v>
      </c>
      <c r="F214" s="8">
        <v>11556.792999611987</v>
      </c>
      <c r="G214" s="5">
        <v>69.694999999999993</v>
      </c>
      <c r="H214" s="5"/>
      <c r="I214" s="4">
        <f t="shared" si="12"/>
        <v>9.4396643848301132</v>
      </c>
      <c r="J214" s="4">
        <f t="shared" si="11"/>
        <v>9.3550286815588226</v>
      </c>
      <c r="K214" s="4">
        <f t="shared" si="13"/>
        <v>4.2441285791818499</v>
      </c>
      <c r="L214" s="4">
        <v>204</v>
      </c>
      <c r="N214">
        <v>3.1005237694067498</v>
      </c>
      <c r="O214"/>
    </row>
    <row r="215" spans="1:15" s="4" customFormat="1" x14ac:dyDescent="0.15">
      <c r="A215" s="3">
        <v>35796</v>
      </c>
      <c r="B215" s="4">
        <v>1.11409</v>
      </c>
      <c r="C215" s="7">
        <v>5.49</v>
      </c>
      <c r="D215" s="4">
        <f t="shared" ref="D215:D278" si="14">100*(E215-F215)/F215</f>
        <v>8.9049064000006286</v>
      </c>
      <c r="E215" s="5">
        <v>12703.742</v>
      </c>
      <c r="F215" s="8">
        <v>11664.985922066709</v>
      </c>
      <c r="G215" s="5">
        <v>69.793999999999997</v>
      </c>
      <c r="H215" s="5"/>
      <c r="I215" s="4">
        <f t="shared" si="12"/>
        <v>9.449651874716464</v>
      </c>
      <c r="J215" s="4">
        <f t="shared" ref="J215:J278" si="15">LN(F215)</f>
        <v>9.3643469776023984</v>
      </c>
      <c r="K215" s="4">
        <f t="shared" si="13"/>
        <v>4.2455480461881772</v>
      </c>
      <c r="L215" s="4">
        <v>205</v>
      </c>
      <c r="N215">
        <v>3.1379775666379799</v>
      </c>
      <c r="O215"/>
    </row>
    <row r="216" spans="1:15" s="4" customFormat="1" x14ac:dyDescent="0.15">
      <c r="A216" s="3">
        <v>35886</v>
      </c>
      <c r="B216" s="4">
        <v>1.1523699999999999</v>
      </c>
      <c r="C216" s="7">
        <v>5.56</v>
      </c>
      <c r="D216" s="4">
        <f t="shared" si="14"/>
        <v>8.8700917944120885</v>
      </c>
      <c r="E216" s="5">
        <v>12821.339</v>
      </c>
      <c r="F216" s="8">
        <v>11776.732056230408</v>
      </c>
      <c r="G216" s="5">
        <v>69.959000000000003</v>
      </c>
      <c r="H216" s="5"/>
      <c r="I216" s="4">
        <f t="shared" si="12"/>
        <v>9.4588661711983857</v>
      </c>
      <c r="J216" s="4">
        <f t="shared" si="15"/>
        <v>9.3738810041375746</v>
      </c>
      <c r="K216" s="4">
        <f t="shared" si="13"/>
        <v>4.2479093561660246</v>
      </c>
      <c r="L216" s="4">
        <v>206</v>
      </c>
      <c r="N216">
        <v>3.1721226882957501</v>
      </c>
      <c r="O216"/>
    </row>
    <row r="217" spans="1:15" s="4" customFormat="1" x14ac:dyDescent="0.15">
      <c r="A217" s="3">
        <v>35977</v>
      </c>
      <c r="B217" s="4">
        <v>1.13872</v>
      </c>
      <c r="C217" s="7">
        <v>5.51</v>
      </c>
      <c r="D217" s="4">
        <f t="shared" si="14"/>
        <v>9.1651952482044834</v>
      </c>
      <c r="E217" s="5">
        <v>12982.752</v>
      </c>
      <c r="F217" s="8">
        <v>11892.757550134585</v>
      </c>
      <c r="G217" s="5">
        <v>70.254999999999995</v>
      </c>
      <c r="H217" s="5"/>
      <c r="I217" s="4">
        <f t="shared" si="12"/>
        <v>9.4713769862753221</v>
      </c>
      <c r="J217" s="4">
        <f t="shared" si="15"/>
        <v>9.3836848845894565</v>
      </c>
      <c r="K217" s="4">
        <f t="shared" si="13"/>
        <v>4.2521314800583037</v>
      </c>
      <c r="L217" s="4">
        <v>207</v>
      </c>
      <c r="N217">
        <v>3.3132745813417399</v>
      </c>
      <c r="O217"/>
    </row>
    <row r="218" spans="1:15" s="4" customFormat="1" x14ac:dyDescent="0.15">
      <c r="A218" s="3">
        <v>36069</v>
      </c>
      <c r="B218" s="4">
        <v>1.0875999999999999</v>
      </c>
      <c r="C218" s="7">
        <v>4.68</v>
      </c>
      <c r="D218" s="4">
        <f t="shared" si="14"/>
        <v>9.7849373730452704</v>
      </c>
      <c r="E218" s="5">
        <v>13191.67</v>
      </c>
      <c r="F218" s="8">
        <v>12015.919775201201</v>
      </c>
      <c r="G218" s="5">
        <v>70.453000000000003</v>
      </c>
      <c r="H218" s="5"/>
      <c r="I218" s="4">
        <f t="shared" si="12"/>
        <v>9.4873408487658466</v>
      </c>
      <c r="J218" s="4">
        <f t="shared" si="15"/>
        <v>9.3939876974837251</v>
      </c>
      <c r="K218" s="4">
        <f t="shared" si="13"/>
        <v>4.2549458208305193</v>
      </c>
      <c r="L218" s="4">
        <v>208</v>
      </c>
      <c r="N218">
        <v>3.4774442964668499</v>
      </c>
      <c r="O218"/>
    </row>
    <row r="219" spans="1:15" s="4" customFormat="1" x14ac:dyDescent="0.15">
      <c r="A219" s="3">
        <v>36161</v>
      </c>
      <c r="B219" s="4">
        <v>1.2723199999999999</v>
      </c>
      <c r="C219" s="7">
        <v>4.8099999999999996</v>
      </c>
      <c r="D219" s="4">
        <f t="shared" si="14"/>
        <v>9.5984655452658547</v>
      </c>
      <c r="E219" s="5">
        <v>13315.597</v>
      </c>
      <c r="F219" s="8">
        <v>12149.437433957917</v>
      </c>
      <c r="G219" s="5">
        <v>70.682000000000002</v>
      </c>
      <c r="H219" s="5"/>
      <c r="I219" s="4">
        <f t="shared" si="12"/>
        <v>9.4966913338932937</v>
      </c>
      <c r="J219" s="4">
        <f t="shared" si="15"/>
        <v>9.4050381459648769</v>
      </c>
      <c r="K219" s="4">
        <f t="shared" si="13"/>
        <v>4.2581909435989767</v>
      </c>
      <c r="L219" s="4">
        <v>209</v>
      </c>
      <c r="N219">
        <v>3.4384075881768701</v>
      </c>
      <c r="O219"/>
    </row>
    <row r="220" spans="1:15" s="4" customFormat="1" x14ac:dyDescent="0.15">
      <c r="A220" s="3">
        <v>36251</v>
      </c>
      <c r="B220" s="4">
        <v>1.4151100000000001</v>
      </c>
      <c r="C220" s="7">
        <v>4.76</v>
      </c>
      <c r="D220" s="4">
        <f t="shared" si="14"/>
        <v>9.2147745738245614</v>
      </c>
      <c r="E220" s="5">
        <v>13426.748</v>
      </c>
      <c r="F220" s="8">
        <v>12293.893433735091</v>
      </c>
      <c r="G220" s="5">
        <v>70.948999999999998</v>
      </c>
      <c r="H220" s="5"/>
      <c r="I220" s="4">
        <f t="shared" si="12"/>
        <v>9.5050041157428637</v>
      </c>
      <c r="J220" s="4">
        <f t="shared" si="15"/>
        <v>9.416857949277043</v>
      </c>
      <c r="K220" s="4">
        <f t="shared" si="13"/>
        <v>4.2619613090740254</v>
      </c>
      <c r="L220" s="4">
        <v>210</v>
      </c>
      <c r="N220">
        <v>3.45660744566828</v>
      </c>
      <c r="O220"/>
    </row>
    <row r="221" spans="1:15" s="4" customFormat="1" x14ac:dyDescent="0.15">
      <c r="A221" s="3">
        <v>36342</v>
      </c>
      <c r="B221" s="4">
        <v>1.3451</v>
      </c>
      <c r="C221" s="7">
        <v>5.22</v>
      </c>
      <c r="D221" s="4">
        <f t="shared" si="14"/>
        <v>9.3148917630296033</v>
      </c>
      <c r="E221" s="5">
        <v>13604.771000000001</v>
      </c>
      <c r="F221" s="8">
        <v>12445.48732618436</v>
      </c>
      <c r="G221" s="5">
        <v>71.2</v>
      </c>
      <c r="H221" s="5"/>
      <c r="I221" s="4">
        <f t="shared" si="12"/>
        <v>9.5181758190286452</v>
      </c>
      <c r="J221" s="4">
        <f t="shared" si="15"/>
        <v>9.4291133724266949</v>
      </c>
      <c r="K221" s="4">
        <f t="shared" si="13"/>
        <v>4.2654928184179299</v>
      </c>
      <c r="L221" s="4">
        <v>211</v>
      </c>
      <c r="N221">
        <v>3.5782566574238599</v>
      </c>
      <c r="O221"/>
    </row>
    <row r="222" spans="1:15" s="4" customFormat="1" x14ac:dyDescent="0.15">
      <c r="A222" s="3">
        <v>36434</v>
      </c>
      <c r="B222" s="4">
        <v>1.62094</v>
      </c>
      <c r="C222" s="7">
        <v>5.3</v>
      </c>
      <c r="D222" s="4">
        <f t="shared" si="14"/>
        <v>9.7524037984283325</v>
      </c>
      <c r="E222" s="5">
        <v>13827.98</v>
      </c>
      <c r="F222" s="8">
        <v>12599.250240930047</v>
      </c>
      <c r="G222" s="5">
        <v>71.594999999999999</v>
      </c>
      <c r="H222" s="5"/>
      <c r="I222" s="4">
        <f t="shared" si="12"/>
        <v>9.5344493546997118</v>
      </c>
      <c r="J222" s="4">
        <f t="shared" si="15"/>
        <v>9.4413925864810029</v>
      </c>
      <c r="K222" s="4">
        <f t="shared" si="13"/>
        <v>4.2710252391259695</v>
      </c>
      <c r="L222" s="4">
        <v>212</v>
      </c>
      <c r="N222">
        <v>3.7838038936603899</v>
      </c>
      <c r="O222"/>
    </row>
    <row r="223" spans="1:15" s="4" customFormat="1" x14ac:dyDescent="0.15">
      <c r="A223" s="3">
        <v>36526</v>
      </c>
      <c r="B223" s="4">
        <v>1.9651400000000001</v>
      </c>
      <c r="C223" s="7">
        <v>5.85</v>
      </c>
      <c r="D223" s="4">
        <f t="shared" si="14"/>
        <v>8.8601272334414052</v>
      </c>
      <c r="E223" s="5">
        <v>13878.147000000001</v>
      </c>
      <c r="F223" s="8">
        <v>12748.604427256896</v>
      </c>
      <c r="G223" s="5">
        <v>72.070999999999998</v>
      </c>
      <c r="H223" s="5"/>
      <c r="I223" s="4">
        <f t="shared" si="12"/>
        <v>9.5380707237077633</v>
      </c>
      <c r="J223" s="4">
        <f t="shared" si="15"/>
        <v>9.453177087910019</v>
      </c>
      <c r="K223" s="4">
        <f t="shared" si="13"/>
        <v>4.2776517442390052</v>
      </c>
      <c r="L223" s="4">
        <v>213</v>
      </c>
      <c r="N223">
        <v>3.6714239275114098</v>
      </c>
      <c r="O223"/>
    </row>
    <row r="224" spans="1:15" s="4" customFormat="1" x14ac:dyDescent="0.15">
      <c r="A224" s="3">
        <v>36617</v>
      </c>
      <c r="B224" s="4">
        <v>2.21427</v>
      </c>
      <c r="C224" s="7">
        <v>6.53</v>
      </c>
      <c r="D224" s="4">
        <f t="shared" si="14"/>
        <v>9.6675067381047075</v>
      </c>
      <c r="E224" s="5">
        <v>14130.907999999999</v>
      </c>
      <c r="F224" s="8">
        <v>12885.227740014008</v>
      </c>
      <c r="G224" s="5">
        <v>72.52</v>
      </c>
      <c r="H224" s="5"/>
      <c r="I224" s="4">
        <f t="shared" si="12"/>
        <v>9.5561197340527428</v>
      </c>
      <c r="J224" s="4">
        <f t="shared" si="15"/>
        <v>9.4638367977470317</v>
      </c>
      <c r="K224" s="4">
        <f t="shared" si="13"/>
        <v>4.2838623858866507</v>
      </c>
      <c r="L224" s="4">
        <v>214</v>
      </c>
      <c r="N224">
        <v>3.85128142480592</v>
      </c>
      <c r="O224"/>
    </row>
    <row r="225" spans="1:15" s="4" customFormat="1" x14ac:dyDescent="0.15">
      <c r="A225" s="3">
        <v>36708</v>
      </c>
      <c r="B225" s="4">
        <v>2.4494400000000001</v>
      </c>
      <c r="C225" s="7">
        <v>6.52</v>
      </c>
      <c r="D225" s="4">
        <f t="shared" si="14"/>
        <v>8.7394557035203224</v>
      </c>
      <c r="E225" s="5">
        <v>14145.312</v>
      </c>
      <c r="F225" s="8">
        <v>13008.444734694456</v>
      </c>
      <c r="G225" s="5">
        <v>72.944000000000003</v>
      </c>
      <c r="H225" s="5"/>
      <c r="I225" s="4">
        <f t="shared" si="12"/>
        <v>9.5571385407564602</v>
      </c>
      <c r="J225" s="4">
        <f t="shared" si="15"/>
        <v>9.4733540205246793</v>
      </c>
      <c r="K225" s="4">
        <f t="shared" si="13"/>
        <v>4.289692023471086</v>
      </c>
      <c r="L225" s="4">
        <v>215</v>
      </c>
      <c r="N225">
        <v>3.6863456816022402</v>
      </c>
      <c r="O225"/>
    </row>
    <row r="226" spans="1:15" s="4" customFormat="1" x14ac:dyDescent="0.15">
      <c r="A226" s="3">
        <v>36800</v>
      </c>
      <c r="B226" s="4">
        <v>2.4331299999999998</v>
      </c>
      <c r="C226" s="7">
        <v>6.4</v>
      </c>
      <c r="D226" s="4">
        <f t="shared" si="14"/>
        <v>8.4498939450379122</v>
      </c>
      <c r="E226" s="5">
        <v>14229.764999999999</v>
      </c>
      <c r="F226" s="8">
        <v>13121.050175679842</v>
      </c>
      <c r="G226" s="5">
        <v>73.337000000000003</v>
      </c>
      <c r="H226" s="5"/>
      <c r="I226" s="4">
        <f t="shared" si="12"/>
        <v>9.5630911765413504</v>
      </c>
      <c r="J226" s="4">
        <f t="shared" si="15"/>
        <v>9.481973103172777</v>
      </c>
      <c r="K226" s="4">
        <f t="shared" si="13"/>
        <v>4.2950652564342935</v>
      </c>
      <c r="L226" s="4">
        <v>216</v>
      </c>
      <c r="N226">
        <v>3.68737842680232</v>
      </c>
      <c r="O226"/>
    </row>
    <row r="227" spans="1:15" s="4" customFormat="1" x14ac:dyDescent="0.15">
      <c r="A227" s="3">
        <v>36892</v>
      </c>
      <c r="B227" s="4">
        <v>2.4295499999999999</v>
      </c>
      <c r="C227" s="7">
        <v>5.31</v>
      </c>
      <c r="D227" s="4">
        <f t="shared" si="14"/>
        <v>7.2346958345363657</v>
      </c>
      <c r="E227" s="5">
        <v>14183.12</v>
      </c>
      <c r="F227" s="8">
        <v>13226.241646532593</v>
      </c>
      <c r="G227" s="5">
        <v>73.822000000000003</v>
      </c>
      <c r="H227" s="5"/>
      <c r="I227" s="4">
        <f t="shared" si="12"/>
        <v>9.5598078040922072</v>
      </c>
      <c r="J227" s="4">
        <f t="shared" si="15"/>
        <v>9.4899581386357195</v>
      </c>
      <c r="K227" s="4">
        <f t="shared" si="13"/>
        <v>4.3016567901635918</v>
      </c>
      <c r="L227" s="4">
        <v>217</v>
      </c>
      <c r="N227">
        <v>3.53961417618306</v>
      </c>
      <c r="O227"/>
    </row>
    <row r="228" spans="1:15" s="4" customFormat="1" x14ac:dyDescent="0.15">
      <c r="A228" s="3">
        <v>36982</v>
      </c>
      <c r="B228" s="4">
        <v>2.40761</v>
      </c>
      <c r="C228" s="7">
        <v>3.97</v>
      </c>
      <c r="D228" s="4">
        <f t="shared" si="14"/>
        <v>7.0891338949467881</v>
      </c>
      <c r="E228" s="5">
        <v>14271.694</v>
      </c>
      <c r="F228" s="8">
        <v>13326.930082374527</v>
      </c>
      <c r="G228" s="5">
        <v>74.266000000000005</v>
      </c>
      <c r="H228" s="5"/>
      <c r="I228" s="4">
        <f t="shared" si="12"/>
        <v>9.5660334140069789</v>
      </c>
      <c r="J228" s="4">
        <f t="shared" si="15"/>
        <v>9.4975420852520553</v>
      </c>
      <c r="K228" s="4">
        <f t="shared" si="13"/>
        <v>4.3076532426840464</v>
      </c>
      <c r="L228" s="4">
        <v>218</v>
      </c>
      <c r="N228">
        <v>3.4866191157714299</v>
      </c>
      <c r="O228"/>
    </row>
    <row r="229" spans="1:15" s="4" customFormat="1" x14ac:dyDescent="0.15">
      <c r="A229" s="3">
        <v>37073</v>
      </c>
      <c r="B229" s="4">
        <v>2.2126600000000001</v>
      </c>
      <c r="C229" s="7">
        <v>3.07</v>
      </c>
      <c r="D229" s="4">
        <f t="shared" si="14"/>
        <v>5.8860605076542836</v>
      </c>
      <c r="E229" s="5">
        <v>14214.516</v>
      </c>
      <c r="F229" s="8">
        <v>13424.350600872966</v>
      </c>
      <c r="G229" s="5">
        <v>74.558000000000007</v>
      </c>
      <c r="H229" s="5"/>
      <c r="I229" s="4">
        <f t="shared" si="12"/>
        <v>9.5620189749651612</v>
      </c>
      <c r="J229" s="4">
        <f t="shared" si="15"/>
        <v>9.504825545832631</v>
      </c>
      <c r="K229" s="4">
        <f t="shared" si="13"/>
        <v>4.3115773459832303</v>
      </c>
      <c r="L229" s="4">
        <v>219</v>
      </c>
      <c r="N229">
        <v>3.1525861683416498</v>
      </c>
      <c r="O229"/>
    </row>
    <row r="230" spans="1:15" s="4" customFormat="1" x14ac:dyDescent="0.15">
      <c r="A230" s="3">
        <v>37165</v>
      </c>
      <c r="B230" s="4">
        <v>1.9839899999999999</v>
      </c>
      <c r="C230" s="7">
        <v>1.82</v>
      </c>
      <c r="D230" s="4">
        <f t="shared" si="14"/>
        <v>5.4268129603431756</v>
      </c>
      <c r="E230" s="5">
        <v>14253.574000000001</v>
      </c>
      <c r="F230" s="8">
        <v>13519.875636723984</v>
      </c>
      <c r="G230" s="5">
        <v>74.792000000000002</v>
      </c>
      <c r="H230" s="5"/>
      <c r="I230" s="4">
        <f t="shared" si="12"/>
        <v>9.5647629612675189</v>
      </c>
      <c r="J230" s="4">
        <f t="shared" si="15"/>
        <v>9.5119161510874886</v>
      </c>
      <c r="K230" s="4">
        <f t="shared" si="13"/>
        <v>4.3147109273890143</v>
      </c>
      <c r="L230" s="4">
        <v>220</v>
      </c>
      <c r="N230">
        <v>3.1408394244700402</v>
      </c>
      <c r="O230"/>
    </row>
    <row r="231" spans="1:15" s="4" customFormat="1" x14ac:dyDescent="0.15">
      <c r="A231" s="3">
        <v>37257</v>
      </c>
      <c r="B231" s="4">
        <v>1.6323000000000001</v>
      </c>
      <c r="C231" s="7">
        <v>1.73</v>
      </c>
      <c r="D231" s="4">
        <f t="shared" si="14"/>
        <v>5.5686013722495664</v>
      </c>
      <c r="E231" s="5">
        <v>14372.785</v>
      </c>
      <c r="F231" s="8">
        <v>13614.639971708597</v>
      </c>
      <c r="G231" s="5">
        <v>75.027000000000001</v>
      </c>
      <c r="H231" s="5"/>
      <c r="I231" s="4">
        <f t="shared" si="12"/>
        <v>9.5730917668364146</v>
      </c>
      <c r="J231" s="4">
        <f t="shared" si="15"/>
        <v>9.5189009612553672</v>
      </c>
      <c r="K231" s="4">
        <f t="shared" si="13"/>
        <v>4.3178480487518582</v>
      </c>
      <c r="L231" s="4">
        <v>221</v>
      </c>
      <c r="N231">
        <v>3.0778845759006699</v>
      </c>
      <c r="O231"/>
    </row>
    <row r="232" spans="1:15" s="4" customFormat="1" x14ac:dyDescent="0.15">
      <c r="A232" s="3">
        <v>37347</v>
      </c>
      <c r="B232" s="4">
        <v>1.37748</v>
      </c>
      <c r="C232" s="7">
        <v>1.75</v>
      </c>
      <c r="D232" s="4">
        <f t="shared" si="14"/>
        <v>5.4728319680696567</v>
      </c>
      <c r="E232" s="5">
        <v>14460.848</v>
      </c>
      <c r="F232" s="8">
        <v>13710.495613105191</v>
      </c>
      <c r="G232" s="5">
        <v>75.289000000000001</v>
      </c>
      <c r="H232" s="5"/>
      <c r="I232" s="4">
        <f t="shared" si="12"/>
        <v>9.5792001385298846</v>
      </c>
      <c r="J232" s="4">
        <f t="shared" si="15"/>
        <v>9.5259169216553587</v>
      </c>
      <c r="K232" s="4">
        <f t="shared" si="13"/>
        <v>4.3213340417974671</v>
      </c>
      <c r="L232" s="4">
        <v>222</v>
      </c>
      <c r="N232">
        <v>3.0794152974582101</v>
      </c>
      <c r="O232"/>
    </row>
    <row r="233" spans="1:15" s="4" customFormat="1" x14ac:dyDescent="0.15">
      <c r="A233" s="3">
        <v>37438</v>
      </c>
      <c r="B233" s="4">
        <v>1.4646300000000001</v>
      </c>
      <c r="C233" s="7">
        <v>1.75</v>
      </c>
      <c r="D233" s="4">
        <f t="shared" si="14"/>
        <v>5.164067302282886</v>
      </c>
      <c r="E233" s="5">
        <v>14519.633</v>
      </c>
      <c r="F233" s="8">
        <v>13806.648385198781</v>
      </c>
      <c r="G233" s="5">
        <v>75.650000000000006</v>
      </c>
      <c r="H233" s="5"/>
      <c r="I233" s="4">
        <f t="shared" si="12"/>
        <v>9.5832570125772634</v>
      </c>
      <c r="J233" s="4">
        <f t="shared" si="15"/>
        <v>9.532905522176204</v>
      </c>
      <c r="K233" s="4">
        <f t="shared" si="13"/>
        <v>4.3261174402343654</v>
      </c>
      <c r="L233" s="4">
        <v>223</v>
      </c>
      <c r="N233">
        <v>2.9605480243631401</v>
      </c>
      <c r="O233"/>
    </row>
    <row r="234" spans="1:15" s="4" customFormat="1" x14ac:dyDescent="0.15">
      <c r="A234" s="3">
        <v>37530</v>
      </c>
      <c r="B234" s="4">
        <v>1.73414</v>
      </c>
      <c r="C234" s="7">
        <v>1.24</v>
      </c>
      <c r="D234" s="4">
        <f t="shared" si="14"/>
        <v>4.5815255224107858</v>
      </c>
      <c r="E234" s="5">
        <v>14537.58</v>
      </c>
      <c r="F234" s="8">
        <v>13900.715185957715</v>
      </c>
      <c r="G234" s="5">
        <v>76.088999999999999</v>
      </c>
      <c r="H234" s="5"/>
      <c r="I234" s="4">
        <f t="shared" si="12"/>
        <v>9.5844922998212372</v>
      </c>
      <c r="J234" s="4">
        <f t="shared" si="15"/>
        <v>9.5396955700223369</v>
      </c>
      <c r="K234" s="4">
        <f t="shared" si="13"/>
        <v>4.3319037077706204</v>
      </c>
      <c r="L234" s="4">
        <v>224</v>
      </c>
      <c r="N234">
        <v>2.7077867071927799</v>
      </c>
      <c r="O234"/>
    </row>
    <row r="235" spans="1:15" s="4" customFormat="1" x14ac:dyDescent="0.15">
      <c r="A235" s="3">
        <v>37622</v>
      </c>
      <c r="B235" s="4">
        <v>1.9113100000000001</v>
      </c>
      <c r="C235" s="7">
        <v>1.25</v>
      </c>
      <c r="D235" s="4">
        <f t="shared" si="14"/>
        <v>4.4549291192384288</v>
      </c>
      <c r="E235" s="5">
        <v>14614.141</v>
      </c>
      <c r="F235" s="8">
        <v>13990.858184698513</v>
      </c>
      <c r="G235" s="5">
        <v>76.460999999999999</v>
      </c>
      <c r="H235" s="5"/>
      <c r="I235" s="4">
        <f t="shared" si="12"/>
        <v>9.5897449005870872</v>
      </c>
      <c r="J235" s="4">
        <f t="shared" si="15"/>
        <v>9.5461594085014063</v>
      </c>
      <c r="K235" s="4">
        <f t="shared" si="13"/>
        <v>4.3367808069167193</v>
      </c>
      <c r="L235" s="4">
        <v>225</v>
      </c>
      <c r="N235">
        <v>2.5979243294036301</v>
      </c>
      <c r="O235"/>
    </row>
    <row r="236" spans="1:15" s="4" customFormat="1" x14ac:dyDescent="0.15">
      <c r="A236" s="3">
        <v>37712</v>
      </c>
      <c r="B236" s="4">
        <v>1.9139600000000001</v>
      </c>
      <c r="C236" s="7">
        <v>1.22</v>
      </c>
      <c r="D236" s="4">
        <f t="shared" si="14"/>
        <v>4.7413568907122885</v>
      </c>
      <c r="E236" s="5">
        <v>14743.566999999999</v>
      </c>
      <c r="F236" s="8">
        <v>14076.165745478664</v>
      </c>
      <c r="G236" s="5">
        <v>76.73</v>
      </c>
      <c r="H236" s="5"/>
      <c r="I236" s="4">
        <f t="shared" si="12"/>
        <v>9.5985621310399551</v>
      </c>
      <c r="J236" s="4">
        <f t="shared" si="15"/>
        <v>9.5522382734132609</v>
      </c>
      <c r="K236" s="4">
        <f t="shared" si="13"/>
        <v>4.3402927661895738</v>
      </c>
      <c r="L236" s="4">
        <v>226</v>
      </c>
      <c r="N236">
        <v>2.5958269096198299</v>
      </c>
      <c r="O236"/>
    </row>
    <row r="237" spans="1:15" s="4" customFormat="1" x14ac:dyDescent="0.15">
      <c r="A237" s="3">
        <v>37803</v>
      </c>
      <c r="B237" s="4">
        <v>2.00793</v>
      </c>
      <c r="C237" s="7">
        <v>1.01</v>
      </c>
      <c r="D237" s="4">
        <f t="shared" si="14"/>
        <v>5.8716033333994755</v>
      </c>
      <c r="E237" s="5">
        <v>14988.781999999999</v>
      </c>
      <c r="F237" s="8">
        <v>14157.509216894485</v>
      </c>
      <c r="G237" s="5">
        <v>77.168999999999997</v>
      </c>
      <c r="H237" s="5"/>
      <c r="I237" s="4">
        <f t="shared" si="12"/>
        <v>9.6150573336258987</v>
      </c>
      <c r="J237" s="4">
        <f t="shared" si="15"/>
        <v>9.558000449013317</v>
      </c>
      <c r="K237" s="4">
        <f t="shared" si="13"/>
        <v>4.3459978219820261</v>
      </c>
      <c r="L237" s="4">
        <v>227</v>
      </c>
      <c r="N237">
        <v>2.7703771513906799</v>
      </c>
      <c r="O237"/>
    </row>
    <row r="238" spans="1:15" s="4" customFormat="1" x14ac:dyDescent="0.15">
      <c r="A238" s="3">
        <v>37895</v>
      </c>
      <c r="B238" s="4">
        <v>2.0370900000000001</v>
      </c>
      <c r="C238" s="7">
        <v>0.98</v>
      </c>
      <c r="D238" s="4">
        <f t="shared" si="14"/>
        <v>6.4911446224550851</v>
      </c>
      <c r="E238" s="5">
        <v>15162.76</v>
      </c>
      <c r="F238" s="8">
        <v>14238.517253013664</v>
      </c>
      <c r="G238" s="5">
        <v>77.638999999999996</v>
      </c>
      <c r="H238" s="5"/>
      <c r="I238" s="4">
        <f t="shared" si="12"/>
        <v>9.626597700673301</v>
      </c>
      <c r="J238" s="4">
        <f t="shared" si="15"/>
        <v>9.5637060540539185</v>
      </c>
      <c r="K238" s="4">
        <f t="shared" si="13"/>
        <v>4.3520698782590781</v>
      </c>
      <c r="L238" s="4">
        <v>228</v>
      </c>
      <c r="N238">
        <v>2.76404478845454</v>
      </c>
      <c r="O238"/>
    </row>
    <row r="239" spans="1:15" s="4" customFormat="1" x14ac:dyDescent="0.15">
      <c r="A239" s="3">
        <v>37987</v>
      </c>
      <c r="B239" s="4">
        <v>2.2652100000000002</v>
      </c>
      <c r="C239" s="7">
        <v>1</v>
      </c>
      <c r="D239" s="4">
        <f t="shared" si="14"/>
        <v>6.46658773571101</v>
      </c>
      <c r="E239" s="5">
        <v>15248.68</v>
      </c>
      <c r="F239" s="8">
        <v>14322.502791066056</v>
      </c>
      <c r="G239" s="5">
        <v>78.192999999999998</v>
      </c>
      <c r="H239" s="5"/>
      <c r="I239" s="4">
        <f t="shared" si="12"/>
        <v>9.6322482209122029</v>
      </c>
      <c r="J239" s="4">
        <f t="shared" si="15"/>
        <v>9.5695872011555405</v>
      </c>
      <c r="K239" s="4">
        <f t="shared" si="13"/>
        <v>4.3591801294781458</v>
      </c>
      <c r="L239" s="4">
        <v>229</v>
      </c>
      <c r="N239">
        <v>2.68569552057515</v>
      </c>
      <c r="O239"/>
    </row>
    <row r="240" spans="1:15" s="4" customFormat="1" x14ac:dyDescent="0.15">
      <c r="A240" s="3">
        <v>38078</v>
      </c>
      <c r="B240" s="4">
        <v>2.72905</v>
      </c>
      <c r="C240" s="7">
        <v>1.03</v>
      </c>
      <c r="D240" s="4">
        <f t="shared" si="14"/>
        <v>6.6335503359853689</v>
      </c>
      <c r="E240" s="5">
        <v>15366.85</v>
      </c>
      <c r="F240" s="8">
        <v>14410.895962463501</v>
      </c>
      <c r="G240" s="5">
        <v>78.823999999999998</v>
      </c>
      <c r="H240" s="5"/>
      <c r="I240" s="4">
        <f t="shared" si="12"/>
        <v>9.6399678708311445</v>
      </c>
      <c r="J240" s="4">
        <f t="shared" si="15"/>
        <v>9.5757398634981321</v>
      </c>
      <c r="K240" s="4">
        <f t="shared" si="13"/>
        <v>4.3672175190201736</v>
      </c>
      <c r="L240" s="4">
        <v>230</v>
      </c>
      <c r="N240">
        <v>2.6689702601271299</v>
      </c>
      <c r="O240"/>
    </row>
    <row r="241" spans="1:15" s="4" customFormat="1" x14ac:dyDescent="0.15">
      <c r="A241" s="3">
        <v>38169</v>
      </c>
      <c r="B241" s="4">
        <v>2.79257</v>
      </c>
      <c r="C241" s="7">
        <v>1.61</v>
      </c>
      <c r="D241" s="4">
        <f t="shared" si="14"/>
        <v>6.9554601590846099</v>
      </c>
      <c r="E241" s="5">
        <v>15512.619000000001</v>
      </c>
      <c r="F241" s="8">
        <v>14503.812126025794</v>
      </c>
      <c r="G241" s="5">
        <v>79.323999999999998</v>
      </c>
      <c r="H241" s="5"/>
      <c r="I241" s="4">
        <f t="shared" si="12"/>
        <v>9.6494091007163156</v>
      </c>
      <c r="J241" s="4">
        <f t="shared" si="15"/>
        <v>9.5821667990982959</v>
      </c>
      <c r="K241" s="4">
        <f t="shared" si="13"/>
        <v>4.3735407310235832</v>
      </c>
      <c r="L241" s="4">
        <v>231</v>
      </c>
      <c r="N241">
        <v>2.5792438109693099</v>
      </c>
      <c r="O241"/>
    </row>
    <row r="242" spans="1:15" s="4" customFormat="1" x14ac:dyDescent="0.15">
      <c r="A242" s="3">
        <v>38261</v>
      </c>
      <c r="B242" s="4">
        <v>2.9624299999999999</v>
      </c>
      <c r="C242" s="7">
        <v>2.16</v>
      </c>
      <c r="D242" s="4">
        <f t="shared" si="14"/>
        <v>7.3436499359478384</v>
      </c>
      <c r="E242" s="5">
        <v>15670.88</v>
      </c>
      <c r="F242" s="8">
        <v>14598.795559263024</v>
      </c>
      <c r="G242" s="5">
        <v>79.938999999999993</v>
      </c>
      <c r="H242" s="5"/>
      <c r="I242" s="4">
        <f t="shared" si="12"/>
        <v>9.6595594920374488</v>
      </c>
      <c r="J242" s="4">
        <f t="shared" si="15"/>
        <v>9.5886943083525615</v>
      </c>
      <c r="K242" s="4">
        <f t="shared" si="13"/>
        <v>4.3812638438228975</v>
      </c>
      <c r="L242" s="4">
        <v>232</v>
      </c>
      <c r="N242">
        <v>2.6415358531249198</v>
      </c>
      <c r="O242"/>
    </row>
    <row r="243" spans="1:15" s="4" customFormat="1" x14ac:dyDescent="0.15">
      <c r="A243" s="3">
        <v>38353</v>
      </c>
      <c r="B243" s="4">
        <v>3.0501499999999999</v>
      </c>
      <c r="C243" s="7">
        <v>2.63</v>
      </c>
      <c r="D243" s="4">
        <f t="shared" si="14"/>
        <v>7.8486620439748709</v>
      </c>
      <c r="E243" s="5">
        <v>15844.727000000001</v>
      </c>
      <c r="F243" s="8">
        <v>14691.630567970677</v>
      </c>
      <c r="G243" s="5">
        <v>80.578000000000003</v>
      </c>
      <c r="H243" s="5"/>
      <c r="I243" s="4">
        <f t="shared" si="12"/>
        <v>9.6705920425666854</v>
      </c>
      <c r="J243" s="4">
        <f t="shared" si="15"/>
        <v>9.5950332615084317</v>
      </c>
      <c r="K243" s="4">
        <f t="shared" si="13"/>
        <v>4.3892256594005747</v>
      </c>
      <c r="L243" s="4">
        <v>233</v>
      </c>
      <c r="N243">
        <v>2.7510914529461599</v>
      </c>
      <c r="O243"/>
    </row>
    <row r="244" spans="1:15" s="4" customFormat="1" x14ac:dyDescent="0.15">
      <c r="A244" s="3">
        <v>38443</v>
      </c>
      <c r="B244" s="4">
        <v>2.9610300000000001</v>
      </c>
      <c r="C244" s="7">
        <v>3.04</v>
      </c>
      <c r="D244" s="4">
        <f t="shared" si="14"/>
        <v>7.7279082408915629</v>
      </c>
      <c r="E244" s="5">
        <v>15922.781999999999</v>
      </c>
      <c r="F244" s="8">
        <v>14780.554324321318</v>
      </c>
      <c r="G244" s="5">
        <v>81.158000000000001</v>
      </c>
      <c r="H244" s="5"/>
      <c r="I244" s="4">
        <f t="shared" si="12"/>
        <v>9.675506192875309</v>
      </c>
      <c r="J244" s="4">
        <f t="shared" si="15"/>
        <v>9.6010676988274035</v>
      </c>
      <c r="K244" s="4">
        <f t="shared" si="13"/>
        <v>4.3963978719728543</v>
      </c>
      <c r="L244" s="4">
        <v>234</v>
      </c>
      <c r="N244">
        <v>2.5789798423802202</v>
      </c>
      <c r="O244"/>
    </row>
    <row r="245" spans="1:15" s="4" customFormat="1" x14ac:dyDescent="0.15">
      <c r="A245" s="3">
        <v>38534</v>
      </c>
      <c r="B245" s="4">
        <v>3.24492</v>
      </c>
      <c r="C245" s="7">
        <v>3.62</v>
      </c>
      <c r="D245" s="4">
        <f t="shared" si="14"/>
        <v>7.9375814412636814</v>
      </c>
      <c r="E245" s="5">
        <v>16047.587</v>
      </c>
      <c r="F245" s="8">
        <v>14867.469500169043</v>
      </c>
      <c r="G245" s="5">
        <v>81.897999999999996</v>
      </c>
      <c r="H245" s="5"/>
      <c r="I245" s="4">
        <f t="shared" si="12"/>
        <v>9.6833137745764404</v>
      </c>
      <c r="J245" s="4">
        <f t="shared" si="15"/>
        <v>9.6069308501355</v>
      </c>
      <c r="K245" s="4">
        <f t="shared" si="13"/>
        <v>4.4054745705364304</v>
      </c>
      <c r="L245" s="4">
        <v>235</v>
      </c>
      <c r="N245">
        <v>2.5283122807665501</v>
      </c>
      <c r="O245"/>
    </row>
    <row r="246" spans="1:15" s="4" customFormat="1" x14ac:dyDescent="0.15">
      <c r="A246" s="3">
        <v>38626</v>
      </c>
      <c r="B246" s="4">
        <v>3.29251</v>
      </c>
      <c r="C246" s="7">
        <v>4.16</v>
      </c>
      <c r="D246" s="4">
        <f t="shared" si="14"/>
        <v>7.9153110891095224</v>
      </c>
      <c r="E246" s="5">
        <v>16136.734</v>
      </c>
      <c r="F246" s="8">
        <v>14953.145978215569</v>
      </c>
      <c r="G246" s="5">
        <v>82.570999999999998</v>
      </c>
      <c r="H246" s="5"/>
      <c r="I246" s="4">
        <f t="shared" si="12"/>
        <v>9.6888535669485165</v>
      </c>
      <c r="J246" s="4">
        <f t="shared" si="15"/>
        <v>9.6126769900063014</v>
      </c>
      <c r="K246" s="4">
        <f t="shared" si="13"/>
        <v>4.4136585292921762</v>
      </c>
      <c r="L246" s="4">
        <v>236</v>
      </c>
      <c r="N246">
        <v>2.5800007909720399</v>
      </c>
      <c r="O246"/>
    </row>
    <row r="247" spans="1:15" s="4" customFormat="1" x14ac:dyDescent="0.15">
      <c r="A247" s="3">
        <v>38718</v>
      </c>
      <c r="B247" s="4">
        <v>3.1993800000000001</v>
      </c>
      <c r="C247" s="7">
        <v>4.59</v>
      </c>
      <c r="D247" s="4">
        <f t="shared" si="14"/>
        <v>8.7443942498869145</v>
      </c>
      <c r="E247" s="5">
        <v>16353.834999999999</v>
      </c>
      <c r="F247" s="8">
        <v>15038.784401538938</v>
      </c>
      <c r="G247" s="5">
        <v>83.156000000000006</v>
      </c>
      <c r="H247" s="5"/>
      <c r="I247" s="4">
        <f t="shared" si="12"/>
        <v>9.7022177053962295</v>
      </c>
      <c r="J247" s="4">
        <f t="shared" si="15"/>
        <v>9.6183877698716032</v>
      </c>
      <c r="K247" s="4">
        <f t="shared" si="13"/>
        <v>4.4207183617848678</v>
      </c>
      <c r="L247" s="4">
        <v>237</v>
      </c>
      <c r="N247">
        <v>2.7119077111548302</v>
      </c>
      <c r="O247"/>
    </row>
    <row r="248" spans="1:15" s="4" customFormat="1" x14ac:dyDescent="0.15">
      <c r="A248" s="3">
        <v>38808</v>
      </c>
      <c r="B248" s="4">
        <v>3.35642</v>
      </c>
      <c r="C248" s="7">
        <v>4.99</v>
      </c>
      <c r="D248" s="4">
        <f t="shared" si="14"/>
        <v>8.3992435937024919</v>
      </c>
      <c r="E248" s="5">
        <v>16396.151000000002</v>
      </c>
      <c r="F248" s="8">
        <v>15125.70609944048</v>
      </c>
      <c r="G248" s="5">
        <v>83.882000000000005</v>
      </c>
      <c r="H248" s="5"/>
      <c r="I248" s="4">
        <f t="shared" si="12"/>
        <v>9.704801891145129</v>
      </c>
      <c r="J248" s="4">
        <f t="shared" si="15"/>
        <v>9.6241509660698945</v>
      </c>
      <c r="K248" s="4">
        <f t="shared" si="13"/>
        <v>4.429411049335541</v>
      </c>
      <c r="L248" s="4">
        <v>238</v>
      </c>
      <c r="N248">
        <v>2.6921842433957099</v>
      </c>
      <c r="O248"/>
    </row>
    <row r="249" spans="1:15" s="4" customFormat="1" x14ac:dyDescent="0.15">
      <c r="A249" s="3">
        <v>38899</v>
      </c>
      <c r="B249" s="4">
        <v>3.1380499999999998</v>
      </c>
      <c r="C249" s="7">
        <v>5.25</v>
      </c>
      <c r="D249" s="4">
        <f t="shared" si="14"/>
        <v>7.955492424342542</v>
      </c>
      <c r="E249" s="5">
        <v>16420.738000000001</v>
      </c>
      <c r="F249" s="8">
        <v>15210.655457394163</v>
      </c>
      <c r="G249" s="5">
        <v>84.468000000000004</v>
      </c>
      <c r="H249" s="5"/>
      <c r="I249" s="4">
        <f t="shared" si="12"/>
        <v>9.7063003271852093</v>
      </c>
      <c r="J249" s="4">
        <f t="shared" si="15"/>
        <v>9.6297514781705953</v>
      </c>
      <c r="K249" s="4">
        <f t="shared" si="13"/>
        <v>4.4363727644139948</v>
      </c>
      <c r="L249" s="4">
        <v>239</v>
      </c>
      <c r="N249">
        <v>2.5217793265294799</v>
      </c>
      <c r="O249"/>
    </row>
    <row r="250" spans="1:15" s="4" customFormat="1" x14ac:dyDescent="0.15">
      <c r="A250" s="3">
        <v>38991</v>
      </c>
      <c r="B250" s="4">
        <v>2.66316</v>
      </c>
      <c r="C250" s="7">
        <v>5.24</v>
      </c>
      <c r="D250" s="4">
        <f t="shared" si="14"/>
        <v>8.3075587941314737</v>
      </c>
      <c r="E250" s="5">
        <v>16561.866000000002</v>
      </c>
      <c r="F250" s="8">
        <v>15291.514446817528</v>
      </c>
      <c r="G250" s="5">
        <v>84.77</v>
      </c>
      <c r="H250" s="5"/>
      <c r="I250" s="4">
        <f t="shared" si="12"/>
        <v>9.7148581027506253</v>
      </c>
      <c r="J250" s="4">
        <f t="shared" si="15"/>
        <v>9.6350533422076641</v>
      </c>
      <c r="K250" s="4">
        <f t="shared" si="13"/>
        <v>4.4399417066203144</v>
      </c>
      <c r="L250" s="4">
        <v>240</v>
      </c>
      <c r="N250">
        <v>2.5454683347751801</v>
      </c>
      <c r="O250"/>
    </row>
    <row r="251" spans="1:15" s="4" customFormat="1" x14ac:dyDescent="0.15">
      <c r="A251" s="3">
        <v>39083</v>
      </c>
      <c r="B251" s="4">
        <v>2.9101900000000001</v>
      </c>
      <c r="C251" s="7">
        <v>5.26</v>
      </c>
      <c r="D251" s="4">
        <f t="shared" si="14"/>
        <v>8.0778764941250163</v>
      </c>
      <c r="E251" s="5">
        <v>16611.689999999999</v>
      </c>
      <c r="F251" s="8">
        <v>15370.111385287062</v>
      </c>
      <c r="G251" s="5">
        <v>85.575999999999993</v>
      </c>
      <c r="H251" s="5"/>
      <c r="I251" s="4">
        <f t="shared" si="12"/>
        <v>9.7178619433677564</v>
      </c>
      <c r="J251" s="4">
        <f t="shared" si="15"/>
        <v>9.6401800834346236</v>
      </c>
      <c r="K251" s="4">
        <f t="shared" si="13"/>
        <v>4.4494048700038293</v>
      </c>
      <c r="L251" s="4">
        <v>241</v>
      </c>
      <c r="N251">
        <v>2.5638409933892201</v>
      </c>
      <c r="O251"/>
    </row>
    <row r="252" spans="1:15" s="4" customFormat="1" x14ac:dyDescent="0.15">
      <c r="A252" s="3">
        <v>39173</v>
      </c>
      <c r="B252" s="4">
        <v>2.7288299999999999</v>
      </c>
      <c r="C252" s="7">
        <v>5.25</v>
      </c>
      <c r="D252" s="4">
        <f t="shared" si="14"/>
        <v>8.2097688016249819</v>
      </c>
      <c r="E252" s="5">
        <v>16713.313999999998</v>
      </c>
      <c r="F252" s="8">
        <v>15445.291294023184</v>
      </c>
      <c r="G252" s="5">
        <v>86.171000000000006</v>
      </c>
      <c r="H252" s="5"/>
      <c r="I252" s="4">
        <f t="shared" si="12"/>
        <v>9.7239609262824374</v>
      </c>
      <c r="J252" s="4">
        <f t="shared" si="15"/>
        <v>9.6450594652605037</v>
      </c>
      <c r="K252" s="4">
        <f t="shared" si="13"/>
        <v>4.4563336941512643</v>
      </c>
      <c r="L252" s="4">
        <v>242</v>
      </c>
      <c r="N252">
        <v>2.4794823274533102</v>
      </c>
      <c r="O252"/>
    </row>
    <row r="253" spans="1:15" s="4" customFormat="1" x14ac:dyDescent="0.15">
      <c r="A253" s="3">
        <v>39264</v>
      </c>
      <c r="B253" s="4">
        <v>2.57376</v>
      </c>
      <c r="C253" s="7">
        <v>4.9400000000000004</v>
      </c>
      <c r="D253" s="4">
        <f t="shared" si="14"/>
        <v>8.3212506871337357</v>
      </c>
      <c r="E253" s="5">
        <v>16809.587</v>
      </c>
      <c r="F253" s="8">
        <v>15518.272631980071</v>
      </c>
      <c r="G253" s="5">
        <v>86.641999999999996</v>
      </c>
      <c r="H253" s="5"/>
      <c r="I253" s="4">
        <f t="shared" si="12"/>
        <v>9.7297046573917445</v>
      </c>
      <c r="J253" s="4">
        <f t="shared" si="15"/>
        <v>9.6497734880571429</v>
      </c>
      <c r="K253" s="4">
        <f t="shared" si="13"/>
        <v>4.4617846864521571</v>
      </c>
      <c r="L253" s="4">
        <v>243</v>
      </c>
      <c r="N253">
        <v>2.4973011126734899</v>
      </c>
      <c r="O253"/>
    </row>
    <row r="254" spans="1:15" s="4" customFormat="1" x14ac:dyDescent="0.15">
      <c r="A254" s="3">
        <v>39356</v>
      </c>
      <c r="B254" s="4">
        <v>2.6223900000000002</v>
      </c>
      <c r="C254" s="7">
        <v>4.24</v>
      </c>
      <c r="D254" s="4">
        <f t="shared" si="14"/>
        <v>8.5008114272144066</v>
      </c>
      <c r="E254" s="5">
        <v>16915.190999999999</v>
      </c>
      <c r="F254" s="8">
        <v>15589.921197361013</v>
      </c>
      <c r="G254" s="5">
        <v>86.992999999999995</v>
      </c>
      <c r="H254" s="5"/>
      <c r="I254" s="4">
        <f t="shared" si="12"/>
        <v>9.7359673729039393</v>
      </c>
      <c r="J254" s="4">
        <f t="shared" si="15"/>
        <v>9.6543799073476428</v>
      </c>
      <c r="K254" s="4">
        <f t="shared" si="13"/>
        <v>4.4658276556474075</v>
      </c>
      <c r="L254" s="4">
        <v>244</v>
      </c>
      <c r="N254">
        <v>2.5985245508159398</v>
      </c>
      <c r="O254"/>
    </row>
    <row r="255" spans="1:15" s="4" customFormat="1" x14ac:dyDescent="0.15">
      <c r="A255" s="3">
        <v>39448</v>
      </c>
      <c r="B255" s="4">
        <v>2.0321099999999999</v>
      </c>
      <c r="C255" s="7">
        <v>2.61</v>
      </c>
      <c r="D255" s="4">
        <f t="shared" si="14"/>
        <v>7.5444279565465253</v>
      </c>
      <c r="E255" s="5">
        <v>16843.003000000001</v>
      </c>
      <c r="F255" s="8">
        <v>15661.437156749245</v>
      </c>
      <c r="G255" s="5">
        <v>87.314999999999998</v>
      </c>
      <c r="H255" s="5"/>
      <c r="I255" s="4">
        <f t="shared" si="12"/>
        <v>9.7316905973139072</v>
      </c>
      <c r="J255" s="4">
        <f t="shared" si="15"/>
        <v>9.6589567377955969</v>
      </c>
      <c r="K255" s="4">
        <f t="shared" si="13"/>
        <v>4.4695222693918089</v>
      </c>
      <c r="L255" s="4">
        <v>245</v>
      </c>
      <c r="N255">
        <v>2.3135910808657898</v>
      </c>
      <c r="O255"/>
    </row>
    <row r="256" spans="1:15" s="4" customFormat="1" x14ac:dyDescent="0.15">
      <c r="A256" s="3">
        <v>39539</v>
      </c>
      <c r="B256" s="4">
        <v>1.8184800000000001</v>
      </c>
      <c r="C256" s="7">
        <v>2</v>
      </c>
      <c r="D256" s="4">
        <f t="shared" si="14"/>
        <v>7.6974771913712647</v>
      </c>
      <c r="E256" s="5">
        <v>16943.291000000001</v>
      </c>
      <c r="F256" s="8">
        <v>15732.300738942007</v>
      </c>
      <c r="G256" s="5">
        <v>87.738</v>
      </c>
      <c r="H256" s="5"/>
      <c r="I256" s="4">
        <f t="shared" si="12"/>
        <v>9.737627223245223</v>
      </c>
      <c r="J256" s="4">
        <f t="shared" si="15"/>
        <v>9.6634712497522806</v>
      </c>
      <c r="K256" s="4">
        <f t="shared" si="13"/>
        <v>4.4743551008577969</v>
      </c>
      <c r="L256" s="4">
        <v>246</v>
      </c>
      <c r="N256">
        <v>2.3023891302117998</v>
      </c>
      <c r="O256"/>
    </row>
    <row r="257" spans="1:15" s="4" customFormat="1" x14ac:dyDescent="0.15">
      <c r="A257" s="3">
        <v>39630</v>
      </c>
      <c r="B257" s="4">
        <v>2.0278800000000001</v>
      </c>
      <c r="C257" s="7">
        <v>1.81</v>
      </c>
      <c r="D257" s="4">
        <f t="shared" si="14"/>
        <v>6.6595626971498927</v>
      </c>
      <c r="E257" s="5">
        <v>16854.294999999998</v>
      </c>
      <c r="F257" s="8">
        <v>15801.953968118389</v>
      </c>
      <c r="G257" s="5">
        <v>88.399000000000001</v>
      </c>
      <c r="H257" s="5"/>
      <c r="I257" s="4">
        <f t="shared" si="12"/>
        <v>9.7323607994424393</v>
      </c>
      <c r="J257" s="4">
        <f t="shared" si="15"/>
        <v>9.667888880236946</v>
      </c>
      <c r="K257" s="4">
        <f t="shared" si="13"/>
        <v>4.4818606573624198</v>
      </c>
      <c r="L257" s="4">
        <v>247</v>
      </c>
      <c r="N257">
        <v>2.0418961024109601</v>
      </c>
      <c r="O257"/>
    </row>
    <row r="258" spans="1:15" s="4" customFormat="1" x14ac:dyDescent="0.15">
      <c r="A258" s="3">
        <v>39722</v>
      </c>
      <c r="B258" s="4">
        <v>1.86222</v>
      </c>
      <c r="C258" s="7">
        <v>0.16</v>
      </c>
      <c r="D258" s="4">
        <f t="shared" si="14"/>
        <v>3.8839233086268772</v>
      </c>
      <c r="E258" s="5">
        <v>16485.349999999999</v>
      </c>
      <c r="F258" s="8">
        <v>15869.009828425491</v>
      </c>
      <c r="G258" s="5">
        <v>88.613</v>
      </c>
      <c r="H258" s="5"/>
      <c r="I258" s="4">
        <f t="shared" si="12"/>
        <v>9.7102273867029538</v>
      </c>
      <c r="J258" s="4">
        <f t="shared" si="15"/>
        <v>9.6721234189101519</v>
      </c>
      <c r="K258" s="4">
        <f t="shared" si="13"/>
        <v>4.4842785737100046</v>
      </c>
      <c r="L258" s="4">
        <v>248</v>
      </c>
      <c r="N258">
        <v>1.15104531523158</v>
      </c>
      <c r="O258"/>
    </row>
    <row r="259" spans="1:15" s="4" customFormat="1" x14ac:dyDescent="0.15">
      <c r="A259" s="3">
        <v>39814</v>
      </c>
      <c r="B259" s="4">
        <v>1.4064000000000001</v>
      </c>
      <c r="C259" s="7">
        <v>0.18</v>
      </c>
      <c r="D259" s="4">
        <f t="shared" si="14"/>
        <v>2.3008448512966893</v>
      </c>
      <c r="E259" s="5">
        <v>16298.262000000001</v>
      </c>
      <c r="F259" s="8">
        <v>15931.698339042032</v>
      </c>
      <c r="G259" s="5">
        <v>88.543000000000006</v>
      </c>
      <c r="H259" s="5"/>
      <c r="I259" s="4">
        <f t="shared" si="12"/>
        <v>9.6988137553430516</v>
      </c>
      <c r="J259" s="4">
        <f t="shared" si="15"/>
        <v>9.6760660098417137</v>
      </c>
      <c r="K259" s="4">
        <f t="shared" si="13"/>
        <v>4.4834883097207179</v>
      </c>
      <c r="L259" s="4">
        <v>249</v>
      </c>
      <c r="N259">
        <v>0.84181774581105895</v>
      </c>
      <c r="O259"/>
    </row>
    <row r="260" spans="1:15" s="4" customFormat="1" x14ac:dyDescent="0.15">
      <c r="A260" s="3">
        <v>39904</v>
      </c>
      <c r="B260" s="4">
        <v>0.74995999999999996</v>
      </c>
      <c r="C260" s="7">
        <v>0.21</v>
      </c>
      <c r="D260" s="4">
        <f t="shared" si="14"/>
        <v>1.7415926350949538</v>
      </c>
      <c r="E260" s="5">
        <v>16269.145</v>
      </c>
      <c r="F260" s="8">
        <v>15990.652965646705</v>
      </c>
      <c r="G260" s="5">
        <v>88.396000000000001</v>
      </c>
      <c r="H260" s="5"/>
      <c r="I260" s="4">
        <f t="shared" si="12"/>
        <v>9.6970256481254236</v>
      </c>
      <c r="J260" s="4">
        <f t="shared" si="15"/>
        <v>9.6797596408695785</v>
      </c>
      <c r="K260" s="4">
        <f t="shared" si="13"/>
        <v>4.4818267197510586</v>
      </c>
      <c r="L260" s="4">
        <v>250</v>
      </c>
      <c r="N260">
        <v>0.90377539453633704</v>
      </c>
      <c r="O260"/>
    </row>
    <row r="261" spans="1:15" s="4" customFormat="1" x14ac:dyDescent="0.15">
      <c r="A261" s="3">
        <v>39995</v>
      </c>
      <c r="B261" s="4">
        <v>0.11539000000000001</v>
      </c>
      <c r="C261" s="7">
        <v>0.15</v>
      </c>
      <c r="D261" s="4">
        <f t="shared" si="14"/>
        <v>1.7482470857702017</v>
      </c>
      <c r="E261" s="5">
        <v>16326.281000000001</v>
      </c>
      <c r="F261" s="8">
        <v>16045.761443179968</v>
      </c>
      <c r="G261" s="5">
        <v>88.501000000000005</v>
      </c>
      <c r="H261" s="5"/>
      <c r="I261" s="4">
        <f t="shared" si="12"/>
        <v>9.7005314196725632</v>
      </c>
      <c r="J261" s="4">
        <f t="shared" si="15"/>
        <v>9.6832000091446258</v>
      </c>
      <c r="K261" s="4">
        <f t="shared" si="13"/>
        <v>4.4830138513850741</v>
      </c>
      <c r="L261" s="4">
        <v>251</v>
      </c>
      <c r="N261">
        <v>0.91187611570073601</v>
      </c>
      <c r="O261"/>
    </row>
    <row r="262" spans="1:15" s="4" customFormat="1" x14ac:dyDescent="0.15">
      <c r="A262" s="3">
        <v>40087</v>
      </c>
      <c r="B262" s="4">
        <v>0.18959000000000001</v>
      </c>
      <c r="C262" s="7">
        <v>0.12</v>
      </c>
      <c r="D262" s="4">
        <f t="shared" si="14"/>
        <v>2.5161809576444774</v>
      </c>
      <c r="E262" s="5">
        <v>16502.754000000001</v>
      </c>
      <c r="F262" s="8">
        <v>16097.706572602689</v>
      </c>
      <c r="G262" s="5">
        <v>88.781000000000006</v>
      </c>
      <c r="H262" s="5"/>
      <c r="I262" s="4">
        <f t="shared" si="12"/>
        <v>9.7112825550518078</v>
      </c>
      <c r="J262" s="4">
        <f t="shared" si="15"/>
        <v>9.6864320919190803</v>
      </c>
      <c r="K262" s="4">
        <f t="shared" si="13"/>
        <v>4.4861726631406063</v>
      </c>
      <c r="L262" s="4">
        <v>252</v>
      </c>
      <c r="N262">
        <v>1.1831433562317399</v>
      </c>
      <c r="O262"/>
    </row>
    <row r="263" spans="1:15" s="4" customFormat="1" x14ac:dyDescent="0.15">
      <c r="A263" s="3">
        <v>40179</v>
      </c>
      <c r="B263" s="4">
        <v>0.55679000000000001</v>
      </c>
      <c r="C263" s="7">
        <v>0.16</v>
      </c>
      <c r="D263" s="4">
        <f t="shared" si="14"/>
        <v>2.6956082327436186</v>
      </c>
      <c r="E263" s="5">
        <v>16582.71</v>
      </c>
      <c r="F263" s="8">
        <v>16147.438323183078</v>
      </c>
      <c r="G263" s="5">
        <v>89.036000000000001</v>
      </c>
      <c r="H263" s="5"/>
      <c r="I263" s="4">
        <f t="shared" si="12"/>
        <v>9.7161158652724868</v>
      </c>
      <c r="J263" s="4">
        <f t="shared" si="15"/>
        <v>9.6895166983101131</v>
      </c>
      <c r="K263" s="4">
        <f t="shared" si="13"/>
        <v>4.489040782328364</v>
      </c>
      <c r="L263" s="4">
        <v>253</v>
      </c>
      <c r="N263">
        <v>1.03527329467614</v>
      </c>
      <c r="O263"/>
    </row>
    <row r="264" spans="1:15" s="4" customFormat="1" x14ac:dyDescent="0.15">
      <c r="A264" s="3">
        <v>40269</v>
      </c>
      <c r="B264" s="4">
        <v>1.2161200000000001</v>
      </c>
      <c r="C264" s="7">
        <v>0.18</v>
      </c>
      <c r="D264" s="4">
        <f t="shared" si="14"/>
        <v>3.3799512488372723</v>
      </c>
      <c r="E264" s="5">
        <v>16743.162</v>
      </c>
      <c r="F264" s="8">
        <v>16195.753429694438</v>
      </c>
      <c r="G264" s="5">
        <v>89.471000000000004</v>
      </c>
      <c r="H264" s="5"/>
      <c r="I264" s="4">
        <f t="shared" si="12"/>
        <v>9.7257452150950954</v>
      </c>
      <c r="J264" s="4">
        <f t="shared" si="15"/>
        <v>9.692504352887882</v>
      </c>
      <c r="K264" s="4">
        <f t="shared" si="13"/>
        <v>4.4939145504278581</v>
      </c>
      <c r="L264" s="4">
        <v>254</v>
      </c>
      <c r="N264">
        <v>1.0362454945725199</v>
      </c>
      <c r="O264"/>
    </row>
    <row r="265" spans="1:15" s="4" customFormat="1" x14ac:dyDescent="0.15">
      <c r="A265" s="3">
        <v>40360</v>
      </c>
      <c r="B265" s="4">
        <v>1.40337</v>
      </c>
      <c r="C265" s="7">
        <v>0.19</v>
      </c>
      <c r="D265" s="4">
        <f t="shared" si="14"/>
        <v>3.8514703351742967</v>
      </c>
      <c r="E265" s="5">
        <v>16872.266</v>
      </c>
      <c r="F265" s="8">
        <v>16246.535504548745</v>
      </c>
      <c r="G265" s="5">
        <v>89.742999999999995</v>
      </c>
      <c r="H265" s="5"/>
      <c r="I265" s="4">
        <f t="shared" si="12"/>
        <v>9.7334264878000987</v>
      </c>
      <c r="J265" s="4">
        <f t="shared" si="15"/>
        <v>9.6956349653075158</v>
      </c>
      <c r="K265" s="4">
        <f t="shared" si="13"/>
        <v>4.496950029897695</v>
      </c>
      <c r="L265" s="4">
        <v>255</v>
      </c>
      <c r="N265">
        <v>0.94217287886760603</v>
      </c>
      <c r="O265"/>
    </row>
    <row r="266" spans="1:15" s="4" customFormat="1" x14ac:dyDescent="0.15">
      <c r="A266" s="3">
        <v>40452</v>
      </c>
      <c r="B266" s="4">
        <v>1.6704000000000001</v>
      </c>
      <c r="C266" s="7">
        <v>0.18</v>
      </c>
      <c r="D266" s="4">
        <f t="shared" si="14"/>
        <v>4.0385115521458754</v>
      </c>
      <c r="E266" s="5">
        <v>16960.864000000001</v>
      </c>
      <c r="F266" s="8">
        <v>16302.486211078603</v>
      </c>
      <c r="G266" s="5">
        <v>90.263999999999996</v>
      </c>
      <c r="H266" s="5"/>
      <c r="I266" s="4">
        <f t="shared" si="12"/>
        <v>9.7386638514445494</v>
      </c>
      <c r="J266" s="4">
        <f t="shared" si="15"/>
        <v>9.6990729034506273</v>
      </c>
      <c r="K266" s="4">
        <f t="shared" si="13"/>
        <v>4.5027387098361453</v>
      </c>
      <c r="L266" s="4">
        <v>256</v>
      </c>
      <c r="N266">
        <v>0.92025081399609598</v>
      </c>
      <c r="O266"/>
    </row>
    <row r="267" spans="1:15" s="4" customFormat="1" x14ac:dyDescent="0.15">
      <c r="A267" s="3">
        <v>40544</v>
      </c>
      <c r="B267" s="4">
        <v>1.89811</v>
      </c>
      <c r="C267" s="7">
        <v>0.14000000000000001</v>
      </c>
      <c r="D267" s="4">
        <f t="shared" si="14"/>
        <v>3.3817751699943104</v>
      </c>
      <c r="E267" s="5">
        <v>16920.632000000001</v>
      </c>
      <c r="F267" s="8">
        <v>16367.132381095998</v>
      </c>
      <c r="G267" s="5">
        <v>90.725999999999999</v>
      </c>
      <c r="H267" s="5"/>
      <c r="I267" s="4">
        <f t="shared" ref="I267:I308" si="16">LN(E267)</f>
        <v>9.7362889847084997</v>
      </c>
      <c r="J267" s="4">
        <f t="shared" si="15"/>
        <v>9.7030304797664471</v>
      </c>
      <c r="K267" s="4">
        <f t="shared" ref="K267:K308" si="17">LN(G267)</f>
        <v>4.5078439753585871</v>
      </c>
      <c r="L267" s="4">
        <v>257</v>
      </c>
      <c r="N267">
        <v>0.78091550758158801</v>
      </c>
      <c r="O267"/>
    </row>
    <row r="268" spans="1:15" s="4" customFormat="1" x14ac:dyDescent="0.15">
      <c r="A268" s="3">
        <v>40634</v>
      </c>
      <c r="B268" s="4">
        <v>2.0733000000000001</v>
      </c>
      <c r="C268" s="7">
        <v>0.09</v>
      </c>
      <c r="D268" s="4">
        <f t="shared" si="14"/>
        <v>3.6025559362613371</v>
      </c>
      <c r="E268" s="5">
        <v>17035.114000000001</v>
      </c>
      <c r="F268" s="8">
        <v>16442.754569183016</v>
      </c>
      <c r="G268" s="5">
        <v>91.325999999999993</v>
      </c>
      <c r="H268" s="5"/>
      <c r="I268" s="4">
        <f t="shared" si="16"/>
        <v>9.7430320221771662</v>
      </c>
      <c r="J268" s="4">
        <f t="shared" si="15"/>
        <v>9.7076402074447703</v>
      </c>
      <c r="K268" s="4">
        <f t="shared" si="17"/>
        <v>4.5144355225255843</v>
      </c>
      <c r="L268" s="4">
        <v>258</v>
      </c>
      <c r="N268">
        <v>0.93630321209955403</v>
      </c>
      <c r="O268"/>
    </row>
    <row r="269" spans="1:15" s="4" customFormat="1" x14ac:dyDescent="0.15">
      <c r="A269" s="3">
        <v>40725</v>
      </c>
      <c r="B269" s="4">
        <v>2.3767900000000002</v>
      </c>
      <c r="C269" s="7">
        <v>0.08</v>
      </c>
      <c r="D269" s="4">
        <f t="shared" si="14"/>
        <v>3.0576728935689692</v>
      </c>
      <c r="E269" s="5">
        <v>17031.312999999998</v>
      </c>
      <c r="F269" s="8">
        <v>16526.001918934064</v>
      </c>
      <c r="G269" s="5">
        <v>91.876000000000005</v>
      </c>
      <c r="H269" s="5"/>
      <c r="I269" s="4">
        <f t="shared" si="16"/>
        <v>9.7428088699213813</v>
      </c>
      <c r="J269" s="4">
        <f t="shared" si="15"/>
        <v>9.7126902933771859</v>
      </c>
      <c r="K269" s="4">
        <f t="shared" si="17"/>
        <v>4.5204398418275078</v>
      </c>
      <c r="L269" s="4">
        <v>259</v>
      </c>
      <c r="N269">
        <v>0.78246981274927296</v>
      </c>
      <c r="O269"/>
    </row>
    <row r="270" spans="1:15" s="4" customFormat="1" x14ac:dyDescent="0.15">
      <c r="A270" s="3">
        <v>40817</v>
      </c>
      <c r="B270" s="4">
        <v>1.90663</v>
      </c>
      <c r="C270" s="7">
        <v>7.0000000000000007E-2</v>
      </c>
      <c r="D270" s="4">
        <f t="shared" si="14"/>
        <v>3.6765301704892885</v>
      </c>
      <c r="E270" s="5">
        <v>17222.582999999999</v>
      </c>
      <c r="F270" s="8">
        <v>16611.843559654808</v>
      </c>
      <c r="G270" s="5">
        <v>91.984999999999999</v>
      </c>
      <c r="H270" s="5"/>
      <c r="I270" s="4">
        <f t="shared" si="16"/>
        <v>9.7539767667328459</v>
      </c>
      <c r="J270" s="4">
        <f t="shared" si="15"/>
        <v>9.7178711873968151</v>
      </c>
      <c r="K270" s="4">
        <f t="shared" si="17"/>
        <v>4.5216255202777464</v>
      </c>
      <c r="L270" s="4">
        <v>260</v>
      </c>
      <c r="N270">
        <v>0.88775117922364799</v>
      </c>
      <c r="O270"/>
    </row>
    <row r="271" spans="1:15" s="4" customFormat="1" x14ac:dyDescent="0.15">
      <c r="A271" s="3">
        <v>40909</v>
      </c>
      <c r="B271" s="4">
        <v>1.98289</v>
      </c>
      <c r="C271" s="7">
        <v>0.13</v>
      </c>
      <c r="D271" s="4">
        <f t="shared" si="14"/>
        <v>4.0207418517268341</v>
      </c>
      <c r="E271" s="5">
        <v>17367.009999999998</v>
      </c>
      <c r="F271" s="8">
        <v>16695.71826814624</v>
      </c>
      <c r="G271" s="5">
        <v>92.525000000000006</v>
      </c>
      <c r="H271" s="5"/>
      <c r="I271" s="4">
        <f t="shared" si="16"/>
        <v>9.762327708551636</v>
      </c>
      <c r="J271" s="4">
        <f t="shared" si="15"/>
        <v>9.7229075744020541</v>
      </c>
      <c r="K271" s="4">
        <f t="shared" si="17"/>
        <v>4.5274788782722197</v>
      </c>
      <c r="L271" s="4">
        <v>261</v>
      </c>
      <c r="N271">
        <v>1.0171907866627901</v>
      </c>
      <c r="O271"/>
    </row>
    <row r="272" spans="1:15" s="4" customFormat="1" x14ac:dyDescent="0.15">
      <c r="A272" s="3">
        <v>41000</v>
      </c>
      <c r="B272" s="4">
        <v>1.73116</v>
      </c>
      <c r="C272" s="7">
        <v>0.16</v>
      </c>
      <c r="D272" s="4">
        <f t="shared" si="14"/>
        <v>3.9941593109742746</v>
      </c>
      <c r="E272" s="5">
        <v>17444.525000000001</v>
      </c>
      <c r="F272" s="8">
        <v>16774.523795933143</v>
      </c>
      <c r="G272" s="5">
        <v>92.906999999999996</v>
      </c>
      <c r="H272" s="5"/>
      <c r="I272" s="4">
        <f t="shared" si="16"/>
        <v>9.7667811248179586</v>
      </c>
      <c r="J272" s="4">
        <f t="shared" si="15"/>
        <v>9.7276165737131368</v>
      </c>
      <c r="K272" s="4">
        <f t="shared" si="17"/>
        <v>4.5315989928196725</v>
      </c>
      <c r="L272" s="4">
        <v>262</v>
      </c>
      <c r="N272">
        <v>0.87800766067999803</v>
      </c>
      <c r="O272"/>
    </row>
    <row r="273" spans="1:15" s="4" customFormat="1" x14ac:dyDescent="0.15">
      <c r="A273" s="3">
        <v>41091</v>
      </c>
      <c r="B273" s="4">
        <v>1.67726</v>
      </c>
      <c r="C273" s="7">
        <v>0.14000000000000001</v>
      </c>
      <c r="D273" s="4">
        <f t="shared" si="14"/>
        <v>3.6843308388616944</v>
      </c>
      <c r="E273" s="5">
        <v>17469.650000000001</v>
      </c>
      <c r="F273" s="8">
        <v>16848.88146421083</v>
      </c>
      <c r="G273" s="5">
        <v>93.417000000000002</v>
      </c>
      <c r="H273" s="5"/>
      <c r="I273" s="4">
        <f t="shared" si="16"/>
        <v>9.7682203685828206</v>
      </c>
      <c r="J273" s="4">
        <f t="shared" si="15"/>
        <v>9.7320395516311837</v>
      </c>
      <c r="K273" s="4">
        <f t="shared" si="17"/>
        <v>4.5370733415204336</v>
      </c>
      <c r="L273" s="4">
        <v>263</v>
      </c>
      <c r="N273">
        <v>0.70430438512701299</v>
      </c>
      <c r="O273"/>
    </row>
    <row r="274" spans="1:15" s="4" customFormat="1" x14ac:dyDescent="0.15">
      <c r="A274" s="3">
        <v>41183</v>
      </c>
      <c r="B274" s="4">
        <v>2.06555</v>
      </c>
      <c r="C274" s="7">
        <v>0.16</v>
      </c>
      <c r="D274" s="4">
        <f t="shared" si="14"/>
        <v>3.3640122278852829</v>
      </c>
      <c r="E274" s="5">
        <v>17489.851999999999</v>
      </c>
      <c r="F274" s="8">
        <v>16920.639614337291</v>
      </c>
      <c r="G274" s="5">
        <v>93.885000000000005</v>
      </c>
      <c r="H274" s="5"/>
      <c r="I274" s="4">
        <f t="shared" si="16"/>
        <v>9.7693761059985711</v>
      </c>
      <c r="J274" s="4">
        <f t="shared" si="15"/>
        <v>9.7362894347115247</v>
      </c>
      <c r="K274" s="4">
        <f t="shared" si="17"/>
        <v>4.5420706290447743</v>
      </c>
      <c r="L274" s="4">
        <v>264</v>
      </c>
      <c r="N274">
        <v>0.66565210061230295</v>
      </c>
      <c r="O274"/>
    </row>
    <row r="275" spans="1:15" s="4" customFormat="1" x14ac:dyDescent="0.15">
      <c r="A275" s="3">
        <v>41275</v>
      </c>
      <c r="B275" s="4">
        <v>1.8730100000000001</v>
      </c>
      <c r="C275" s="7">
        <v>0.14000000000000001</v>
      </c>
      <c r="D275" s="4">
        <f t="shared" si="14"/>
        <v>3.9448408630119203</v>
      </c>
      <c r="E275" s="5">
        <v>17662.400000000001</v>
      </c>
      <c r="F275" s="8">
        <v>16992.089124728314</v>
      </c>
      <c r="G275" s="5">
        <v>94.257999999999996</v>
      </c>
      <c r="H275" s="5"/>
      <c r="I275" s="4">
        <f t="shared" si="16"/>
        <v>9.7791933652640868</v>
      </c>
      <c r="J275" s="4">
        <f t="shared" si="15"/>
        <v>9.740503169127269</v>
      </c>
      <c r="K275" s="4">
        <f t="shared" si="17"/>
        <v>4.5460357033625671</v>
      </c>
      <c r="L275" s="4">
        <v>265</v>
      </c>
      <c r="N275">
        <v>0.76600251512809803</v>
      </c>
      <c r="O275"/>
    </row>
    <row r="276" spans="1:15" s="4" customFormat="1" x14ac:dyDescent="0.15">
      <c r="A276" s="3">
        <v>41365</v>
      </c>
      <c r="B276" s="4">
        <v>1.6726399999999999</v>
      </c>
      <c r="C276" s="7">
        <v>0.09</v>
      </c>
      <c r="D276" s="4">
        <f t="shared" si="14"/>
        <v>3.7789157615520268</v>
      </c>
      <c r="E276" s="5">
        <v>17709.670999999998</v>
      </c>
      <c r="F276" s="8">
        <v>17064.806343410528</v>
      </c>
      <c r="G276" s="5">
        <v>94.460999999999999</v>
      </c>
      <c r="H276" s="5"/>
      <c r="I276" s="4">
        <f t="shared" si="16"/>
        <v>9.781866153529224</v>
      </c>
      <c r="J276" s="4">
        <f t="shared" si="15"/>
        <v>9.7447735131024071</v>
      </c>
      <c r="K276" s="4">
        <f t="shared" si="17"/>
        <v>4.5481870509035716</v>
      </c>
      <c r="L276" s="4">
        <v>266</v>
      </c>
      <c r="N276">
        <v>0.63435476688578796</v>
      </c>
      <c r="O276"/>
    </row>
    <row r="277" spans="1:15" s="4" customFormat="1" x14ac:dyDescent="0.15">
      <c r="A277" s="3">
        <v>41456</v>
      </c>
      <c r="B277" s="4">
        <v>1.6132</v>
      </c>
      <c r="C277" s="7">
        <v>0.08</v>
      </c>
      <c r="D277" s="4">
        <f t="shared" si="14"/>
        <v>4.2097504557898455</v>
      </c>
      <c r="E277" s="5">
        <v>17860.45</v>
      </c>
      <c r="F277" s="8">
        <v>17138.9432580756</v>
      </c>
      <c r="G277" s="5">
        <v>94.924000000000007</v>
      </c>
      <c r="H277" s="5"/>
      <c r="I277" s="4">
        <f t="shared" si="16"/>
        <v>9.7903440500817212</v>
      </c>
      <c r="J277" s="4">
        <f t="shared" si="15"/>
        <v>9.7491085366965962</v>
      </c>
      <c r="K277" s="4">
        <f t="shared" si="17"/>
        <v>4.5530765714297718</v>
      </c>
      <c r="L277" s="4">
        <v>267</v>
      </c>
      <c r="N277">
        <v>0.75240210450819001</v>
      </c>
      <c r="O277"/>
    </row>
    <row r="278" spans="1:15" s="4" customFormat="1" x14ac:dyDescent="0.15">
      <c r="A278" s="3">
        <v>41548</v>
      </c>
      <c r="B278" s="4">
        <v>1.64137</v>
      </c>
      <c r="C278" s="7">
        <v>0.09</v>
      </c>
      <c r="D278" s="4">
        <f t="shared" si="14"/>
        <v>4.6520653364442763</v>
      </c>
      <c r="E278" s="5">
        <v>18016.147000000001</v>
      </c>
      <c r="F278" s="8">
        <v>17215.280885360622</v>
      </c>
      <c r="G278" s="5">
        <v>95.426000000000002</v>
      </c>
      <c r="H278" s="5"/>
      <c r="I278" s="4">
        <f t="shared" si="16"/>
        <v>9.7990236903199843</v>
      </c>
      <c r="J278" s="4">
        <f t="shared" si="15"/>
        <v>9.7535526919543916</v>
      </c>
      <c r="K278" s="4">
        <f t="shared" si="17"/>
        <v>4.558351078010495</v>
      </c>
      <c r="L278" s="4">
        <v>268</v>
      </c>
      <c r="N278">
        <v>0.832827655432819</v>
      </c>
      <c r="O278"/>
    </row>
    <row r="279" spans="1:15" s="4" customFormat="1" x14ac:dyDescent="0.15">
      <c r="A279" s="3">
        <v>41640</v>
      </c>
      <c r="B279" s="4">
        <v>1.6232</v>
      </c>
      <c r="C279" s="7">
        <v>0.08</v>
      </c>
      <c r="D279" s="4">
        <f t="shared" ref="D279:D317" si="18">100*(E279-F279)/F279</f>
        <v>3.8160091505434877</v>
      </c>
      <c r="E279" s="5">
        <v>17953.973999999998</v>
      </c>
      <c r="F279" s="8">
        <v>17294.032150633877</v>
      </c>
      <c r="G279" s="5">
        <v>95.787999999999997</v>
      </c>
      <c r="H279" s="5"/>
      <c r="I279" s="4">
        <f t="shared" si="16"/>
        <v>9.7955667621703242</v>
      </c>
      <c r="J279" s="4">
        <f t="shared" ref="J279:J308" si="19">LN(F279)</f>
        <v>9.7581167585815525</v>
      </c>
      <c r="K279" s="4">
        <f t="shared" si="17"/>
        <v>4.5621374161706711</v>
      </c>
      <c r="L279" s="4">
        <v>269</v>
      </c>
      <c r="N279">
        <v>0.56628522444417695</v>
      </c>
      <c r="O279"/>
    </row>
    <row r="280" spans="1:15" s="4" customFormat="1" x14ac:dyDescent="0.15">
      <c r="A280" s="3">
        <v>41730</v>
      </c>
      <c r="B280" s="4">
        <v>1.9785900000000001</v>
      </c>
      <c r="C280" s="7">
        <v>0.1</v>
      </c>
      <c r="D280" s="4">
        <f t="shared" si="18"/>
        <v>4.6664209898338758</v>
      </c>
      <c r="E280" s="5">
        <v>18185.911</v>
      </c>
      <c r="F280" s="8">
        <v>17375.114987228211</v>
      </c>
      <c r="G280" s="5">
        <v>96.33</v>
      </c>
      <c r="H280" s="5"/>
      <c r="I280" s="4">
        <f t="shared" si="16"/>
        <v>9.8084024523994735</v>
      </c>
      <c r="J280" s="4">
        <f t="shared" si="19"/>
        <v>9.7627942883810626</v>
      </c>
      <c r="K280" s="4">
        <f t="shared" si="17"/>
        <v>4.5677797967695319</v>
      </c>
      <c r="L280" s="4">
        <v>270</v>
      </c>
      <c r="N280">
        <v>0.830460072568727</v>
      </c>
      <c r="O280"/>
    </row>
    <row r="281" spans="1:15" s="4" customFormat="1" x14ac:dyDescent="0.15">
      <c r="A281" s="3">
        <v>41821</v>
      </c>
      <c r="B281" s="4">
        <v>1.89836</v>
      </c>
      <c r="C281" s="7">
        <v>0.09</v>
      </c>
      <c r="D281" s="4">
        <f t="shared" si="18"/>
        <v>5.4278473482985259</v>
      </c>
      <c r="E281" s="5">
        <v>18406.940999999999</v>
      </c>
      <c r="F281" s="8">
        <v>17459.27803988029</v>
      </c>
      <c r="G281" s="5">
        <v>96.725999999999999</v>
      </c>
      <c r="H281" s="5"/>
      <c r="I281" s="4">
        <f t="shared" si="16"/>
        <v>9.8204831007252551</v>
      </c>
      <c r="J281" s="4">
        <f t="shared" si="19"/>
        <v>9.767626479161839</v>
      </c>
      <c r="K281" s="4">
        <f t="shared" si="17"/>
        <v>4.5718822391219165</v>
      </c>
      <c r="L281" s="4">
        <v>271</v>
      </c>
      <c r="N281">
        <v>0.92977861670927198</v>
      </c>
      <c r="O281"/>
    </row>
    <row r="282" spans="1:15" s="4" customFormat="1" x14ac:dyDescent="0.15">
      <c r="A282" s="3">
        <v>41913</v>
      </c>
      <c r="B282" s="4">
        <v>1.4629099999999999</v>
      </c>
      <c r="C282" s="7">
        <v>0.12</v>
      </c>
      <c r="D282" s="4">
        <f t="shared" si="18"/>
        <v>5.4409621797135053</v>
      </c>
      <c r="E282" s="5">
        <v>18500.030999999999</v>
      </c>
      <c r="F282" s="8">
        <v>17545.392812774753</v>
      </c>
      <c r="G282" s="5">
        <v>96.822000000000003</v>
      </c>
      <c r="H282" s="5"/>
      <c r="I282" s="4">
        <f t="shared" si="16"/>
        <v>9.8255276867406884</v>
      </c>
      <c r="J282" s="4">
        <f t="shared" si="19"/>
        <v>9.772546676639573</v>
      </c>
      <c r="K282" s="4">
        <f t="shared" si="17"/>
        <v>4.5728742411872698</v>
      </c>
      <c r="L282" s="4">
        <v>272</v>
      </c>
      <c r="N282">
        <v>0.81985493399776899</v>
      </c>
      <c r="O282"/>
    </row>
    <row r="283" spans="1:15" s="4" customFormat="1" x14ac:dyDescent="0.15">
      <c r="A283" s="3">
        <v>42005</v>
      </c>
      <c r="B283" s="4">
        <v>1.0241400000000001</v>
      </c>
      <c r="C283" s="7">
        <v>0.11</v>
      </c>
      <c r="D283" s="4">
        <f t="shared" si="18"/>
        <v>5.8622909633443792</v>
      </c>
      <c r="E283" s="5">
        <v>18666.620999999999</v>
      </c>
      <c r="F283" s="8">
        <v>17632.927485447541</v>
      </c>
      <c r="G283" s="5">
        <v>96.769000000000005</v>
      </c>
      <c r="H283" s="5"/>
      <c r="I283" s="4">
        <f t="shared" si="16"/>
        <v>9.8344922346176133</v>
      </c>
      <c r="J283" s="4">
        <f t="shared" si="19"/>
        <v>9.7775233129652559</v>
      </c>
      <c r="K283" s="4">
        <f t="shared" si="17"/>
        <v>4.5723266950583268</v>
      </c>
      <c r="L283" s="4">
        <v>273</v>
      </c>
      <c r="N283">
        <v>0.82316231326781197</v>
      </c>
      <c r="O283"/>
    </row>
    <row r="284" spans="1:15" s="4" customFormat="1" x14ac:dyDescent="0.15">
      <c r="A284" s="3">
        <v>42095</v>
      </c>
      <c r="B284" s="4">
        <v>1.03291</v>
      </c>
      <c r="C284" s="7">
        <v>0.13</v>
      </c>
      <c r="D284" s="4">
        <f t="shared" si="18"/>
        <v>5.9871069636542238</v>
      </c>
      <c r="E284" s="5">
        <v>18782.242999999999</v>
      </c>
      <c r="F284" s="8">
        <v>17721.252648627276</v>
      </c>
      <c r="G284" s="5">
        <v>97.325000000000003</v>
      </c>
      <c r="H284" s="5"/>
      <c r="I284" s="4">
        <f t="shared" si="16"/>
        <v>9.8406671812001498</v>
      </c>
      <c r="J284" s="4">
        <f t="shared" si="19"/>
        <v>9.7825199128923526</v>
      </c>
      <c r="K284" s="4">
        <f t="shared" si="17"/>
        <v>4.5780558934965194</v>
      </c>
      <c r="L284" s="4">
        <v>274</v>
      </c>
      <c r="N284">
        <v>0.91494760402592901</v>
      </c>
      <c r="O284"/>
    </row>
    <row r="285" spans="1:15" s="4" customFormat="1" x14ac:dyDescent="0.15">
      <c r="A285" s="3">
        <v>42186</v>
      </c>
      <c r="B285" s="4">
        <v>0.88600999999999996</v>
      </c>
      <c r="C285" s="7">
        <v>0.14000000000000001</v>
      </c>
      <c r="D285" s="4">
        <f t="shared" si="18"/>
        <v>5.8910189209925363</v>
      </c>
      <c r="E285" s="5">
        <v>18857.418000000001</v>
      </c>
      <c r="F285" s="8">
        <v>17808.326137715143</v>
      </c>
      <c r="G285" s="5">
        <v>97.582999999999998</v>
      </c>
      <c r="H285" s="5"/>
      <c r="I285" s="4">
        <f t="shared" si="16"/>
        <v>9.84466164331584</v>
      </c>
      <c r="J285" s="4">
        <f t="shared" si="19"/>
        <v>9.7874213874601104</v>
      </c>
      <c r="K285" s="4">
        <f t="shared" si="17"/>
        <v>4.5807032979200226</v>
      </c>
      <c r="L285" s="4">
        <v>275</v>
      </c>
      <c r="N285">
        <v>0.84119140108030099</v>
      </c>
      <c r="O285"/>
    </row>
    <row r="286" spans="1:15" s="4" customFormat="1" x14ac:dyDescent="0.15">
      <c r="A286" s="3">
        <v>42278</v>
      </c>
      <c r="B286" s="4">
        <v>0.78391</v>
      </c>
      <c r="C286" s="7">
        <v>0.24</v>
      </c>
      <c r="D286" s="4">
        <f t="shared" si="18"/>
        <v>5.5911108811388068</v>
      </c>
      <c r="E286" s="5">
        <v>18892.205999999998</v>
      </c>
      <c r="F286" s="8">
        <v>17891.85267807862</v>
      </c>
      <c r="G286" s="5">
        <v>97.581000000000003</v>
      </c>
      <c r="H286" s="5"/>
      <c r="I286" s="4">
        <f t="shared" si="16"/>
        <v>9.8465047350429451</v>
      </c>
      <c r="J286" s="4">
        <f t="shared" si="19"/>
        <v>9.7921007305639218</v>
      </c>
      <c r="K286" s="4">
        <f t="shared" si="17"/>
        <v>4.5806828023368205</v>
      </c>
      <c r="L286" s="4">
        <v>276</v>
      </c>
      <c r="N286">
        <v>0.737063613789121</v>
      </c>
      <c r="O286"/>
    </row>
    <row r="287" spans="1:15" s="4" customFormat="1" x14ac:dyDescent="0.15">
      <c r="A287" s="3">
        <v>42370</v>
      </c>
      <c r="B287" s="4">
        <v>0.75126999999999999</v>
      </c>
      <c r="C287" s="7">
        <v>0.36</v>
      </c>
      <c r="D287" s="4">
        <f t="shared" si="18"/>
        <v>5.7379980983038044</v>
      </c>
      <c r="E287" s="5">
        <v>19001.689999999999</v>
      </c>
      <c r="F287" s="8">
        <v>17970.540715490257</v>
      </c>
      <c r="G287" s="5">
        <v>97.495999999999995</v>
      </c>
      <c r="H287" s="5"/>
      <c r="I287" s="4">
        <f t="shared" si="16"/>
        <v>9.8522832015614163</v>
      </c>
      <c r="J287" s="4">
        <f t="shared" si="19"/>
        <v>9.7964890692242044</v>
      </c>
      <c r="K287" s="4">
        <f t="shared" si="17"/>
        <v>4.5798113515212009</v>
      </c>
      <c r="L287" s="4">
        <v>277</v>
      </c>
      <c r="N287">
        <v>0.83859808217901299</v>
      </c>
      <c r="O287"/>
    </row>
    <row r="288" spans="1:15" s="4" customFormat="1" x14ac:dyDescent="0.15">
      <c r="A288" s="3">
        <v>42461</v>
      </c>
      <c r="B288" s="4">
        <v>0.85692000000000002</v>
      </c>
      <c r="C288" s="7">
        <v>0.38</v>
      </c>
      <c r="D288" s="4">
        <f t="shared" si="18"/>
        <v>5.6502554235414229</v>
      </c>
      <c r="E288" s="5">
        <v>19062.708999999999</v>
      </c>
      <c r="F288" s="8">
        <v>18043.220930777199</v>
      </c>
      <c r="G288" s="5">
        <v>98.159000000000006</v>
      </c>
      <c r="H288" s="5"/>
      <c r="I288" s="4">
        <f t="shared" si="16"/>
        <v>9.8554892972240893</v>
      </c>
      <c r="J288" s="4">
        <f t="shared" si="19"/>
        <v>9.8005253215142183</v>
      </c>
      <c r="K288" s="4">
        <f t="shared" si="17"/>
        <v>4.5865886129017008</v>
      </c>
      <c r="L288" s="4">
        <v>278</v>
      </c>
      <c r="N288">
        <v>0.86630596226035705</v>
      </c>
      <c r="O288"/>
    </row>
    <row r="289" spans="1:15" s="4" customFormat="1" x14ac:dyDescent="0.15">
      <c r="A289" s="3">
        <v>42552</v>
      </c>
      <c r="B289" s="4">
        <v>0.84748000000000001</v>
      </c>
      <c r="C289" s="7">
        <v>0.4</v>
      </c>
      <c r="D289" s="4">
        <f t="shared" si="18"/>
        <v>5.9923368169465325</v>
      </c>
      <c r="E289" s="5">
        <v>19197.937999999998</v>
      </c>
      <c r="F289" s="8">
        <v>18112.571697664982</v>
      </c>
      <c r="G289" s="5">
        <v>98.41</v>
      </c>
      <c r="H289" s="5"/>
      <c r="I289" s="4">
        <f t="shared" si="16"/>
        <v>9.8625581564151936</v>
      </c>
      <c r="J289" s="4">
        <f t="shared" si="19"/>
        <v>9.8043615450843173</v>
      </c>
      <c r="K289" s="4">
        <f t="shared" si="17"/>
        <v>4.5891424249108939</v>
      </c>
      <c r="L289" s="4">
        <v>279</v>
      </c>
      <c r="N289">
        <v>0.89812976171661396</v>
      </c>
      <c r="O289"/>
    </row>
    <row r="290" spans="1:15" s="4" customFormat="1" x14ac:dyDescent="0.15">
      <c r="A290" s="3">
        <v>42644</v>
      </c>
      <c r="B290" s="4">
        <v>1.33735</v>
      </c>
      <c r="C290" s="7">
        <v>0.54</v>
      </c>
      <c r="D290" s="4">
        <f t="shared" si="18"/>
        <v>6.1686036059139902</v>
      </c>
      <c r="E290" s="5">
        <v>19304.351999999999</v>
      </c>
      <c r="F290" s="8">
        <v>18182.731376646527</v>
      </c>
      <c r="G290" s="5">
        <v>98.885999999999996</v>
      </c>
      <c r="H290" s="5"/>
      <c r="I290" s="4">
        <f t="shared" si="16"/>
        <v>9.8680858417014043</v>
      </c>
      <c r="J290" s="4">
        <f t="shared" si="19"/>
        <v>9.808227597186093</v>
      </c>
      <c r="K290" s="4">
        <f t="shared" si="17"/>
        <v>4.5939676714800983</v>
      </c>
      <c r="L290" s="4">
        <v>280</v>
      </c>
      <c r="N290">
        <v>0.85444145961798701</v>
      </c>
      <c r="O290"/>
    </row>
    <row r="291" spans="1:15" s="4" customFormat="1" x14ac:dyDescent="0.15">
      <c r="A291" s="3">
        <v>42736</v>
      </c>
      <c r="B291" s="4">
        <v>1.9426399999999999</v>
      </c>
      <c r="C291" s="7">
        <v>0.79</v>
      </c>
      <c r="D291" s="4">
        <f t="shared" si="18"/>
        <v>6.2455826567149257</v>
      </c>
      <c r="E291" s="5">
        <v>19398.343000000001</v>
      </c>
      <c r="F291" s="8">
        <v>18258.023077229544</v>
      </c>
      <c r="G291" s="5">
        <v>99.39</v>
      </c>
      <c r="H291" s="5"/>
      <c r="I291" s="4">
        <f t="shared" si="16"/>
        <v>9.8729429290324404</v>
      </c>
      <c r="J291" s="4">
        <f t="shared" si="19"/>
        <v>9.812359883075894</v>
      </c>
      <c r="K291" s="4">
        <f t="shared" si="17"/>
        <v>4.5990515049799141</v>
      </c>
      <c r="L291" s="4">
        <v>281</v>
      </c>
      <c r="N291">
        <v>0.87211903583977501</v>
      </c>
      <c r="O291"/>
    </row>
    <row r="292" spans="1:15" s="4" customFormat="1" x14ac:dyDescent="0.15">
      <c r="A292" s="3">
        <v>42826</v>
      </c>
      <c r="B292" s="4">
        <v>1.5189600000000001</v>
      </c>
      <c r="C292" s="7">
        <v>1.04</v>
      </c>
      <c r="D292" s="4">
        <f t="shared" si="18"/>
        <v>6.356533998272571</v>
      </c>
      <c r="E292" s="5">
        <v>19506.949000000001</v>
      </c>
      <c r="F292" s="8">
        <v>18341.091296108643</v>
      </c>
      <c r="G292" s="5">
        <v>99.65</v>
      </c>
      <c r="H292" s="5"/>
      <c r="I292" s="4">
        <f t="shared" si="16"/>
        <v>9.8785260400454185</v>
      </c>
      <c r="J292" s="4">
        <f t="shared" si="19"/>
        <v>9.8168992476448018</v>
      </c>
      <c r="K292" s="4">
        <f t="shared" si="17"/>
        <v>4.6016640466588035</v>
      </c>
      <c r="L292" s="4">
        <v>282</v>
      </c>
      <c r="N292">
        <v>0.81683932030886497</v>
      </c>
      <c r="O292"/>
    </row>
    <row r="293" spans="1:15" s="4" customFormat="1" x14ac:dyDescent="0.15">
      <c r="A293" s="3">
        <v>42917</v>
      </c>
      <c r="B293" s="4">
        <v>1.7803100000000001</v>
      </c>
      <c r="C293" s="7">
        <v>1.1499999999999999</v>
      </c>
      <c r="D293" s="4">
        <f t="shared" si="18"/>
        <v>6.6682615964503418</v>
      </c>
      <c r="E293" s="5">
        <v>19660.766</v>
      </c>
      <c r="F293" s="8">
        <v>18431.692525730879</v>
      </c>
      <c r="G293" s="5">
        <v>100.16200000000001</v>
      </c>
      <c r="H293" s="5"/>
      <c r="I293" s="4">
        <f t="shared" si="16"/>
        <v>9.8863803553022667</v>
      </c>
      <c r="J293" s="4">
        <f t="shared" si="19"/>
        <v>9.8218268818097609</v>
      </c>
      <c r="K293" s="4">
        <f t="shared" si="17"/>
        <v>4.6067888752035477</v>
      </c>
      <c r="L293" s="4">
        <v>283</v>
      </c>
      <c r="N293">
        <v>0.84414669828837596</v>
      </c>
      <c r="O293"/>
    </row>
    <row r="294" spans="1:15" s="4" customFormat="1" x14ac:dyDescent="0.15">
      <c r="A294" s="3">
        <v>43009</v>
      </c>
      <c r="B294" s="4">
        <v>1.9133100000000001</v>
      </c>
      <c r="C294" s="7">
        <v>1.3</v>
      </c>
      <c r="D294" s="4">
        <f t="shared" si="18"/>
        <v>7.3240047301444777</v>
      </c>
      <c r="E294" s="5">
        <v>19882.351999999999</v>
      </c>
      <c r="F294" s="8">
        <v>18525.540534936423</v>
      </c>
      <c r="G294" s="5">
        <v>100.77800000000001</v>
      </c>
      <c r="H294" s="5"/>
      <c r="I294" s="4">
        <f t="shared" si="16"/>
        <v>9.8975877830716605</v>
      </c>
      <c r="J294" s="4">
        <f t="shared" si="19"/>
        <v>9.8269056284126286</v>
      </c>
      <c r="K294" s="4">
        <f t="shared" si="17"/>
        <v>4.6129200778481509</v>
      </c>
      <c r="L294" s="4">
        <v>284</v>
      </c>
      <c r="N294">
        <v>1.0194842382726701</v>
      </c>
      <c r="O294"/>
    </row>
    <row r="295" spans="1:15" s="4" customFormat="1" x14ac:dyDescent="0.15">
      <c r="A295" s="3">
        <v>43101</v>
      </c>
      <c r="B295" s="4">
        <v>2.0414500000000002</v>
      </c>
      <c r="C295" s="7">
        <v>1.51</v>
      </c>
      <c r="D295" s="4">
        <f t="shared" si="18"/>
        <v>7.6527218166350846</v>
      </c>
      <c r="E295" s="5">
        <v>20044.077000000001</v>
      </c>
      <c r="F295" s="8">
        <v>18619.201318607702</v>
      </c>
      <c r="G295" s="5">
        <v>101.419</v>
      </c>
      <c r="H295" s="5"/>
      <c r="I295" s="4">
        <f t="shared" si="16"/>
        <v>9.9056889776208301</v>
      </c>
      <c r="J295" s="4">
        <f t="shared" si="19"/>
        <v>9.8319486561735925</v>
      </c>
      <c r="K295" s="4">
        <f t="shared" si="17"/>
        <v>4.6192604503300947</v>
      </c>
      <c r="L295" s="4">
        <v>285</v>
      </c>
      <c r="N295">
        <v>1.14884997733671</v>
      </c>
      <c r="O295"/>
    </row>
    <row r="296" spans="1:15" s="4" customFormat="1" x14ac:dyDescent="0.15">
      <c r="A296" s="3">
        <v>43191</v>
      </c>
      <c r="B296" s="4">
        <v>2.4947300000000001</v>
      </c>
      <c r="C296" s="7">
        <v>1.82</v>
      </c>
      <c r="D296" s="4">
        <f t="shared" si="18"/>
        <v>7.7011604931696276</v>
      </c>
      <c r="E296" s="5">
        <v>20150.475999999999</v>
      </c>
      <c r="F296" s="8">
        <v>18709.618269413109</v>
      </c>
      <c r="G296" s="5">
        <v>102.136</v>
      </c>
      <c r="H296" s="5"/>
      <c r="I296" s="4">
        <f t="shared" si="16"/>
        <v>9.9109831899245986</v>
      </c>
      <c r="J296" s="4">
        <f t="shared" si="19"/>
        <v>9.8367930165700557</v>
      </c>
      <c r="K296" s="4">
        <f t="shared" si="17"/>
        <v>4.62630525851805</v>
      </c>
      <c r="L296" s="4">
        <v>286</v>
      </c>
      <c r="N296">
        <v>1.1204572763048499</v>
      </c>
      <c r="O296"/>
    </row>
    <row r="297" spans="1:15" s="4" customFormat="1" x14ac:dyDescent="0.15">
      <c r="A297" s="3">
        <v>43282</v>
      </c>
      <c r="B297" s="4">
        <v>2.4110900000000002</v>
      </c>
      <c r="C297" s="7">
        <v>1.95</v>
      </c>
      <c r="D297" s="4">
        <f t="shared" si="18"/>
        <v>7.8636428790976494</v>
      </c>
      <c r="E297" s="5">
        <v>20276.153999999999</v>
      </c>
      <c r="F297" s="8">
        <v>18797.95031837295</v>
      </c>
      <c r="G297" s="5">
        <v>102.577</v>
      </c>
      <c r="H297" s="5"/>
      <c r="I297" s="4">
        <f t="shared" si="16"/>
        <v>9.9172007947498244</v>
      </c>
      <c r="J297" s="4">
        <f t="shared" si="19"/>
        <v>9.841503117255856</v>
      </c>
      <c r="K297" s="4">
        <f t="shared" si="17"/>
        <v>4.6306137360665129</v>
      </c>
      <c r="L297" s="4">
        <v>287</v>
      </c>
      <c r="N297">
        <v>1.0481231974713501</v>
      </c>
      <c r="O297"/>
    </row>
    <row r="298" spans="1:15" s="4" customFormat="1" x14ac:dyDescent="0.15">
      <c r="A298" s="3">
        <v>43374</v>
      </c>
      <c r="B298" s="4">
        <v>2.2237</v>
      </c>
      <c r="C298" s="7">
        <v>2.27</v>
      </c>
      <c r="D298" s="4">
        <f t="shared" si="18"/>
        <v>7.5208173101329523</v>
      </c>
      <c r="E298" s="5">
        <v>20304.874</v>
      </c>
      <c r="F298" s="8">
        <v>18884.59789273424</v>
      </c>
      <c r="G298" s="5">
        <v>103.01900000000001</v>
      </c>
      <c r="H298" s="5"/>
      <c r="I298" s="4">
        <f t="shared" si="16"/>
        <v>9.9186162347330082</v>
      </c>
      <c r="J298" s="4">
        <f t="shared" si="19"/>
        <v>9.8461019425044221</v>
      </c>
      <c r="K298" s="4">
        <f t="shared" si="17"/>
        <v>4.6349134372372891</v>
      </c>
      <c r="L298" s="4">
        <v>288</v>
      </c>
      <c r="N298">
        <v>0.991982326989445</v>
      </c>
      <c r="O298"/>
    </row>
    <row r="299" spans="1:15" s="4" customFormat="1" x14ac:dyDescent="0.15">
      <c r="A299" s="3">
        <v>43466</v>
      </c>
      <c r="B299" s="4">
        <v>1.9286300000000001</v>
      </c>
      <c r="C299" s="7">
        <v>2.41</v>
      </c>
      <c r="D299" s="4">
        <f t="shared" si="18"/>
        <v>7.6078286830100188</v>
      </c>
      <c r="E299" s="5">
        <v>20415.150000000001</v>
      </c>
      <c r="F299" s="8">
        <v>18971.807395295309</v>
      </c>
      <c r="G299" s="5">
        <v>103.375</v>
      </c>
      <c r="H299" s="5"/>
      <c r="I299" s="4">
        <f t="shared" si="16"/>
        <v>9.9240325512652579</v>
      </c>
      <c r="J299" s="4">
        <f t="shared" si="19"/>
        <v>9.8507093348953028</v>
      </c>
      <c r="K299" s="4">
        <f t="shared" si="17"/>
        <v>4.638363153343855</v>
      </c>
      <c r="L299" s="4">
        <v>289</v>
      </c>
      <c r="N299">
        <v>0.98614312593001896</v>
      </c>
      <c r="O299"/>
    </row>
    <row r="300" spans="1:15" s="4" customFormat="1" x14ac:dyDescent="0.15">
      <c r="A300" s="3">
        <v>43556</v>
      </c>
      <c r="B300" s="4">
        <v>1.71536</v>
      </c>
      <c r="C300" s="7">
        <v>2.38</v>
      </c>
      <c r="D300" s="4">
        <f t="shared" si="18"/>
        <v>7.9884448261365515</v>
      </c>
      <c r="E300" s="5">
        <v>20584.527999999998</v>
      </c>
      <c r="F300" s="8">
        <v>19061.787613611326</v>
      </c>
      <c r="G300" s="5">
        <v>103.88800000000001</v>
      </c>
      <c r="H300" s="5"/>
      <c r="I300" s="4">
        <f t="shared" si="16"/>
        <v>9.9322950046236596</v>
      </c>
      <c r="J300" s="4">
        <f t="shared" si="19"/>
        <v>9.8554409615622092</v>
      </c>
      <c r="K300" s="4">
        <f t="shared" si="17"/>
        <v>4.643313395766131</v>
      </c>
      <c r="L300" s="4">
        <v>290</v>
      </c>
      <c r="N300">
        <v>1.07980448249415</v>
      </c>
      <c r="O300"/>
    </row>
    <row r="301" spans="1:15" s="4" customFormat="1" x14ac:dyDescent="0.15">
      <c r="A301" s="3">
        <v>43647</v>
      </c>
      <c r="B301" s="4">
        <v>1.5929500000000001</v>
      </c>
      <c r="C301" s="7">
        <v>2.04</v>
      </c>
      <c r="D301" s="4">
        <f t="shared" si="18"/>
        <v>8.682407236421767</v>
      </c>
      <c r="E301" s="5">
        <v>20817.580999999998</v>
      </c>
      <c r="F301" s="8">
        <v>19154.50856247099</v>
      </c>
      <c r="G301" s="5">
        <v>104.211</v>
      </c>
      <c r="H301" s="5"/>
      <c r="I301" s="4">
        <f t="shared" si="16"/>
        <v>9.9435531490595324</v>
      </c>
      <c r="J301" s="4">
        <f t="shared" si="19"/>
        <v>9.8602934009701322</v>
      </c>
      <c r="K301" s="4">
        <f t="shared" si="17"/>
        <v>4.6464176899663556</v>
      </c>
      <c r="L301" s="4">
        <v>291</v>
      </c>
      <c r="N301">
        <v>1.1878869732055399</v>
      </c>
      <c r="O301"/>
    </row>
    <row r="302" spans="1:15" s="4" customFormat="1" x14ac:dyDescent="0.15">
      <c r="A302" s="3">
        <v>43739</v>
      </c>
      <c r="B302" s="4">
        <v>1.4774</v>
      </c>
      <c r="C302" s="7">
        <v>1.55</v>
      </c>
      <c r="D302" s="4">
        <f t="shared" si="18"/>
        <v>8.8525677052382008</v>
      </c>
      <c r="E302" s="5">
        <v>20951.088</v>
      </c>
      <c r="F302" s="8">
        <v>19247.215239546244</v>
      </c>
      <c r="G302" s="5">
        <v>104.541</v>
      </c>
      <c r="H302" s="5"/>
      <c r="I302" s="4">
        <f t="shared" si="16"/>
        <v>9.9499458571760275</v>
      </c>
      <c r="J302" s="4">
        <f t="shared" si="19"/>
        <v>9.8651216663705323</v>
      </c>
      <c r="K302" s="4">
        <f t="shared" si="17"/>
        <v>4.6495793389554967</v>
      </c>
      <c r="L302" s="4">
        <v>292</v>
      </c>
      <c r="N302">
        <v>1.14404901849955</v>
      </c>
      <c r="O302"/>
    </row>
    <row r="303" spans="1:15" s="4" customFormat="1" x14ac:dyDescent="0.15">
      <c r="A303" s="3">
        <v>43831</v>
      </c>
      <c r="B303" s="4">
        <v>1.6077399999999999</v>
      </c>
      <c r="C303" s="7">
        <v>0.65</v>
      </c>
      <c r="D303" s="4">
        <f t="shared" si="18"/>
        <v>6.8731788498507482</v>
      </c>
      <c r="E303" s="5">
        <v>20665.553</v>
      </c>
      <c r="F303" s="8">
        <v>19336.519435838658</v>
      </c>
      <c r="G303" s="5">
        <v>105.03700000000001</v>
      </c>
      <c r="H303" s="5"/>
      <c r="I303" s="4">
        <f t="shared" si="16"/>
        <v>9.9362234868103823</v>
      </c>
      <c r="J303" s="4">
        <f t="shared" si="19"/>
        <v>9.8697507856881295</v>
      </c>
      <c r="K303" s="4">
        <f t="shared" si="17"/>
        <v>4.6543126690383181</v>
      </c>
      <c r="L303" s="4">
        <v>293</v>
      </c>
      <c r="N303">
        <v>1.18348127317526</v>
      </c>
      <c r="O303"/>
    </row>
    <row r="304" spans="1:15" s="4" customFormat="1" x14ac:dyDescent="0.15">
      <c r="A304" s="3">
        <v>43922</v>
      </c>
      <c r="B304" s="4">
        <v>0.69882999999999995</v>
      </c>
      <c r="C304" s="7">
        <v>0.08</v>
      </c>
      <c r="D304" s="4">
        <f t="shared" si="18"/>
        <v>-1.9796646590436875</v>
      </c>
      <c r="E304" s="5">
        <v>19034.830000000002</v>
      </c>
      <c r="F304" s="8">
        <v>19419.26635303663</v>
      </c>
      <c r="G304" s="5">
        <v>104.614</v>
      </c>
      <c r="H304" s="5"/>
      <c r="I304" s="4">
        <f t="shared" si="16"/>
        <v>9.8540257378599847</v>
      </c>
      <c r="J304" s="4">
        <f t="shared" si="19"/>
        <v>9.8740209632242273</v>
      </c>
      <c r="K304" s="4">
        <f t="shared" si="17"/>
        <v>4.6502773858868558</v>
      </c>
      <c r="L304" s="4">
        <v>294</v>
      </c>
      <c r="N304">
        <v>1.1529195470674301</v>
      </c>
      <c r="O304"/>
    </row>
    <row r="305" spans="1:15" s="4" customFormat="1" x14ac:dyDescent="0.15">
      <c r="A305" s="3">
        <v>44013</v>
      </c>
      <c r="B305" s="4">
        <v>1.27338</v>
      </c>
      <c r="C305" s="7">
        <v>0.09</v>
      </c>
      <c r="D305" s="4">
        <f t="shared" si="18"/>
        <v>5.2406064102804457</v>
      </c>
      <c r="E305" s="5">
        <v>20511.785</v>
      </c>
      <c r="F305" s="8">
        <v>19490.371349662142</v>
      </c>
      <c r="G305" s="5">
        <v>105.538</v>
      </c>
      <c r="H305" s="5"/>
      <c r="I305" s="4">
        <f t="shared" si="16"/>
        <v>9.9287548779961963</v>
      </c>
      <c r="J305" s="4">
        <f t="shared" si="19"/>
        <v>9.8776758456634575</v>
      </c>
      <c r="K305" s="4">
        <f t="shared" si="17"/>
        <v>4.6590710776368889</v>
      </c>
      <c r="L305" s="4">
        <v>295</v>
      </c>
      <c r="N305">
        <v>1.2211725169682199</v>
      </c>
      <c r="O305"/>
    </row>
    <row r="306" spans="1:15" s="4" customFormat="1" x14ac:dyDescent="0.15">
      <c r="A306" s="3">
        <v>44105</v>
      </c>
      <c r="B306" s="4">
        <v>1.6586799999999999</v>
      </c>
      <c r="C306" s="7">
        <v>0.09</v>
      </c>
      <c r="D306" s="4">
        <f t="shared" si="18"/>
        <v>5.8806421507821351</v>
      </c>
      <c r="E306" s="5">
        <v>20724.128000000001</v>
      </c>
      <c r="F306" s="8">
        <v>19573.103807292042</v>
      </c>
      <c r="G306" s="5">
        <v>106.27500000000001</v>
      </c>
      <c r="H306" s="5"/>
      <c r="I306" s="4">
        <f t="shared" si="16"/>
        <v>9.939053904329425</v>
      </c>
      <c r="J306" s="4">
        <f t="shared" si="19"/>
        <v>9.881911648084845</v>
      </c>
      <c r="K306" s="4">
        <f t="shared" si="17"/>
        <v>4.6660300742448539</v>
      </c>
      <c r="L306" s="4">
        <v>296</v>
      </c>
      <c r="N306">
        <v>1.1996271627525701</v>
      </c>
      <c r="O306"/>
    </row>
    <row r="307" spans="1:15" s="4" customFormat="1" x14ac:dyDescent="0.15">
      <c r="A307" s="3">
        <v>44197</v>
      </c>
      <c r="B307" s="4">
        <v>2.5048300000000001</v>
      </c>
      <c r="C307" s="7">
        <v>7.0000000000000007E-2</v>
      </c>
      <c r="D307" s="4">
        <f t="shared" si="18"/>
        <v>6.7589782128701383</v>
      </c>
      <c r="E307" s="5">
        <v>20990.541000000001</v>
      </c>
      <c r="F307" s="8">
        <v>19661.616616586842</v>
      </c>
      <c r="G307" s="5">
        <v>107.66800000000001</v>
      </c>
      <c r="H307" s="5"/>
      <c r="I307" s="4">
        <f t="shared" si="16"/>
        <v>9.9518271866607098</v>
      </c>
      <c r="J307" s="4">
        <f t="shared" si="19"/>
        <v>9.8864236190381014</v>
      </c>
      <c r="K307" s="4">
        <f t="shared" si="17"/>
        <v>4.679052418378796</v>
      </c>
      <c r="L307" s="4">
        <v>297</v>
      </c>
      <c r="N307">
        <v>1.3142361087160599</v>
      </c>
      <c r="O307"/>
    </row>
    <row r="308" spans="1:15" s="4" customFormat="1" x14ac:dyDescent="0.15">
      <c r="A308" s="3">
        <v>44287</v>
      </c>
      <c r="B308" s="4">
        <v>4.4840999999999998</v>
      </c>
      <c r="C308" s="7">
        <v>0.08</v>
      </c>
      <c r="D308" s="4">
        <f t="shared" si="18"/>
        <v>7.8584295188704729</v>
      </c>
      <c r="E308" s="5">
        <v>21309.544000000002</v>
      </c>
      <c r="F308" s="8">
        <v>19756.957425633358</v>
      </c>
      <c r="G308" s="5">
        <v>109.30500000000001</v>
      </c>
      <c r="H308" s="5"/>
      <c r="I308" s="4">
        <f t="shared" si="16"/>
        <v>9.9669103264592085</v>
      </c>
      <c r="J308" s="4">
        <f t="shared" si="19"/>
        <v>9.8912609830107119</v>
      </c>
      <c r="K308" s="4">
        <f t="shared" si="17"/>
        <v>4.6941421397903556</v>
      </c>
      <c r="L308" s="4">
        <v>298</v>
      </c>
      <c r="N308">
        <v>1.35198196526593</v>
      </c>
      <c r="O308"/>
    </row>
    <row r="309" spans="1:15" s="4" customFormat="1" x14ac:dyDescent="0.15">
      <c r="A309" s="3">
        <v>44378</v>
      </c>
      <c r="B309" s="4">
        <v>5.0995799999999996</v>
      </c>
      <c r="C309" s="7">
        <v>0.08</v>
      </c>
      <c r="D309" s="4">
        <f t="shared" si="18"/>
        <v>8.1893844867068051</v>
      </c>
      <c r="E309" s="5">
        <v>21483.082999999999</v>
      </c>
      <c r="F309" s="8">
        <v>19856.923211019486</v>
      </c>
      <c r="G309" s="5">
        <v>110.92</v>
      </c>
      <c r="H309" s="5"/>
      <c r="I309" s="4">
        <f t="shared" ref="I309:I317" si="20">LN(E309)</f>
        <v>9.9750210671875781</v>
      </c>
      <c r="J309" s="4">
        <f t="shared" ref="J309:J317" si="21">LN(F309)</f>
        <v>9.8963080016807741</v>
      </c>
      <c r="K309" s="4">
        <f t="shared" ref="K309:K317" si="22">LN(G309)</f>
        <v>4.7088092207475771</v>
      </c>
      <c r="L309" s="4">
        <v>299</v>
      </c>
      <c r="N309">
        <v>1.31563871674868</v>
      </c>
      <c r="O309"/>
    </row>
    <row r="310" spans="1:15" s="4" customFormat="1" x14ac:dyDescent="0.15">
      <c r="A310" s="3">
        <v>44470</v>
      </c>
      <c r="B310" s="4">
        <v>6.1848999999999998</v>
      </c>
      <c r="C310" s="7">
        <v>0.08</v>
      </c>
      <c r="D310" s="4">
        <f t="shared" si="18"/>
        <v>9.4680327266677171</v>
      </c>
      <c r="E310" s="5">
        <v>21847.601999999999</v>
      </c>
      <c r="F310" s="8">
        <v>19957.974447710763</v>
      </c>
      <c r="G310" s="5">
        <v>112.848</v>
      </c>
      <c r="H310" s="5"/>
      <c r="I310" s="4">
        <f t="shared" si="20"/>
        <v>9.991846446217199</v>
      </c>
      <c r="J310" s="4">
        <f t="shared" si="21"/>
        <v>9.9013840641403394</v>
      </c>
      <c r="K310" s="4">
        <f t="shared" si="22"/>
        <v>4.726041780465823</v>
      </c>
      <c r="L310" s="4">
        <v>300</v>
      </c>
      <c r="N310">
        <v>1.5487946884636301</v>
      </c>
      <c r="O310"/>
    </row>
    <row r="311" spans="1:15" s="4" customFormat="1" x14ac:dyDescent="0.15">
      <c r="A311" s="3">
        <v>44562</v>
      </c>
      <c r="B311" s="4">
        <v>6.9352099999999997</v>
      </c>
      <c r="C311" s="7">
        <v>0.2</v>
      </c>
      <c r="D311" s="4">
        <f t="shared" si="18"/>
        <v>8.3807012505808096</v>
      </c>
      <c r="E311" s="5">
        <v>21738.870999999999</v>
      </c>
      <c r="F311" s="8">
        <v>20057.88</v>
      </c>
      <c r="G311" s="5">
        <v>115.13500000000001</v>
      </c>
      <c r="H311" s="5"/>
      <c r="I311" s="4">
        <f t="shared" si="20"/>
        <v>9.9868572274039682</v>
      </c>
      <c r="J311" s="4">
        <f t="shared" si="21"/>
        <v>9.9063773729799429</v>
      </c>
      <c r="K311" s="4">
        <f t="shared" si="22"/>
        <v>4.7461053529095825</v>
      </c>
      <c r="L311" s="4">
        <v>301</v>
      </c>
      <c r="N311">
        <v>1.29275963746095</v>
      </c>
      <c r="O311"/>
    </row>
    <row r="312" spans="1:15" s="4" customFormat="1" x14ac:dyDescent="0.15">
      <c r="A312" s="3">
        <v>44652</v>
      </c>
      <c r="B312" s="4">
        <v>7.65381</v>
      </c>
      <c r="C312" s="7">
        <v>1.21</v>
      </c>
      <c r="D312" s="4">
        <f t="shared" si="18"/>
        <v>7.7124374994107736</v>
      </c>
      <c r="E312" s="5">
        <v>21708.16</v>
      </c>
      <c r="F312" s="8">
        <v>20153.810000000001</v>
      </c>
      <c r="G312" s="5">
        <v>117.67100000000001</v>
      </c>
      <c r="H312" s="5"/>
      <c r="I312" s="4">
        <f t="shared" si="20"/>
        <v>9.9854435057107676</v>
      </c>
      <c r="J312" s="4">
        <f t="shared" si="21"/>
        <v>9.9111486313869577</v>
      </c>
      <c r="K312" s="4">
        <f t="shared" si="22"/>
        <v>4.7678925947825501</v>
      </c>
      <c r="L312" s="4">
        <v>302</v>
      </c>
      <c r="N312">
        <v>1.0953150409538599</v>
      </c>
      <c r="O312"/>
    </row>
    <row r="313" spans="1:15" s="4" customFormat="1" x14ac:dyDescent="0.15">
      <c r="A313" s="3">
        <v>44743</v>
      </c>
      <c r="B313" s="4">
        <v>7.2502700000000004</v>
      </c>
      <c r="C313" s="7">
        <v>2.56</v>
      </c>
      <c r="D313" s="4">
        <f t="shared" si="18"/>
        <v>7.9299662248600367</v>
      </c>
      <c r="E313" s="5">
        <v>21851.133999999998</v>
      </c>
      <c r="F313" s="8">
        <v>20245.66</v>
      </c>
      <c r="G313" s="5">
        <v>118.962</v>
      </c>
      <c r="H313" s="5"/>
      <c r="I313" s="4">
        <f t="shared" si="20"/>
        <v>9.9920080984905137</v>
      </c>
      <c r="J313" s="4">
        <f t="shared" si="21"/>
        <v>9.9156957285770062</v>
      </c>
      <c r="K313" s="4">
        <f t="shared" si="22"/>
        <v>4.7788041143844806</v>
      </c>
      <c r="L313" s="4">
        <v>303</v>
      </c>
      <c r="N313">
        <v>1.18171313377971</v>
      </c>
      <c r="O313"/>
    </row>
    <row r="314" spans="1:15" s="4" customFormat="1" x14ac:dyDescent="0.15">
      <c r="A314" s="3">
        <v>44835</v>
      </c>
      <c r="B314" s="4">
        <v>6.42014</v>
      </c>
      <c r="C314" s="7">
        <v>4.0999999999999996</v>
      </c>
      <c r="D314" s="4">
        <f t="shared" si="18"/>
        <v>8.1427849914011947</v>
      </c>
      <c r="E314" s="5">
        <v>21989.981</v>
      </c>
      <c r="F314" s="8">
        <v>20334.21</v>
      </c>
      <c r="G314" s="5">
        <v>120.093</v>
      </c>
      <c r="H314" s="5"/>
      <c r="I314" s="4">
        <f t="shared" si="20"/>
        <v>9.9983422195193299</v>
      </c>
      <c r="J314" s="4">
        <f t="shared" si="21"/>
        <v>9.9200599683120227</v>
      </c>
      <c r="K314" s="4">
        <f t="shared" si="22"/>
        <v>4.7882664426246171</v>
      </c>
      <c r="L314" s="4">
        <v>304</v>
      </c>
      <c r="N314">
        <v>1.1264565726610201</v>
      </c>
      <c r="O314"/>
    </row>
    <row r="315" spans="1:15" s="4" customFormat="1" x14ac:dyDescent="0.15">
      <c r="A315" s="3">
        <v>44927</v>
      </c>
      <c r="B315" s="4">
        <v>5.3207100000000001</v>
      </c>
      <c r="C315" s="7">
        <v>4.6500000000000004</v>
      </c>
      <c r="D315" s="4">
        <f t="shared" si="18"/>
        <v>8.2839993575140554</v>
      </c>
      <c r="E315" s="5">
        <v>22112.329000000002</v>
      </c>
      <c r="F315" s="8">
        <v>20420.68</v>
      </c>
      <c r="G315" s="5">
        <v>121.261</v>
      </c>
      <c r="H315" s="5"/>
      <c r="I315" s="4">
        <f t="shared" si="20"/>
        <v>10.003890605255551</v>
      </c>
      <c r="J315" s="4">
        <f t="shared" si="21"/>
        <v>9.9243033918498043</v>
      </c>
      <c r="K315" s="4">
        <f t="shared" si="22"/>
        <v>4.7979452473521169</v>
      </c>
      <c r="L315" s="4">
        <v>305</v>
      </c>
      <c r="N315">
        <v>1.0650987812922299</v>
      </c>
      <c r="O315"/>
    </row>
    <row r="316" spans="1:15" s="4" customFormat="1" x14ac:dyDescent="0.15">
      <c r="A316" s="3">
        <v>45017</v>
      </c>
      <c r="B316" s="4">
        <v>3.4800399999999998</v>
      </c>
      <c r="C316" s="7">
        <v>5.08</v>
      </c>
      <c r="D316" s="4">
        <f t="shared" si="18"/>
        <v>8.3534964354820502</v>
      </c>
      <c r="E316" s="5">
        <v>22225.35</v>
      </c>
      <c r="F316" s="8">
        <v>20511.89</v>
      </c>
      <c r="G316" s="5">
        <v>121.76600000000001</v>
      </c>
      <c r="H316" s="5"/>
      <c r="I316" s="4">
        <f t="shared" si="20"/>
        <v>10.008988808289603</v>
      </c>
      <c r="J316" s="4">
        <f t="shared" si="21"/>
        <v>9.9287599969915092</v>
      </c>
      <c r="K316" s="4">
        <f t="shared" si="22"/>
        <v>4.8021011701660452</v>
      </c>
      <c r="L316" s="4">
        <v>306</v>
      </c>
      <c r="N316">
        <v>0.88564684967778695</v>
      </c>
      <c r="O316"/>
    </row>
    <row r="317" spans="1:15" s="4" customFormat="1" x14ac:dyDescent="0.15">
      <c r="A317" s="3">
        <v>45108</v>
      </c>
      <c r="B317" s="4">
        <v>3.1943000000000001</v>
      </c>
      <c r="C317" s="7">
        <v>5.33</v>
      </c>
      <c r="D317" s="4">
        <f t="shared" si="18"/>
        <v>9.1585103646432362</v>
      </c>
      <c r="E317" s="5">
        <v>22490.691999999999</v>
      </c>
      <c r="F317" s="8">
        <v>20603.7</v>
      </c>
      <c r="G317" s="5">
        <v>122.762</v>
      </c>
      <c r="H317" s="5"/>
      <c r="I317" s="4">
        <f t="shared" si="20"/>
        <v>10.020856813710768</v>
      </c>
      <c r="J317" s="4">
        <f t="shared" si="21"/>
        <v>9.9332259502999172</v>
      </c>
      <c r="K317" s="4">
        <f t="shared" si="22"/>
        <v>4.8102475215705986</v>
      </c>
      <c r="L317" s="4">
        <v>307</v>
      </c>
      <c r="N317">
        <v>0.879987529284741</v>
      </c>
      <c r="O317"/>
    </row>
    <row r="318" spans="1:15" x14ac:dyDescent="0.15">
      <c r="A318" s="3">
        <v>45200</v>
      </c>
      <c r="E318" s="5"/>
      <c r="F318" s="8">
        <v>20693.38</v>
      </c>
      <c r="L318" s="4">
        <v>308</v>
      </c>
    </row>
    <row r="319" spans="1:15" x14ac:dyDescent="0.15">
      <c r="A319" s="3">
        <v>45292</v>
      </c>
      <c r="F319" s="8">
        <v>20782.72</v>
      </c>
      <c r="L319" s="4">
        <v>309</v>
      </c>
    </row>
    <row r="320" spans="1:15" x14ac:dyDescent="0.15">
      <c r="A320" s="3">
        <v>45383</v>
      </c>
      <c r="F320" s="8">
        <v>20871.91</v>
      </c>
      <c r="L320" s="4">
        <v>310</v>
      </c>
    </row>
    <row r="321" spans="1:12" x14ac:dyDescent="0.15">
      <c r="A321" s="3">
        <v>45474</v>
      </c>
      <c r="F321" s="8">
        <v>20961.73</v>
      </c>
      <c r="L321" s="4">
        <v>311</v>
      </c>
    </row>
    <row r="322" spans="1:12" x14ac:dyDescent="0.15">
      <c r="A322" s="3">
        <v>45566</v>
      </c>
      <c r="F322" s="8">
        <v>21052.3</v>
      </c>
      <c r="L322" s="4">
        <v>312</v>
      </c>
    </row>
    <row r="323" spans="1:12" x14ac:dyDescent="0.15">
      <c r="A323" s="3">
        <v>45658</v>
      </c>
      <c r="F323" s="8">
        <v>21143.69</v>
      </c>
      <c r="L323" s="4">
        <v>313</v>
      </c>
    </row>
    <row r="324" spans="1:12" x14ac:dyDescent="0.15">
      <c r="A324" s="3">
        <v>45748</v>
      </c>
      <c r="F324" s="8">
        <v>21235.79</v>
      </c>
      <c r="L324" s="4">
        <v>314</v>
      </c>
    </row>
    <row r="325" spans="1:12" x14ac:dyDescent="0.15">
      <c r="A325" s="3">
        <v>45839</v>
      </c>
      <c r="F325" s="8">
        <v>21329.03</v>
      </c>
      <c r="L325" s="4">
        <v>315</v>
      </c>
    </row>
    <row r="326" spans="1:12" x14ac:dyDescent="0.15">
      <c r="A326" s="3">
        <v>45931</v>
      </c>
      <c r="F326" s="8">
        <v>21423.29</v>
      </c>
      <c r="L326" s="4">
        <v>316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04BD-3417-EF4E-A41E-4FD62A98989F}">
  <dimension ref="D1:N304"/>
  <sheetViews>
    <sheetView workbookViewId="0">
      <selection activeCell="X23" sqref="W23:X24"/>
    </sheetView>
  </sheetViews>
  <sheetFormatPr baseColWidth="10" defaultColWidth="11.5" defaultRowHeight="13" x14ac:dyDescent="0.15"/>
  <cols>
    <col min="6" max="6" width="11.6640625" bestFit="1" customWidth="1"/>
  </cols>
  <sheetData>
    <row r="1" spans="4:14" x14ac:dyDescent="0.15">
      <c r="D1">
        <v>2</v>
      </c>
      <c r="E1">
        <f>1+D1/100</f>
        <v>1.02</v>
      </c>
      <c r="F1" s="7" cm="1">
        <f t="array" ref="F1:F304">(E1:E304-N6)/(N5-N6)</f>
        <v>0.17427501387090802</v>
      </c>
    </row>
    <row r="2" spans="4:14" x14ac:dyDescent="0.15">
      <c r="D2" s="4">
        <v>0.72721999999999998</v>
      </c>
      <c r="E2">
        <f t="shared" ref="E2:E65" si="0">1+D2/100</f>
        <v>1.0072722000000001</v>
      </c>
      <c r="F2" s="7">
        <v>5.6577584612539547E-2</v>
      </c>
    </row>
    <row r="3" spans="4:14" x14ac:dyDescent="0.15">
      <c r="D3" s="4">
        <v>0.81474999999999997</v>
      </c>
      <c r="E3">
        <f t="shared" si="0"/>
        <v>1.0081475</v>
      </c>
      <c r="F3" s="7">
        <v>6.4671721842056037E-2</v>
      </c>
    </row>
    <row r="4" spans="4:14" x14ac:dyDescent="0.15">
      <c r="D4" s="4">
        <v>0.96721999999999997</v>
      </c>
      <c r="E4">
        <f t="shared" si="0"/>
        <v>1.0096722</v>
      </c>
      <c r="F4" s="7">
        <v>7.8771037543924421E-2</v>
      </c>
    </row>
    <row r="5" spans="4:14" x14ac:dyDescent="0.15">
      <c r="D5" s="4">
        <v>1.29094</v>
      </c>
      <c r="E5">
        <f t="shared" si="0"/>
        <v>1.0129094000000001</v>
      </c>
      <c r="F5" s="7">
        <v>0.10870630663954171</v>
      </c>
      <c r="M5" t="s">
        <v>32</v>
      </c>
      <c r="N5">
        <f>MAX(E1:E304)</f>
        <v>1.1092938999999999</v>
      </c>
    </row>
    <row r="6" spans="4:14" x14ac:dyDescent="0.15">
      <c r="D6" s="4">
        <v>1.8638600000000001</v>
      </c>
      <c r="E6">
        <f t="shared" si="0"/>
        <v>1.0186386000000001</v>
      </c>
      <c r="F6" s="7">
        <v>0.16168577769558012</v>
      </c>
      <c r="M6" t="s">
        <v>33</v>
      </c>
      <c r="N6">
        <f>MIN(E1:E304)</f>
        <v>1.0011539</v>
      </c>
    </row>
    <row r="7" spans="4:14" x14ac:dyDescent="0.15">
      <c r="D7" s="4">
        <v>2.5934900000000001</v>
      </c>
      <c r="E7">
        <f t="shared" si="0"/>
        <v>1.0259349</v>
      </c>
      <c r="F7" s="7">
        <v>0.22915664878860703</v>
      </c>
    </row>
    <row r="8" spans="4:14" x14ac:dyDescent="0.15">
      <c r="D8" s="4">
        <v>3.1371099999999998</v>
      </c>
      <c r="E8">
        <f t="shared" si="0"/>
        <v>1.0313711000000001</v>
      </c>
      <c r="F8" s="7">
        <v>0.27942666913260666</v>
      </c>
    </row>
    <row r="9" spans="4:14" x14ac:dyDescent="0.15">
      <c r="D9" s="4">
        <v>3.3209499999999998</v>
      </c>
      <c r="E9">
        <f t="shared" si="0"/>
        <v>1.0332094999999999</v>
      </c>
      <c r="F9" s="7">
        <v>0.29642685407804586</v>
      </c>
    </row>
    <row r="10" spans="4:14" x14ac:dyDescent="0.15">
      <c r="D10" s="4">
        <v>3.8909400000000001</v>
      </c>
      <c r="E10">
        <f t="shared" si="0"/>
        <v>1.0389094000000001</v>
      </c>
      <c r="F10" s="7">
        <v>0.34913538006288225</v>
      </c>
    </row>
    <row r="11" spans="4:14" x14ac:dyDescent="0.15">
      <c r="D11" s="4">
        <v>3.2870200000000001</v>
      </c>
      <c r="E11">
        <f t="shared" si="0"/>
        <v>1.0328702000000001</v>
      </c>
      <c r="F11" s="7">
        <v>0.29328925466987293</v>
      </c>
    </row>
    <row r="12" spans="4:14" x14ac:dyDescent="0.15">
      <c r="D12" s="4">
        <v>3.6656300000000002</v>
      </c>
      <c r="E12">
        <f t="shared" si="0"/>
        <v>1.0366563</v>
      </c>
      <c r="F12" s="7">
        <v>0.32830035139633779</v>
      </c>
    </row>
    <row r="13" spans="4:14" x14ac:dyDescent="0.15">
      <c r="D13" s="4">
        <v>3.7781099999999999</v>
      </c>
      <c r="E13">
        <f t="shared" si="0"/>
        <v>1.0377810999999999</v>
      </c>
      <c r="F13" s="7">
        <v>0.338701683003513</v>
      </c>
    </row>
    <row r="14" spans="4:14" x14ac:dyDescent="0.15">
      <c r="D14" s="4">
        <v>3.1047699999999998</v>
      </c>
      <c r="E14">
        <f t="shared" si="0"/>
        <v>1.0310477</v>
      </c>
      <c r="F14" s="7">
        <v>0.27643610135010172</v>
      </c>
    </row>
    <row r="15" spans="4:14" x14ac:dyDescent="0.15">
      <c r="D15" s="4">
        <v>2.7594799999999999</v>
      </c>
      <c r="E15">
        <f t="shared" si="0"/>
        <v>1.0275947999999999</v>
      </c>
      <c r="F15" s="7">
        <v>0.24450619567227577</v>
      </c>
    </row>
    <row r="16" spans="4:14" x14ac:dyDescent="0.15">
      <c r="D16" s="4">
        <v>2.4690500000000002</v>
      </c>
      <c r="E16">
        <f t="shared" si="0"/>
        <v>1.0246904999999999</v>
      </c>
      <c r="F16" s="7">
        <v>0.21764934344368345</v>
      </c>
    </row>
    <row r="17" spans="4:6" x14ac:dyDescent="0.15">
      <c r="D17" s="4">
        <v>2.0512100000000002</v>
      </c>
      <c r="E17">
        <f t="shared" si="0"/>
        <v>1.0205120999999999</v>
      </c>
      <c r="F17" s="7">
        <v>0.17901054189014146</v>
      </c>
    </row>
    <row r="18" spans="4:6" x14ac:dyDescent="0.15">
      <c r="D18" s="4">
        <v>2.06603</v>
      </c>
      <c r="E18">
        <f t="shared" si="0"/>
        <v>1.0206603000000001</v>
      </c>
      <c r="F18" s="7">
        <v>0.18038098760865592</v>
      </c>
    </row>
    <row r="19" spans="4:6" x14ac:dyDescent="0.15">
      <c r="D19" s="4">
        <v>2.4829599999999998</v>
      </c>
      <c r="E19">
        <f t="shared" si="0"/>
        <v>1.0248295999999999</v>
      </c>
      <c r="F19" s="7">
        <v>0.21893563898649784</v>
      </c>
    </row>
    <row r="20" spans="4:6" x14ac:dyDescent="0.15">
      <c r="D20" s="4">
        <v>1.61527</v>
      </c>
      <c r="E20">
        <f t="shared" si="0"/>
        <v>1.0161526999999999</v>
      </c>
      <c r="F20" s="7">
        <v>0.13869798409469097</v>
      </c>
    </row>
    <row r="21" spans="4:6" x14ac:dyDescent="0.15">
      <c r="D21" s="4">
        <v>1.4841899999999999</v>
      </c>
      <c r="E21">
        <f t="shared" si="0"/>
        <v>1.0148419</v>
      </c>
      <c r="F21" s="7">
        <v>0.12657665988533323</v>
      </c>
    </row>
    <row r="22" spans="4:6" x14ac:dyDescent="0.15">
      <c r="D22" s="4">
        <v>1.2568600000000001</v>
      </c>
      <c r="E22">
        <f t="shared" si="0"/>
        <v>1.0125686</v>
      </c>
      <c r="F22" s="7">
        <v>0.10555483632328472</v>
      </c>
    </row>
    <row r="23" spans="4:6" x14ac:dyDescent="0.15">
      <c r="D23" s="4">
        <v>1.1718999999999999</v>
      </c>
      <c r="E23">
        <f t="shared" si="0"/>
        <v>1.011719</v>
      </c>
      <c r="F23" s="7">
        <v>9.7698353985574291E-2</v>
      </c>
    </row>
    <row r="24" spans="4:6" x14ac:dyDescent="0.15">
      <c r="D24" s="4">
        <v>1.33999</v>
      </c>
      <c r="E24">
        <f t="shared" si="0"/>
        <v>1.0133999</v>
      </c>
      <c r="F24" s="7">
        <v>0.11324209358239311</v>
      </c>
    </row>
    <row r="25" spans="4:6" x14ac:dyDescent="0.15">
      <c r="D25" s="4">
        <v>1.43625</v>
      </c>
      <c r="E25">
        <f t="shared" si="0"/>
        <v>1.0143625000000001</v>
      </c>
      <c r="F25" s="7">
        <v>0.12214351766228987</v>
      </c>
    </row>
    <row r="26" spans="4:6" x14ac:dyDescent="0.15">
      <c r="D26" s="4">
        <v>1.3915200000000001</v>
      </c>
      <c r="E26">
        <f t="shared" si="0"/>
        <v>1.0139152</v>
      </c>
      <c r="F26" s="7">
        <v>0.11800721287220257</v>
      </c>
    </row>
    <row r="27" spans="4:6" x14ac:dyDescent="0.15">
      <c r="D27" s="4">
        <v>1.29498</v>
      </c>
      <c r="E27">
        <f t="shared" si="0"/>
        <v>1.0129497999999999</v>
      </c>
      <c r="F27" s="7">
        <v>0.10907989643055178</v>
      </c>
    </row>
    <row r="28" spans="4:6" x14ac:dyDescent="0.15">
      <c r="D28" s="4">
        <v>1.11486</v>
      </c>
      <c r="E28">
        <f t="shared" si="0"/>
        <v>1.0111486000000001</v>
      </c>
      <c r="F28" s="7">
        <v>9.2423710005548665E-2</v>
      </c>
    </row>
    <row r="29" spans="4:6" x14ac:dyDescent="0.15">
      <c r="D29" s="4">
        <v>1.0926499999999999</v>
      </c>
      <c r="E29">
        <f t="shared" si="0"/>
        <v>1.0109265000000001</v>
      </c>
      <c r="F29" s="7">
        <v>9.0369890882190024E-2</v>
      </c>
    </row>
    <row r="30" spans="4:6" x14ac:dyDescent="0.15">
      <c r="D30" s="4">
        <v>1.00515</v>
      </c>
      <c r="E30">
        <f t="shared" si="0"/>
        <v>1.0100515000000001</v>
      </c>
      <c r="F30" s="7">
        <v>8.2278527834289517E-2</v>
      </c>
    </row>
    <row r="31" spans="4:6" x14ac:dyDescent="0.15">
      <c r="D31" s="4">
        <v>1.02146</v>
      </c>
      <c r="E31">
        <f t="shared" si="0"/>
        <v>1.0102146000000001</v>
      </c>
      <c r="F31" s="7">
        <v>8.3786757906417986E-2</v>
      </c>
    </row>
    <row r="32" spans="4:6" x14ac:dyDescent="0.15">
      <c r="D32" s="4">
        <v>1.3205100000000001</v>
      </c>
      <c r="E32">
        <f t="shared" si="0"/>
        <v>1.0132051</v>
      </c>
      <c r="F32" s="7">
        <v>0.11144072498612853</v>
      </c>
    </row>
    <row r="33" spans="4:6" x14ac:dyDescent="0.15">
      <c r="D33" s="4">
        <v>1.25352</v>
      </c>
      <c r="E33">
        <f t="shared" si="0"/>
        <v>1.0125352000000001</v>
      </c>
      <c r="F33" s="7">
        <v>0.10524597743665663</v>
      </c>
    </row>
    <row r="34" spans="4:6" x14ac:dyDescent="0.15">
      <c r="D34" s="4">
        <v>1.20566</v>
      </c>
      <c r="E34">
        <f t="shared" si="0"/>
        <v>1.0120566</v>
      </c>
      <c r="F34" s="7">
        <v>0.10082023303125524</v>
      </c>
    </row>
    <row r="35" spans="4:6" x14ac:dyDescent="0.15">
      <c r="D35" s="4">
        <v>1.10016</v>
      </c>
      <c r="E35">
        <f t="shared" si="0"/>
        <v>1.0110015999999999</v>
      </c>
      <c r="F35" s="7">
        <v>9.1064361013500211E-2</v>
      </c>
    </row>
    <row r="36" spans="4:6" x14ac:dyDescent="0.15">
      <c r="D36" s="4">
        <v>1.0185999999999999</v>
      </c>
      <c r="E36">
        <f t="shared" si="0"/>
        <v>1.010186</v>
      </c>
      <c r="F36" s="7">
        <v>8.352228592565189E-2</v>
      </c>
    </row>
    <row r="37" spans="4:6" x14ac:dyDescent="0.15">
      <c r="D37" s="4">
        <v>1.02956</v>
      </c>
      <c r="E37">
        <f t="shared" si="0"/>
        <v>1.0102956000000001</v>
      </c>
      <c r="F37" s="7">
        <v>8.4535786942852215E-2</v>
      </c>
    </row>
    <row r="38" spans="4:6" x14ac:dyDescent="0.15">
      <c r="D38" s="4">
        <v>0.95177999999999996</v>
      </c>
      <c r="E38">
        <f t="shared" si="0"/>
        <v>1.0095178</v>
      </c>
      <c r="F38" s="7">
        <v>7.7343258738671969E-2</v>
      </c>
    </row>
    <row r="39" spans="4:6" x14ac:dyDescent="0.15">
      <c r="D39" s="4">
        <v>1.5599400000000001</v>
      </c>
      <c r="E39">
        <f t="shared" si="0"/>
        <v>1.0155993999999999</v>
      </c>
      <c r="F39" s="7">
        <v>0.13358146846680138</v>
      </c>
    </row>
    <row r="40" spans="4:6" x14ac:dyDescent="0.15">
      <c r="D40" s="4">
        <v>1.4404699999999999</v>
      </c>
      <c r="E40">
        <f t="shared" si="0"/>
        <v>1.0144047</v>
      </c>
      <c r="F40" s="7">
        <v>0.12253375254299999</v>
      </c>
    </row>
    <row r="41" spans="4:6" x14ac:dyDescent="0.15">
      <c r="D41" s="4">
        <v>1.4942200000000001</v>
      </c>
      <c r="E41">
        <f t="shared" si="0"/>
        <v>1.0149421999999999</v>
      </c>
      <c r="F41" s="7">
        <v>0.12750416127242351</v>
      </c>
    </row>
    <row r="42" spans="4:6" x14ac:dyDescent="0.15">
      <c r="D42" s="4">
        <v>1.76698</v>
      </c>
      <c r="E42">
        <f t="shared" si="0"/>
        <v>1.0176698</v>
      </c>
      <c r="F42" s="7">
        <v>0.15272702052894332</v>
      </c>
    </row>
    <row r="43" spans="4:6" x14ac:dyDescent="0.15">
      <c r="D43" s="4">
        <v>1.4059200000000001</v>
      </c>
      <c r="E43">
        <f t="shared" si="0"/>
        <v>1.0140591999999999</v>
      </c>
      <c r="F43" s="7">
        <v>0.11933882004808498</v>
      </c>
    </row>
    <row r="44" spans="4:6" x14ac:dyDescent="0.15">
      <c r="D44" s="4">
        <v>1.5928899999999999</v>
      </c>
      <c r="E44">
        <f t="shared" si="0"/>
        <v>1.0159289</v>
      </c>
      <c r="F44" s="7">
        <v>0.13662844460884035</v>
      </c>
    </row>
    <row r="45" spans="4:6" x14ac:dyDescent="0.15">
      <c r="D45" s="4">
        <v>1.8294900000000001</v>
      </c>
      <c r="E45">
        <f t="shared" si="0"/>
        <v>1.0182948999999999</v>
      </c>
      <c r="F45" s="7">
        <v>0.1585074902903631</v>
      </c>
    </row>
    <row r="46" spans="4:6" x14ac:dyDescent="0.15">
      <c r="D46" s="4">
        <v>1.81606</v>
      </c>
      <c r="E46">
        <f t="shared" si="0"/>
        <v>1.0181606000000001</v>
      </c>
      <c r="F46" s="7">
        <v>0.15726558165341276</v>
      </c>
    </row>
    <row r="47" spans="4:6" x14ac:dyDescent="0.15">
      <c r="D47" s="4">
        <v>2.0521600000000002</v>
      </c>
      <c r="E47">
        <f t="shared" si="0"/>
        <v>1.0205215999999999</v>
      </c>
      <c r="F47" s="7">
        <v>0.17909839097466149</v>
      </c>
    </row>
    <row r="48" spans="4:6" x14ac:dyDescent="0.15">
      <c r="D48" s="4">
        <v>2.1938599999999999</v>
      </c>
      <c r="E48">
        <f t="shared" si="0"/>
        <v>1.0219385999999999</v>
      </c>
      <c r="F48" s="7">
        <v>0.19220177547623354</v>
      </c>
    </row>
    <row r="49" spans="4:6" x14ac:dyDescent="0.15">
      <c r="D49" s="4">
        <v>2.5588299999999999</v>
      </c>
      <c r="E49">
        <f t="shared" si="0"/>
        <v>1.0255882999999999</v>
      </c>
      <c r="F49" s="7">
        <v>0.22595154429443201</v>
      </c>
    </row>
    <row r="50" spans="4:6" x14ac:dyDescent="0.15">
      <c r="D50" s="4">
        <v>3.1515499999999999</v>
      </c>
      <c r="E50">
        <f t="shared" si="0"/>
        <v>1.0315155</v>
      </c>
      <c r="F50" s="7">
        <v>0.28076197521731105</v>
      </c>
    </row>
    <row r="51" spans="4:6" x14ac:dyDescent="0.15">
      <c r="D51" s="4">
        <v>3.3036099999999999</v>
      </c>
      <c r="E51">
        <f t="shared" si="0"/>
        <v>1.0330360999999999</v>
      </c>
      <c r="F51" s="7">
        <v>0.29482337710375339</v>
      </c>
    </row>
    <row r="52" spans="4:6" x14ac:dyDescent="0.15">
      <c r="D52" s="4">
        <v>3.0744500000000001</v>
      </c>
      <c r="E52">
        <f t="shared" si="0"/>
        <v>1.0307445</v>
      </c>
      <c r="F52" s="7">
        <v>0.27363232846310281</v>
      </c>
    </row>
    <row r="53" spans="4:6" x14ac:dyDescent="0.15">
      <c r="D53" s="4">
        <v>2.7545099999999998</v>
      </c>
      <c r="E53">
        <f t="shared" si="0"/>
        <v>1.0275451</v>
      </c>
      <c r="F53" s="7">
        <v>0.24404660625115565</v>
      </c>
    </row>
    <row r="54" spans="4:6" x14ac:dyDescent="0.15">
      <c r="D54" s="4">
        <v>2.7456499999999999</v>
      </c>
      <c r="E54">
        <f t="shared" si="0"/>
        <v>1.0274565</v>
      </c>
      <c r="F54" s="7">
        <v>0.2432272979471054</v>
      </c>
    </row>
    <row r="55" spans="4:6" x14ac:dyDescent="0.15">
      <c r="D55" s="4">
        <v>3.0299499999999999</v>
      </c>
      <c r="E55">
        <f t="shared" si="0"/>
        <v>1.0302994999999999</v>
      </c>
      <c r="F55" s="7">
        <v>0.2695172923987415</v>
      </c>
    </row>
    <row r="56" spans="4:6" x14ac:dyDescent="0.15">
      <c r="D56" s="4">
        <v>3.7385299999999999</v>
      </c>
      <c r="E56">
        <f t="shared" si="0"/>
        <v>1.0373853</v>
      </c>
      <c r="F56" s="7">
        <v>0.33504161272424587</v>
      </c>
    </row>
    <row r="57" spans="4:6" x14ac:dyDescent="0.15">
      <c r="D57" s="4">
        <v>4.3051500000000003</v>
      </c>
      <c r="E57">
        <f t="shared" si="0"/>
        <v>1.0430515</v>
      </c>
      <c r="F57" s="7">
        <v>0.3874385056408361</v>
      </c>
    </row>
    <row r="58" spans="4:6" x14ac:dyDescent="0.15">
      <c r="D58" s="4">
        <v>4.32681</v>
      </c>
      <c r="E58">
        <f t="shared" si="0"/>
        <v>1.0432680999999999</v>
      </c>
      <c r="F58" s="7">
        <v>0.38944146476789271</v>
      </c>
    </row>
    <row r="59" spans="4:6" x14ac:dyDescent="0.15">
      <c r="D59" s="4">
        <v>4.6333799999999998</v>
      </c>
      <c r="E59">
        <f t="shared" si="0"/>
        <v>1.0463338</v>
      </c>
      <c r="F59" s="7">
        <v>0.4177908267061215</v>
      </c>
    </row>
    <row r="60" spans="4:6" x14ac:dyDescent="0.15">
      <c r="D60" s="4">
        <v>4.5548099999999998</v>
      </c>
      <c r="E60">
        <f t="shared" si="0"/>
        <v>1.0455481</v>
      </c>
      <c r="F60" s="7">
        <v>0.41052524505270926</v>
      </c>
    </row>
    <row r="61" spans="4:6" x14ac:dyDescent="0.15">
      <c r="D61" s="4">
        <v>4.77684</v>
      </c>
      <c r="E61">
        <f t="shared" si="0"/>
        <v>1.0477684</v>
      </c>
      <c r="F61" s="7">
        <v>0.43105696319585762</v>
      </c>
    </row>
    <row r="62" spans="4:6" x14ac:dyDescent="0.15">
      <c r="D62" s="4">
        <v>5.2209899999999996</v>
      </c>
      <c r="E62">
        <f t="shared" si="0"/>
        <v>1.0522099</v>
      </c>
      <c r="F62" s="7">
        <v>0.47212872202700235</v>
      </c>
    </row>
    <row r="63" spans="4:6" x14ac:dyDescent="0.15">
      <c r="D63" s="4">
        <v>5.0945799999999997</v>
      </c>
      <c r="E63">
        <f t="shared" si="0"/>
        <v>1.0509458</v>
      </c>
      <c r="F63" s="7">
        <v>0.46043924542260073</v>
      </c>
    </row>
    <row r="64" spans="4:6" x14ac:dyDescent="0.15">
      <c r="D64" s="4">
        <v>5.4893599999999996</v>
      </c>
      <c r="E64">
        <f t="shared" si="0"/>
        <v>1.0548936</v>
      </c>
      <c r="F64" s="7">
        <v>0.49694562604031806</v>
      </c>
    </row>
    <row r="65" spans="4:6" x14ac:dyDescent="0.15">
      <c r="D65" s="4">
        <v>5.6147900000000002</v>
      </c>
      <c r="E65">
        <f t="shared" si="0"/>
        <v>1.0561479</v>
      </c>
      <c r="F65" s="7">
        <v>0.5085444793785836</v>
      </c>
    </row>
    <row r="66" spans="4:6" x14ac:dyDescent="0.15">
      <c r="D66" s="4">
        <v>5.0033700000000003</v>
      </c>
      <c r="E66">
        <f t="shared" ref="E66:E129" si="1">1+D66/100</f>
        <v>1.0500337</v>
      </c>
      <c r="F66" s="7">
        <v>0.45200480858146813</v>
      </c>
    </row>
    <row r="67" spans="4:6" x14ac:dyDescent="0.15">
      <c r="D67" s="4">
        <v>5.0368199999999996</v>
      </c>
      <c r="E67">
        <f t="shared" si="1"/>
        <v>1.0503682000000001</v>
      </c>
      <c r="F67" s="7">
        <v>0.45509802108378111</v>
      </c>
    </row>
    <row r="68" spans="4:6" x14ac:dyDescent="0.15">
      <c r="D68" s="4">
        <v>5.14825</v>
      </c>
      <c r="E68">
        <f t="shared" si="1"/>
        <v>1.0514825000000001</v>
      </c>
      <c r="F68" s="7">
        <v>0.46540225633438231</v>
      </c>
    </row>
    <row r="69" spans="4:6" x14ac:dyDescent="0.15">
      <c r="D69" s="4">
        <v>5.0676300000000003</v>
      </c>
      <c r="E69">
        <f t="shared" si="1"/>
        <v>1.0506762999999999</v>
      </c>
      <c r="F69" s="7">
        <v>0.45794710560384594</v>
      </c>
    </row>
    <row r="70" spans="4:6" x14ac:dyDescent="0.15">
      <c r="D70" s="4">
        <v>5.2730199999999998</v>
      </c>
      <c r="E70">
        <f t="shared" si="1"/>
        <v>1.0527302000000001</v>
      </c>
      <c r="F70" s="7">
        <v>0.47694007767708585</v>
      </c>
    </row>
    <row r="71" spans="4:6" x14ac:dyDescent="0.15">
      <c r="D71" s="4">
        <v>4.7660799999999997</v>
      </c>
      <c r="E71">
        <f t="shared" si="1"/>
        <v>1.0476608000000001</v>
      </c>
      <c r="F71" s="7">
        <v>0.43006195672276731</v>
      </c>
    </row>
    <row r="72" spans="4:6" x14ac:dyDescent="0.15">
      <c r="D72" s="4">
        <v>4.7714999999999996</v>
      </c>
      <c r="E72">
        <f t="shared" si="1"/>
        <v>1.047715</v>
      </c>
      <c r="F72" s="7">
        <v>0.43056315886813346</v>
      </c>
    </row>
    <row r="73" spans="4:6" x14ac:dyDescent="0.15">
      <c r="D73" s="4">
        <v>4.0564200000000001</v>
      </c>
      <c r="E73">
        <f t="shared" si="1"/>
        <v>1.0405641999999999</v>
      </c>
      <c r="F73" s="7">
        <v>0.36443776585907095</v>
      </c>
    </row>
    <row r="74" spans="4:6" x14ac:dyDescent="0.15">
      <c r="D74" s="4">
        <v>3.99213</v>
      </c>
      <c r="E74">
        <f t="shared" si="1"/>
        <v>1.0399213</v>
      </c>
      <c r="F74" s="7">
        <v>0.35849269465507716</v>
      </c>
    </row>
    <row r="75" spans="4:6" x14ac:dyDescent="0.15">
      <c r="D75" s="4">
        <v>4.4470299999999998</v>
      </c>
      <c r="E75">
        <f t="shared" si="1"/>
        <v>1.0444703</v>
      </c>
      <c r="F75" s="7">
        <v>0.40055853523210616</v>
      </c>
    </row>
    <row r="76" spans="4:6" x14ac:dyDescent="0.15">
      <c r="D76" s="4">
        <v>4.0644499999999999</v>
      </c>
      <c r="E76">
        <f t="shared" si="1"/>
        <v>1.0406445</v>
      </c>
      <c r="F76" s="7">
        <v>0.36518032180506721</v>
      </c>
    </row>
    <row r="77" spans="4:6" x14ac:dyDescent="0.15">
      <c r="D77" s="4">
        <v>5.01274</v>
      </c>
      <c r="E77">
        <f t="shared" si="1"/>
        <v>1.0501274</v>
      </c>
      <c r="F77" s="7">
        <v>0.45287127797299842</v>
      </c>
    </row>
    <row r="78" spans="4:6" x14ac:dyDescent="0.15">
      <c r="D78" s="4">
        <v>6.0421699999999996</v>
      </c>
      <c r="E78">
        <f t="shared" si="1"/>
        <v>1.0604217</v>
      </c>
      <c r="F78" s="7">
        <v>0.54806547068614786</v>
      </c>
    </row>
    <row r="79" spans="4:6" x14ac:dyDescent="0.15">
      <c r="D79" s="4">
        <v>6.7936100000000001</v>
      </c>
      <c r="E79">
        <f t="shared" si="1"/>
        <v>1.0679361000000001</v>
      </c>
      <c r="F79" s="7">
        <v>0.61755317181431546</v>
      </c>
    </row>
    <row r="80" spans="4:6" x14ac:dyDescent="0.15">
      <c r="D80" s="4">
        <v>7.5694900000000001</v>
      </c>
      <c r="E80">
        <f t="shared" si="1"/>
        <v>1.0756949</v>
      </c>
      <c r="F80" s="7">
        <v>0.68930090623266171</v>
      </c>
    </row>
    <row r="81" spans="4:6" x14ac:dyDescent="0.15">
      <c r="D81" s="4">
        <v>8.4423499999999994</v>
      </c>
      <c r="E81">
        <f t="shared" si="1"/>
        <v>1.0844235</v>
      </c>
      <c r="F81" s="7">
        <v>0.77001664508969869</v>
      </c>
    </row>
    <row r="82" spans="4:6" x14ac:dyDescent="0.15">
      <c r="D82" s="4">
        <v>9.4922500000000003</v>
      </c>
      <c r="E82">
        <f t="shared" si="1"/>
        <v>1.0949225</v>
      </c>
      <c r="F82" s="7">
        <v>0.8671037543924548</v>
      </c>
    </row>
    <row r="83" spans="4:6" x14ac:dyDescent="0.15">
      <c r="D83" s="4">
        <v>10.51075</v>
      </c>
      <c r="E83">
        <f t="shared" si="1"/>
        <v>1.1051074999999999</v>
      </c>
      <c r="F83" s="7">
        <v>0.96128722027002</v>
      </c>
    </row>
    <row r="84" spans="4:6" x14ac:dyDescent="0.15">
      <c r="D84" s="4">
        <v>10.92939</v>
      </c>
      <c r="E84">
        <f t="shared" si="1"/>
        <v>1.1092938999999999</v>
      </c>
      <c r="F84" s="7">
        <v>1</v>
      </c>
    </row>
    <row r="85" spans="4:6" x14ac:dyDescent="0.15">
      <c r="D85" s="4">
        <v>9.9780300000000004</v>
      </c>
      <c r="E85">
        <f t="shared" si="1"/>
        <v>1.0997802999999999</v>
      </c>
      <c r="F85" s="7">
        <v>0.91202515257998873</v>
      </c>
    </row>
    <row r="86" spans="4:6" x14ac:dyDescent="0.15">
      <c r="D86" s="4">
        <v>8.73142</v>
      </c>
      <c r="E86">
        <f t="shared" si="1"/>
        <v>1.0873142</v>
      </c>
      <c r="F86" s="7">
        <v>0.79674773441834701</v>
      </c>
    </row>
    <row r="87" spans="4:6" x14ac:dyDescent="0.15">
      <c r="D87" s="4">
        <v>7.3924700000000003</v>
      </c>
      <c r="E87">
        <f t="shared" si="1"/>
        <v>1.0739247000000001</v>
      </c>
      <c r="F87" s="7">
        <v>0.67293138524135465</v>
      </c>
    </row>
    <row r="88" spans="4:6" x14ac:dyDescent="0.15">
      <c r="D88" s="4">
        <v>6.1150000000000002</v>
      </c>
      <c r="E88">
        <f t="shared" si="1"/>
        <v>1.06115</v>
      </c>
      <c r="F88" s="7">
        <v>0.55480025892361795</v>
      </c>
    </row>
    <row r="89" spans="4:6" x14ac:dyDescent="0.15">
      <c r="D89" s="4">
        <v>5.6150799999999998</v>
      </c>
      <c r="E89">
        <f t="shared" si="1"/>
        <v>1.0561507999999999</v>
      </c>
      <c r="F89" s="7">
        <v>0.50857129646754162</v>
      </c>
    </row>
    <row r="90" spans="4:6" x14ac:dyDescent="0.15">
      <c r="D90" s="4">
        <v>5.1250900000000001</v>
      </c>
      <c r="E90">
        <f t="shared" si="1"/>
        <v>1.0512509000000001</v>
      </c>
      <c r="F90" s="7">
        <v>0.46326058812650361</v>
      </c>
    </row>
    <row r="91" spans="4:6" x14ac:dyDescent="0.15">
      <c r="D91" s="4">
        <v>5.2478199999999999</v>
      </c>
      <c r="E91">
        <f t="shared" si="1"/>
        <v>1.0524781999999999</v>
      </c>
      <c r="F91" s="7">
        <v>0.4746097651192891</v>
      </c>
    </row>
    <row r="92" spans="4:6" x14ac:dyDescent="0.15">
      <c r="D92" s="4">
        <v>5.8216700000000001</v>
      </c>
      <c r="E92">
        <f t="shared" si="1"/>
        <v>1.0582167</v>
      </c>
      <c r="F92" s="7">
        <v>0.52767523580543763</v>
      </c>
    </row>
    <row r="93" spans="4:6" x14ac:dyDescent="0.15">
      <c r="D93" s="4">
        <v>6.2450599999999996</v>
      </c>
      <c r="E93">
        <f t="shared" si="1"/>
        <v>1.0624506</v>
      </c>
      <c r="F93" s="7">
        <v>0.56682726095801772</v>
      </c>
    </row>
    <row r="94" spans="4:6" x14ac:dyDescent="0.15">
      <c r="D94" s="4">
        <v>6.1653399999999996</v>
      </c>
      <c r="E94">
        <f t="shared" si="1"/>
        <v>1.0616534</v>
      </c>
      <c r="F94" s="7">
        <v>0.55945533567597538</v>
      </c>
    </row>
    <row r="95" spans="4:6" x14ac:dyDescent="0.15">
      <c r="D95" s="4">
        <v>6.5503799999999996</v>
      </c>
      <c r="E95">
        <f t="shared" si="1"/>
        <v>1.0655038000000001</v>
      </c>
      <c r="F95" s="7">
        <v>0.59506103199556248</v>
      </c>
    </row>
    <row r="96" spans="4:6" x14ac:dyDescent="0.15">
      <c r="D96" s="4">
        <v>6.3876600000000003</v>
      </c>
      <c r="E96">
        <f t="shared" si="1"/>
        <v>1.0638766</v>
      </c>
      <c r="F96" s="7">
        <v>0.58001387090808176</v>
      </c>
    </row>
    <row r="97" spans="4:6" x14ac:dyDescent="0.15">
      <c r="D97" s="4">
        <v>6.9137399999999998</v>
      </c>
      <c r="E97">
        <f t="shared" si="1"/>
        <v>1.0691374</v>
      </c>
      <c r="F97" s="7">
        <v>0.62866191973367891</v>
      </c>
    </row>
    <row r="98" spans="4:6" x14ac:dyDescent="0.15">
      <c r="D98" s="4">
        <v>7.4222099999999998</v>
      </c>
      <c r="E98">
        <f t="shared" si="1"/>
        <v>1.0742221000000001</v>
      </c>
      <c r="F98" s="7">
        <v>0.67568152395043546</v>
      </c>
    </row>
    <row r="99" spans="4:6" x14ac:dyDescent="0.15">
      <c r="D99" s="4">
        <v>7.2995900000000002</v>
      </c>
      <c r="E99">
        <f t="shared" si="1"/>
        <v>1.0729959</v>
      </c>
      <c r="F99" s="7">
        <v>0.66434251895690799</v>
      </c>
    </row>
    <row r="100" spans="4:6" x14ac:dyDescent="0.15">
      <c r="D100" s="4">
        <v>7.6918300000000004</v>
      </c>
      <c r="E100">
        <f t="shared" si="1"/>
        <v>1.0769183</v>
      </c>
      <c r="F100" s="7">
        <v>0.7006140188644352</v>
      </c>
    </row>
    <row r="101" spans="4:6" x14ac:dyDescent="0.15">
      <c r="D101" s="4">
        <v>8.2589100000000002</v>
      </c>
      <c r="E101">
        <f t="shared" si="1"/>
        <v>1.0825891000000001</v>
      </c>
      <c r="F101" s="7">
        <v>0.75305344923247752</v>
      </c>
    </row>
    <row r="102" spans="4:6" x14ac:dyDescent="0.15">
      <c r="D102" s="4">
        <v>8.7788799999999991</v>
      </c>
      <c r="E102">
        <f t="shared" si="1"/>
        <v>1.0877888</v>
      </c>
      <c r="F102" s="7">
        <v>0.80113648973552831</v>
      </c>
    </row>
    <row r="103" spans="4:6" x14ac:dyDescent="0.15">
      <c r="D103" s="4">
        <v>8.5766799999999996</v>
      </c>
      <c r="E103">
        <f t="shared" si="1"/>
        <v>1.0857668</v>
      </c>
      <c r="F103" s="7">
        <v>0.78243850564083661</v>
      </c>
    </row>
    <row r="104" spans="4:6" x14ac:dyDescent="0.15">
      <c r="D104" s="4">
        <v>8.8729099999999992</v>
      </c>
      <c r="E104">
        <f t="shared" si="1"/>
        <v>1.0887290999999999</v>
      </c>
      <c r="F104" s="7">
        <v>0.80983169964860302</v>
      </c>
    </row>
    <row r="105" spans="4:6" x14ac:dyDescent="0.15">
      <c r="D105" s="4">
        <v>8.7977900000000009</v>
      </c>
      <c r="E105">
        <f t="shared" si="1"/>
        <v>1.0879779000000001</v>
      </c>
      <c r="F105" s="7">
        <v>0.80288514888108087</v>
      </c>
    </row>
    <row r="106" spans="4:6" x14ac:dyDescent="0.15">
      <c r="D106" s="4">
        <v>8.8475999999999999</v>
      </c>
      <c r="E106">
        <f t="shared" si="1"/>
        <v>1.088476</v>
      </c>
      <c r="F106" s="7">
        <v>0.80749121509154831</v>
      </c>
    </row>
    <row r="107" spans="4:6" x14ac:dyDescent="0.15">
      <c r="D107" s="4">
        <v>9.6483000000000008</v>
      </c>
      <c r="E107">
        <f t="shared" si="1"/>
        <v>1.0964830000000001</v>
      </c>
      <c r="F107" s="7">
        <v>0.88153412243388329</v>
      </c>
    </row>
    <row r="108" spans="4:6" x14ac:dyDescent="0.15">
      <c r="D108" s="4">
        <v>10.22078</v>
      </c>
      <c r="E108">
        <f t="shared" si="1"/>
        <v>1.1022078</v>
      </c>
      <c r="F108" s="7">
        <v>0.93447290549287965</v>
      </c>
    </row>
    <row r="109" spans="4:6" x14ac:dyDescent="0.15">
      <c r="D109" s="4">
        <v>9.7930899999999994</v>
      </c>
      <c r="E109">
        <f t="shared" si="1"/>
        <v>1.0979308999999999</v>
      </c>
      <c r="F109" s="7">
        <v>0.89492324764194542</v>
      </c>
    </row>
    <row r="110" spans="4:6" x14ac:dyDescent="0.15">
      <c r="D110" s="4">
        <v>9.4156999999999993</v>
      </c>
      <c r="E110">
        <f t="shared" si="1"/>
        <v>1.094157</v>
      </c>
      <c r="F110" s="7">
        <v>0.86002496763454861</v>
      </c>
    </row>
    <row r="111" spans="4:6" x14ac:dyDescent="0.15">
      <c r="D111" s="4">
        <v>8.4807600000000001</v>
      </c>
      <c r="E111">
        <f t="shared" si="1"/>
        <v>1.0848076</v>
      </c>
      <c r="F111" s="7">
        <v>0.77356852228592576</v>
      </c>
    </row>
    <row r="112" spans="4:6" x14ac:dyDescent="0.15">
      <c r="D112" s="4">
        <v>7.1505299999999998</v>
      </c>
      <c r="E112">
        <f t="shared" si="1"/>
        <v>1.0715053000000001</v>
      </c>
      <c r="F112" s="7">
        <v>0.65055853523210772</v>
      </c>
    </row>
    <row r="113" spans="4:6" x14ac:dyDescent="0.15">
      <c r="D113" s="4">
        <v>6.4333400000000003</v>
      </c>
      <c r="E113">
        <f t="shared" si="1"/>
        <v>1.0643334</v>
      </c>
      <c r="F113" s="7">
        <v>0.58423802478268916</v>
      </c>
    </row>
    <row r="114" spans="4:6" x14ac:dyDescent="0.15">
      <c r="D114" s="4">
        <v>5.9491300000000003</v>
      </c>
      <c r="E114">
        <f t="shared" si="1"/>
        <v>1.0594912999999999</v>
      </c>
      <c r="F114" s="7">
        <v>0.53946180876641325</v>
      </c>
    </row>
    <row r="115" spans="4:6" x14ac:dyDescent="0.15">
      <c r="D115" s="4">
        <v>5.2291600000000003</v>
      </c>
      <c r="E115">
        <f t="shared" si="1"/>
        <v>1.0522916</v>
      </c>
      <c r="F115" s="7">
        <v>0.4728842241538746</v>
      </c>
    </row>
    <row r="116" spans="4:6" x14ac:dyDescent="0.15">
      <c r="D116" s="4">
        <v>4.5855600000000001</v>
      </c>
      <c r="E116">
        <f t="shared" si="1"/>
        <v>1.0458556000000001</v>
      </c>
      <c r="F116" s="7">
        <v>0.41336878120954418</v>
      </c>
    </row>
    <row r="117" spans="4:6" x14ac:dyDescent="0.15">
      <c r="D117" s="4">
        <v>4.0098500000000001</v>
      </c>
      <c r="E117">
        <f t="shared" si="1"/>
        <v>1.0400985</v>
      </c>
      <c r="F117" s="7">
        <v>0.36013131126317766</v>
      </c>
    </row>
    <row r="118" spans="4:6" x14ac:dyDescent="0.15">
      <c r="D118" s="4">
        <v>3.6457899999999999</v>
      </c>
      <c r="E118">
        <f t="shared" si="1"/>
        <v>1.0364579</v>
      </c>
      <c r="F118" s="7">
        <v>0.32646569262067721</v>
      </c>
    </row>
    <row r="119" spans="4:6" x14ac:dyDescent="0.15">
      <c r="D119" s="4">
        <v>3.3593799999999998</v>
      </c>
      <c r="E119">
        <f t="shared" si="1"/>
        <v>1.0335938</v>
      </c>
      <c r="F119" s="7">
        <v>0.299980580728685</v>
      </c>
    </row>
    <row r="120" spans="4:6" x14ac:dyDescent="0.15">
      <c r="D120" s="4">
        <v>3.6239300000000001</v>
      </c>
      <c r="E120">
        <f t="shared" si="1"/>
        <v>1.0362393000000001</v>
      </c>
      <c r="F120" s="7">
        <v>0.32444423894951058</v>
      </c>
    </row>
    <row r="121" spans="4:6" x14ac:dyDescent="0.15">
      <c r="D121" s="4">
        <v>3.7410700000000001</v>
      </c>
      <c r="E121">
        <f t="shared" si="1"/>
        <v>1.0374106999999999</v>
      </c>
      <c r="F121" s="7">
        <v>0.33527649343443588</v>
      </c>
    </row>
    <row r="122" spans="4:6" x14ac:dyDescent="0.15">
      <c r="D122" s="4">
        <v>3.56149</v>
      </c>
      <c r="E122">
        <f t="shared" si="1"/>
        <v>1.0356148999999999</v>
      </c>
      <c r="F122" s="7">
        <v>0.31867024227852675</v>
      </c>
    </row>
    <row r="123" spans="4:6" x14ac:dyDescent="0.15">
      <c r="D123" s="4">
        <v>3.5513300000000001</v>
      </c>
      <c r="E123">
        <f t="shared" si="1"/>
        <v>1.0355133000000001</v>
      </c>
      <c r="F123" s="7">
        <v>0.31773071943776654</v>
      </c>
    </row>
    <row r="124" spans="4:6" x14ac:dyDescent="0.15">
      <c r="D124" s="4">
        <v>3.5259800000000001</v>
      </c>
      <c r="E124">
        <f t="shared" si="1"/>
        <v>1.0352598</v>
      </c>
      <c r="F124" s="7">
        <v>0.31538653597188776</v>
      </c>
    </row>
    <row r="125" spans="4:6" x14ac:dyDescent="0.15">
      <c r="D125" s="4">
        <v>3.3085300000000002</v>
      </c>
      <c r="E125">
        <f t="shared" si="1"/>
        <v>1.0330853</v>
      </c>
      <c r="F125" s="7">
        <v>0.29527834288884752</v>
      </c>
    </row>
    <row r="126" spans="4:6" x14ac:dyDescent="0.15">
      <c r="D126" s="4">
        <v>3.0167099999999998</v>
      </c>
      <c r="E126">
        <f t="shared" si="1"/>
        <v>1.0301670999999999</v>
      </c>
      <c r="F126" s="7">
        <v>0.26829295357869315</v>
      </c>
    </row>
    <row r="127" spans="4:6" x14ac:dyDescent="0.15">
      <c r="D127" s="4">
        <v>2.8238500000000002</v>
      </c>
      <c r="E127">
        <f t="shared" si="1"/>
        <v>1.0282385000000001</v>
      </c>
      <c r="F127" s="7">
        <v>0.25045866469391564</v>
      </c>
    </row>
    <row r="128" spans="4:6" x14ac:dyDescent="0.15">
      <c r="D128" s="4">
        <v>2.32355</v>
      </c>
      <c r="E128">
        <f t="shared" si="1"/>
        <v>1.0232355</v>
      </c>
      <c r="F128" s="7">
        <v>0.20419456260403129</v>
      </c>
    </row>
    <row r="129" spans="4:6" x14ac:dyDescent="0.15">
      <c r="D129" s="4">
        <v>2.0541499999999999</v>
      </c>
      <c r="E129">
        <f t="shared" si="1"/>
        <v>1.0205415</v>
      </c>
      <c r="F129" s="7">
        <v>0.17928241168855158</v>
      </c>
    </row>
    <row r="130" spans="4:6" x14ac:dyDescent="0.15">
      <c r="D130" s="4">
        <v>1.85745</v>
      </c>
      <c r="E130">
        <f t="shared" ref="E130:E193" si="2">1+D130/100</f>
        <v>1.0185744999999999</v>
      </c>
      <c r="F130" s="7">
        <v>0.16109302755686991</v>
      </c>
    </row>
    <row r="131" spans="4:6" x14ac:dyDescent="0.15">
      <c r="D131" s="4">
        <v>1.8432200000000001</v>
      </c>
      <c r="E131">
        <f t="shared" si="2"/>
        <v>1.0184321999999999</v>
      </c>
      <c r="F131" s="7">
        <v>0.15977714074347951</v>
      </c>
    </row>
    <row r="132" spans="4:6" x14ac:dyDescent="0.15">
      <c r="D132" s="4">
        <v>1.98742</v>
      </c>
      <c r="E132">
        <f t="shared" si="2"/>
        <v>1.0198742000000001</v>
      </c>
      <c r="F132" s="7">
        <v>0.17311170704642168</v>
      </c>
    </row>
    <row r="133" spans="4:6" x14ac:dyDescent="0.15">
      <c r="D133" s="4">
        <v>2.3067000000000002</v>
      </c>
      <c r="E133">
        <f t="shared" si="2"/>
        <v>1.0230669999999999</v>
      </c>
      <c r="F133" s="7">
        <v>0.2026363972628068</v>
      </c>
    </row>
    <row r="134" spans="4:6" x14ac:dyDescent="0.15">
      <c r="D134" s="4">
        <v>2.6612200000000001</v>
      </c>
      <c r="E134">
        <f t="shared" si="2"/>
        <v>1.0266122</v>
      </c>
      <c r="F134" s="7">
        <v>0.23541982615128498</v>
      </c>
    </row>
    <row r="135" spans="4:6" x14ac:dyDescent="0.15">
      <c r="D135" s="4">
        <v>2.9187599999999998</v>
      </c>
      <c r="E135">
        <f t="shared" si="2"/>
        <v>1.0291876</v>
      </c>
      <c r="F135" s="7">
        <v>0.25923525060107233</v>
      </c>
    </row>
    <row r="136" spans="4:6" x14ac:dyDescent="0.15">
      <c r="D136" s="4">
        <v>3.0657700000000001</v>
      </c>
      <c r="E136">
        <f t="shared" si="2"/>
        <v>1.0306576999999999</v>
      </c>
      <c r="F136" s="7">
        <v>0.27282966524875057</v>
      </c>
    </row>
    <row r="137" spans="4:6" x14ac:dyDescent="0.15">
      <c r="D137" s="4">
        <v>3.3527399999999998</v>
      </c>
      <c r="E137">
        <f t="shared" si="2"/>
        <v>1.0335274000000001</v>
      </c>
      <c r="F137" s="7">
        <v>0.29936656186425081</v>
      </c>
    </row>
    <row r="138" spans="4:6" x14ac:dyDescent="0.15">
      <c r="D138" s="4">
        <v>3.8020700000000001</v>
      </c>
      <c r="E138">
        <f t="shared" si="2"/>
        <v>1.0380206999999999</v>
      </c>
      <c r="F138" s="7">
        <v>0.34091732938782965</v>
      </c>
    </row>
    <row r="139" spans="4:6" x14ac:dyDescent="0.15">
      <c r="D139" s="4">
        <v>3.8706299999999998</v>
      </c>
      <c r="E139">
        <f t="shared" si="2"/>
        <v>1.0387063000000001</v>
      </c>
      <c r="F139" s="7">
        <v>0.34725725910856364</v>
      </c>
    </row>
    <row r="140" spans="4:6" x14ac:dyDescent="0.15">
      <c r="D140" s="4">
        <v>4.1378199999999996</v>
      </c>
      <c r="E140">
        <f t="shared" si="2"/>
        <v>1.0413782</v>
      </c>
      <c r="F140" s="7">
        <v>0.37196504531163332</v>
      </c>
    </row>
    <row r="141" spans="4:6" x14ac:dyDescent="0.15">
      <c r="D141" s="4">
        <v>4.2332599999999996</v>
      </c>
      <c r="E141">
        <f t="shared" si="2"/>
        <v>1.0423325999999999</v>
      </c>
      <c r="F141" s="7">
        <v>0.38079064176068</v>
      </c>
    </row>
    <row r="142" spans="4:6" x14ac:dyDescent="0.15">
      <c r="D142" s="4">
        <v>3.7531599999999998</v>
      </c>
      <c r="E142">
        <f t="shared" si="2"/>
        <v>1.0375315999999999</v>
      </c>
      <c r="F142" s="7">
        <v>0.33639448862585425</v>
      </c>
    </row>
    <row r="143" spans="4:6" x14ac:dyDescent="0.15">
      <c r="D143" s="4">
        <v>3.59741</v>
      </c>
      <c r="E143">
        <f t="shared" si="2"/>
        <v>1.0359741</v>
      </c>
      <c r="F143" s="7">
        <v>0.3219918624005918</v>
      </c>
    </row>
    <row r="144" spans="4:6" x14ac:dyDescent="0.15">
      <c r="D144" s="4">
        <v>3.6347499999999999</v>
      </c>
      <c r="E144">
        <f t="shared" si="2"/>
        <v>1.0363475</v>
      </c>
      <c r="F144" s="7">
        <v>0.32544479378583285</v>
      </c>
    </row>
    <row r="145" spans="4:6" x14ac:dyDescent="0.15">
      <c r="D145" s="4">
        <v>3.69116</v>
      </c>
      <c r="E145">
        <f t="shared" si="2"/>
        <v>1.0369116</v>
      </c>
      <c r="F145" s="7">
        <v>0.33066117995191452</v>
      </c>
    </row>
    <row r="146" spans="4:6" x14ac:dyDescent="0.15">
      <c r="D146" s="4">
        <v>3.82117</v>
      </c>
      <c r="E146">
        <f t="shared" si="2"/>
        <v>1.0382117</v>
      </c>
      <c r="F146" s="7">
        <v>0.34268355835028624</v>
      </c>
    </row>
    <row r="147" spans="4:6" x14ac:dyDescent="0.15">
      <c r="D147" s="4">
        <v>3.85467</v>
      </c>
      <c r="E147">
        <f t="shared" si="2"/>
        <v>1.0385466999999999</v>
      </c>
      <c r="F147" s="7">
        <v>0.34578139448862516</v>
      </c>
    </row>
    <row r="148" spans="4:6" x14ac:dyDescent="0.15">
      <c r="D148" s="4">
        <v>3.7519200000000001</v>
      </c>
      <c r="E148">
        <f t="shared" si="2"/>
        <v>1.0375192</v>
      </c>
      <c r="F148" s="7">
        <v>0.33627982245237625</v>
      </c>
    </row>
    <row r="149" spans="4:6" x14ac:dyDescent="0.15">
      <c r="D149" s="4">
        <v>3.3550499999999999</v>
      </c>
      <c r="E149">
        <f t="shared" si="2"/>
        <v>1.0335505</v>
      </c>
      <c r="F149" s="7">
        <v>0.29958017384871488</v>
      </c>
    </row>
    <row r="150" spans="4:6" x14ac:dyDescent="0.15">
      <c r="D150" s="4">
        <v>3.2795999999999998</v>
      </c>
      <c r="E150">
        <f t="shared" si="2"/>
        <v>1.032796</v>
      </c>
      <c r="F150" s="7">
        <v>0.2926031070834107</v>
      </c>
    </row>
    <row r="151" spans="4:6" x14ac:dyDescent="0.15">
      <c r="D151" s="4">
        <v>3.1238000000000001</v>
      </c>
      <c r="E151">
        <f t="shared" si="2"/>
        <v>1.0312380000000001</v>
      </c>
      <c r="F151" s="7">
        <v>0.27819585722212026</v>
      </c>
    </row>
    <row r="152" spans="4:6" x14ac:dyDescent="0.15">
      <c r="D152" s="4">
        <v>2.5031699999999999</v>
      </c>
      <c r="E152">
        <f t="shared" si="2"/>
        <v>1.0250317</v>
      </c>
      <c r="F152" s="7">
        <v>0.22080451266876244</v>
      </c>
    </row>
    <row r="153" spans="4:6" x14ac:dyDescent="0.15">
      <c r="D153" s="4">
        <v>2.3687100000000001</v>
      </c>
      <c r="E153">
        <f t="shared" si="2"/>
        <v>1.0236871000000001</v>
      </c>
      <c r="F153" s="7">
        <v>0.20837063066395461</v>
      </c>
    </row>
    <row r="154" spans="4:6" x14ac:dyDescent="0.15">
      <c r="D154" s="4">
        <v>2.0709499999999998</v>
      </c>
      <c r="E154">
        <f t="shared" si="2"/>
        <v>1.0207094999999999</v>
      </c>
      <c r="F154" s="7">
        <v>0.18083595339374803</v>
      </c>
    </row>
    <row r="155" spans="4:6" x14ac:dyDescent="0.15">
      <c r="D155" s="4">
        <v>2.1669299999999998</v>
      </c>
      <c r="E155">
        <f t="shared" si="2"/>
        <v>1.0216692999999999</v>
      </c>
      <c r="F155" s="7">
        <v>0.18971148511189079</v>
      </c>
    </row>
    <row r="156" spans="4:6" x14ac:dyDescent="0.15">
      <c r="D156" s="4">
        <v>2.36</v>
      </c>
      <c r="E156">
        <f t="shared" si="2"/>
        <v>1.0236000000000001</v>
      </c>
      <c r="F156" s="7">
        <v>0.20756519326798636</v>
      </c>
    </row>
    <row r="157" spans="4:6" x14ac:dyDescent="0.15">
      <c r="D157" s="4">
        <v>2.3538800000000002</v>
      </c>
      <c r="E157">
        <f t="shared" si="2"/>
        <v>1.0235388000000001</v>
      </c>
      <c r="F157" s="7">
        <v>0.2069992602182362</v>
      </c>
    </row>
    <row r="158" spans="4:6" x14ac:dyDescent="0.15">
      <c r="D158" s="4">
        <v>2.4601799999999998</v>
      </c>
      <c r="E158">
        <f t="shared" si="2"/>
        <v>1.0246017999999999</v>
      </c>
      <c r="F158" s="7">
        <v>0.2168291104124272</v>
      </c>
    </row>
    <row r="159" spans="4:6" x14ac:dyDescent="0.15">
      <c r="D159" s="4">
        <v>2.3153600000000001</v>
      </c>
      <c r="E159">
        <f t="shared" si="2"/>
        <v>1.0231536000000001</v>
      </c>
      <c r="F159" s="7">
        <v>0.20343721102274909</v>
      </c>
    </row>
    <row r="160" spans="4:6" x14ac:dyDescent="0.15">
      <c r="D160" s="4">
        <v>2.2317200000000001</v>
      </c>
      <c r="E160">
        <f t="shared" si="2"/>
        <v>1.0223172</v>
      </c>
      <c r="F160" s="7">
        <v>0.19570279267616067</v>
      </c>
    </row>
    <row r="161" spans="4:6" x14ac:dyDescent="0.15">
      <c r="D161" s="4">
        <v>2.1169600000000002</v>
      </c>
      <c r="E161">
        <f t="shared" si="2"/>
        <v>1.0211695999999999</v>
      </c>
      <c r="F161" s="7">
        <v>0.18509062326613535</v>
      </c>
    </row>
    <row r="162" spans="4:6" x14ac:dyDescent="0.15">
      <c r="D162" s="4">
        <v>2.0966999999999998</v>
      </c>
      <c r="E162">
        <f t="shared" si="2"/>
        <v>1.020967</v>
      </c>
      <c r="F162" s="7">
        <v>0.18321712594784478</v>
      </c>
    </row>
    <row r="163" spans="4:6" x14ac:dyDescent="0.15">
      <c r="D163" s="4">
        <v>2.0930499999999999</v>
      </c>
      <c r="E163">
        <f t="shared" si="2"/>
        <v>1.0209305</v>
      </c>
      <c r="F163" s="7">
        <v>0.18287960051784669</v>
      </c>
    </row>
    <row r="164" spans="4:6" x14ac:dyDescent="0.15">
      <c r="D164" s="4">
        <v>2.1584099999999999</v>
      </c>
      <c r="E164">
        <f t="shared" si="2"/>
        <v>1.0215841000000001</v>
      </c>
      <c r="F164" s="7">
        <v>0.18892361753282857</v>
      </c>
    </row>
    <row r="165" spans="4:6" x14ac:dyDescent="0.15">
      <c r="D165" s="4">
        <v>2.1556899999999999</v>
      </c>
      <c r="E165">
        <f t="shared" si="2"/>
        <v>1.0215569</v>
      </c>
      <c r="F165" s="7">
        <v>0.18867209173293847</v>
      </c>
    </row>
    <row r="166" spans="4:6" x14ac:dyDescent="0.15">
      <c r="D166" s="4">
        <v>2.07341</v>
      </c>
      <c r="E166">
        <f t="shared" si="2"/>
        <v>1.0207341000000001</v>
      </c>
      <c r="F166" s="7">
        <v>0.18106343628629615</v>
      </c>
    </row>
    <row r="167" spans="4:6" x14ac:dyDescent="0.15">
      <c r="D167" s="4">
        <v>2.0123199999999999</v>
      </c>
      <c r="E167">
        <f t="shared" si="2"/>
        <v>1.0201232</v>
      </c>
      <c r="F167" s="7">
        <v>0.17541427778805238</v>
      </c>
    </row>
    <row r="168" spans="4:6" x14ac:dyDescent="0.15">
      <c r="D168" s="4">
        <v>1.94878</v>
      </c>
      <c r="E168">
        <f t="shared" si="2"/>
        <v>1.0194878000000001</v>
      </c>
      <c r="F168" s="7">
        <v>0.16953856112446855</v>
      </c>
    </row>
    <row r="169" spans="4:6" x14ac:dyDescent="0.15">
      <c r="D169" s="4">
        <v>1.8825499999999999</v>
      </c>
      <c r="E169">
        <f t="shared" si="2"/>
        <v>1.0188254999999999</v>
      </c>
      <c r="F169" s="7">
        <v>0.16341409284261063</v>
      </c>
    </row>
    <row r="170" spans="4:6" x14ac:dyDescent="0.15">
      <c r="D170" s="4">
        <v>1.7153499999999999</v>
      </c>
      <c r="E170">
        <f t="shared" si="2"/>
        <v>1.0171535</v>
      </c>
      <c r="F170" s="7">
        <v>0.14795265396707988</v>
      </c>
    </row>
    <row r="171" spans="4:6" x14ac:dyDescent="0.15">
      <c r="D171" s="4">
        <v>1.7679400000000001</v>
      </c>
      <c r="E171">
        <f t="shared" si="2"/>
        <v>1.0176794</v>
      </c>
      <c r="F171" s="7">
        <v>0.15281579434066936</v>
      </c>
    </row>
    <row r="172" spans="4:6" x14ac:dyDescent="0.15">
      <c r="D172" s="4">
        <v>1.8864300000000001</v>
      </c>
      <c r="E172">
        <f t="shared" si="2"/>
        <v>1.0188642999999999</v>
      </c>
      <c r="F172" s="7">
        <v>0.16377288699833475</v>
      </c>
    </row>
    <row r="173" spans="4:6" x14ac:dyDescent="0.15">
      <c r="D173" s="4">
        <v>1.66696</v>
      </c>
      <c r="E173">
        <f t="shared" si="2"/>
        <v>1.0166696</v>
      </c>
      <c r="F173" s="7">
        <v>0.14347789901978847</v>
      </c>
    </row>
    <row r="174" spans="4:6" x14ac:dyDescent="0.15">
      <c r="D174" s="4">
        <v>1.7772600000000001</v>
      </c>
      <c r="E174">
        <f t="shared" si="2"/>
        <v>1.0177726</v>
      </c>
      <c r="F174" s="7">
        <v>0.15367764009617163</v>
      </c>
    </row>
    <row r="175" spans="4:6" x14ac:dyDescent="0.15">
      <c r="D175" s="4">
        <v>1.5740000000000001</v>
      </c>
      <c r="E175">
        <f t="shared" si="2"/>
        <v>1.0157400000000001</v>
      </c>
      <c r="F175" s="7">
        <v>0.13488163491769983</v>
      </c>
    </row>
    <row r="176" spans="4:6" x14ac:dyDescent="0.15">
      <c r="D176" s="4">
        <v>1.11409</v>
      </c>
      <c r="E176">
        <f t="shared" si="2"/>
        <v>1.0111409</v>
      </c>
      <c r="F176" s="7">
        <v>9.2352506010726629E-2</v>
      </c>
    </row>
    <row r="177" spans="4:6" x14ac:dyDescent="0.15">
      <c r="D177" s="4">
        <v>1.1523699999999999</v>
      </c>
      <c r="E177">
        <f t="shared" si="2"/>
        <v>1.0115236999999999</v>
      </c>
      <c r="F177" s="7">
        <v>9.5892361753281696E-2</v>
      </c>
    </row>
    <row r="178" spans="4:6" x14ac:dyDescent="0.15">
      <c r="D178" s="4">
        <v>1.13872</v>
      </c>
      <c r="E178">
        <f t="shared" si="2"/>
        <v>1.0113871999999999</v>
      </c>
      <c r="F178" s="7">
        <v>9.4630109117809308E-2</v>
      </c>
    </row>
    <row r="179" spans="4:6" x14ac:dyDescent="0.15">
      <c r="D179" s="4">
        <v>1.0875999999999999</v>
      </c>
      <c r="E179">
        <f t="shared" si="2"/>
        <v>1.0108760000000001</v>
      </c>
      <c r="F179" s="7">
        <v>8.9902903643425888E-2</v>
      </c>
    </row>
    <row r="180" spans="4:6" x14ac:dyDescent="0.15">
      <c r="D180" s="4">
        <v>1.2723199999999999</v>
      </c>
      <c r="E180">
        <f t="shared" si="2"/>
        <v>1.0127231999999999</v>
      </c>
      <c r="F180" s="7">
        <v>0.10698446458294714</v>
      </c>
    </row>
    <row r="181" spans="4:6" x14ac:dyDescent="0.15">
      <c r="D181" s="4">
        <v>1.4151100000000001</v>
      </c>
      <c r="E181">
        <f t="shared" si="2"/>
        <v>1.0141511000000001</v>
      </c>
      <c r="F181" s="7">
        <v>0.12018864434991727</v>
      </c>
    </row>
    <row r="182" spans="4:6" x14ac:dyDescent="0.15">
      <c r="D182" s="4">
        <v>1.3451</v>
      </c>
      <c r="E182">
        <f t="shared" si="2"/>
        <v>1.0134510000000001</v>
      </c>
      <c r="F182" s="7">
        <v>0.11371462918439126</v>
      </c>
    </row>
    <row r="183" spans="4:6" x14ac:dyDescent="0.15">
      <c r="D183" s="4">
        <v>1.62094</v>
      </c>
      <c r="E183">
        <f t="shared" si="2"/>
        <v>1.0162093999999999</v>
      </c>
      <c r="F183" s="7">
        <v>0.13922230442019515</v>
      </c>
    </row>
    <row r="184" spans="4:6" x14ac:dyDescent="0.15">
      <c r="D184" s="4">
        <v>1.9651400000000001</v>
      </c>
      <c r="E184">
        <f t="shared" si="2"/>
        <v>1.0196514000000001</v>
      </c>
      <c r="F184" s="7">
        <v>0.17105141483262504</v>
      </c>
    </row>
    <row r="185" spans="4:6" x14ac:dyDescent="0.15">
      <c r="D185" s="4">
        <v>2.21427</v>
      </c>
      <c r="E185">
        <f t="shared" si="2"/>
        <v>1.0221427000000001</v>
      </c>
      <c r="F185" s="7">
        <v>0.19408914370260819</v>
      </c>
    </row>
    <row r="186" spans="4:6" x14ac:dyDescent="0.15">
      <c r="D186" s="4">
        <v>2.4494400000000001</v>
      </c>
      <c r="E186">
        <f t="shared" si="2"/>
        <v>1.0244944</v>
      </c>
      <c r="F186" s="7">
        <v>0.21583595339374892</v>
      </c>
    </row>
    <row r="187" spans="4:6" x14ac:dyDescent="0.15">
      <c r="D187" s="4">
        <v>2.4331299999999998</v>
      </c>
      <c r="E187">
        <f t="shared" si="2"/>
        <v>1.0243313000000001</v>
      </c>
      <c r="F187" s="7">
        <v>0.21432772332162045</v>
      </c>
    </row>
    <row r="188" spans="4:6" x14ac:dyDescent="0.15">
      <c r="D188" s="4">
        <v>2.4295499999999999</v>
      </c>
      <c r="E188">
        <f t="shared" si="2"/>
        <v>1.0242955</v>
      </c>
      <c r="F188" s="7">
        <v>0.21399667098206035</v>
      </c>
    </row>
    <row r="189" spans="4:6" x14ac:dyDescent="0.15">
      <c r="D189" s="4">
        <v>2.40761</v>
      </c>
      <c r="E189">
        <f t="shared" si="2"/>
        <v>1.0240761</v>
      </c>
      <c r="F189" s="7">
        <v>0.21196781949324972</v>
      </c>
    </row>
    <row r="190" spans="4:6" x14ac:dyDescent="0.15">
      <c r="D190" s="4">
        <v>2.2126600000000001</v>
      </c>
      <c r="E190">
        <f t="shared" si="2"/>
        <v>1.0221266</v>
      </c>
      <c r="F190" s="7">
        <v>0.19394026262252612</v>
      </c>
    </row>
    <row r="191" spans="4:6" x14ac:dyDescent="0.15">
      <c r="D191" s="4">
        <v>1.9839899999999999</v>
      </c>
      <c r="E191">
        <f t="shared" si="2"/>
        <v>1.0198399</v>
      </c>
      <c r="F191" s="7">
        <v>0.17279452561494357</v>
      </c>
    </row>
    <row r="192" spans="4:6" x14ac:dyDescent="0.15">
      <c r="D192" s="4">
        <v>1.6323000000000001</v>
      </c>
      <c r="E192">
        <f t="shared" si="2"/>
        <v>1.0163230000000001</v>
      </c>
      <c r="F192" s="7">
        <v>0.1402727945256155</v>
      </c>
    </row>
    <row r="193" spans="4:6" x14ac:dyDescent="0.15">
      <c r="D193" s="4">
        <v>1.37748</v>
      </c>
      <c r="E193">
        <f t="shared" si="2"/>
        <v>1.0137748</v>
      </c>
      <c r="F193" s="7">
        <v>0.11670889587571617</v>
      </c>
    </row>
    <row r="194" spans="4:6" x14ac:dyDescent="0.15">
      <c r="D194" s="4">
        <v>1.4646300000000001</v>
      </c>
      <c r="E194">
        <f t="shared" ref="E194:E257" si="3">1+D194/100</f>
        <v>1.0146462999999999</v>
      </c>
      <c r="F194" s="7">
        <v>0.12476789347142464</v>
      </c>
    </row>
    <row r="195" spans="4:6" x14ac:dyDescent="0.15">
      <c r="D195" s="4">
        <v>1.73414</v>
      </c>
      <c r="E195">
        <f t="shared" si="3"/>
        <v>1.0173414000000001</v>
      </c>
      <c r="F195" s="7">
        <v>0.14969021638616642</v>
      </c>
    </row>
    <row r="196" spans="4:6" x14ac:dyDescent="0.15">
      <c r="D196" s="4">
        <v>1.9113100000000001</v>
      </c>
      <c r="E196">
        <f t="shared" si="3"/>
        <v>1.0191131</v>
      </c>
      <c r="F196" s="7">
        <v>0.16607360828555548</v>
      </c>
    </row>
    <row r="197" spans="4:6" x14ac:dyDescent="0.15">
      <c r="D197" s="4">
        <v>1.9139600000000001</v>
      </c>
      <c r="E197">
        <f t="shared" si="3"/>
        <v>1.0191395999999999</v>
      </c>
      <c r="F197" s="7">
        <v>0.16631866099500553</v>
      </c>
    </row>
    <row r="198" spans="4:6" x14ac:dyDescent="0.15">
      <c r="D198" s="4">
        <v>2.00793</v>
      </c>
      <c r="E198">
        <f t="shared" si="3"/>
        <v>1.0200792999999999</v>
      </c>
      <c r="F198" s="7">
        <v>0.17500832254484822</v>
      </c>
    </row>
    <row r="199" spans="4:6" x14ac:dyDescent="0.15">
      <c r="D199" s="4">
        <v>2.0370900000000001</v>
      </c>
      <c r="E199">
        <f t="shared" si="3"/>
        <v>1.0203709000000001</v>
      </c>
      <c r="F199" s="7">
        <v>0.17770482707601309</v>
      </c>
    </row>
    <row r="200" spans="4:6" x14ac:dyDescent="0.15">
      <c r="D200" s="4">
        <v>2.2652100000000002</v>
      </c>
      <c r="E200">
        <f t="shared" si="3"/>
        <v>1.0226521</v>
      </c>
      <c r="F200" s="7">
        <v>0.19879970408729361</v>
      </c>
    </row>
    <row r="201" spans="4:6" x14ac:dyDescent="0.15">
      <c r="D201" s="4">
        <v>2.72905</v>
      </c>
      <c r="E201">
        <f t="shared" si="3"/>
        <v>1.0272905000000001</v>
      </c>
      <c r="F201" s="7">
        <v>0.24169225078601894</v>
      </c>
    </row>
    <row r="202" spans="4:6" x14ac:dyDescent="0.15">
      <c r="D202" s="4">
        <v>2.79257</v>
      </c>
      <c r="E202">
        <f t="shared" si="3"/>
        <v>1.0279256999999999</v>
      </c>
      <c r="F202" s="7">
        <v>0.24756611799519074</v>
      </c>
    </row>
    <row r="203" spans="4:6" x14ac:dyDescent="0.15">
      <c r="D203" s="4">
        <v>2.9624299999999999</v>
      </c>
      <c r="E203">
        <f t="shared" si="3"/>
        <v>1.0296243</v>
      </c>
      <c r="F203" s="7">
        <v>0.2632735343073796</v>
      </c>
    </row>
    <row r="204" spans="4:6" x14ac:dyDescent="0.15">
      <c r="D204" s="4">
        <v>3.0501499999999999</v>
      </c>
      <c r="E204">
        <f t="shared" si="3"/>
        <v>1.0305015</v>
      </c>
      <c r="F204" s="7">
        <v>0.2713852413538001</v>
      </c>
    </row>
    <row r="205" spans="4:6" x14ac:dyDescent="0.15">
      <c r="D205" s="4">
        <v>2.9610300000000001</v>
      </c>
      <c r="E205">
        <f t="shared" si="3"/>
        <v>1.0296103000000001</v>
      </c>
      <c r="F205" s="7">
        <v>0.2631440724986136</v>
      </c>
    </row>
    <row r="206" spans="4:6" x14ac:dyDescent="0.15">
      <c r="D206" s="4">
        <v>3.24492</v>
      </c>
      <c r="E206">
        <f t="shared" si="3"/>
        <v>1.0324492000000001</v>
      </c>
      <c r="F206" s="7">
        <v>0.28939615313482575</v>
      </c>
    </row>
    <row r="207" spans="4:6" x14ac:dyDescent="0.15">
      <c r="D207" s="4">
        <v>3.29251</v>
      </c>
      <c r="E207">
        <f t="shared" si="3"/>
        <v>1.0329250999999999</v>
      </c>
      <c r="F207" s="7">
        <v>0.29379692990567707</v>
      </c>
    </row>
    <row r="208" spans="4:6" x14ac:dyDescent="0.15">
      <c r="D208" s="4">
        <v>3.1993800000000001</v>
      </c>
      <c r="E208">
        <f t="shared" si="3"/>
        <v>1.0319938</v>
      </c>
      <c r="F208" s="7">
        <v>0.28518494544109441</v>
      </c>
    </row>
    <row r="209" spans="4:6" x14ac:dyDescent="0.15">
      <c r="D209" s="4">
        <v>3.35642</v>
      </c>
      <c r="E209">
        <f t="shared" si="3"/>
        <v>1.0335642</v>
      </c>
      <c r="F209" s="7">
        <v>0.29970686147586489</v>
      </c>
    </row>
    <row r="210" spans="4:6" x14ac:dyDescent="0.15">
      <c r="D210" s="4">
        <v>3.1380499999999998</v>
      </c>
      <c r="E210">
        <f t="shared" si="3"/>
        <v>1.0313805</v>
      </c>
      <c r="F210" s="7">
        <v>0.27951359348992066</v>
      </c>
    </row>
    <row r="211" spans="4:6" x14ac:dyDescent="0.15">
      <c r="D211" s="4">
        <v>2.66316</v>
      </c>
      <c r="E211">
        <f t="shared" si="3"/>
        <v>1.0266316</v>
      </c>
      <c r="F211" s="7">
        <v>0.23559922322914703</v>
      </c>
    </row>
    <row r="212" spans="4:6" x14ac:dyDescent="0.15">
      <c r="D212" s="4">
        <v>2.9101900000000001</v>
      </c>
      <c r="E212">
        <f t="shared" si="3"/>
        <v>1.0291018999999999</v>
      </c>
      <c r="F212" s="7">
        <v>0.2584427593859801</v>
      </c>
    </row>
    <row r="213" spans="4:6" x14ac:dyDescent="0.15">
      <c r="D213" s="4">
        <v>2.7288299999999999</v>
      </c>
      <c r="E213">
        <f t="shared" si="3"/>
        <v>1.0272882999999999</v>
      </c>
      <c r="F213" s="7">
        <v>0.24167190678749689</v>
      </c>
    </row>
    <row r="214" spans="4:6" x14ac:dyDescent="0.15">
      <c r="D214" s="4">
        <v>2.57376</v>
      </c>
      <c r="E214">
        <f t="shared" si="3"/>
        <v>1.0257376</v>
      </c>
      <c r="F214" s="7">
        <v>0.22733216201220646</v>
      </c>
    </row>
    <row r="215" spans="4:6" x14ac:dyDescent="0.15">
      <c r="D215" s="4">
        <v>2.6223900000000002</v>
      </c>
      <c r="E215">
        <f t="shared" si="3"/>
        <v>1.0262239</v>
      </c>
      <c r="F215" s="7">
        <v>0.23182911041242785</v>
      </c>
    </row>
    <row r="216" spans="4:6" x14ac:dyDescent="0.15">
      <c r="D216" s="4">
        <v>2.0321099999999999</v>
      </c>
      <c r="E216">
        <f t="shared" si="3"/>
        <v>1.0203211000000001</v>
      </c>
      <c r="F216" s="7">
        <v>0.17724431292768697</v>
      </c>
    </row>
    <row r="217" spans="4:6" x14ac:dyDescent="0.15">
      <c r="D217" s="4">
        <v>1.8184800000000001</v>
      </c>
      <c r="E217">
        <f t="shared" si="3"/>
        <v>1.0181848</v>
      </c>
      <c r="F217" s="7">
        <v>0.15748936563713681</v>
      </c>
    </row>
    <row r="218" spans="4:6" x14ac:dyDescent="0.15">
      <c r="D218" s="4">
        <v>2.0278800000000001</v>
      </c>
      <c r="E218">
        <f t="shared" si="3"/>
        <v>1.0202788</v>
      </c>
      <c r="F218" s="7">
        <v>0.17685315331977083</v>
      </c>
    </row>
    <row r="219" spans="4:6" x14ac:dyDescent="0.15">
      <c r="D219" s="4">
        <v>1.86222</v>
      </c>
      <c r="E219">
        <f t="shared" si="3"/>
        <v>1.0186222</v>
      </c>
      <c r="F219" s="7">
        <v>0.16153412243388207</v>
      </c>
    </row>
    <row r="220" spans="4:6" x14ac:dyDescent="0.15">
      <c r="D220" s="4">
        <v>1.4064000000000001</v>
      </c>
      <c r="E220">
        <f t="shared" si="3"/>
        <v>1.0140640000000001</v>
      </c>
      <c r="F220" s="7">
        <v>0.11938320695394902</v>
      </c>
    </row>
    <row r="221" spans="4:6" x14ac:dyDescent="0.15">
      <c r="D221" s="4">
        <v>0.74995999999999996</v>
      </c>
      <c r="E221">
        <f t="shared" si="3"/>
        <v>1.0074996000000001</v>
      </c>
      <c r="F221" s="7">
        <v>5.8680414277788195E-2</v>
      </c>
    </row>
    <row r="222" spans="4:6" x14ac:dyDescent="0.15">
      <c r="D222" s="4">
        <v>0.11539000000000001</v>
      </c>
      <c r="E222">
        <f t="shared" si="3"/>
        <v>1.0011539</v>
      </c>
      <c r="F222" s="7">
        <v>0</v>
      </c>
    </row>
    <row r="223" spans="4:6" x14ac:dyDescent="0.15">
      <c r="D223" s="4">
        <v>0.18959000000000001</v>
      </c>
      <c r="E223">
        <f t="shared" si="3"/>
        <v>1.0018959000000001</v>
      </c>
      <c r="F223" s="7">
        <v>6.8614758646201321E-3</v>
      </c>
    </row>
    <row r="224" spans="4:6" x14ac:dyDescent="0.15">
      <c r="D224" s="4">
        <v>0.55679000000000001</v>
      </c>
      <c r="E224">
        <f t="shared" si="3"/>
        <v>1.0055679</v>
      </c>
      <c r="F224" s="7">
        <v>4.0817458849638638E-2</v>
      </c>
    </row>
    <row r="225" spans="4:6" x14ac:dyDescent="0.15">
      <c r="D225" s="4">
        <v>1.2161200000000001</v>
      </c>
      <c r="E225">
        <f t="shared" si="3"/>
        <v>1.0121612</v>
      </c>
      <c r="F225" s="7">
        <v>0.10178749768818154</v>
      </c>
    </row>
    <row r="226" spans="4:6" x14ac:dyDescent="0.15">
      <c r="D226" s="4">
        <v>1.40337</v>
      </c>
      <c r="E226">
        <f t="shared" si="3"/>
        <v>1.0140336999999999</v>
      </c>
      <c r="F226" s="7">
        <v>0.1191030146106889</v>
      </c>
    </row>
    <row r="227" spans="4:6" x14ac:dyDescent="0.15">
      <c r="D227" s="4">
        <v>1.6704000000000001</v>
      </c>
      <c r="E227">
        <f t="shared" si="3"/>
        <v>1.0167040000000001</v>
      </c>
      <c r="F227" s="7">
        <v>0.14379600517847257</v>
      </c>
    </row>
    <row r="228" spans="4:6" x14ac:dyDescent="0.15">
      <c r="D228" s="4">
        <v>1.89811</v>
      </c>
      <c r="E228">
        <f t="shared" si="3"/>
        <v>1.0189811</v>
      </c>
      <c r="F228" s="7">
        <v>0.16485296837432908</v>
      </c>
    </row>
    <row r="229" spans="4:6" x14ac:dyDescent="0.15">
      <c r="D229" s="4">
        <v>2.0733000000000001</v>
      </c>
      <c r="E229">
        <f t="shared" si="3"/>
        <v>1.0207329999999999</v>
      </c>
      <c r="F229" s="7">
        <v>0.18105326428703408</v>
      </c>
    </row>
    <row r="230" spans="4:6" x14ac:dyDescent="0.15">
      <c r="D230" s="4">
        <v>2.3767900000000002</v>
      </c>
      <c r="E230">
        <f t="shared" si="3"/>
        <v>1.0237679</v>
      </c>
      <c r="F230" s="7">
        <v>0.20911781024597681</v>
      </c>
    </row>
    <row r="231" spans="4:6" x14ac:dyDescent="0.15">
      <c r="D231" s="4">
        <v>1.90663</v>
      </c>
      <c r="E231">
        <f t="shared" si="3"/>
        <v>1.0190663</v>
      </c>
      <c r="F231" s="7">
        <v>0.16564083595339335</v>
      </c>
    </row>
    <row r="232" spans="4:6" x14ac:dyDescent="0.15">
      <c r="D232" s="4">
        <v>1.98289</v>
      </c>
      <c r="E232">
        <f t="shared" si="3"/>
        <v>1.0198289</v>
      </c>
      <c r="F232" s="7">
        <v>0.17269280562234154</v>
      </c>
    </row>
    <row r="233" spans="4:6" x14ac:dyDescent="0.15">
      <c r="D233" s="4">
        <v>1.73116</v>
      </c>
      <c r="E233">
        <f t="shared" si="3"/>
        <v>1.0173116</v>
      </c>
      <c r="F233" s="7">
        <v>0.14941464767893431</v>
      </c>
    </row>
    <row r="234" spans="4:6" x14ac:dyDescent="0.15">
      <c r="D234" s="4">
        <v>1.67726</v>
      </c>
      <c r="E234">
        <f t="shared" si="3"/>
        <v>1.0167725999999999</v>
      </c>
      <c r="F234" s="7">
        <v>0.14443036804142675</v>
      </c>
    </row>
    <row r="235" spans="4:6" x14ac:dyDescent="0.15">
      <c r="D235" s="4">
        <v>2.06555</v>
      </c>
      <c r="E235">
        <f t="shared" si="3"/>
        <v>1.0206554999999999</v>
      </c>
      <c r="F235" s="7">
        <v>0.18033660070279189</v>
      </c>
    </row>
    <row r="236" spans="4:6" x14ac:dyDescent="0.15">
      <c r="D236" s="4">
        <v>1.8730100000000001</v>
      </c>
      <c r="E236">
        <f t="shared" si="3"/>
        <v>1.0187301</v>
      </c>
      <c r="F236" s="7">
        <v>0.16253190308858836</v>
      </c>
    </row>
    <row r="237" spans="4:6" x14ac:dyDescent="0.15">
      <c r="D237" s="4">
        <v>1.6726399999999999</v>
      </c>
      <c r="E237">
        <f t="shared" si="3"/>
        <v>1.0167264</v>
      </c>
      <c r="F237" s="7">
        <v>0.14400314407249865</v>
      </c>
    </row>
    <row r="238" spans="4:6" x14ac:dyDescent="0.15">
      <c r="D238" s="4">
        <v>1.6132</v>
      </c>
      <c r="E238">
        <f t="shared" si="3"/>
        <v>1.016132</v>
      </c>
      <c r="F238" s="7">
        <v>0.13850656556315893</v>
      </c>
    </row>
    <row r="239" spans="4:6" x14ac:dyDescent="0.15">
      <c r="D239" s="4">
        <v>1.64137</v>
      </c>
      <c r="E239">
        <f t="shared" si="3"/>
        <v>1.0164137</v>
      </c>
      <c r="F239" s="7">
        <v>0.14111152210097974</v>
      </c>
    </row>
    <row r="240" spans="4:6" x14ac:dyDescent="0.15">
      <c r="D240" s="4">
        <v>1.6232</v>
      </c>
      <c r="E240">
        <f t="shared" si="3"/>
        <v>1.016232</v>
      </c>
      <c r="F240" s="7">
        <v>0.13943129276863322</v>
      </c>
    </row>
    <row r="241" spans="4:6" x14ac:dyDescent="0.15">
      <c r="D241" s="4">
        <v>1.9785900000000001</v>
      </c>
      <c r="E241">
        <f t="shared" si="3"/>
        <v>1.0197859</v>
      </c>
      <c r="F241" s="7">
        <v>0.17229517292398741</v>
      </c>
    </row>
    <row r="242" spans="4:6" x14ac:dyDescent="0.15">
      <c r="D242" s="4">
        <v>1.89836</v>
      </c>
      <c r="E242">
        <f t="shared" si="3"/>
        <v>1.0189836000000001</v>
      </c>
      <c r="F242" s="7">
        <v>0.16487608655446712</v>
      </c>
    </row>
    <row r="243" spans="4:6" x14ac:dyDescent="0.15">
      <c r="D243" s="4">
        <v>1.4629099999999999</v>
      </c>
      <c r="E243">
        <f t="shared" si="3"/>
        <v>1.0146291000000001</v>
      </c>
      <c r="F243" s="7">
        <v>0.12460884039208464</v>
      </c>
    </row>
    <row r="244" spans="4:6" x14ac:dyDescent="0.15">
      <c r="D244" s="4">
        <v>1.0241400000000001</v>
      </c>
      <c r="E244">
        <f t="shared" si="3"/>
        <v>1.0102414</v>
      </c>
      <c r="F244" s="7">
        <v>8.4034584797484033E-2</v>
      </c>
    </row>
    <row r="245" spans="4:6" x14ac:dyDescent="0.15">
      <c r="D245" s="4">
        <v>1.03291</v>
      </c>
      <c r="E245">
        <f t="shared" si="3"/>
        <v>1.0103291000000001</v>
      </c>
      <c r="F245" s="7">
        <v>8.4845570556686317E-2</v>
      </c>
    </row>
    <row r="246" spans="4:6" x14ac:dyDescent="0.15">
      <c r="D246" s="4">
        <v>0.88600999999999996</v>
      </c>
      <c r="E246">
        <f t="shared" si="3"/>
        <v>1.0088600999999999</v>
      </c>
      <c r="F246" s="7">
        <v>7.1261327908266059E-2</v>
      </c>
    </row>
    <row r="247" spans="4:6" x14ac:dyDescent="0.15">
      <c r="D247" s="4">
        <v>0.78391</v>
      </c>
      <c r="E247">
        <f t="shared" si="3"/>
        <v>1.0078391</v>
      </c>
      <c r="F247" s="7">
        <v>6.1819863140373153E-2</v>
      </c>
    </row>
    <row r="248" spans="4:6" x14ac:dyDescent="0.15">
      <c r="D248" s="4">
        <v>0.75126999999999999</v>
      </c>
      <c r="E248">
        <f t="shared" si="3"/>
        <v>1.0075126999999999</v>
      </c>
      <c r="F248" s="7">
        <v>5.8801553541704202E-2</v>
      </c>
    </row>
    <row r="249" spans="4:6" x14ac:dyDescent="0.15">
      <c r="D249" s="4">
        <v>0.85692000000000002</v>
      </c>
      <c r="E249">
        <f t="shared" si="3"/>
        <v>1.0085691999999999</v>
      </c>
      <c r="F249" s="7">
        <v>6.8571296467541232E-2</v>
      </c>
    </row>
    <row r="250" spans="4:6" x14ac:dyDescent="0.15">
      <c r="D250" s="4">
        <v>0.84748000000000001</v>
      </c>
      <c r="E250">
        <f t="shared" si="3"/>
        <v>1.0084747999999999</v>
      </c>
      <c r="F250" s="7">
        <v>6.7698353985572959E-2</v>
      </c>
    </row>
    <row r="251" spans="4:6" x14ac:dyDescent="0.15">
      <c r="D251" s="4">
        <v>1.33735</v>
      </c>
      <c r="E251">
        <f t="shared" si="3"/>
        <v>1.0133734999999999</v>
      </c>
      <c r="F251" s="7">
        <v>0.11299796560014701</v>
      </c>
    </row>
    <row r="252" spans="4:6" x14ac:dyDescent="0.15">
      <c r="D252" s="4">
        <v>1.9426399999999999</v>
      </c>
      <c r="E252">
        <f t="shared" si="3"/>
        <v>1.0194264</v>
      </c>
      <c r="F252" s="7">
        <v>0.16897077862030638</v>
      </c>
    </row>
    <row r="253" spans="4:6" x14ac:dyDescent="0.15">
      <c r="D253" s="4">
        <v>1.5189600000000001</v>
      </c>
      <c r="E253">
        <f t="shared" si="3"/>
        <v>1.0151896</v>
      </c>
      <c r="F253" s="7">
        <v>0.12979193637876824</v>
      </c>
    </row>
    <row r="254" spans="4:6" x14ac:dyDescent="0.15">
      <c r="D254" s="4">
        <v>1.7803100000000001</v>
      </c>
      <c r="E254">
        <f t="shared" si="3"/>
        <v>1.0178031000000001</v>
      </c>
      <c r="F254" s="7">
        <v>0.15395968189384174</v>
      </c>
    </row>
    <row r="255" spans="4:6" x14ac:dyDescent="0.15">
      <c r="D255" s="4">
        <v>1.9133100000000001</v>
      </c>
      <c r="E255">
        <f t="shared" si="3"/>
        <v>1.0191330999999999</v>
      </c>
      <c r="F255" s="7">
        <v>0.16625855372664952</v>
      </c>
    </row>
    <row r="256" spans="4:6" x14ac:dyDescent="0.15">
      <c r="D256" s="4">
        <v>2.0414500000000002</v>
      </c>
      <c r="E256">
        <f t="shared" si="3"/>
        <v>1.0204145</v>
      </c>
      <c r="F256" s="7">
        <v>0.17810800813759922</v>
      </c>
    </row>
    <row r="257" spans="4:6" x14ac:dyDescent="0.15">
      <c r="D257" s="4">
        <v>2.4947300000000001</v>
      </c>
      <c r="E257">
        <f t="shared" si="3"/>
        <v>1.0249473</v>
      </c>
      <c r="F257" s="7">
        <v>0.2200240429073422</v>
      </c>
    </row>
    <row r="258" spans="4:6" x14ac:dyDescent="0.15">
      <c r="D258" s="4">
        <v>2.4110900000000002</v>
      </c>
      <c r="E258">
        <f t="shared" ref="E258:E304" si="4">1+D258/100</f>
        <v>1.0241108999999999</v>
      </c>
      <c r="F258" s="7">
        <v>0.21228962456075379</v>
      </c>
    </row>
    <row r="259" spans="4:6" x14ac:dyDescent="0.15">
      <c r="D259" s="4">
        <v>2.2237</v>
      </c>
      <c r="E259">
        <f t="shared" si="4"/>
        <v>1.0222370000000001</v>
      </c>
      <c r="F259" s="7">
        <v>0.19496116145737044</v>
      </c>
    </row>
    <row r="260" spans="4:6" x14ac:dyDescent="0.15">
      <c r="D260" s="4">
        <v>1.9286300000000001</v>
      </c>
      <c r="E260">
        <f t="shared" si="4"/>
        <v>1.0192863000000001</v>
      </c>
      <c r="F260" s="7">
        <v>0.167675235805438</v>
      </c>
    </row>
    <row r="261" spans="4:6" x14ac:dyDescent="0.15">
      <c r="D261" s="4">
        <v>1.71536</v>
      </c>
      <c r="E261">
        <f t="shared" si="4"/>
        <v>1.0171536000000001</v>
      </c>
      <c r="F261" s="7">
        <v>0.14795357869428588</v>
      </c>
    </row>
    <row r="262" spans="4:6" x14ac:dyDescent="0.15">
      <c r="D262" s="4">
        <v>1.5929500000000001</v>
      </c>
      <c r="E262">
        <f t="shared" si="4"/>
        <v>1.0159294999999999</v>
      </c>
      <c r="F262" s="7">
        <v>0.13663399297207232</v>
      </c>
    </row>
    <row r="263" spans="4:6" x14ac:dyDescent="0.15">
      <c r="D263" s="4">
        <v>1.4774</v>
      </c>
      <c r="E263">
        <f t="shared" si="4"/>
        <v>1.0147740000000001</v>
      </c>
      <c r="F263" s="7">
        <v>0.12594877011281705</v>
      </c>
    </row>
    <row r="264" spans="4:6" x14ac:dyDescent="0.15">
      <c r="D264" s="4">
        <v>1.6077399999999999</v>
      </c>
      <c r="E264">
        <f t="shared" si="4"/>
        <v>1.0160773999999999</v>
      </c>
      <c r="F264" s="7">
        <v>0.13800166450896875</v>
      </c>
    </row>
    <row r="265" spans="4:6" x14ac:dyDescent="0.15">
      <c r="D265" s="4">
        <v>0.69882999999999995</v>
      </c>
      <c r="E265">
        <f t="shared" si="4"/>
        <v>1.0069882999999999</v>
      </c>
      <c r="F265" s="7">
        <v>5.3952284076196705E-2</v>
      </c>
    </row>
    <row r="266" spans="4:6" x14ac:dyDescent="0.15">
      <c r="D266" s="4">
        <v>1.27338</v>
      </c>
      <c r="E266">
        <f t="shared" si="4"/>
        <v>1.0127337999999999</v>
      </c>
      <c r="F266" s="7">
        <v>0.10708248566672716</v>
      </c>
    </row>
    <row r="267" spans="4:6" x14ac:dyDescent="0.15">
      <c r="D267" s="4">
        <v>1.6586799999999999</v>
      </c>
      <c r="E267">
        <f t="shared" si="4"/>
        <v>1.0165868</v>
      </c>
      <c r="F267" s="7">
        <v>0.14271222489365623</v>
      </c>
    </row>
    <row r="268" spans="4:6" x14ac:dyDescent="0.15">
      <c r="D268" s="4">
        <v>2.5048300000000001</v>
      </c>
      <c r="E268">
        <f t="shared" si="4"/>
        <v>1.0250482999999999</v>
      </c>
      <c r="F268" s="7">
        <v>0.22095801738487048</v>
      </c>
    </row>
    <row r="269" spans="4:6" x14ac:dyDescent="0.15">
      <c r="D269" s="4">
        <v>4.4840999999999998</v>
      </c>
      <c r="E269">
        <f t="shared" si="4"/>
        <v>1.0448409999999999</v>
      </c>
      <c r="F269" s="7">
        <v>0.4039864989827992</v>
      </c>
    </row>
    <row r="270" spans="4:6" x14ac:dyDescent="0.15">
      <c r="D270" s="4">
        <v>5.0995799999999996</v>
      </c>
      <c r="E270">
        <f t="shared" si="4"/>
        <v>1.0509957999999999</v>
      </c>
      <c r="F270" s="7">
        <v>0.46090160902533689</v>
      </c>
    </row>
    <row r="271" spans="4:6" x14ac:dyDescent="0.15">
      <c r="D271" s="4">
        <v>6.1848999999999998</v>
      </c>
      <c r="E271">
        <f t="shared" si="4"/>
        <v>1.061849</v>
      </c>
      <c r="F271" s="7">
        <v>0.56126410208988398</v>
      </c>
    </row>
    <row r="272" spans="4:6" x14ac:dyDescent="0.15">
      <c r="D272" s="4">
        <v>6.9352099999999997</v>
      </c>
      <c r="E272">
        <f t="shared" si="4"/>
        <v>1.0693520999999999</v>
      </c>
      <c r="F272" s="7">
        <v>0.63064730904383148</v>
      </c>
    </row>
    <row r="273" spans="4:6" x14ac:dyDescent="0.15">
      <c r="D273" s="4">
        <v>7.65381</v>
      </c>
      <c r="E273">
        <f t="shared" si="4"/>
        <v>1.0765381000000001</v>
      </c>
      <c r="F273" s="7">
        <v>0.69709820602922212</v>
      </c>
    </row>
    <row r="274" spans="4:6" x14ac:dyDescent="0.15">
      <c r="D274" s="4">
        <v>7.2502700000000004</v>
      </c>
      <c r="E274">
        <f t="shared" si="4"/>
        <v>1.0725027</v>
      </c>
      <c r="F274" s="7">
        <v>0.65978176437950853</v>
      </c>
    </row>
    <row r="275" spans="4:6" x14ac:dyDescent="0.15">
      <c r="D275" s="4">
        <v>6.42014</v>
      </c>
      <c r="E275">
        <f t="shared" si="4"/>
        <v>1.0642014</v>
      </c>
      <c r="F275" s="7">
        <v>0.58301738487146271</v>
      </c>
    </row>
    <row r="276" spans="4:6" x14ac:dyDescent="0.15">
      <c r="D276" s="4">
        <v>5.3207100000000001</v>
      </c>
      <c r="E276">
        <f t="shared" si="4"/>
        <v>1.0532071000000001</v>
      </c>
      <c r="F276" s="7">
        <v>0.48135010171999326</v>
      </c>
    </row>
    <row r="277" spans="4:6" x14ac:dyDescent="0.15">
      <c r="D277" s="4">
        <v>3.4800399999999998</v>
      </c>
      <c r="E277">
        <f t="shared" si="4"/>
        <v>1.0348004</v>
      </c>
      <c r="F277" s="7">
        <v>0.31113833918993844</v>
      </c>
    </row>
    <row r="278" spans="4:6" x14ac:dyDescent="0.15">
      <c r="D278" s="4">
        <v>3.1943000000000001</v>
      </c>
      <c r="E278">
        <f t="shared" si="4"/>
        <v>1.0319430000000001</v>
      </c>
      <c r="F278" s="7">
        <v>0.28471518402071427</v>
      </c>
    </row>
    <row r="279" spans="4:6" x14ac:dyDescent="0.15">
      <c r="D279" s="4">
        <v>1.5189600000000001</v>
      </c>
      <c r="E279">
        <f t="shared" si="4"/>
        <v>1.0151896</v>
      </c>
      <c r="F279" s="7">
        <v>0.12979193637876824</v>
      </c>
    </row>
    <row r="280" spans="4:6" x14ac:dyDescent="0.15">
      <c r="D280" s="4">
        <v>1.7803100000000001</v>
      </c>
      <c r="E280">
        <f t="shared" si="4"/>
        <v>1.0178031000000001</v>
      </c>
      <c r="F280" s="7">
        <v>0.15395968189384174</v>
      </c>
    </row>
    <row r="281" spans="4:6" x14ac:dyDescent="0.15">
      <c r="D281" s="4">
        <v>1.9133100000000001</v>
      </c>
      <c r="E281">
        <f t="shared" si="4"/>
        <v>1.0191330999999999</v>
      </c>
      <c r="F281" s="7">
        <v>0.16625855372664952</v>
      </c>
    </row>
    <row r="282" spans="4:6" x14ac:dyDescent="0.15">
      <c r="D282" s="4">
        <v>2.0414500000000002</v>
      </c>
      <c r="E282">
        <f t="shared" si="4"/>
        <v>1.0204145</v>
      </c>
      <c r="F282" s="7">
        <v>0.17810800813759922</v>
      </c>
    </row>
    <row r="283" spans="4:6" x14ac:dyDescent="0.15">
      <c r="D283" s="4">
        <v>2.4947300000000001</v>
      </c>
      <c r="E283">
        <f t="shared" si="4"/>
        <v>1.0249473</v>
      </c>
      <c r="F283" s="7">
        <v>0.2200240429073422</v>
      </c>
    </row>
    <row r="284" spans="4:6" x14ac:dyDescent="0.15">
      <c r="D284" s="4">
        <v>2.4110900000000002</v>
      </c>
      <c r="E284">
        <f t="shared" si="4"/>
        <v>1.0241108999999999</v>
      </c>
      <c r="F284" s="7">
        <v>0.21228962456075379</v>
      </c>
    </row>
    <row r="285" spans="4:6" x14ac:dyDescent="0.15">
      <c r="D285" s="4">
        <v>2.2237</v>
      </c>
      <c r="E285">
        <f t="shared" si="4"/>
        <v>1.0222370000000001</v>
      </c>
      <c r="F285" s="7">
        <v>0.19496116145737044</v>
      </c>
    </row>
    <row r="286" spans="4:6" x14ac:dyDescent="0.15">
      <c r="D286" s="4">
        <v>1.9286300000000001</v>
      </c>
      <c r="E286">
        <f t="shared" si="4"/>
        <v>1.0192863000000001</v>
      </c>
      <c r="F286" s="7">
        <v>0.167675235805438</v>
      </c>
    </row>
    <row r="287" spans="4:6" x14ac:dyDescent="0.15">
      <c r="D287" s="4">
        <v>1.71536</v>
      </c>
      <c r="E287">
        <f t="shared" si="4"/>
        <v>1.0171536000000001</v>
      </c>
      <c r="F287" s="7">
        <v>0.14795357869428588</v>
      </c>
    </row>
    <row r="288" spans="4:6" x14ac:dyDescent="0.15">
      <c r="D288" s="4">
        <v>1.5929500000000001</v>
      </c>
      <c r="E288">
        <f t="shared" si="4"/>
        <v>1.0159294999999999</v>
      </c>
      <c r="F288" s="7">
        <v>0.13663399297207232</v>
      </c>
    </row>
    <row r="289" spans="4:6" x14ac:dyDescent="0.15">
      <c r="D289" s="4">
        <v>1.4774</v>
      </c>
      <c r="E289">
        <f t="shared" si="4"/>
        <v>1.0147740000000001</v>
      </c>
      <c r="F289" s="7">
        <v>0.12594877011281705</v>
      </c>
    </row>
    <row r="290" spans="4:6" x14ac:dyDescent="0.15">
      <c r="D290" s="4">
        <v>1.6077399999999999</v>
      </c>
      <c r="E290">
        <f t="shared" si="4"/>
        <v>1.0160773999999999</v>
      </c>
      <c r="F290" s="7">
        <v>0.13800166450896875</v>
      </c>
    </row>
    <row r="291" spans="4:6" x14ac:dyDescent="0.15">
      <c r="D291" s="4">
        <v>0.69882999999999995</v>
      </c>
      <c r="E291">
        <f t="shared" si="4"/>
        <v>1.0069882999999999</v>
      </c>
      <c r="F291" s="7">
        <v>5.3952284076196705E-2</v>
      </c>
    </row>
    <row r="292" spans="4:6" x14ac:dyDescent="0.15">
      <c r="D292" s="4">
        <v>1.27338</v>
      </c>
      <c r="E292">
        <f t="shared" si="4"/>
        <v>1.0127337999999999</v>
      </c>
      <c r="F292" s="7">
        <v>0.10708248566672716</v>
      </c>
    </row>
    <row r="293" spans="4:6" x14ac:dyDescent="0.15">
      <c r="D293" s="4">
        <v>1.6586799999999999</v>
      </c>
      <c r="E293">
        <f t="shared" si="4"/>
        <v>1.0165868</v>
      </c>
      <c r="F293" s="7">
        <v>0.14271222489365623</v>
      </c>
    </row>
    <row r="294" spans="4:6" x14ac:dyDescent="0.15">
      <c r="D294" s="4">
        <v>2.5048300000000001</v>
      </c>
      <c r="E294">
        <f t="shared" si="4"/>
        <v>1.0250482999999999</v>
      </c>
      <c r="F294" s="7">
        <v>0.22095801738487048</v>
      </c>
    </row>
    <row r="295" spans="4:6" x14ac:dyDescent="0.15">
      <c r="D295" s="4">
        <v>4.4840999999999998</v>
      </c>
      <c r="E295">
        <f t="shared" si="4"/>
        <v>1.0448409999999999</v>
      </c>
      <c r="F295" s="7">
        <v>0.4039864989827992</v>
      </c>
    </row>
    <row r="296" spans="4:6" x14ac:dyDescent="0.15">
      <c r="D296" s="4">
        <v>5.0995799999999996</v>
      </c>
      <c r="E296">
        <f t="shared" si="4"/>
        <v>1.0509957999999999</v>
      </c>
      <c r="F296" s="7">
        <v>0.46090160902533689</v>
      </c>
    </row>
    <row r="297" spans="4:6" x14ac:dyDescent="0.15">
      <c r="D297" s="4">
        <v>6.1848999999999998</v>
      </c>
      <c r="E297">
        <f t="shared" si="4"/>
        <v>1.061849</v>
      </c>
      <c r="F297" s="7">
        <v>0.56126410208988398</v>
      </c>
    </row>
    <row r="298" spans="4:6" x14ac:dyDescent="0.15">
      <c r="D298" s="4">
        <v>6.9352099999999997</v>
      </c>
      <c r="E298">
        <f t="shared" si="4"/>
        <v>1.0693520999999999</v>
      </c>
      <c r="F298" s="7">
        <v>0.63064730904383148</v>
      </c>
    </row>
    <row r="299" spans="4:6" x14ac:dyDescent="0.15">
      <c r="D299" s="4">
        <v>7.65381</v>
      </c>
      <c r="E299">
        <f t="shared" si="4"/>
        <v>1.0765381000000001</v>
      </c>
      <c r="F299" s="7">
        <v>0.69709820602922212</v>
      </c>
    </row>
    <row r="300" spans="4:6" x14ac:dyDescent="0.15">
      <c r="D300" s="4">
        <v>7.2502700000000004</v>
      </c>
      <c r="E300">
        <f t="shared" si="4"/>
        <v>1.0725027</v>
      </c>
      <c r="F300" s="7">
        <v>0.65978176437950853</v>
      </c>
    </row>
    <row r="301" spans="4:6" x14ac:dyDescent="0.15">
      <c r="D301" s="4">
        <v>6.42014</v>
      </c>
      <c r="E301">
        <f t="shared" si="4"/>
        <v>1.0642014</v>
      </c>
      <c r="F301" s="7">
        <v>0.58301738487146271</v>
      </c>
    </row>
    <row r="302" spans="4:6" x14ac:dyDescent="0.15">
      <c r="D302" s="4">
        <v>5.3207100000000001</v>
      </c>
      <c r="E302">
        <f t="shared" si="4"/>
        <v>1.0532071000000001</v>
      </c>
      <c r="F302" s="7">
        <v>0.48135010171999326</v>
      </c>
    </row>
    <row r="303" spans="4:6" x14ac:dyDescent="0.15">
      <c r="D303" s="4">
        <v>3.4800399999999998</v>
      </c>
      <c r="E303">
        <f t="shared" si="4"/>
        <v>1.0348004</v>
      </c>
      <c r="F303" s="7">
        <v>0.31113833918993844</v>
      </c>
    </row>
    <row r="304" spans="4:6" x14ac:dyDescent="0.15">
      <c r="D304" s="4">
        <v>3.1943000000000001</v>
      </c>
      <c r="E304">
        <f t="shared" si="4"/>
        <v>1.0319430000000001</v>
      </c>
      <c r="F304" s="7">
        <v>0.28471518402071427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Delikouras, Stefanos</dc:creator>
  <cp:keywords/>
  <dc:description/>
  <cp:lastModifiedBy>Skordilis, Erotokritos</cp:lastModifiedBy>
  <cp:revision/>
  <dcterms:created xsi:type="dcterms:W3CDTF">2023-12-09T05:33:27Z</dcterms:created>
  <dcterms:modified xsi:type="dcterms:W3CDTF">2024-03-16T19:21:57Z</dcterms:modified>
  <cp:category/>
  <cp:contentStatus/>
</cp:coreProperties>
</file>