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packages" sheetId="1" state="visible" r:id="rId1"/>
    <sheet name="template_sep" sheetId="2" state="visible" r:id="rId2"/>
    <sheet name="template_sing" sheetId="3" state="visible" r:id="rId3"/>
    <sheet name="template_desc" sheetId="4" state="visible" r:id="rId4"/>
    <sheet name="badge" sheetId="5" state="visible" r:id="rId5"/>
  </sheets>
  <calcPr/>
</workbook>
</file>

<file path=xl/sharedStrings.xml><?xml version="1.0" encoding="utf-8"?>
<sst xmlns="http://schemas.openxmlformats.org/spreadsheetml/2006/main" count="522" uniqueCount="522">
  <si>
    <t>Name</t>
  </si>
  <si>
    <t>type</t>
  </si>
  <si>
    <t>doc</t>
  </si>
  <si>
    <t>link</t>
  </si>
  <si>
    <t>last_release</t>
  </si>
  <si>
    <t>stars</t>
  </si>
  <si>
    <t>auto-builder</t>
  </si>
  <si>
    <t>pro/contra</t>
  </si>
  <si>
    <t>important</t>
  </si>
  <si>
    <t>project</t>
  </si>
  <si>
    <t>CrestApps/laravel-code-generator</t>
  </si>
  <si>
    <t>-</t>
  </si>
  <si>
    <t>https://github.com/CrestApps/laravel-code-generator</t>
  </si>
  <si>
    <t xml:space="preserve">Laravel-Lang /
lang </t>
  </si>
  <si>
    <t>non-vis</t>
  </si>
  <si>
    <t>https://laravel-lang.com</t>
  </si>
  <si>
    <t>https://github.com/Laravel-Lang/lang</t>
  </si>
  <si>
    <t xml:space="preserve">&lt;= LV 8</t>
  </si>
  <si>
    <t>https://laravel-lang.com/installation/managers.html</t>
  </si>
  <si>
    <t xml:space="preserve">mmab
Zeiterfassung</t>
  </si>
  <si>
    <t>barryvdh/laravel-translation-manager</t>
  </si>
  <si>
    <t>visual</t>
  </si>
  <si>
    <t>https://github.com/barryvdh/laravel-translation-manager</t>
  </si>
  <si>
    <t xml:space="preserve">possible google translate
Interface</t>
  </si>
  <si>
    <t xml:space="preserve">install problem: Middleware / Auth</t>
  </si>
  <si>
    <t>spatie/laravel-translatable</t>
  </si>
  <si>
    <t>model</t>
  </si>
  <si>
    <t>https://spatie.be/docs/laravel-translatable/v6/introduction</t>
  </si>
  <si>
    <t>https://github.com/spatie/laravel-translatable</t>
  </si>
  <si>
    <t>81forks</t>
  </si>
  <si>
    <t xml:space="preserve">setzt JSON in DB ein</t>
  </si>
  <si>
    <t>spatie/laravel-translation-loader</t>
  </si>
  <si>
    <t>https://github.com/spatie/laravel-translation-loader/</t>
  </si>
  <si>
    <t xml:space="preserve">Laravel Release</t>
  </si>
  <si>
    <t>https://laravel.com/docs/9.x/releases</t>
  </si>
  <si>
    <t>Astrotomic/laravel-translatable</t>
  </si>
  <si>
    <t>https://github.com/Astrotomic/laravel-translatable</t>
  </si>
  <si>
    <t>114forks</t>
  </si>
  <si>
    <t>mcamara/laravel-localization</t>
  </si>
  <si>
    <t>https://github.com/mcamara/laravel-localization</t>
  </si>
  <si>
    <t xml:space="preserve">i18n
can LV 9</t>
  </si>
  <si>
    <t xml:space="preserve">
install problem: View::make</t>
  </si>
  <si>
    <t>joedixon/laravel-translation</t>
  </si>
  <si>
    <t>https://github.com/joedixon/laravel-translation</t>
  </si>
  <si>
    <t>Waavi/translation</t>
  </si>
  <si>
    <t>https://github.com/Waavi/translation</t>
  </si>
  <si>
    <t>nikaia/translation-sheet</t>
  </si>
  <si>
    <t>https://github.com/nikaia/translation-sheet</t>
  </si>
  <si>
    <t xml:space="preserve">10 best LANG Packages</t>
  </si>
  <si>
    <t>https://blog.quickadminpanel.com/10-best-laravel-packages-for-multi-language-translations/</t>
  </si>
  <si>
    <t>zerospam/laravel-gettext</t>
  </si>
  <si>
    <t>https://github.com/zerospam/laravel-gettext</t>
  </si>
  <si>
    <t xml:space="preserve">&lt;= LV 5</t>
  </si>
  <si>
    <t>vsch/laravel-translation-manager</t>
  </si>
  <si>
    <t>https://github.com/vsch/laravel-translation-manager</t>
  </si>
  <si>
    <t xml:space="preserve">&lt;?php declare(strict_types=1);return [
</t>
  </si>
  <si>
    <t>_desc</t>
  </si>
  <si>
    <t>_abbr</t>
  </si>
  <si>
    <t>view</t>
  </si>
  <si>
    <t>key</t>
  </si>
  <si>
    <t>logic</t>
  </si>
  <si>
    <t>en_out</t>
  </si>
  <si>
    <t>en_pl</t>
  </si>
  <si>
    <t>en_desc</t>
  </si>
  <si>
    <t>en_abbr</t>
  </si>
  <si>
    <t>en</t>
  </si>
  <si>
    <t>en_plural</t>
  </si>
  <si>
    <t>en_description</t>
  </si>
  <si>
    <t>en_abbreviation</t>
  </si>
  <si>
    <t>---</t>
  </si>
  <si>
    <t>de_out</t>
  </si>
  <si>
    <t>de_pl</t>
  </si>
  <si>
    <t>de_desc</t>
  </si>
  <si>
    <t>de_abbr</t>
  </si>
  <si>
    <t>de</t>
  </si>
  <si>
    <t>de_plural</t>
  </si>
  <si>
    <t>de_description</t>
  </si>
  <si>
    <t>de_abbreviation</t>
  </si>
  <si>
    <t>--</t>
  </si>
  <si>
    <t>es_out</t>
  </si>
  <si>
    <t>es_pl</t>
  </si>
  <si>
    <t>es_desc</t>
  </si>
  <si>
    <t>es_abbr</t>
  </si>
  <si>
    <t>es</t>
  </si>
  <si>
    <t>es_plural</t>
  </si>
  <si>
    <t>es_description</t>
  </si>
  <si>
    <t>es_abbreviation</t>
  </si>
  <si>
    <t>example</t>
  </si>
  <si>
    <t>examples</t>
  </si>
  <si>
    <t xml:space="preserve">This is a example description.</t>
  </si>
  <si>
    <t>e.g.</t>
  </si>
  <si>
    <t>Beispiel</t>
  </si>
  <si>
    <t>Beispiele</t>
  </si>
  <si>
    <t xml:space="preserve">Das ist eine Beispielbeschreibung.</t>
  </si>
  <si>
    <t>bsp.</t>
  </si>
  <si>
    <t>Ejemplo</t>
  </si>
  <si>
    <t>Ejemplos</t>
  </si>
  <si>
    <t xml:space="preserve">Este es un ejemplo de descripción.</t>
  </si>
  <si>
    <t>ej.</t>
  </si>
  <si>
    <t>];</t>
  </si>
  <si>
    <t>tr_out</t>
  </si>
  <si>
    <t>fr_out</t>
  </si>
  <si>
    <t>it_out</t>
  </si>
  <si>
    <t>ru_out</t>
  </si>
  <si>
    <t>-_out</t>
  </si>
  <si>
    <t>--_out</t>
  </si>
  <si>
    <t>---_out</t>
  </si>
  <si>
    <t>I/O</t>
  </si>
  <si>
    <t>tr</t>
  </si>
  <si>
    <t>fr</t>
  </si>
  <si>
    <t>it</t>
  </si>
  <si>
    <t>ru</t>
  </si>
  <si>
    <t>Örnek</t>
  </si>
  <si>
    <t>Exemple</t>
  </si>
  <si>
    <t>Esempio</t>
  </si>
  <si>
    <t xml:space="preserve">Пример (Prymer)</t>
  </si>
  <si>
    <t>en_desc_out</t>
  </si>
  <si>
    <t>de_desc_out</t>
  </si>
  <si>
    <t>-_desc_out</t>
  </si>
  <si>
    <t>--_desc_out</t>
  </si>
  <si>
    <t>---_desc_out</t>
  </si>
  <si>
    <t>output</t>
  </si>
  <si>
    <t>-_desc</t>
  </si>
  <si>
    <t>--_desc</t>
  </si>
  <si>
    <t>---_desc2</t>
  </si>
  <si>
    <t>category</t>
  </si>
  <si>
    <t>out_en</t>
  </si>
  <si>
    <t>out_de</t>
  </si>
  <si>
    <t>out_-</t>
  </si>
  <si>
    <t>logState</t>
  </si>
  <si>
    <t>success</t>
  </si>
  <si>
    <t>erfolg</t>
  </si>
  <si>
    <t>accomplished</t>
  </si>
  <si>
    <t>vollendet</t>
  </si>
  <si>
    <t>completed</t>
  </si>
  <si>
    <t>abgeschlossen</t>
  </si>
  <si>
    <t>achieved</t>
  </si>
  <si>
    <t>erreicht</t>
  </si>
  <si>
    <t>victorious</t>
  </si>
  <si>
    <t>siegreich</t>
  </si>
  <si>
    <t>finished</t>
  </si>
  <si>
    <t>fertig</t>
  </si>
  <si>
    <t>info</t>
  </si>
  <si>
    <t>notification</t>
  </si>
  <si>
    <t>Meldung</t>
  </si>
  <si>
    <t>update</t>
  </si>
  <si>
    <t>Update</t>
  </si>
  <si>
    <t>status</t>
  </si>
  <si>
    <t>Status</t>
  </si>
  <si>
    <t>details</t>
  </si>
  <si>
    <t>Details</t>
  </si>
  <si>
    <t>warning</t>
  </si>
  <si>
    <t>Warnung</t>
  </si>
  <si>
    <t>alert</t>
  </si>
  <si>
    <t>Alarm</t>
  </si>
  <si>
    <t>caution</t>
  </si>
  <si>
    <t>Vorsicht</t>
  </si>
  <si>
    <t>forewarning</t>
  </si>
  <si>
    <t>Vorwarnung</t>
  </si>
  <si>
    <t>notice</t>
  </si>
  <si>
    <t>Hinweis</t>
  </si>
  <si>
    <t>danger</t>
  </si>
  <si>
    <t>Gefahr</t>
  </si>
  <si>
    <t>critical</t>
  </si>
  <si>
    <t>kritisch</t>
  </si>
  <si>
    <t>high_risk</t>
  </si>
  <si>
    <t xml:space="preserve">high risk</t>
  </si>
  <si>
    <t xml:space="preserve">hohes Risiko</t>
  </si>
  <si>
    <t>peril</t>
  </si>
  <si>
    <t>Gefährdung</t>
  </si>
  <si>
    <t>hazard</t>
  </si>
  <si>
    <t>Risiko</t>
  </si>
  <si>
    <t>notKnown</t>
  </si>
  <si>
    <t>unknown</t>
  </si>
  <si>
    <t>unbekannt</t>
  </si>
  <si>
    <t>indeterminate</t>
  </si>
  <si>
    <t>unbestimmt</t>
  </si>
  <si>
    <t>uncertain</t>
  </si>
  <si>
    <t>unsicher</t>
  </si>
  <si>
    <t>unspecified</t>
  </si>
  <si>
    <t>unspezifiziert</t>
  </si>
  <si>
    <t>enigmatic</t>
  </si>
  <si>
    <t>rätselhaft</t>
  </si>
  <si>
    <t>undefined</t>
  </si>
  <si>
    <t xml:space="preserve">nicht definiert</t>
  </si>
  <si>
    <t>unassigned</t>
  </si>
  <si>
    <t xml:space="preserve">nicht zugewiesen</t>
  </si>
  <si>
    <t>indistinct</t>
  </si>
  <si>
    <t>undeutlich</t>
  </si>
  <si>
    <t>vague</t>
  </si>
  <si>
    <t>vage</t>
  </si>
  <si>
    <t>nebulous</t>
  </si>
  <si>
    <t>nebulös</t>
  </si>
  <si>
    <t>working</t>
  </si>
  <si>
    <t>arbeitend</t>
  </si>
  <si>
    <t>operational</t>
  </si>
  <si>
    <t>betriebsbereit</t>
  </si>
  <si>
    <t>functioning</t>
  </si>
  <si>
    <t>funktionsfähig</t>
  </si>
  <si>
    <t>active</t>
  </si>
  <si>
    <t>aktiv</t>
  </si>
  <si>
    <t>processing</t>
  </si>
  <si>
    <t>verarbeitung</t>
  </si>
  <si>
    <t>standby</t>
  </si>
  <si>
    <t>ready</t>
  </si>
  <si>
    <t>bereit</t>
  </si>
  <si>
    <t>on_hold</t>
  </si>
  <si>
    <t xml:space="preserve">on hold</t>
  </si>
  <si>
    <t>hält</t>
  </si>
  <si>
    <t>awaiting_command</t>
  </si>
  <si>
    <t xml:space="preserve">awaiting command</t>
  </si>
  <si>
    <t xml:space="preserve">erwartet Befehl</t>
  </si>
  <si>
    <t>in_reserve</t>
  </si>
  <si>
    <t xml:space="preserve">in reserve</t>
  </si>
  <si>
    <t>reserviert</t>
  </si>
  <si>
    <t>analysing</t>
  </si>
  <si>
    <t>analysiert</t>
  </si>
  <si>
    <t>examining</t>
  </si>
  <si>
    <t>prüft</t>
  </si>
  <si>
    <t>investigating</t>
  </si>
  <si>
    <t>untersucht</t>
  </si>
  <si>
    <t>scrutinizing</t>
  </si>
  <si>
    <t>evaluating</t>
  </si>
  <si>
    <t>bewertet</t>
  </si>
  <si>
    <t>access</t>
  </si>
  <si>
    <t>authorized</t>
  </si>
  <si>
    <t>authorisiert</t>
  </si>
  <si>
    <t>unauthorized</t>
  </si>
  <si>
    <t xml:space="preserve">nicht authorisiert</t>
  </si>
  <si>
    <t>forbidden</t>
  </si>
  <si>
    <t>verboten</t>
  </si>
  <si>
    <t>unlicensed</t>
  </si>
  <si>
    <t xml:space="preserve">nicht lizenziert</t>
  </si>
  <si>
    <t>barred</t>
  </si>
  <si>
    <t>vergittert</t>
  </si>
  <si>
    <t>illicit</t>
  </si>
  <si>
    <t>illigal</t>
  </si>
  <si>
    <t>concluded</t>
  </si>
  <si>
    <t>finalized</t>
  </si>
  <si>
    <t>finalisiert</t>
  </si>
  <si>
    <t>wrapped_up</t>
  </si>
  <si>
    <t xml:space="preserve">wrapped up</t>
  </si>
  <si>
    <t>verpackt</t>
  </si>
  <si>
    <t>settled</t>
  </si>
  <si>
    <t>besiedelt</t>
  </si>
  <si>
    <t>pending</t>
  </si>
  <si>
    <t>ausstehend</t>
  </si>
  <si>
    <t>awaiting</t>
  </si>
  <si>
    <t>erwartend</t>
  </si>
  <si>
    <t>in_progress</t>
  </si>
  <si>
    <t xml:space="preserve">in progress</t>
  </si>
  <si>
    <t xml:space="preserve">in fortschritt</t>
  </si>
  <si>
    <t>to_be_decided</t>
  </si>
  <si>
    <t xml:space="preserve">to be decided</t>
  </si>
  <si>
    <t xml:space="preserve">zu entscheiden</t>
  </si>
  <si>
    <t>haltend</t>
  </si>
  <si>
    <t>failure</t>
  </si>
  <si>
    <t>ausfall</t>
  </si>
  <si>
    <t>fatal</t>
  </si>
  <si>
    <t>verhängnissvoll</t>
  </si>
  <si>
    <t>error</t>
  </si>
  <si>
    <t>Fehler</t>
  </si>
  <si>
    <t>malfunction</t>
  </si>
  <si>
    <t>Störung</t>
  </si>
  <si>
    <t>breakdown</t>
  </si>
  <si>
    <t>Panne</t>
  </si>
  <si>
    <t>defeat</t>
  </si>
  <si>
    <t>besiegen</t>
  </si>
  <si>
    <t>cancel</t>
  </si>
  <si>
    <t>abbrechen</t>
  </si>
  <si>
    <t>revoke</t>
  </si>
  <si>
    <t>widerrufen</t>
  </si>
  <si>
    <t>annul</t>
  </si>
  <si>
    <t>aufheben</t>
  </si>
  <si>
    <t>terminate</t>
  </si>
  <si>
    <t>beenden</t>
  </si>
  <si>
    <t>abort</t>
  </si>
  <si>
    <t>opening</t>
  </si>
  <si>
    <t>open</t>
  </si>
  <si>
    <t>geöffnet</t>
  </si>
  <si>
    <t>accessible</t>
  </si>
  <si>
    <t>zugänglich</t>
  </si>
  <si>
    <t>available</t>
  </si>
  <si>
    <t>verfügbar</t>
  </si>
  <si>
    <t>unsealed</t>
  </si>
  <si>
    <t>unversiegelt</t>
  </si>
  <si>
    <t>closed</t>
  </si>
  <si>
    <t>geschlossen</t>
  </si>
  <si>
    <t>shut</t>
  </si>
  <si>
    <t>sealed</t>
  </si>
  <si>
    <t>versiegelt</t>
  </si>
  <si>
    <t>inaccessible</t>
  </si>
  <si>
    <t>unzugänglich</t>
  </si>
  <si>
    <t>locked</t>
  </si>
  <si>
    <t>verschlossen</t>
  </si>
  <si>
    <t>unproofed</t>
  </si>
  <si>
    <t>ungeprüft</t>
  </si>
  <si>
    <t>unverified</t>
  </si>
  <si>
    <t>unbestätigt</t>
  </si>
  <si>
    <t>untested</t>
  </si>
  <si>
    <t>ungetestet</t>
  </si>
  <si>
    <t>uncertified</t>
  </si>
  <si>
    <t xml:space="preserve">nicht zertifiziert</t>
  </si>
  <si>
    <t>queue</t>
  </si>
  <si>
    <t>Warteschlange</t>
  </si>
  <si>
    <t>line_up</t>
  </si>
  <si>
    <t xml:space="preserve">line up</t>
  </si>
  <si>
    <t>aufstellen</t>
  </si>
  <si>
    <t>awaiting_processing</t>
  </si>
  <si>
    <t xml:space="preserve">awaiting processing</t>
  </si>
  <si>
    <t xml:space="preserve">warte auf bearbeitung</t>
  </si>
  <si>
    <t>backlog</t>
  </si>
  <si>
    <t>Rückstand</t>
  </si>
  <si>
    <t>in_line</t>
  </si>
  <si>
    <t xml:space="preserve">in line</t>
  </si>
  <si>
    <t xml:space="preserve">im Zeitplan</t>
  </si>
  <si>
    <t>running</t>
  </si>
  <si>
    <t>läuft</t>
  </si>
  <si>
    <t>executing</t>
  </si>
  <si>
    <t>ausführend</t>
  </si>
  <si>
    <t>in_operation</t>
  </si>
  <si>
    <t xml:space="preserve">in operation</t>
  </si>
  <si>
    <t xml:space="preserve">in Ausführung</t>
  </si>
  <si>
    <t>live</t>
  </si>
  <si>
    <t>underway</t>
  </si>
  <si>
    <t xml:space="preserve">auf dem Weg</t>
  </si>
  <si>
    <t>stopped</t>
  </si>
  <si>
    <t>gestoppt</t>
  </si>
  <si>
    <t>halted</t>
  </si>
  <si>
    <t>angehalten</t>
  </si>
  <si>
    <t>paused</t>
  </si>
  <si>
    <t>pausiert</t>
  </si>
  <si>
    <t>ceased</t>
  </si>
  <si>
    <t>eingestellt</t>
  </si>
  <si>
    <t>discontinued</t>
  </si>
  <si>
    <t>ausgelaufen</t>
  </si>
  <si>
    <t>aborted</t>
  </si>
  <si>
    <t>abgebrochen</t>
  </si>
  <si>
    <t>terminated</t>
  </si>
  <si>
    <t>eleminiert</t>
  </si>
  <si>
    <t>cancelled</t>
  </si>
  <si>
    <t>abgesagt</t>
  </si>
  <si>
    <t>unchecked</t>
  </si>
  <si>
    <t xml:space="preserve">nicht kontrolliert</t>
  </si>
  <si>
    <t>unreviewed</t>
  </si>
  <si>
    <t>unmarked</t>
  </si>
  <si>
    <t>unmarkiert</t>
  </si>
  <si>
    <t>ignored</t>
  </si>
  <si>
    <t>ignoriert</t>
  </si>
  <si>
    <t>overlooked</t>
  </si>
  <si>
    <t>übersehen</t>
  </si>
  <si>
    <t>released</t>
  </si>
  <si>
    <t>veröffentlicht</t>
  </si>
  <si>
    <t>dispatched</t>
  </si>
  <si>
    <t>versendet</t>
  </si>
  <si>
    <t>liberated</t>
  </si>
  <si>
    <t>befreit</t>
  </si>
  <si>
    <t>issued</t>
  </si>
  <si>
    <t>ausgestellt</t>
  </si>
  <si>
    <t>unleashed</t>
  </si>
  <si>
    <t>entfesselt</t>
  </si>
  <si>
    <t>gesperrt</t>
  </si>
  <si>
    <t>secured</t>
  </si>
  <si>
    <t>gesichert</t>
  </si>
  <si>
    <t>immobilized</t>
  </si>
  <si>
    <t>immobilisiert</t>
  </si>
  <si>
    <t>fastened</t>
  </si>
  <si>
    <t>befestigt</t>
  </si>
  <si>
    <t>bolted</t>
  </si>
  <si>
    <t>verschraubt</t>
  </si>
  <si>
    <t>review</t>
  </si>
  <si>
    <t>sichten</t>
  </si>
  <si>
    <t>evaluation</t>
  </si>
  <si>
    <t>evaluieren</t>
  </si>
  <si>
    <t>assessment</t>
  </si>
  <si>
    <t>begutachten</t>
  </si>
  <si>
    <t>appraisal</t>
  </si>
  <si>
    <t>schätzen</t>
  </si>
  <si>
    <t>critique</t>
  </si>
  <si>
    <t>kritisiert</t>
  </si>
  <si>
    <t>unprocessed</t>
  </si>
  <si>
    <t>unverarbeitet</t>
  </si>
  <si>
    <t>raw</t>
  </si>
  <si>
    <t>Rohfassung</t>
  </si>
  <si>
    <t>untouched</t>
  </si>
  <si>
    <t>unberührt</t>
  </si>
  <si>
    <t>untreated</t>
  </si>
  <si>
    <t>unbehandelt</t>
  </si>
  <si>
    <t>crude</t>
  </si>
  <si>
    <t>Rohmaterial</t>
  </si>
  <si>
    <t>on_schedule</t>
  </si>
  <si>
    <t xml:space="preserve">on schedule</t>
  </si>
  <si>
    <t>eingeplant</t>
  </si>
  <si>
    <t>timely</t>
  </si>
  <si>
    <t>zeitgemäß</t>
  </si>
  <si>
    <t>as_planned</t>
  </si>
  <si>
    <t xml:space="preserve">as planned</t>
  </si>
  <si>
    <t xml:space="preserve">wie geplant</t>
  </si>
  <si>
    <t>punctual</t>
  </si>
  <si>
    <t>pünktlich</t>
  </si>
  <si>
    <t>on_time</t>
  </si>
  <si>
    <t xml:space="preserve">on time</t>
  </si>
  <si>
    <t>zeitgerecht</t>
  </si>
  <si>
    <t>rejected</t>
  </si>
  <si>
    <t>abgelehnt</t>
  </si>
  <si>
    <t>declined</t>
  </si>
  <si>
    <t>verweigert</t>
  </si>
  <si>
    <t>refused</t>
  </si>
  <si>
    <t>abgewiesen</t>
  </si>
  <si>
    <t>discarded</t>
  </si>
  <si>
    <t>ausrangiert</t>
  </si>
  <si>
    <t>dismissed</t>
  </si>
  <si>
    <t>entlassen</t>
  </si>
  <si>
    <t>withdrawn</t>
  </si>
  <si>
    <t>zurückgezogen</t>
  </si>
  <si>
    <t>retracted</t>
  </si>
  <si>
    <t>eingezogen</t>
  </si>
  <si>
    <t>removed</t>
  </si>
  <si>
    <t>entfernt</t>
  </si>
  <si>
    <t>pulled_out</t>
  </si>
  <si>
    <t xml:space="preserve">pulled out</t>
  </si>
  <si>
    <t>herausgezogen</t>
  </si>
  <si>
    <t>receded</t>
  </si>
  <si>
    <t>idle</t>
  </si>
  <si>
    <t>leerlauf</t>
  </si>
  <si>
    <t>inactive</t>
  </si>
  <si>
    <t>Inaktiv</t>
  </si>
  <si>
    <t>dormant</t>
  </si>
  <si>
    <t>ruhend</t>
  </si>
  <si>
    <t>motionless</t>
  </si>
  <si>
    <t>bewegungslos</t>
  </si>
  <si>
    <t>on_sleep</t>
  </si>
  <si>
    <t xml:space="preserve">on sleep</t>
  </si>
  <si>
    <t>schlafend</t>
  </si>
  <si>
    <t>static</t>
  </si>
  <si>
    <t>statisch</t>
  </si>
  <si>
    <t>maintanance</t>
  </si>
  <si>
    <t>Instandhaltung</t>
  </si>
  <si>
    <t>servicing</t>
  </si>
  <si>
    <t>Wartung</t>
  </si>
  <si>
    <t>upkeep</t>
  </si>
  <si>
    <t>care</t>
  </si>
  <si>
    <t>Pflege</t>
  </si>
  <si>
    <t>preservation</t>
  </si>
  <si>
    <t>Erhaltung</t>
  </si>
  <si>
    <t>priority</t>
  </si>
  <si>
    <t>risky</t>
  </si>
  <si>
    <t>riskant</t>
  </si>
  <si>
    <t>hazardous</t>
  </si>
  <si>
    <t>gefährlich</t>
  </si>
  <si>
    <t>unsafe</t>
  </si>
  <si>
    <t>perilous</t>
  </si>
  <si>
    <t>treacherous</t>
  </si>
  <si>
    <t>verräterisch</t>
  </si>
  <si>
    <t>high</t>
  </si>
  <si>
    <t>hoch</t>
  </si>
  <si>
    <t>elevated</t>
  </si>
  <si>
    <t>erhöht</t>
  </si>
  <si>
    <t>intense</t>
  </si>
  <si>
    <t>intensich</t>
  </si>
  <si>
    <t>strong</t>
  </si>
  <si>
    <t>stark</t>
  </si>
  <si>
    <t>acute</t>
  </si>
  <si>
    <t>akut</t>
  </si>
  <si>
    <t>medium</t>
  </si>
  <si>
    <t>mittel</t>
  </si>
  <si>
    <t>moderate</t>
  </si>
  <si>
    <t>mäsig</t>
  </si>
  <si>
    <t>average</t>
  </si>
  <si>
    <t>durchschnittlich</t>
  </si>
  <si>
    <t>fair</t>
  </si>
  <si>
    <t>intermediate</t>
  </si>
  <si>
    <t>zwischen</t>
  </si>
  <si>
    <t>low</t>
  </si>
  <si>
    <t>niedrig</t>
  </si>
  <si>
    <t>slight</t>
  </si>
  <si>
    <t>leicht</t>
  </si>
  <si>
    <t>minor</t>
  </si>
  <si>
    <t>geringfügig</t>
  </si>
  <si>
    <t>trivial</t>
  </si>
  <si>
    <t>einfach</t>
  </si>
  <si>
    <t>negligible</t>
  </si>
  <si>
    <t>vernachlässigbar</t>
  </si>
  <si>
    <t>very_low</t>
  </si>
  <si>
    <t xml:space="preserve">very low</t>
  </si>
  <si>
    <t xml:space="preserve">sehr niedrig</t>
  </si>
  <si>
    <t>minimal</t>
  </si>
  <si>
    <t>insignificant</t>
  </si>
  <si>
    <t>unbedeutend</t>
  </si>
  <si>
    <t>marginal</t>
  </si>
  <si>
    <t>tiny</t>
  </si>
  <si>
    <t>winzig</t>
  </si>
  <si>
    <t xml:space="preserve">condition, state</t>
  </si>
  <si>
    <t>broken</t>
  </si>
  <si>
    <t>kaputt</t>
  </si>
  <si>
    <t>damaged</t>
  </si>
  <si>
    <t>beschädigt</t>
  </si>
  <si>
    <t>fractured</t>
  </si>
  <si>
    <t>gebrochen</t>
  </si>
  <si>
    <t>shattered</t>
  </si>
  <si>
    <t>zertrümmert</t>
  </si>
  <si>
    <t>busted</t>
  </si>
  <si>
    <t>repaired</t>
  </si>
  <si>
    <t>repariert</t>
  </si>
  <si>
    <t>fixed</t>
  </si>
  <si>
    <t>behoben</t>
  </si>
  <si>
    <t>restored</t>
  </si>
  <si>
    <t>wiederhergestellt</t>
  </si>
  <si>
    <t>mended</t>
  </si>
  <si>
    <t>geflickt</t>
  </si>
  <si>
    <t>reconstructed</t>
  </si>
  <si>
    <t>rekonstruiert</t>
  </si>
  <si>
    <t>maintained</t>
  </si>
  <si>
    <t>gepflegt</t>
  </si>
  <si>
    <t>serviced</t>
  </si>
  <si>
    <t>gewartet</t>
  </si>
  <si>
    <t>kept</t>
  </si>
  <si>
    <t>erhalten</t>
  </si>
  <si>
    <t>sustained</t>
  </si>
  <si>
    <t>nachhaltig</t>
  </si>
  <si>
    <t>preserved</t>
  </si>
  <si>
    <t>konserviert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</si>
</sst>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12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name val="Arial"/>
    </font>
    <font>
      <sz val="11.000000"/>
      <color theme="1"/>
      <name val="Calibri Light"/>
      <scheme val="major"/>
    </font>
    <font>
      <u/>
      <sz val="11.000000"/>
      <color theme="10"/>
      <name val="Calibri"/>
      <scheme val="minor"/>
    </font>
    <font>
      <sz val="11.000000"/>
      <color rgb="FF006100"/>
      <name val="Calibri"/>
      <scheme val="minor"/>
    </font>
    <font>
      <u/>
      <sz val="11.000000"/>
      <color theme="10"/>
      <name val="Calibri Light"/>
      <scheme val="major"/>
    </font>
    <font>
      <sz val="11.000000"/>
      <color rgb="FF9C5700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/>
      <name val="Calibri"/>
      <scheme val="minor"/>
    </font>
    <font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FFEB9C"/>
        <bgColor rgb="FFFFEB9C"/>
      </patternFill>
    </fill>
    <fill>
      <patternFill patternType="solid">
        <fgColor theme="9"/>
        <bgColor theme="9"/>
      </patternFill>
    </fill>
    <fill>
      <patternFill patternType="solid">
        <fgColor rgb="FFC6EFCE"/>
        <bgColor rgb="FFC6EFCE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2F2F2"/>
        <bgColor rgb="FFF2F2F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FF7F7F7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thin">
        <color theme="5"/>
      </top>
      <bottom style="none"/>
      <diagonal style="none"/>
    </border>
    <border>
      <left style="none"/>
      <right style="thin">
        <color theme="5"/>
      </right>
      <top style="thin">
        <color theme="5"/>
      </top>
      <bottom style="none"/>
      <diagonal style="none"/>
    </border>
  </borders>
  <cellStyleXfs count="7">
    <xf fontId="0" fillId="0" borderId="0" numFmtId="0" applyNumberFormat="1" applyFont="1" applyFill="1" applyBorder="1"/>
    <xf fontId="1" fillId="2" borderId="0" numFmtId="0" applyNumberFormat="0" applyFont="1" applyFill="1" applyBorder="0"/>
    <xf fontId="1" fillId="3" borderId="0" numFmtId="0" applyNumberFormat="0" applyFont="1" applyFill="1" applyBorder="0"/>
    <xf fontId="1" fillId="4" borderId="0" numFmtId="0" applyNumberFormat="0" applyFont="1" applyFill="1" applyBorder="0"/>
    <xf fontId="1" fillId="5" borderId="0" numFmtId="0" applyNumberFormat="0" applyFont="1" applyFill="1" applyBorder="0"/>
    <xf fontId="2" fillId="6" borderId="0" numFmtId="0" applyNumberFormat="0" applyFont="1" applyFill="1" applyBorder="0"/>
    <xf fontId="1" fillId="7" borderId="0" numFmtId="0" applyNumberFormat="0" applyFont="1" applyFill="1" applyBorder="0"/>
  </cellStyleXfs>
  <cellXfs count="33">
    <xf fontId="0" fillId="0" borderId="0" numFmtId="0" xfId="0"/>
    <xf fontId="3" fillId="0" borderId="0" numFmtId="0" xfId="0" applyFont="1"/>
    <xf fontId="0" fillId="0" borderId="0" numFmtId="0" xfId="0">
      <protection hidden="0" locked="1"/>
    </xf>
    <xf fontId="4" fillId="0" borderId="0" numFmtId="0" xfId="0" applyFont="1"/>
    <xf fontId="0" fillId="0" borderId="0" numFmtId="160" xfId="0" applyNumberFormat="1"/>
    <xf fontId="3" fillId="0" borderId="0" numFmtId="0" xfId="0" applyFont="1" applyAlignment="1">
      <alignment vertical="center"/>
    </xf>
    <xf fontId="5" fillId="0" borderId="0" numFmtId="0" xfId="0" applyFont="1"/>
    <xf fontId="6" fillId="8" borderId="0" numFmtId="0" xfId="0" applyFont="1" applyFill="1" applyAlignment="1">
      <alignment vertical="center" wrapText="1"/>
    </xf>
    <xf fontId="7" fillId="0" borderId="0" numFmtId="0" xfId="0" applyFont="1"/>
    <xf fontId="0" fillId="0" borderId="0" numFmtId="0" xfId="0" applyAlignment="1">
      <alignment wrapText="1"/>
    </xf>
    <xf fontId="8" fillId="6" borderId="0" numFmtId="0" xfId="5" applyFont="1" applyFill="1" applyAlignment="1">
      <alignment vertical="center"/>
    </xf>
    <xf fontId="6" fillId="8" borderId="0" numFmtId="0" xfId="0" applyFont="1" applyFill="1" applyAlignment="1">
      <alignment vertical="center"/>
    </xf>
    <xf fontId="3" fillId="9" borderId="1" numFmtId="0" xfId="0" applyFont="1" applyFill="1" applyBorder="1" applyAlignment="1">
      <alignment vertical="center"/>
    </xf>
    <xf fontId="0" fillId="9" borderId="0" numFmtId="0" xfId="0" applyFill="1"/>
    <xf fontId="5" fillId="9" borderId="0" numFmtId="0" xfId="0" applyFont="1" applyFill="1"/>
    <xf fontId="0" fillId="9" borderId="0" numFmtId="160" xfId="0" applyNumberFormat="1" applyFill="1"/>
    <xf fontId="9" fillId="10" borderId="2" numFmtId="0" xfId="0" applyFont="1" applyFill="1" applyBorder="1" applyAlignment="1">
      <alignment vertical="center"/>
    </xf>
    <xf fontId="3" fillId="9" borderId="0" numFmtId="0" xfId="0" applyFont="1" applyFill="1" applyAlignment="1">
      <alignment vertical="center"/>
    </xf>
    <xf fontId="0" fillId="0" borderId="0" numFmtId="0" xfId="0" applyAlignment="1">
      <alignment vertical="top" wrapText="1"/>
    </xf>
    <xf fontId="1" fillId="3" borderId="0" numFmtId="0" xfId="2" applyFont="1" applyFill="1">
      <protection hidden="0" locked="1"/>
    </xf>
    <xf fontId="0" fillId="0" borderId="0" numFmtId="0" xfId="0"/>
    <xf fontId="10" fillId="2" borderId="3" numFmtId="0" xfId="0" applyFont="1" applyFill="1" applyBorder="1"/>
    <xf fontId="10" fillId="2" borderId="4" numFmtId="0" xfId="0" applyFont="1" applyFill="1" applyBorder="1"/>
    <xf fontId="0" fillId="0" borderId="0" numFmtId="0" xfId="0" applyAlignment="1">
      <alignment horizontal="right"/>
    </xf>
    <xf fontId="0" fillId="0" borderId="0" numFmtId="0" xfId="0" applyAlignment="1">
      <alignment horizontal="left"/>
    </xf>
    <xf fontId="1" fillId="5" borderId="0" numFmtId="0" xfId="4" applyFont="1" applyFill="1">
      <protection hidden="0" locked="1"/>
    </xf>
    <xf fontId="0" fillId="0" borderId="0" numFmtId="0" xfId="0"/>
    <xf fontId="0" fillId="0" borderId="0" numFmtId="0" xfId="0" applyAlignment="1">
      <alignment horizontal="center" vertical="center"/>
    </xf>
    <xf fontId="1" fillId="7" borderId="0" numFmtId="0" xfId="6" applyFont="1" applyFill="1">
      <protection hidden="0" locked="1"/>
    </xf>
    <xf fontId="0" fillId="0" borderId="0" numFmtId="0" xfId="0" applyAlignment="1">
      <alignment horizontal="center"/>
    </xf>
    <xf fontId="0" fillId="0" borderId="0" numFmtId="0" xfId="0" applyAlignment="1">
      <alignment vertical="top" wrapText="1"/>
      <protection hidden="0" locked="1"/>
    </xf>
    <xf fontId="0" fillId="0" borderId="0" numFmtId="0" xfId="0">
      <protection hidden="0" locked="1"/>
    </xf>
    <xf fontId="11" fillId="0" borderId="0" numFmtId="0" xfId="0" applyFont="1"/>
  </cellXfs>
  <cellStyles count="7">
    <cellStyle name="Normal" xfId="0" builtinId="0"/>
    <cellStyle name="Accent2" xfId="1" builtinId="33"/>
    <cellStyle name="60% - Accent2" xfId="2" builtinId="36"/>
    <cellStyle name="Accent1" xfId="3" builtinId="29"/>
    <cellStyle name="Accent5" xfId="4" builtinId="45"/>
    <cellStyle name="Neutral" xfId="5" builtinId="28"/>
    <cellStyle name="Accent6" xfId="6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le3" ref="A1:J15">
  <autoFilter ref="A1:J15"/>
  <tableColumns count="10">
    <tableColumn id="1" name="Name"/>
    <tableColumn id="2" name="type"/>
    <tableColumn id="3" name="doc"/>
    <tableColumn id="4" name="link"/>
    <tableColumn id="5" name="last_release"/>
    <tableColumn id="6" name="stars"/>
    <tableColumn id="7" name="auto-builder"/>
    <tableColumn id="8" name="pro/contra"/>
    <tableColumn id="9" name="important"/>
    <tableColumn id="10" name="proj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elle1" ref="A2:AC38">
  <autoFilter ref="A2:AC38"/>
  <tableColumns count="29">
    <tableColumn id="1" name="view"/>
    <tableColumn id="2" name="key"/>
    <tableColumn id="3" name="logic"/>
    <tableColumn id="4" name="en_out"/>
    <tableColumn id="5" name="en_pl"/>
    <tableColumn id="6" name="en_desc"/>
    <tableColumn id="7" name="en_abbr"/>
    <tableColumn id="8" name="en"/>
    <tableColumn id="9" name="en_plural"/>
    <tableColumn id="10" name="en_description"/>
    <tableColumn id="11" name="en_abbreviation"/>
    <tableColumn id="12" name="---"/>
    <tableColumn id="13" name="de_out"/>
    <tableColumn id="14" name="de_pl"/>
    <tableColumn id="15" name="de_desc"/>
    <tableColumn id="16" name="de_abbr"/>
    <tableColumn id="17" name="de"/>
    <tableColumn id="18" name="de_plural"/>
    <tableColumn id="19" name="de_description"/>
    <tableColumn id="20" name="de_abbreviation"/>
    <tableColumn id="21" name="--"/>
    <tableColumn id="22" name="es_out"/>
    <tableColumn id="23" name="es_pl"/>
    <tableColumn id="24" name="es_desc"/>
    <tableColumn id="25" name="es_abbr"/>
    <tableColumn id="26" name="es"/>
    <tableColumn id="27" name="es_plural"/>
    <tableColumn id="28" name="es_description"/>
    <tableColumn id="29" name="es_abbreviatio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elle2" ref="A2:X38">
  <autoFilter ref="A2:X38"/>
  <tableColumns count="24">
    <tableColumn id="1" name="key"/>
    <tableColumn id="2" name="logic"/>
    <tableColumn id="3" name="view"/>
    <tableColumn id="4" name="en_out"/>
    <tableColumn id="5" name="de_out"/>
    <tableColumn id="6" name="es_out"/>
    <tableColumn id="7" name="tr_out"/>
    <tableColumn id="8" name="fr_out"/>
    <tableColumn id="9" name="it_out"/>
    <tableColumn id="10" name="ru_out"/>
    <tableColumn id="11" name="-_out"/>
    <tableColumn id="12" name="--_out"/>
    <tableColumn id="13" name="---_out"/>
    <tableColumn id="14" name="I/O"/>
    <tableColumn id="15" name="en"/>
    <tableColumn id="16" name="de"/>
    <tableColumn id="17" name="es"/>
    <tableColumn id="18" name="tr"/>
    <tableColumn id="19" name="fr"/>
    <tableColumn id="20" name="it"/>
    <tableColumn id="21" name="ru"/>
    <tableColumn id="22" name="-"/>
    <tableColumn id="23" name="--"/>
    <tableColumn id="24" name="---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elle4" ref="A2:X38">
  <autoFilter ref="A2:X38"/>
  <tableColumns count="24">
    <tableColumn id="1" name="key"/>
    <tableColumn id="2" name="logic"/>
    <tableColumn id="3" name="view"/>
    <tableColumn id="4" name="en_out"/>
    <tableColumn id="5" name="en_desc_out"/>
    <tableColumn id="6" name="de_out"/>
    <tableColumn id="7" name="de_desc_out"/>
    <tableColumn id="8" name="-_out"/>
    <tableColumn id="9" name="-_desc_out"/>
    <tableColumn id="10" name="--_out"/>
    <tableColumn id="11" name="--_desc_out"/>
    <tableColumn id="12" name="---_out"/>
    <tableColumn id="13" name="---_desc_out"/>
    <tableColumn id="14" name="output"/>
    <tableColumn id="15" name="en"/>
    <tableColumn id="16" name="en_desc"/>
    <tableColumn id="17" name="de"/>
    <tableColumn id="18" name="de_desc"/>
    <tableColumn id="19" name="-"/>
    <tableColumn id="20" name="-_desc"/>
    <tableColumn id="21" name="--"/>
    <tableColumn id="22" name="--_desc"/>
    <tableColumn id="23" name="---"/>
    <tableColumn id="24" name="---_desc2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elle5" ref="A2:J253">
  <autoFilter ref="A2:J253"/>
  <tableColumns count="10">
    <tableColumn id="1" name="category"/>
    <tableColumn id="2" name="view"/>
    <tableColumn id="3" name="logic"/>
    <tableColumn id="4" name="out_en"/>
    <tableColumn id="5" name="out_de"/>
    <tableColumn id="6" name="out_-"/>
    <tableColumn id="7" name="key"/>
    <tableColumn id="8" name="en"/>
    <tableColumn id="9" name="de"/>
    <tableColumn id="10" name="-"/>
  </tableColumns>
  <tableStyleInfo name="TableStyleDark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github.com/Waavi/translation" TargetMode="External"/><Relationship  Id="rId11" Type="http://schemas.openxmlformats.org/officeDocument/2006/relationships/hyperlink" Target="https://github.com/mcamara/laravel-localization" TargetMode="External"/><Relationship  Id="rId18" Type="http://schemas.openxmlformats.org/officeDocument/2006/relationships/table" Target="../tables/table1.xml"/><Relationship  Id="rId17" Type="http://schemas.openxmlformats.org/officeDocument/2006/relationships/hyperlink" Target="https://github.com/vsch/laravel-translation-manager" TargetMode="External"/><Relationship  Id="rId10" Type="http://schemas.openxmlformats.org/officeDocument/2006/relationships/hyperlink" Target="https://github.com/Astrotomic/laravel-translatable" TargetMode="External"/><Relationship  Id="rId15" Type="http://schemas.openxmlformats.org/officeDocument/2006/relationships/hyperlink" Target="https://blog.quickadminpanel.com/10-best-laravel-packages-for-multi-language-translations/" TargetMode="External"/><Relationship  Id="rId9" Type="http://schemas.openxmlformats.org/officeDocument/2006/relationships/hyperlink" Target="https://laravel.com/docs/9.x/releases" TargetMode="External"/><Relationship  Id="rId8" Type="http://schemas.openxmlformats.org/officeDocument/2006/relationships/hyperlink" Target="https://github.com/spatie/laravel-translation-loader/" TargetMode="External"/><Relationship  Id="rId7" Type="http://schemas.openxmlformats.org/officeDocument/2006/relationships/hyperlink" Target="https://github.com/spatie/laravel-translatable" TargetMode="External"/><Relationship  Id="rId14" Type="http://schemas.openxmlformats.org/officeDocument/2006/relationships/hyperlink" Target="https://github.com/nikaia/translation-sheet" TargetMode="External"/><Relationship  Id="rId6" Type="http://schemas.openxmlformats.org/officeDocument/2006/relationships/hyperlink" Target="https://spatie.be/docs/laravel-translatable/v6/introduction" TargetMode="External"/><Relationship  Id="rId5" Type="http://schemas.openxmlformats.org/officeDocument/2006/relationships/hyperlink" Target="https://github.com/barryvdh/laravel-translation-manager" TargetMode="External"/><Relationship  Id="rId4" Type="http://schemas.openxmlformats.org/officeDocument/2006/relationships/hyperlink" Target="https://laravel-lang.com/installation/managers.html" TargetMode="External"/><Relationship  Id="rId16" Type="http://schemas.openxmlformats.org/officeDocument/2006/relationships/hyperlink" Target="https://github.com/zerospam/laravel-gettext" TargetMode="External"/><Relationship  Id="rId12" Type="http://schemas.openxmlformats.org/officeDocument/2006/relationships/hyperlink" Target="https://github.com/joedixon/laravel-translation" TargetMode="External"/><Relationship  Id="rId3" Type="http://schemas.openxmlformats.org/officeDocument/2006/relationships/hyperlink" Target="https://github.com/Laravel-Lang/lang" TargetMode="External"/><Relationship  Id="rId2" Type="http://schemas.openxmlformats.org/officeDocument/2006/relationships/hyperlink" Target="https://laravel-lang.com/" TargetMode="External"/><Relationship  Id="rId1" Type="http://schemas.openxmlformats.org/officeDocument/2006/relationships/hyperlink" Target="https://github.com/CrestApps/laravel-code-generator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2.7109375"/>
    <col bestFit="1" min="10" max="10" width="10.003906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5" t="s">
        <v>10</v>
      </c>
      <c r="B2" s="2" t="s">
        <v>11</v>
      </c>
      <c r="C2" s="2"/>
      <c r="D2" s="6" t="s">
        <v>12</v>
      </c>
      <c r="E2" s="4" t="s">
        <v>11</v>
      </c>
      <c r="F2" s="2">
        <v>570</v>
      </c>
      <c r="G2" s="2">
        <v>0</v>
      </c>
      <c r="H2" s="2"/>
      <c r="I2" s="2"/>
      <c r="J2" s="2"/>
    </row>
    <row r="3" ht="42.75">
      <c r="A3" s="7" t="s">
        <v>13</v>
      </c>
      <c r="B3" s="2" t="s">
        <v>14</v>
      </c>
      <c r="C3" s="6" t="s">
        <v>15</v>
      </c>
      <c r="D3" s="8" t="s">
        <v>16</v>
      </c>
      <c r="E3" s="4">
        <v>44707</v>
      </c>
      <c r="F3" s="2">
        <v>6600</v>
      </c>
      <c r="G3" s="2">
        <v>0</v>
      </c>
      <c r="H3" s="2" t="s">
        <v>17</v>
      </c>
      <c r="I3" s="6" t="s">
        <v>18</v>
      </c>
      <c r="J3" s="9" t="s">
        <v>19</v>
      </c>
    </row>
    <row r="4" ht="57">
      <c r="A4" s="10" t="s">
        <v>20</v>
      </c>
      <c r="B4" s="2" t="s">
        <v>21</v>
      </c>
      <c r="C4" s="2"/>
      <c r="D4" s="6" t="s">
        <v>22</v>
      </c>
      <c r="E4" s="4">
        <v>44637</v>
      </c>
      <c r="F4" s="2">
        <v>1400</v>
      </c>
      <c r="G4" s="2">
        <v>5</v>
      </c>
      <c r="H4" s="9" t="s">
        <v>23</v>
      </c>
      <c r="I4" s="2" t="s">
        <v>24</v>
      </c>
      <c r="J4" s="2"/>
    </row>
    <row r="5">
      <c r="A5" s="11" t="s">
        <v>25</v>
      </c>
      <c r="B5" s="2" t="s">
        <v>26</v>
      </c>
      <c r="C5" s="6" t="s">
        <v>27</v>
      </c>
      <c r="D5" s="8" t="s">
        <v>28</v>
      </c>
      <c r="E5" s="4">
        <v>44627</v>
      </c>
      <c r="F5" s="2">
        <v>1700</v>
      </c>
      <c r="G5" s="2">
        <v>4</v>
      </c>
      <c r="H5" s="2" t="s">
        <v>29</v>
      </c>
      <c r="I5" s="2" t="s">
        <v>30</v>
      </c>
      <c r="J5" s="2"/>
    </row>
    <row r="6">
      <c r="A6" s="5" t="s">
        <v>31</v>
      </c>
      <c r="B6" s="2" t="s">
        <v>14</v>
      </c>
      <c r="C6" s="2"/>
      <c r="D6" s="8" t="s">
        <v>32</v>
      </c>
      <c r="E6" s="4">
        <v>44615</v>
      </c>
      <c r="F6" s="2">
        <v>500</v>
      </c>
      <c r="G6" s="2">
        <v>4</v>
      </c>
      <c r="H6" s="2"/>
      <c r="I6" s="2"/>
      <c r="J6" s="2"/>
    </row>
    <row r="7">
      <c r="A7" s="12" t="s">
        <v>33</v>
      </c>
      <c r="B7" s="13" t="s">
        <v>8</v>
      </c>
      <c r="C7" s="14"/>
      <c r="D7" s="14" t="s">
        <v>34</v>
      </c>
      <c r="E7" s="15">
        <v>44599</v>
      </c>
      <c r="F7" s="15"/>
      <c r="G7" s="13"/>
      <c r="H7" s="13"/>
      <c r="I7" s="13"/>
      <c r="J7" s="13"/>
    </row>
    <row r="8">
      <c r="A8" s="16" t="s">
        <v>35</v>
      </c>
      <c r="B8" s="2" t="s">
        <v>26</v>
      </c>
      <c r="C8" s="2"/>
      <c r="D8" s="8" t="s">
        <v>36</v>
      </c>
      <c r="E8" s="4">
        <v>44597</v>
      </c>
      <c r="F8" s="2">
        <v>900</v>
      </c>
      <c r="G8" s="2">
        <v>9</v>
      </c>
      <c r="H8" s="2" t="s">
        <v>37</v>
      </c>
      <c r="I8" s="2"/>
      <c r="J8" s="2"/>
    </row>
    <row r="9" ht="71.25">
      <c r="A9" s="10" t="s">
        <v>38</v>
      </c>
      <c r="B9" s="2" t="s">
        <v>14</v>
      </c>
      <c r="C9" s="2"/>
      <c r="D9" s="8" t="s">
        <v>39</v>
      </c>
      <c r="E9" s="4">
        <v>44587</v>
      </c>
      <c r="F9" s="2">
        <v>2900</v>
      </c>
      <c r="G9" s="2">
        <v>6</v>
      </c>
      <c r="H9" s="9" t="s">
        <v>40</v>
      </c>
      <c r="I9" s="9" t="s">
        <v>41</v>
      </c>
      <c r="J9" s="2"/>
    </row>
    <row r="10">
      <c r="A10" s="5" t="s">
        <v>42</v>
      </c>
      <c r="B10" s="2" t="s">
        <v>21</v>
      </c>
      <c r="C10" s="2"/>
      <c r="D10" s="8" t="s">
        <v>43</v>
      </c>
      <c r="E10" s="4">
        <v>43934</v>
      </c>
      <c r="F10" s="2">
        <v>500</v>
      </c>
      <c r="G10" s="2">
        <v>4</v>
      </c>
      <c r="H10" s="2"/>
      <c r="I10" s="2"/>
      <c r="J10" s="2"/>
    </row>
    <row r="11">
      <c r="A11" s="5" t="s">
        <v>44</v>
      </c>
      <c r="B11" s="2" t="s">
        <v>14</v>
      </c>
      <c r="C11" s="2"/>
      <c r="D11" s="8" t="s">
        <v>45</v>
      </c>
      <c r="E11" s="4">
        <v>43899</v>
      </c>
      <c r="F11" s="2">
        <v>350</v>
      </c>
      <c r="G11" s="2">
        <v>4</v>
      </c>
      <c r="H11" s="2"/>
      <c r="I11" s="2"/>
      <c r="J11" s="2"/>
    </row>
    <row r="12">
      <c r="A12" s="5" t="s">
        <v>46</v>
      </c>
      <c r="B12" s="2" t="s">
        <v>14</v>
      </c>
      <c r="C12" s="2"/>
      <c r="D12" s="8" t="s">
        <v>47</v>
      </c>
      <c r="E12" s="4">
        <v>43481</v>
      </c>
      <c r="F12" s="2">
        <v>270</v>
      </c>
      <c r="G12" s="2">
        <v>2</v>
      </c>
      <c r="H12" s="2"/>
      <c r="I12" s="2"/>
      <c r="J12" s="2"/>
    </row>
    <row r="13">
      <c r="A13" s="17" t="s">
        <v>48</v>
      </c>
      <c r="B13" s="13" t="s">
        <v>8</v>
      </c>
      <c r="C13" s="14"/>
      <c r="D13" s="14" t="s">
        <v>49</v>
      </c>
      <c r="E13" s="15">
        <v>42826</v>
      </c>
      <c r="F13" s="15"/>
      <c r="G13" s="13"/>
      <c r="H13" s="13"/>
      <c r="I13" s="13"/>
      <c r="J13" s="13"/>
    </row>
    <row r="14">
      <c r="A14" s="5" t="s">
        <v>50</v>
      </c>
      <c r="B14" s="2" t="s">
        <v>14</v>
      </c>
      <c r="C14" s="2"/>
      <c r="D14" s="8" t="s">
        <v>51</v>
      </c>
      <c r="E14" s="4">
        <v>0</v>
      </c>
      <c r="F14" s="2">
        <v>100</v>
      </c>
      <c r="G14" s="2">
        <v>0</v>
      </c>
      <c r="H14" s="2" t="s">
        <v>52</v>
      </c>
      <c r="I14" s="2"/>
      <c r="J14" s="2"/>
    </row>
    <row r="15">
      <c r="A15" s="5" t="s">
        <v>53</v>
      </c>
      <c r="B15" s="2" t="s">
        <v>21</v>
      </c>
      <c r="C15" s="2"/>
      <c r="D15" s="8" t="s">
        <v>54</v>
      </c>
      <c r="E15" s="4">
        <v>0</v>
      </c>
      <c r="F15" s="2">
        <v>170</v>
      </c>
      <c r="G15" s="2">
        <v>0</v>
      </c>
      <c r="H15" s="2" t="s">
        <v>52</v>
      </c>
      <c r="I15" s="2"/>
      <c r="J15" s="2"/>
    </row>
  </sheetData>
  <hyperlinks>
    <hyperlink r:id="rId1" ref="D2"/>
    <hyperlink r:id="rId2" ref="C3"/>
    <hyperlink r:id="rId3" ref="D3"/>
    <hyperlink r:id="rId4" ref="I3"/>
    <hyperlink r:id="rId5" ref="D4"/>
    <hyperlink r:id="rId6" ref="C5"/>
    <hyperlink r:id="rId7" ref="D5"/>
    <hyperlink r:id="rId8" ref="D6"/>
    <hyperlink r:id="rId9" ref="D7"/>
    <hyperlink r:id="rId10" ref="D8"/>
    <hyperlink r:id="rId11" ref="D9"/>
    <hyperlink r:id="rId12" ref="D10"/>
    <hyperlink r:id="rId13" ref="D11"/>
    <hyperlink r:id="rId14" ref="D12"/>
    <hyperlink r:id="rId15" ref="D13"/>
    <hyperlink r:id="rId16" ref="D14"/>
    <hyperlink r:id="rId17" ref="D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topLeftCell="A1" zoomScale="100" workbookViewId="0">
      <pane ySplit="2" topLeftCell="A3" activePane="bottomLeft" state="frozen"/>
      <selection activeCell="A1" activeCellId="0" sqref="A1"/>
    </sheetView>
  </sheetViews>
  <sheetFormatPr defaultRowHeight="14.25"/>
  <cols>
    <col customWidth="1" min="1" max="1" width="7.8515625"/>
    <col customWidth="1" min="2" max="2" width="26.140625"/>
    <col customWidth="1" min="3" max="3" width="25.421875"/>
    <col customWidth="1" hidden="1" min="4" max="4" outlineLevel="1" width="10.421875"/>
    <col customWidth="1" hidden="1" min="5" max="5" outlineLevel="1" width="8.57421875"/>
    <col customWidth="1" hidden="1" min="6" max="6" outlineLevel="1" width="10.00390625"/>
    <col customWidth="1" hidden="1" min="7" max="7" outlineLevel="1" width="8.140625"/>
    <col bestFit="1" collapsed="1" customWidth="1" min="8" max="8" width="7.8515625"/>
    <col bestFit="1" customWidth="1" min="9" max="9" width="11.421875"/>
    <col customWidth="1" min="10" max="10" width="16.421875"/>
    <col bestFit="1" customWidth="1" min="11" max="11" width="17.421875"/>
    <col customWidth="1" min="12" max="12" width="17.421875"/>
    <col customWidth="1" hidden="1" min="13" max="13" outlineLevel="1" width="12.421875"/>
    <col customWidth="1" hidden="1" min="14" max="16" outlineLevel="1" width="0"/>
    <col bestFit="1" collapsed="1" min="17" max="17" width="7.140625"/>
    <col bestFit="1" min="18" max="18" width="11.421875"/>
    <col customWidth="1" min="19" max="20" width="16.00390625"/>
    <col min="21" max="21" width="17.421875"/>
    <col customWidth="1" hidden="1" min="22" max="25" outlineLevel="1" width="0"/>
    <col collapsed="1" min="26" max="26" width="9.140625"/>
  </cols>
  <sheetData>
    <row r="1" ht="12" customHeight="1">
      <c r="A1" s="18" t="s">
        <v>55</v>
      </c>
      <c r="B1" s="19" t="str">
        <f ca="1">_xlfn.TEXTAFTER(CELL("filename",A1),"]")</f>
        <v>template_sep</v>
      </c>
      <c r="C1" t="str">
        <f>B1&amp;"s"</f>
        <v>template_seps</v>
      </c>
      <c r="F1" s="20" t="s">
        <v>56</v>
      </c>
      <c r="G1" t="s">
        <v>57</v>
      </c>
      <c r="O1" t="s">
        <v>56</v>
      </c>
      <c r="P1" t="s">
        <v>57</v>
      </c>
      <c r="X1" s="2" t="s">
        <v>56</v>
      </c>
      <c r="Y1" s="2" t="s">
        <v>57</v>
      </c>
    </row>
    <row r="2" ht="12.75" customHeight="1">
      <c r="A2" t="s">
        <v>58</v>
      </c>
      <c r="B2" t="s">
        <v>59</v>
      </c>
      <c r="C2" t="s">
        <v>60</v>
      </c>
      <c r="D2" t="s">
        <v>61</v>
      </c>
      <c r="E2" t="s">
        <v>62</v>
      </c>
      <c r="F2" s="20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s="20" t="s">
        <v>69</v>
      </c>
      <c r="M2" s="20" t="s">
        <v>70</v>
      </c>
      <c r="N2" s="20" t="s">
        <v>71</v>
      </c>
      <c r="O2" s="20" t="s">
        <v>72</v>
      </c>
      <c r="P2" s="20" t="s">
        <v>73</v>
      </c>
      <c r="Q2" s="20" t="s">
        <v>74</v>
      </c>
      <c r="R2" s="20" t="s">
        <v>75</v>
      </c>
      <c r="S2" s="20" t="s">
        <v>76</v>
      </c>
      <c r="T2" s="20" t="s">
        <v>77</v>
      </c>
      <c r="U2" s="20" t="s">
        <v>78</v>
      </c>
      <c r="V2" s="21" t="s">
        <v>79</v>
      </c>
      <c r="W2" s="21" t="s">
        <v>80</v>
      </c>
      <c r="X2" s="21" t="s">
        <v>81</v>
      </c>
      <c r="Y2" s="21" t="s">
        <v>82</v>
      </c>
      <c r="Z2" s="21" t="s">
        <v>83</v>
      </c>
      <c r="AA2" s="21" t="s">
        <v>84</v>
      </c>
      <c r="AB2" s="21" t="s">
        <v>85</v>
      </c>
      <c r="AC2" s="22" t="s">
        <v>86</v>
      </c>
    </row>
    <row r="3" ht="14.25">
      <c r="A3" t="str">
        <f t="shared" ref="A3:A9" si="0">IF(B3&lt;&gt;"",CONCATENATE("{{ __('",$B$1,".",B3,"') }}"),"")</f>
        <v xml:space="preserve">{{ __('template_sep.example') }}</v>
      </c>
      <c r="B3" t="s">
        <v>87</v>
      </c>
      <c r="C3" t="str">
        <f t="shared" ref="C3:C9" si="1">IF(B3&lt;&gt;"",CONCATENATE("__('",$B$1,".",B3,"')"),"")</f>
        <v>__('template_sep.example')</v>
      </c>
      <c r="D3" s="23" t="str">
        <f t="shared" ref="D3:D9" si="2">IF(OR(H3="",$B3=""),"",CONCATENATE("'",$B3,"' =&gt; '",H3,"',"))</f>
        <v xml:space="preserve">'example' =&gt; 'example',</v>
      </c>
      <c r="E3" s="23" t="str">
        <f t="shared" ref="E3:E9" si="3">IF(OR(I3="",$B3=""),"",CONCATENATE("'",$B3,"' =&gt; '",I3,"',"))</f>
        <v xml:space="preserve">'example' =&gt; 'examples',</v>
      </c>
      <c r="F3" s="23" t="str">
        <f t="shared" ref="F3:F9" si="4">IF(OR(J3="",$B3=""),"",CONCATENATE("'",$B3,F$1,"' =&gt; '",J3,"',"))</f>
        <v xml:space="preserve">'example_desc' =&gt; 'This is a example description.',</v>
      </c>
      <c r="G3" s="23" t="str">
        <f t="shared" ref="G3:G9" si="5">IF(OR(K3="",$B3=""),"",CONCATENATE("'",$B3,G$1,"' =&gt; '",K3,"',"))</f>
        <v xml:space="preserve">'example_abbr' =&gt; 'e.g.',</v>
      </c>
      <c r="H3" t="s">
        <v>87</v>
      </c>
      <c r="I3" s="20" t="s">
        <v>88</v>
      </c>
      <c r="J3" s="24" t="s">
        <v>89</v>
      </c>
      <c r="K3" t="s">
        <v>90</v>
      </c>
      <c r="L3" s="20"/>
      <c r="M3" s="23" t="str">
        <f t="shared" ref="M3:M9" si="6">IF(OR(Q3="",$B3=""),"",CONCATENATE("'",$B3,"' =&gt; '",Q3,"',"))</f>
        <v xml:space="preserve">'example' =&gt; 'Beispiel',</v>
      </c>
      <c r="N3" s="23" t="str">
        <f t="shared" ref="N3:N9" si="7">IF(OR(R3="",$B3=""),"",CONCATENATE("'",$B3,"' =&gt; '",R3,"',"))</f>
        <v xml:space="preserve">'example' =&gt; 'Beispiele',</v>
      </c>
      <c r="O3" s="23" t="str">
        <f t="shared" ref="O3:O9" si="8">IF(OR(S3="",$B3=""),"",CONCATENATE("'",$B3,O$1,"' =&gt; '",S3,"',"))</f>
        <v xml:space="preserve">'example_desc' =&gt; 'Das ist eine Beispielbeschreibung.',</v>
      </c>
      <c r="P3" s="23" t="str">
        <f t="shared" ref="P3:P9" si="9">IF(OR(T3="",$B3=""),"",CONCATENATE("'",$B3,P$1,"' =&gt; '",T3,"',"))</f>
        <v xml:space="preserve">'example_abbr' =&gt; 'bsp.',</v>
      </c>
      <c r="Q3" s="20" t="s">
        <v>91</v>
      </c>
      <c r="R3" s="20" t="s">
        <v>92</v>
      </c>
      <c r="S3" s="24" t="s">
        <v>93</v>
      </c>
      <c r="T3" s="20" t="s">
        <v>94</v>
      </c>
      <c r="U3" s="20"/>
      <c r="V3" s="23" t="str">
        <f t="shared" ref="V3:V9" si="10">IF(OR(Z3="",$B3=""),"",CONCATENATE("'",$B3,"' =&gt; '",Z3,"',"))</f>
        <v xml:space="preserve">'example' =&gt; 'Ejemplo',</v>
      </c>
      <c r="W3" s="23" t="str">
        <f t="shared" ref="W3:W9" si="11">IF(OR(AA3="",$B3=""),"",CONCATENATE("'",$B3,"' =&gt; '",AA3,"',"))</f>
        <v xml:space="preserve">'example' =&gt; 'Ejemplos',</v>
      </c>
      <c r="X3" s="23" t="str">
        <f t="shared" ref="X3:X9" si="12">IF(OR(AB3="",$B3=""),"",CONCATENATE("'",$B3,X$1,"' =&gt; '",AB3,"',"))</f>
        <v xml:space="preserve">'example_desc' =&gt; 'Este es un ejemplo de descripción.',</v>
      </c>
      <c r="Y3" s="23" t="str">
        <f t="shared" ref="Y3:Y9" si="13">IF(OR(AC3="",$B3=""),"",CONCATENATE("'",$B3,Y$1,"' =&gt; '",AC3,"',"))</f>
        <v xml:space="preserve">'example_abbr' =&gt; 'ej.',</v>
      </c>
      <c r="Z3" t="s">
        <v>95</v>
      </c>
      <c r="AA3" t="s">
        <v>96</v>
      </c>
      <c r="AB3" t="s">
        <v>97</v>
      </c>
      <c r="AC3" t="s">
        <v>98</v>
      </c>
    </row>
    <row r="4" ht="14.25">
      <c r="A4" s="20" t="str">
        <f t="shared" si="0"/>
        <v/>
      </c>
      <c r="C4" t="str">
        <f t="shared" si="1"/>
        <v/>
      </c>
      <c r="D4" s="23" t="str">
        <f t="shared" si="2"/>
        <v/>
      </c>
      <c r="E4" s="23" t="str">
        <f t="shared" si="3"/>
        <v/>
      </c>
      <c r="F4" s="23" t="str">
        <f t="shared" si="4"/>
        <v/>
      </c>
      <c r="G4" s="23" t="str">
        <f t="shared" si="5"/>
        <v/>
      </c>
      <c r="M4" s="23" t="str">
        <f t="shared" si="6"/>
        <v/>
      </c>
      <c r="N4" s="23" t="str">
        <f t="shared" si="7"/>
        <v/>
      </c>
      <c r="O4" s="23" t="str">
        <f t="shared" si="8"/>
        <v/>
      </c>
      <c r="P4" s="23" t="str">
        <f t="shared" si="9"/>
        <v/>
      </c>
      <c r="V4" s="23" t="str">
        <f t="shared" si="10"/>
        <v/>
      </c>
      <c r="W4" s="23" t="str">
        <f t="shared" si="11"/>
        <v/>
      </c>
      <c r="X4" s="23" t="str">
        <f t="shared" si="12"/>
        <v/>
      </c>
      <c r="Y4" s="23" t="str">
        <f t="shared" si="13"/>
        <v/>
      </c>
    </row>
    <row r="5" ht="14.25">
      <c r="A5" s="20" t="str">
        <f t="shared" si="0"/>
        <v/>
      </c>
      <c r="C5" t="str">
        <f t="shared" si="1"/>
        <v/>
      </c>
      <c r="D5" s="23" t="str">
        <f t="shared" si="2"/>
        <v/>
      </c>
      <c r="E5" s="23" t="str">
        <f t="shared" si="3"/>
        <v/>
      </c>
      <c r="F5" s="23" t="str">
        <f t="shared" si="4"/>
        <v/>
      </c>
      <c r="G5" s="23" t="str">
        <f t="shared" si="5"/>
        <v/>
      </c>
      <c r="M5" s="23" t="str">
        <f t="shared" si="6"/>
        <v/>
      </c>
      <c r="N5" s="23" t="str">
        <f t="shared" si="7"/>
        <v/>
      </c>
      <c r="O5" s="23" t="str">
        <f t="shared" si="8"/>
        <v/>
      </c>
      <c r="P5" s="23" t="str">
        <f t="shared" si="9"/>
        <v/>
      </c>
      <c r="V5" s="23" t="str">
        <f t="shared" si="10"/>
        <v/>
      </c>
      <c r="W5" s="23" t="str">
        <f t="shared" si="11"/>
        <v/>
      </c>
      <c r="X5" s="23" t="str">
        <f t="shared" si="12"/>
        <v/>
      </c>
      <c r="Y5" s="23" t="str">
        <f t="shared" si="13"/>
        <v/>
      </c>
    </row>
    <row r="6" ht="14.25">
      <c r="A6" s="20" t="str">
        <f t="shared" si="0"/>
        <v/>
      </c>
      <c r="C6" t="str">
        <f t="shared" si="1"/>
        <v/>
      </c>
      <c r="D6" s="23" t="str">
        <f t="shared" si="2"/>
        <v/>
      </c>
      <c r="E6" s="23" t="str">
        <f t="shared" si="3"/>
        <v/>
      </c>
      <c r="F6" s="23" t="str">
        <f t="shared" si="4"/>
        <v/>
      </c>
      <c r="G6" s="23" t="str">
        <f t="shared" si="5"/>
        <v/>
      </c>
      <c r="M6" s="23" t="str">
        <f t="shared" si="6"/>
        <v/>
      </c>
      <c r="N6" s="23" t="str">
        <f t="shared" si="7"/>
        <v/>
      </c>
      <c r="O6" s="23" t="str">
        <f t="shared" si="8"/>
        <v/>
      </c>
      <c r="P6" s="23" t="str">
        <f t="shared" si="9"/>
        <v/>
      </c>
      <c r="V6" s="23" t="str">
        <f t="shared" si="10"/>
        <v/>
      </c>
      <c r="W6" s="23" t="str">
        <f t="shared" si="11"/>
        <v/>
      </c>
      <c r="X6" s="23" t="str">
        <f t="shared" si="12"/>
        <v/>
      </c>
      <c r="Y6" s="23" t="str">
        <f t="shared" si="13"/>
        <v/>
      </c>
    </row>
    <row r="7" ht="14.25">
      <c r="A7" s="20" t="str">
        <f t="shared" si="0"/>
        <v/>
      </c>
      <c r="C7" t="str">
        <f t="shared" si="1"/>
        <v/>
      </c>
      <c r="D7" s="23" t="str">
        <f t="shared" si="2"/>
        <v/>
      </c>
      <c r="E7" s="23" t="str">
        <f t="shared" si="3"/>
        <v/>
      </c>
      <c r="F7" s="23" t="str">
        <f t="shared" si="4"/>
        <v/>
      </c>
      <c r="G7" s="23" t="str">
        <f t="shared" si="5"/>
        <v/>
      </c>
      <c r="M7" s="23" t="str">
        <f t="shared" si="6"/>
        <v/>
      </c>
      <c r="N7" s="23" t="str">
        <f t="shared" si="7"/>
        <v/>
      </c>
      <c r="O7" s="23" t="str">
        <f t="shared" si="8"/>
        <v/>
      </c>
      <c r="P7" s="23" t="str">
        <f t="shared" si="9"/>
        <v/>
      </c>
      <c r="V7" s="23" t="str">
        <f t="shared" si="10"/>
        <v/>
      </c>
      <c r="W7" s="23" t="str">
        <f t="shared" si="11"/>
        <v/>
      </c>
      <c r="X7" s="23" t="str">
        <f t="shared" si="12"/>
        <v/>
      </c>
      <c r="Y7" s="23" t="str">
        <f t="shared" si="13"/>
        <v/>
      </c>
    </row>
    <row r="8" ht="14.25">
      <c r="A8" s="20" t="str">
        <f t="shared" si="0"/>
        <v/>
      </c>
      <c r="C8" t="str">
        <f t="shared" si="1"/>
        <v/>
      </c>
      <c r="D8" s="23" t="str">
        <f t="shared" si="2"/>
        <v/>
      </c>
      <c r="E8" s="23" t="str">
        <f t="shared" si="3"/>
        <v/>
      </c>
      <c r="F8" s="23" t="str">
        <f t="shared" si="4"/>
        <v/>
      </c>
      <c r="G8" s="23" t="str">
        <f t="shared" si="5"/>
        <v/>
      </c>
      <c r="M8" s="23" t="str">
        <f t="shared" si="6"/>
        <v/>
      </c>
      <c r="N8" s="23" t="str">
        <f t="shared" si="7"/>
        <v/>
      </c>
      <c r="O8" s="23" t="str">
        <f t="shared" si="8"/>
        <v/>
      </c>
      <c r="P8" s="23" t="str">
        <f t="shared" si="9"/>
        <v/>
      </c>
      <c r="V8" s="23" t="str">
        <f t="shared" si="10"/>
        <v/>
      </c>
      <c r="W8" s="23" t="str">
        <f t="shared" si="11"/>
        <v/>
      </c>
      <c r="X8" s="23" t="str">
        <f t="shared" si="12"/>
        <v/>
      </c>
      <c r="Y8" s="23" t="str">
        <f t="shared" si="13"/>
        <v/>
      </c>
    </row>
    <row r="9" ht="14.25">
      <c r="A9" s="20" t="str">
        <f t="shared" si="0"/>
        <v/>
      </c>
      <c r="C9" t="str">
        <f t="shared" si="1"/>
        <v/>
      </c>
      <c r="D9" s="23" t="str">
        <f t="shared" si="2"/>
        <v/>
      </c>
      <c r="E9" s="23" t="str">
        <f t="shared" si="3"/>
        <v/>
      </c>
      <c r="F9" s="23" t="str">
        <f t="shared" si="4"/>
        <v/>
      </c>
      <c r="G9" s="23" t="str">
        <f t="shared" si="5"/>
        <v/>
      </c>
      <c r="M9" s="23" t="str">
        <f t="shared" si="6"/>
        <v/>
      </c>
      <c r="N9" s="23" t="str">
        <f t="shared" si="7"/>
        <v/>
      </c>
      <c r="O9" s="23" t="str">
        <f t="shared" si="8"/>
        <v/>
      </c>
      <c r="P9" s="23" t="str">
        <f t="shared" si="9"/>
        <v/>
      </c>
      <c r="V9" s="23" t="str">
        <f t="shared" si="10"/>
        <v/>
      </c>
      <c r="W9" s="23" t="str">
        <f t="shared" si="11"/>
        <v/>
      </c>
      <c r="X9" s="23" t="str">
        <f t="shared" si="12"/>
        <v/>
      </c>
      <c r="Y9" s="23" t="str">
        <f t="shared" si="13"/>
        <v/>
      </c>
    </row>
    <row r="10" ht="14.25">
      <c r="A10" s="20" t="str">
        <f t="shared" ref="A10:A38" si="14">IF(B10&lt;&gt;"",CONCATENATE("{{ __('",$B$1,".",B10,"') }}"),"")</f>
        <v/>
      </c>
      <c r="C10" t="str">
        <f t="shared" ref="C10:C38" si="15">IF(B10&lt;&gt;"",CONCATENATE("__('",$B$1,".",B10,"')"),"")</f>
        <v/>
      </c>
      <c r="D10" s="23" t="str">
        <f t="shared" ref="D10:D38" si="16">IF(OR(H10="",$B10=""),"",CONCATENATE("'",$B10,"' =&gt; '",H10,"',"))</f>
        <v/>
      </c>
      <c r="E10" s="23" t="str">
        <f t="shared" ref="E10:E38" si="17">IF(OR(I10="",$B10=""),"",CONCATENATE("'",$B10,"' =&gt; '",I10,"',"))</f>
        <v/>
      </c>
      <c r="F10" s="23" t="str">
        <f t="shared" ref="F10:F38" si="18">IF(OR(J10="",$B10=""),"",CONCATENATE("'",$B10,F$1,"' =&gt; '",J10,"',"))</f>
        <v/>
      </c>
      <c r="G10" s="23" t="str">
        <f t="shared" ref="G10:G38" si="19">IF(OR(K10="",$B10=""),"",CONCATENATE("'",$B10,G$1,"' =&gt; '",K10,"',"))</f>
        <v/>
      </c>
      <c r="M10" s="23" t="str">
        <f t="shared" ref="M10:M38" si="20">IF(OR(Q10="",$B10=""),"",CONCATENATE("'",$B10,"' =&gt; '",Q10,"',"))</f>
        <v/>
      </c>
      <c r="N10" s="23" t="str">
        <f t="shared" ref="N10:N38" si="21">IF(OR(R10="",$B10=""),"",CONCATENATE("'",$B10,"' =&gt; '",R10,"',"))</f>
        <v/>
      </c>
      <c r="O10" s="23" t="str">
        <f t="shared" ref="O10:O38" si="22">IF(OR(S10="",$B10=""),"",CONCATENATE("'",$B10,O$1,"' =&gt; '",S10,"',"))</f>
        <v/>
      </c>
      <c r="P10" s="23" t="str">
        <f t="shared" ref="P10:P38" si="23">IF(OR(T10="",$B10=""),"",CONCATENATE("'",$B10,P$1,"' =&gt; '",T10,"',"))</f>
        <v/>
      </c>
      <c r="V10" s="23" t="str">
        <f t="shared" ref="V10:V38" si="24">IF(OR(Z10="",$B10=""),"",CONCATENATE("'",$B10,"' =&gt; '",Z10,"',"))</f>
        <v/>
      </c>
      <c r="W10" s="23" t="str">
        <f t="shared" ref="W10:W38" si="25">IF(OR(AA10="",$B10=""),"",CONCATENATE("'",$B10,"' =&gt; '",AA10,"',"))</f>
        <v/>
      </c>
      <c r="X10" s="23" t="str">
        <f t="shared" ref="X10:X38" si="26">IF(OR(AB10="",$B10=""),"",CONCATENATE("'",$B10,X$1,"' =&gt; '",AB10,"',"))</f>
        <v/>
      </c>
      <c r="Y10" s="23" t="str">
        <f t="shared" ref="Y10:Y38" si="27">IF(OR(AC10="",$B10=""),"",CONCATENATE("'",$B10,Y$1,"' =&gt; '",AC10,"',"))</f>
        <v/>
      </c>
    </row>
    <row r="11" ht="14.25">
      <c r="A11" s="20" t="str">
        <f t="shared" si="14"/>
        <v/>
      </c>
      <c r="C11" t="str">
        <f t="shared" si="15"/>
        <v/>
      </c>
      <c r="D11" s="23" t="str">
        <f t="shared" si="16"/>
        <v/>
      </c>
      <c r="E11" s="23" t="str">
        <f t="shared" si="17"/>
        <v/>
      </c>
      <c r="F11" s="23" t="str">
        <f t="shared" si="18"/>
        <v/>
      </c>
      <c r="G11" s="23" t="str">
        <f t="shared" si="19"/>
        <v/>
      </c>
      <c r="M11" s="23" t="str">
        <f t="shared" si="20"/>
        <v/>
      </c>
      <c r="N11" s="23" t="str">
        <f t="shared" si="21"/>
        <v/>
      </c>
      <c r="O11" s="23" t="str">
        <f t="shared" si="22"/>
        <v/>
      </c>
      <c r="P11" s="23" t="str">
        <f t="shared" si="23"/>
        <v/>
      </c>
      <c r="V11" s="23" t="str">
        <f t="shared" si="24"/>
        <v/>
      </c>
      <c r="W11" s="23" t="str">
        <f t="shared" si="25"/>
        <v/>
      </c>
      <c r="X11" s="23" t="str">
        <f t="shared" si="26"/>
        <v/>
      </c>
      <c r="Y11" s="23" t="str">
        <f t="shared" si="27"/>
        <v/>
      </c>
    </row>
    <row r="12" ht="14.25">
      <c r="A12" s="20" t="str">
        <f t="shared" si="14"/>
        <v/>
      </c>
      <c r="C12" t="str">
        <f t="shared" si="15"/>
        <v/>
      </c>
      <c r="D12" s="23" t="str">
        <f t="shared" si="16"/>
        <v/>
      </c>
      <c r="E12" s="23" t="str">
        <f t="shared" si="17"/>
        <v/>
      </c>
      <c r="F12" s="23" t="str">
        <f t="shared" si="18"/>
        <v/>
      </c>
      <c r="G12" s="23" t="str">
        <f t="shared" si="19"/>
        <v/>
      </c>
      <c r="M12" s="23" t="str">
        <f t="shared" si="20"/>
        <v/>
      </c>
      <c r="N12" s="23" t="str">
        <f t="shared" si="21"/>
        <v/>
      </c>
      <c r="O12" s="23" t="str">
        <f t="shared" si="22"/>
        <v/>
      </c>
      <c r="P12" s="23" t="str">
        <f t="shared" si="23"/>
        <v/>
      </c>
      <c r="V12" s="23" t="str">
        <f t="shared" si="24"/>
        <v/>
      </c>
      <c r="W12" s="23" t="str">
        <f t="shared" si="25"/>
        <v/>
      </c>
      <c r="X12" s="23" t="str">
        <f t="shared" si="26"/>
        <v/>
      </c>
      <c r="Y12" s="23" t="str">
        <f t="shared" si="27"/>
        <v/>
      </c>
    </row>
    <row r="13" ht="14.25">
      <c r="A13" s="20" t="str">
        <f t="shared" si="14"/>
        <v/>
      </c>
      <c r="C13" t="str">
        <f t="shared" si="15"/>
        <v/>
      </c>
      <c r="D13" s="23" t="str">
        <f t="shared" si="16"/>
        <v/>
      </c>
      <c r="E13" s="23" t="str">
        <f t="shared" si="17"/>
        <v/>
      </c>
      <c r="F13" s="23" t="str">
        <f t="shared" si="18"/>
        <v/>
      </c>
      <c r="G13" s="23" t="str">
        <f t="shared" si="19"/>
        <v/>
      </c>
      <c r="M13" s="23" t="str">
        <f t="shared" si="20"/>
        <v/>
      </c>
      <c r="N13" s="23" t="str">
        <f t="shared" si="21"/>
        <v/>
      </c>
      <c r="O13" s="23" t="str">
        <f t="shared" si="22"/>
        <v/>
      </c>
      <c r="P13" s="23" t="str">
        <f t="shared" si="23"/>
        <v/>
      </c>
      <c r="V13" s="23" t="str">
        <f t="shared" si="24"/>
        <v/>
      </c>
      <c r="W13" s="23" t="str">
        <f t="shared" si="25"/>
        <v/>
      </c>
      <c r="X13" s="23" t="str">
        <f t="shared" si="26"/>
        <v/>
      </c>
      <c r="Y13" s="23" t="str">
        <f t="shared" si="27"/>
        <v/>
      </c>
    </row>
    <row r="14" ht="14.25">
      <c r="A14" s="20" t="str">
        <f t="shared" si="14"/>
        <v/>
      </c>
      <c r="C14" t="str">
        <f t="shared" si="15"/>
        <v/>
      </c>
      <c r="D14" s="23" t="str">
        <f t="shared" si="16"/>
        <v/>
      </c>
      <c r="E14" s="23" t="str">
        <f t="shared" si="17"/>
        <v/>
      </c>
      <c r="F14" s="23" t="str">
        <f t="shared" si="18"/>
        <v/>
      </c>
      <c r="G14" s="23" t="str">
        <f t="shared" si="19"/>
        <v/>
      </c>
      <c r="M14" s="23" t="str">
        <f t="shared" si="20"/>
        <v/>
      </c>
      <c r="N14" s="23" t="str">
        <f t="shared" si="21"/>
        <v/>
      </c>
      <c r="O14" s="23" t="str">
        <f t="shared" si="22"/>
        <v/>
      </c>
      <c r="P14" s="23" t="str">
        <f t="shared" si="23"/>
        <v/>
      </c>
      <c r="V14" s="23" t="str">
        <f t="shared" si="24"/>
        <v/>
      </c>
      <c r="W14" s="23" t="str">
        <f t="shared" si="25"/>
        <v/>
      </c>
      <c r="X14" s="23" t="str">
        <f t="shared" si="26"/>
        <v/>
      </c>
      <c r="Y14" s="23" t="str">
        <f t="shared" si="27"/>
        <v/>
      </c>
    </row>
    <row r="15" ht="14.25">
      <c r="A15" s="20" t="str">
        <f t="shared" si="14"/>
        <v/>
      </c>
      <c r="C15" t="str">
        <f t="shared" si="15"/>
        <v/>
      </c>
      <c r="D15" s="23" t="str">
        <f t="shared" si="16"/>
        <v/>
      </c>
      <c r="E15" s="23" t="str">
        <f t="shared" si="17"/>
        <v/>
      </c>
      <c r="F15" s="23" t="str">
        <f t="shared" si="18"/>
        <v/>
      </c>
      <c r="G15" s="23" t="str">
        <f t="shared" si="19"/>
        <v/>
      </c>
      <c r="M15" s="23" t="str">
        <f t="shared" si="20"/>
        <v/>
      </c>
      <c r="N15" s="23" t="str">
        <f t="shared" si="21"/>
        <v/>
      </c>
      <c r="O15" s="23" t="str">
        <f t="shared" si="22"/>
        <v/>
      </c>
      <c r="P15" s="23" t="str">
        <f t="shared" si="23"/>
        <v/>
      </c>
      <c r="V15" s="23" t="str">
        <f t="shared" si="24"/>
        <v/>
      </c>
      <c r="W15" s="23" t="str">
        <f t="shared" si="25"/>
        <v/>
      </c>
      <c r="X15" s="23" t="str">
        <f t="shared" si="26"/>
        <v/>
      </c>
      <c r="Y15" s="23" t="str">
        <f t="shared" si="27"/>
        <v/>
      </c>
    </row>
    <row r="16" ht="14.25">
      <c r="A16" s="20" t="str">
        <f t="shared" si="14"/>
        <v/>
      </c>
      <c r="C16" t="str">
        <f t="shared" si="15"/>
        <v/>
      </c>
      <c r="D16" s="23" t="str">
        <f t="shared" si="16"/>
        <v/>
      </c>
      <c r="E16" s="23" t="str">
        <f t="shared" si="17"/>
        <v/>
      </c>
      <c r="F16" s="23" t="str">
        <f t="shared" si="18"/>
        <v/>
      </c>
      <c r="G16" s="23" t="str">
        <f t="shared" si="19"/>
        <v/>
      </c>
      <c r="M16" s="23" t="str">
        <f t="shared" si="20"/>
        <v/>
      </c>
      <c r="N16" s="23" t="str">
        <f t="shared" si="21"/>
        <v/>
      </c>
      <c r="O16" s="23" t="str">
        <f t="shared" si="22"/>
        <v/>
      </c>
      <c r="P16" s="23" t="str">
        <f t="shared" si="23"/>
        <v/>
      </c>
      <c r="V16" s="23" t="str">
        <f t="shared" si="24"/>
        <v/>
      </c>
      <c r="W16" s="23" t="str">
        <f t="shared" si="25"/>
        <v/>
      </c>
      <c r="X16" s="23" t="str">
        <f t="shared" si="26"/>
        <v/>
      </c>
      <c r="Y16" s="23" t="str">
        <f t="shared" si="27"/>
        <v/>
      </c>
    </row>
    <row r="17" ht="14.25">
      <c r="A17" s="20" t="str">
        <f t="shared" si="14"/>
        <v/>
      </c>
      <c r="C17" t="str">
        <f t="shared" si="15"/>
        <v/>
      </c>
      <c r="D17" s="23" t="str">
        <f t="shared" si="16"/>
        <v/>
      </c>
      <c r="E17" s="23" t="str">
        <f t="shared" si="17"/>
        <v/>
      </c>
      <c r="F17" s="23" t="str">
        <f t="shared" si="18"/>
        <v/>
      </c>
      <c r="G17" s="23" t="str">
        <f t="shared" si="19"/>
        <v/>
      </c>
      <c r="M17" s="23" t="str">
        <f t="shared" si="20"/>
        <v/>
      </c>
      <c r="N17" s="23" t="str">
        <f t="shared" si="21"/>
        <v/>
      </c>
      <c r="O17" s="23" t="str">
        <f t="shared" si="22"/>
        <v/>
      </c>
      <c r="P17" s="23" t="str">
        <f t="shared" si="23"/>
        <v/>
      </c>
      <c r="V17" s="23" t="str">
        <f t="shared" si="24"/>
        <v/>
      </c>
      <c r="W17" s="23" t="str">
        <f t="shared" si="25"/>
        <v/>
      </c>
      <c r="X17" s="23" t="str">
        <f t="shared" si="26"/>
        <v/>
      </c>
      <c r="Y17" s="23" t="str">
        <f t="shared" si="27"/>
        <v/>
      </c>
    </row>
    <row r="18" ht="14.25">
      <c r="A18" s="20" t="str">
        <f t="shared" si="14"/>
        <v/>
      </c>
      <c r="C18" t="str">
        <f t="shared" si="15"/>
        <v/>
      </c>
      <c r="D18" s="23" t="str">
        <f t="shared" si="16"/>
        <v/>
      </c>
      <c r="E18" s="23" t="str">
        <f t="shared" si="17"/>
        <v/>
      </c>
      <c r="F18" s="23" t="str">
        <f t="shared" si="18"/>
        <v/>
      </c>
      <c r="G18" s="23" t="str">
        <f t="shared" si="19"/>
        <v/>
      </c>
      <c r="M18" s="23" t="str">
        <f t="shared" si="20"/>
        <v/>
      </c>
      <c r="N18" s="23" t="str">
        <f t="shared" si="21"/>
        <v/>
      </c>
      <c r="O18" s="23" t="str">
        <f t="shared" si="22"/>
        <v/>
      </c>
      <c r="P18" s="23" t="str">
        <f t="shared" si="23"/>
        <v/>
      </c>
      <c r="V18" s="23" t="str">
        <f t="shared" si="24"/>
        <v/>
      </c>
      <c r="W18" s="23" t="str">
        <f t="shared" si="25"/>
        <v/>
      </c>
      <c r="X18" s="23" t="str">
        <f t="shared" si="26"/>
        <v/>
      </c>
      <c r="Y18" s="23" t="str">
        <f t="shared" si="27"/>
        <v/>
      </c>
    </row>
    <row r="19" ht="14.25">
      <c r="A19" s="20" t="str">
        <f t="shared" si="14"/>
        <v/>
      </c>
      <c r="C19" t="str">
        <f t="shared" si="15"/>
        <v/>
      </c>
      <c r="D19" s="23" t="str">
        <f t="shared" si="16"/>
        <v/>
      </c>
      <c r="E19" s="23" t="str">
        <f t="shared" si="17"/>
        <v/>
      </c>
      <c r="F19" s="23" t="str">
        <f t="shared" si="18"/>
        <v/>
      </c>
      <c r="G19" s="23" t="str">
        <f t="shared" si="19"/>
        <v/>
      </c>
      <c r="M19" s="23" t="str">
        <f t="shared" si="20"/>
        <v/>
      </c>
      <c r="N19" s="23" t="str">
        <f t="shared" si="21"/>
        <v/>
      </c>
      <c r="O19" s="23" t="str">
        <f t="shared" si="22"/>
        <v/>
      </c>
      <c r="P19" s="23" t="str">
        <f t="shared" si="23"/>
        <v/>
      </c>
      <c r="V19" s="23" t="str">
        <f t="shared" si="24"/>
        <v/>
      </c>
      <c r="W19" s="23" t="str">
        <f t="shared" si="25"/>
        <v/>
      </c>
      <c r="X19" s="23" t="str">
        <f t="shared" si="26"/>
        <v/>
      </c>
      <c r="Y19" s="23" t="str">
        <f t="shared" si="27"/>
        <v/>
      </c>
    </row>
    <row r="20" ht="14.25">
      <c r="A20" s="20" t="str">
        <f t="shared" si="14"/>
        <v/>
      </c>
      <c r="C20" t="str">
        <f t="shared" si="15"/>
        <v/>
      </c>
      <c r="D20" s="23" t="str">
        <f t="shared" si="16"/>
        <v/>
      </c>
      <c r="E20" s="23" t="str">
        <f t="shared" si="17"/>
        <v/>
      </c>
      <c r="F20" s="23" t="str">
        <f t="shared" si="18"/>
        <v/>
      </c>
      <c r="G20" s="23" t="str">
        <f t="shared" si="19"/>
        <v/>
      </c>
      <c r="M20" s="23" t="str">
        <f t="shared" si="20"/>
        <v/>
      </c>
      <c r="N20" s="23" t="str">
        <f t="shared" si="21"/>
        <v/>
      </c>
      <c r="O20" s="23" t="str">
        <f t="shared" si="22"/>
        <v/>
      </c>
      <c r="P20" s="23" t="str">
        <f t="shared" si="23"/>
        <v/>
      </c>
      <c r="V20" s="23" t="str">
        <f t="shared" si="24"/>
        <v/>
      </c>
      <c r="W20" s="23" t="str">
        <f t="shared" si="25"/>
        <v/>
      </c>
      <c r="X20" s="23" t="str">
        <f t="shared" si="26"/>
        <v/>
      </c>
      <c r="Y20" s="23" t="str">
        <f t="shared" si="27"/>
        <v/>
      </c>
    </row>
    <row r="21" ht="14.25">
      <c r="A21" s="20" t="str">
        <f t="shared" si="14"/>
        <v/>
      </c>
      <c r="C21" t="str">
        <f t="shared" si="15"/>
        <v/>
      </c>
      <c r="D21" s="23" t="str">
        <f t="shared" si="16"/>
        <v/>
      </c>
      <c r="E21" s="23" t="str">
        <f t="shared" si="17"/>
        <v/>
      </c>
      <c r="F21" s="23" t="str">
        <f t="shared" si="18"/>
        <v/>
      </c>
      <c r="G21" s="23" t="str">
        <f t="shared" si="19"/>
        <v/>
      </c>
      <c r="M21" s="23" t="str">
        <f t="shared" si="20"/>
        <v/>
      </c>
      <c r="N21" s="23" t="str">
        <f t="shared" si="21"/>
        <v/>
      </c>
      <c r="O21" s="23" t="str">
        <f t="shared" si="22"/>
        <v/>
      </c>
      <c r="P21" s="23" t="str">
        <f t="shared" si="23"/>
        <v/>
      </c>
      <c r="V21" s="23" t="str">
        <f t="shared" si="24"/>
        <v/>
      </c>
      <c r="W21" s="23" t="str">
        <f t="shared" si="25"/>
        <v/>
      </c>
      <c r="X21" s="23" t="str">
        <f t="shared" si="26"/>
        <v/>
      </c>
      <c r="Y21" s="23" t="str">
        <f t="shared" si="27"/>
        <v/>
      </c>
    </row>
    <row r="22" ht="14.25">
      <c r="A22" s="20" t="str">
        <f t="shared" si="14"/>
        <v/>
      </c>
      <c r="C22" t="str">
        <f t="shared" si="15"/>
        <v/>
      </c>
      <c r="D22" s="23" t="str">
        <f t="shared" si="16"/>
        <v/>
      </c>
      <c r="E22" s="23" t="str">
        <f t="shared" si="17"/>
        <v/>
      </c>
      <c r="F22" s="23" t="str">
        <f t="shared" si="18"/>
        <v/>
      </c>
      <c r="G22" s="23" t="str">
        <f t="shared" si="19"/>
        <v/>
      </c>
      <c r="M22" s="23" t="str">
        <f t="shared" si="20"/>
        <v/>
      </c>
      <c r="N22" s="23" t="str">
        <f t="shared" si="21"/>
        <v/>
      </c>
      <c r="O22" s="23" t="str">
        <f t="shared" si="22"/>
        <v/>
      </c>
      <c r="P22" s="23" t="str">
        <f t="shared" si="23"/>
        <v/>
      </c>
      <c r="V22" s="23" t="str">
        <f t="shared" si="24"/>
        <v/>
      </c>
      <c r="W22" s="23" t="str">
        <f t="shared" si="25"/>
        <v/>
      </c>
      <c r="X22" s="23" t="str">
        <f t="shared" si="26"/>
        <v/>
      </c>
      <c r="Y22" s="23" t="str">
        <f t="shared" si="27"/>
        <v/>
      </c>
    </row>
    <row r="23" ht="14.25">
      <c r="A23" s="20" t="str">
        <f t="shared" si="14"/>
        <v/>
      </c>
      <c r="C23" t="str">
        <f t="shared" si="15"/>
        <v/>
      </c>
      <c r="D23" s="23" t="str">
        <f t="shared" si="16"/>
        <v/>
      </c>
      <c r="E23" s="23" t="str">
        <f t="shared" si="17"/>
        <v/>
      </c>
      <c r="F23" s="23" t="str">
        <f t="shared" si="18"/>
        <v/>
      </c>
      <c r="G23" s="23" t="str">
        <f t="shared" si="19"/>
        <v/>
      </c>
      <c r="M23" s="23" t="str">
        <f t="shared" si="20"/>
        <v/>
      </c>
      <c r="N23" s="23" t="str">
        <f t="shared" si="21"/>
        <v/>
      </c>
      <c r="O23" s="23" t="str">
        <f t="shared" si="22"/>
        <v/>
      </c>
      <c r="P23" s="23" t="str">
        <f t="shared" si="23"/>
        <v/>
      </c>
      <c r="V23" s="23" t="str">
        <f t="shared" si="24"/>
        <v/>
      </c>
      <c r="W23" s="23" t="str">
        <f t="shared" si="25"/>
        <v/>
      </c>
      <c r="X23" s="23" t="str">
        <f t="shared" si="26"/>
        <v/>
      </c>
      <c r="Y23" s="23" t="str">
        <f t="shared" si="27"/>
        <v/>
      </c>
    </row>
    <row r="24" ht="14.25">
      <c r="A24" s="20" t="str">
        <f t="shared" si="14"/>
        <v/>
      </c>
      <c r="C24" t="str">
        <f t="shared" si="15"/>
        <v/>
      </c>
      <c r="D24" s="23" t="str">
        <f t="shared" si="16"/>
        <v/>
      </c>
      <c r="E24" s="23" t="str">
        <f t="shared" si="17"/>
        <v/>
      </c>
      <c r="F24" s="23" t="str">
        <f t="shared" si="18"/>
        <v/>
      </c>
      <c r="G24" s="23" t="str">
        <f t="shared" si="19"/>
        <v/>
      </c>
      <c r="M24" s="23" t="str">
        <f t="shared" si="20"/>
        <v/>
      </c>
      <c r="N24" s="23" t="str">
        <f t="shared" si="21"/>
        <v/>
      </c>
      <c r="O24" s="23" t="str">
        <f t="shared" si="22"/>
        <v/>
      </c>
      <c r="P24" s="23" t="str">
        <f t="shared" si="23"/>
        <v/>
      </c>
      <c r="V24" s="23" t="str">
        <f t="shared" si="24"/>
        <v/>
      </c>
      <c r="W24" s="23" t="str">
        <f t="shared" si="25"/>
        <v/>
      </c>
      <c r="X24" s="23" t="str">
        <f t="shared" si="26"/>
        <v/>
      </c>
      <c r="Y24" s="23" t="str">
        <f t="shared" si="27"/>
        <v/>
      </c>
    </row>
    <row r="25" ht="14.25">
      <c r="A25" s="20" t="str">
        <f t="shared" si="14"/>
        <v/>
      </c>
      <c r="C25" t="str">
        <f t="shared" si="15"/>
        <v/>
      </c>
      <c r="D25" s="23" t="str">
        <f t="shared" si="16"/>
        <v/>
      </c>
      <c r="E25" s="23" t="str">
        <f t="shared" si="17"/>
        <v/>
      </c>
      <c r="F25" s="23" t="str">
        <f t="shared" si="18"/>
        <v/>
      </c>
      <c r="G25" s="23" t="str">
        <f t="shared" si="19"/>
        <v/>
      </c>
      <c r="M25" s="23" t="str">
        <f t="shared" si="20"/>
        <v/>
      </c>
      <c r="N25" s="23" t="str">
        <f t="shared" si="21"/>
        <v/>
      </c>
      <c r="O25" s="23" t="str">
        <f t="shared" si="22"/>
        <v/>
      </c>
      <c r="P25" s="23" t="str">
        <f t="shared" si="23"/>
        <v/>
      </c>
      <c r="V25" s="23" t="str">
        <f t="shared" si="24"/>
        <v/>
      </c>
      <c r="W25" s="23" t="str">
        <f t="shared" si="25"/>
        <v/>
      </c>
      <c r="X25" s="23" t="str">
        <f t="shared" si="26"/>
        <v/>
      </c>
      <c r="Y25" s="23" t="str">
        <f t="shared" si="27"/>
        <v/>
      </c>
    </row>
    <row r="26" ht="14.25">
      <c r="A26" s="20" t="str">
        <f t="shared" si="14"/>
        <v/>
      </c>
      <c r="C26" t="str">
        <f t="shared" si="15"/>
        <v/>
      </c>
      <c r="D26" s="23" t="str">
        <f t="shared" si="16"/>
        <v/>
      </c>
      <c r="E26" s="23" t="str">
        <f t="shared" si="17"/>
        <v/>
      </c>
      <c r="F26" s="23" t="str">
        <f t="shared" si="18"/>
        <v/>
      </c>
      <c r="G26" s="23" t="str">
        <f t="shared" si="19"/>
        <v/>
      </c>
      <c r="M26" s="23" t="str">
        <f t="shared" si="20"/>
        <v/>
      </c>
      <c r="N26" s="23" t="str">
        <f t="shared" si="21"/>
        <v/>
      </c>
      <c r="O26" s="23" t="str">
        <f t="shared" si="22"/>
        <v/>
      </c>
      <c r="P26" s="23" t="str">
        <f t="shared" si="23"/>
        <v/>
      </c>
      <c r="V26" s="23" t="str">
        <f t="shared" si="24"/>
        <v/>
      </c>
      <c r="W26" s="23" t="str">
        <f t="shared" si="25"/>
        <v/>
      </c>
      <c r="X26" s="23" t="str">
        <f t="shared" si="26"/>
        <v/>
      </c>
      <c r="Y26" s="23" t="str">
        <f t="shared" si="27"/>
        <v/>
      </c>
    </row>
    <row r="27" ht="14.25">
      <c r="A27" s="20" t="str">
        <f t="shared" si="14"/>
        <v/>
      </c>
      <c r="C27" t="str">
        <f t="shared" si="15"/>
        <v/>
      </c>
      <c r="D27" s="23" t="str">
        <f t="shared" si="16"/>
        <v/>
      </c>
      <c r="E27" s="23" t="str">
        <f t="shared" si="17"/>
        <v/>
      </c>
      <c r="F27" s="23" t="str">
        <f t="shared" si="18"/>
        <v/>
      </c>
      <c r="G27" s="23" t="str">
        <f t="shared" si="19"/>
        <v/>
      </c>
      <c r="M27" s="23" t="str">
        <f t="shared" si="20"/>
        <v/>
      </c>
      <c r="N27" s="23" t="str">
        <f t="shared" si="21"/>
        <v/>
      </c>
      <c r="O27" s="23" t="str">
        <f t="shared" si="22"/>
        <v/>
      </c>
      <c r="P27" s="23" t="str">
        <f t="shared" si="23"/>
        <v/>
      </c>
      <c r="V27" s="23" t="str">
        <f t="shared" si="24"/>
        <v/>
      </c>
      <c r="W27" s="23" t="str">
        <f t="shared" si="25"/>
        <v/>
      </c>
      <c r="X27" s="23" t="str">
        <f t="shared" si="26"/>
        <v/>
      </c>
      <c r="Y27" s="23" t="str">
        <f t="shared" si="27"/>
        <v/>
      </c>
    </row>
    <row r="28" ht="14.25">
      <c r="A28" s="20" t="str">
        <f t="shared" si="14"/>
        <v/>
      </c>
      <c r="C28" t="str">
        <f t="shared" si="15"/>
        <v/>
      </c>
      <c r="D28" s="23" t="str">
        <f t="shared" si="16"/>
        <v/>
      </c>
      <c r="E28" s="23" t="str">
        <f t="shared" si="17"/>
        <v/>
      </c>
      <c r="F28" s="23" t="str">
        <f t="shared" si="18"/>
        <v/>
      </c>
      <c r="G28" s="23" t="str">
        <f t="shared" si="19"/>
        <v/>
      </c>
      <c r="M28" s="23" t="str">
        <f t="shared" si="20"/>
        <v/>
      </c>
      <c r="N28" s="23" t="str">
        <f t="shared" si="21"/>
        <v/>
      </c>
      <c r="O28" s="23" t="str">
        <f t="shared" si="22"/>
        <v/>
      </c>
      <c r="P28" s="23" t="str">
        <f t="shared" si="23"/>
        <v/>
      </c>
      <c r="V28" s="23" t="str">
        <f t="shared" si="24"/>
        <v/>
      </c>
      <c r="W28" s="23" t="str">
        <f t="shared" si="25"/>
        <v/>
      </c>
      <c r="X28" s="23" t="str">
        <f t="shared" si="26"/>
        <v/>
      </c>
      <c r="Y28" s="23" t="str">
        <f t="shared" si="27"/>
        <v/>
      </c>
    </row>
    <row r="29" ht="14.25">
      <c r="A29" s="20" t="str">
        <f t="shared" si="14"/>
        <v/>
      </c>
      <c r="C29" t="str">
        <f t="shared" si="15"/>
        <v/>
      </c>
      <c r="D29" s="23" t="str">
        <f t="shared" si="16"/>
        <v/>
      </c>
      <c r="E29" s="23" t="str">
        <f t="shared" si="17"/>
        <v/>
      </c>
      <c r="F29" s="23" t="str">
        <f t="shared" si="18"/>
        <v/>
      </c>
      <c r="G29" s="23" t="str">
        <f t="shared" si="19"/>
        <v/>
      </c>
      <c r="M29" s="23" t="str">
        <f t="shared" si="20"/>
        <v/>
      </c>
      <c r="N29" s="23" t="str">
        <f t="shared" si="21"/>
        <v/>
      </c>
      <c r="O29" s="23" t="str">
        <f t="shared" si="22"/>
        <v/>
      </c>
      <c r="P29" s="23" t="str">
        <f t="shared" si="23"/>
        <v/>
      </c>
      <c r="V29" s="23" t="str">
        <f t="shared" si="24"/>
        <v/>
      </c>
      <c r="W29" s="23" t="str">
        <f t="shared" si="25"/>
        <v/>
      </c>
      <c r="X29" s="23" t="str">
        <f t="shared" si="26"/>
        <v/>
      </c>
      <c r="Y29" s="23" t="str">
        <f t="shared" si="27"/>
        <v/>
      </c>
    </row>
    <row r="30" ht="14.25">
      <c r="A30" s="20" t="str">
        <f t="shared" si="14"/>
        <v/>
      </c>
      <c r="C30" t="str">
        <f t="shared" si="15"/>
        <v/>
      </c>
      <c r="D30" s="23" t="str">
        <f t="shared" si="16"/>
        <v/>
      </c>
      <c r="E30" s="23" t="str">
        <f t="shared" si="17"/>
        <v/>
      </c>
      <c r="F30" s="23" t="str">
        <f t="shared" si="18"/>
        <v/>
      </c>
      <c r="G30" s="23" t="str">
        <f t="shared" si="19"/>
        <v/>
      </c>
      <c r="M30" s="23" t="str">
        <f t="shared" si="20"/>
        <v/>
      </c>
      <c r="N30" s="23" t="str">
        <f t="shared" si="21"/>
        <v/>
      </c>
      <c r="O30" s="23" t="str">
        <f t="shared" si="22"/>
        <v/>
      </c>
      <c r="P30" s="23" t="str">
        <f t="shared" si="23"/>
        <v/>
      </c>
      <c r="V30" s="23" t="str">
        <f t="shared" si="24"/>
        <v/>
      </c>
      <c r="W30" s="23" t="str">
        <f t="shared" si="25"/>
        <v/>
      </c>
      <c r="X30" s="23" t="str">
        <f t="shared" si="26"/>
        <v/>
      </c>
      <c r="Y30" s="23" t="str">
        <f t="shared" si="27"/>
        <v/>
      </c>
    </row>
    <row r="31" ht="14.25">
      <c r="A31" s="20" t="str">
        <f t="shared" si="14"/>
        <v/>
      </c>
      <c r="C31" t="str">
        <f t="shared" si="15"/>
        <v/>
      </c>
      <c r="D31" s="23" t="str">
        <f t="shared" si="16"/>
        <v/>
      </c>
      <c r="E31" s="23" t="str">
        <f t="shared" si="17"/>
        <v/>
      </c>
      <c r="F31" s="23" t="str">
        <f t="shared" si="18"/>
        <v/>
      </c>
      <c r="G31" s="23" t="str">
        <f t="shared" si="19"/>
        <v/>
      </c>
      <c r="M31" s="23" t="str">
        <f t="shared" si="20"/>
        <v/>
      </c>
      <c r="N31" s="23" t="str">
        <f t="shared" si="21"/>
        <v/>
      </c>
      <c r="O31" s="23" t="str">
        <f t="shared" si="22"/>
        <v/>
      </c>
      <c r="P31" s="23" t="str">
        <f t="shared" si="23"/>
        <v/>
      </c>
      <c r="V31" s="23" t="str">
        <f t="shared" si="24"/>
        <v/>
      </c>
      <c r="W31" s="23" t="str">
        <f t="shared" si="25"/>
        <v/>
      </c>
      <c r="X31" s="23" t="str">
        <f t="shared" si="26"/>
        <v/>
      </c>
      <c r="Y31" s="23" t="str">
        <f t="shared" si="27"/>
        <v/>
      </c>
    </row>
    <row r="32" ht="14.25">
      <c r="A32" s="20" t="str">
        <f t="shared" si="14"/>
        <v/>
      </c>
      <c r="C32" t="str">
        <f t="shared" si="15"/>
        <v/>
      </c>
      <c r="D32" s="23" t="str">
        <f t="shared" si="16"/>
        <v/>
      </c>
      <c r="E32" s="23" t="str">
        <f t="shared" si="17"/>
        <v/>
      </c>
      <c r="F32" s="23" t="str">
        <f t="shared" si="18"/>
        <v/>
      </c>
      <c r="G32" s="23" t="str">
        <f t="shared" si="19"/>
        <v/>
      </c>
      <c r="M32" s="23" t="str">
        <f t="shared" si="20"/>
        <v/>
      </c>
      <c r="N32" s="23" t="str">
        <f t="shared" si="21"/>
        <v/>
      </c>
      <c r="O32" s="23" t="str">
        <f t="shared" si="22"/>
        <v/>
      </c>
      <c r="P32" s="23" t="str">
        <f t="shared" si="23"/>
        <v/>
      </c>
      <c r="V32" s="23" t="str">
        <f t="shared" si="24"/>
        <v/>
      </c>
      <c r="W32" s="23" t="str">
        <f t="shared" si="25"/>
        <v/>
      </c>
      <c r="X32" s="23" t="str">
        <f t="shared" si="26"/>
        <v/>
      </c>
      <c r="Y32" s="23" t="str">
        <f t="shared" si="27"/>
        <v/>
      </c>
    </row>
    <row r="33" ht="14.25">
      <c r="A33" s="20" t="str">
        <f t="shared" si="14"/>
        <v/>
      </c>
      <c r="C33" t="str">
        <f t="shared" si="15"/>
        <v/>
      </c>
      <c r="D33" s="23" t="str">
        <f t="shared" si="16"/>
        <v/>
      </c>
      <c r="E33" s="23" t="str">
        <f t="shared" si="17"/>
        <v/>
      </c>
      <c r="F33" s="23" t="str">
        <f t="shared" si="18"/>
        <v/>
      </c>
      <c r="G33" s="23" t="str">
        <f t="shared" si="19"/>
        <v/>
      </c>
      <c r="M33" s="23" t="str">
        <f t="shared" si="20"/>
        <v/>
      </c>
      <c r="N33" s="23" t="str">
        <f t="shared" si="21"/>
        <v/>
      </c>
      <c r="O33" s="23" t="str">
        <f t="shared" si="22"/>
        <v/>
      </c>
      <c r="P33" s="23" t="str">
        <f t="shared" si="23"/>
        <v/>
      </c>
      <c r="V33" s="23" t="str">
        <f t="shared" si="24"/>
        <v/>
      </c>
      <c r="W33" s="23" t="str">
        <f t="shared" si="25"/>
        <v/>
      </c>
      <c r="X33" s="23" t="str">
        <f t="shared" si="26"/>
        <v/>
      </c>
      <c r="Y33" s="23" t="str">
        <f t="shared" si="27"/>
        <v/>
      </c>
    </row>
    <row r="34" ht="14.25">
      <c r="A34" s="20" t="str">
        <f t="shared" si="14"/>
        <v/>
      </c>
      <c r="C34" t="str">
        <f t="shared" si="15"/>
        <v/>
      </c>
      <c r="D34" s="23" t="str">
        <f t="shared" si="16"/>
        <v/>
      </c>
      <c r="E34" s="23" t="str">
        <f t="shared" si="17"/>
        <v/>
      </c>
      <c r="F34" s="23" t="str">
        <f t="shared" si="18"/>
        <v/>
      </c>
      <c r="G34" s="23" t="str">
        <f t="shared" si="19"/>
        <v/>
      </c>
      <c r="M34" s="23" t="str">
        <f t="shared" si="20"/>
        <v/>
      </c>
      <c r="N34" s="23" t="str">
        <f t="shared" si="21"/>
        <v/>
      </c>
      <c r="O34" s="23" t="str">
        <f t="shared" si="22"/>
        <v/>
      </c>
      <c r="P34" s="23" t="str">
        <f t="shared" si="23"/>
        <v/>
      </c>
      <c r="V34" s="23" t="str">
        <f t="shared" si="24"/>
        <v/>
      </c>
      <c r="W34" s="23" t="str">
        <f t="shared" si="25"/>
        <v/>
      </c>
      <c r="X34" s="23" t="str">
        <f t="shared" si="26"/>
        <v/>
      </c>
      <c r="Y34" s="23" t="str">
        <f t="shared" si="27"/>
        <v/>
      </c>
    </row>
    <row r="35" ht="14.25">
      <c r="A35" s="20" t="str">
        <f t="shared" si="14"/>
        <v/>
      </c>
      <c r="C35" t="str">
        <f t="shared" si="15"/>
        <v/>
      </c>
      <c r="D35" s="23" t="str">
        <f t="shared" si="16"/>
        <v/>
      </c>
      <c r="E35" s="23" t="str">
        <f t="shared" si="17"/>
        <v/>
      </c>
      <c r="F35" s="23" t="str">
        <f t="shared" si="18"/>
        <v/>
      </c>
      <c r="G35" s="23" t="str">
        <f t="shared" si="19"/>
        <v/>
      </c>
      <c r="M35" s="23" t="str">
        <f t="shared" si="20"/>
        <v/>
      </c>
      <c r="N35" s="23" t="str">
        <f t="shared" si="21"/>
        <v/>
      </c>
      <c r="O35" s="23" t="str">
        <f t="shared" si="22"/>
        <v/>
      </c>
      <c r="P35" s="23" t="str">
        <f t="shared" si="23"/>
        <v/>
      </c>
      <c r="V35" s="23" t="str">
        <f t="shared" si="24"/>
        <v/>
      </c>
      <c r="W35" s="23" t="str">
        <f t="shared" si="25"/>
        <v/>
      </c>
      <c r="X35" s="23" t="str">
        <f t="shared" si="26"/>
        <v/>
      </c>
      <c r="Y35" s="23" t="str">
        <f t="shared" si="27"/>
        <v/>
      </c>
    </row>
    <row r="36" ht="14.25">
      <c r="A36" s="20" t="str">
        <f t="shared" si="14"/>
        <v/>
      </c>
      <c r="C36" t="str">
        <f t="shared" si="15"/>
        <v/>
      </c>
      <c r="D36" s="23" t="str">
        <f t="shared" si="16"/>
        <v/>
      </c>
      <c r="E36" s="23" t="str">
        <f t="shared" si="17"/>
        <v/>
      </c>
      <c r="F36" s="23" t="str">
        <f t="shared" si="18"/>
        <v/>
      </c>
      <c r="G36" s="23" t="str">
        <f t="shared" si="19"/>
        <v/>
      </c>
      <c r="M36" s="23" t="str">
        <f t="shared" si="20"/>
        <v/>
      </c>
      <c r="N36" s="23" t="str">
        <f t="shared" si="21"/>
        <v/>
      </c>
      <c r="O36" s="23" t="str">
        <f t="shared" si="22"/>
        <v/>
      </c>
      <c r="P36" s="23" t="str">
        <f t="shared" si="23"/>
        <v/>
      </c>
      <c r="V36" s="23" t="str">
        <f t="shared" si="24"/>
        <v/>
      </c>
      <c r="W36" s="23" t="str">
        <f t="shared" si="25"/>
        <v/>
      </c>
      <c r="X36" s="23" t="str">
        <f t="shared" si="26"/>
        <v/>
      </c>
      <c r="Y36" s="23" t="str">
        <f t="shared" si="27"/>
        <v/>
      </c>
    </row>
    <row r="37" ht="14.25">
      <c r="A37" s="20" t="str">
        <f t="shared" si="14"/>
        <v/>
      </c>
      <c r="C37" t="str">
        <f t="shared" si="15"/>
        <v/>
      </c>
      <c r="D37" s="23" t="str">
        <f t="shared" si="16"/>
        <v/>
      </c>
      <c r="E37" s="23" t="str">
        <f t="shared" si="17"/>
        <v/>
      </c>
      <c r="F37" s="23" t="str">
        <f t="shared" si="18"/>
        <v/>
      </c>
      <c r="G37" s="23" t="str">
        <f t="shared" si="19"/>
        <v/>
      </c>
      <c r="M37" s="23" t="str">
        <f t="shared" si="20"/>
        <v/>
      </c>
      <c r="N37" s="23" t="str">
        <f t="shared" si="21"/>
        <v/>
      </c>
      <c r="O37" s="23" t="str">
        <f t="shared" si="22"/>
        <v/>
      </c>
      <c r="P37" s="23" t="str">
        <f t="shared" si="23"/>
        <v/>
      </c>
      <c r="V37" s="23" t="str">
        <f t="shared" si="24"/>
        <v/>
      </c>
      <c r="W37" s="23" t="str">
        <f t="shared" si="25"/>
        <v/>
      </c>
      <c r="X37" s="23" t="str">
        <f t="shared" si="26"/>
        <v/>
      </c>
      <c r="Y37" s="23" t="str">
        <f t="shared" si="27"/>
        <v/>
      </c>
    </row>
    <row r="38" ht="14.25">
      <c r="A38" s="20" t="str">
        <f t="shared" si="14"/>
        <v/>
      </c>
      <c r="C38" t="str">
        <f t="shared" si="15"/>
        <v/>
      </c>
      <c r="D38" s="23" t="str">
        <f t="shared" si="16"/>
        <v/>
      </c>
      <c r="E38" s="23" t="str">
        <f t="shared" si="17"/>
        <v/>
      </c>
      <c r="F38" s="23" t="str">
        <f t="shared" si="18"/>
        <v/>
      </c>
      <c r="G38" s="23" t="str">
        <f t="shared" si="19"/>
        <v/>
      </c>
      <c r="M38" s="23" t="str">
        <f t="shared" si="20"/>
        <v/>
      </c>
      <c r="N38" s="23" t="str">
        <f t="shared" si="21"/>
        <v/>
      </c>
      <c r="O38" s="23" t="str">
        <f t="shared" si="22"/>
        <v/>
      </c>
      <c r="P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</row>
    <row r="39" ht="14.25">
      <c r="D39" s="23"/>
      <c r="E39" s="23"/>
      <c r="F39" s="23"/>
      <c r="G39" s="23"/>
    </row>
    <row r="40" ht="14.25">
      <c r="D40" s="23"/>
      <c r="E40" s="23"/>
      <c r="F40" s="23"/>
      <c r="G40" s="2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A1" activeCellId="0" sqref="A1"/>
    </sheetView>
  </sheetViews>
  <sheetFormatPr defaultRowHeight="14.25"/>
  <cols>
    <col customWidth="1" min="1" max="1" style="0" width="24.00390625"/>
    <col customWidth="1" min="2" max="2" style="0" width="25.57421875"/>
    <col customWidth="1" hidden="1" min="3" max="3" outlineLevel="1" style="0" width="9.57421875"/>
    <col customWidth="1" hidden="1" min="4" max="6" outlineLevel="1" style="0" width="9.140625"/>
    <col customWidth="1" hidden="1" min="7" max="7" outlineLevel="1" style="0" width="7.00390625"/>
    <col customWidth="1" hidden="1" min="8" max="10" outlineLevel="1" style="0" width="9.140625"/>
    <col customWidth="1" hidden="1" min="11" max="11" outlineLevel="1" style="0" width="8.00390625"/>
    <col customWidth="1" hidden="1" min="12" max="12" outlineLevel="1" style="0" width="8.57421875"/>
    <col customWidth="1" hidden="1" min="13" max="13" outlineLevel="1" style="0" width="8.7109375"/>
    <col collapsed="1" min="14" max="14" style="0" width="9.57421875"/>
    <col bestFit="1" min="15" max="20" style="0" width="9.57421875"/>
    <col bestFit="1" min="21" max="21" style="0" width="15.7109375"/>
    <col bestFit="1" min="22" max="22" style="0" width="10.57421875"/>
    <col bestFit="1" min="23" max="23" style="0" width="4.28125"/>
    <col bestFit="1" min="24" max="24" style="0" width="4.8515625"/>
    <col bestFit="1" min="25" max="27" style="0" width="10.57421875"/>
    <col min="28" max="16384" style="0" width="9.140625"/>
  </cols>
  <sheetData>
    <row r="1" ht="15" customHeight="1">
      <c r="A1" s="18" t="s">
        <v>55</v>
      </c>
      <c r="B1" s="25" t="str">
        <f ca="1">_xlfn.TEXTAFTER(CELL("filename",A1),"]")</f>
        <v>template_sing</v>
      </c>
      <c r="C1" s="2"/>
      <c r="N1" s="26" t="s">
        <v>99</v>
      </c>
    </row>
    <row r="2">
      <c r="A2" s="20" t="s">
        <v>59</v>
      </c>
      <c r="B2" t="s">
        <v>60</v>
      </c>
      <c r="C2" s="20" t="s">
        <v>58</v>
      </c>
      <c r="D2" t="s">
        <v>61</v>
      </c>
      <c r="E2" t="s">
        <v>70</v>
      </c>
      <c r="F2" t="s">
        <v>79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65</v>
      </c>
      <c r="P2" t="s">
        <v>74</v>
      </c>
      <c r="Q2" t="s">
        <v>83</v>
      </c>
      <c r="R2" t="s">
        <v>108</v>
      </c>
      <c r="S2" t="s">
        <v>109</v>
      </c>
      <c r="T2" t="s">
        <v>110</v>
      </c>
      <c r="U2" t="s">
        <v>111</v>
      </c>
      <c r="V2" t="s">
        <v>11</v>
      </c>
      <c r="W2" t="s">
        <v>78</v>
      </c>
      <c r="X2" t="s">
        <v>69</v>
      </c>
    </row>
    <row r="3">
      <c r="A3" t="s">
        <v>87</v>
      </c>
      <c r="B3" t="str">
        <f t="shared" ref="B3:B9" si="28">IF(A3&lt;&gt;"",CONCATENATE("__('",$B$1,".",A3,"')"),"")</f>
        <v>__('template_sing.example')</v>
      </c>
      <c r="C3" t="str">
        <f t="shared" ref="C3:C9" si="29">IF(A3&lt;&gt;"",CONCATENATE("{{ __('",$B$1,".",A3,"') }}"),"")</f>
        <v xml:space="preserve">{{ __('template_sing.example') }}</v>
      </c>
      <c r="D3" s="23" t="str">
        <f t="shared" ref="D3:D9" si="30">IF(OR(O3="",$A3=""),"",CONCATENATE("'",$A3,"' =&gt; '",O3,"',"))</f>
        <v xml:space="preserve">'example' =&gt; 'example',</v>
      </c>
      <c r="E3" s="23" t="str">
        <f t="shared" ref="E3:E9" si="31">IF(OR(P3="",$A3=""),"",CONCATENATE("'",$A3,"' =&gt; '",P3,"',"))</f>
        <v xml:space="preserve">'example' =&gt; 'Beispiel',</v>
      </c>
      <c r="F3" s="23" t="str">
        <f t="shared" ref="F3:F9" si="32">IF(OR(Q3="",$A3=""),"",CONCATENATE("'",$A3,"' =&gt; '",Q3,"',"))</f>
        <v xml:space="preserve">'example' =&gt; 'Ejemplo',</v>
      </c>
      <c r="G3" s="23" t="str">
        <f t="shared" ref="G3:G9" si="33">IF(OR(R3="",$A3=""),"",CONCATENATE("'",$A3,"' =&gt; '",R3,"',"))</f>
        <v xml:space="preserve">'example' =&gt; 'Örnek',</v>
      </c>
      <c r="H3" s="23" t="str">
        <f t="shared" ref="H3:H9" si="34">IF(OR(S3="",$A3=""),"",CONCATENATE("'",$A3,"' =&gt; '",S3,"',"))</f>
        <v xml:space="preserve">'example' =&gt; 'Exemple',</v>
      </c>
      <c r="I3" s="23" t="str">
        <f t="shared" ref="I3:I9" si="35">IF(OR(T3="",$A3=""),"",CONCATENATE("'",$A3,"' =&gt; '",T3,"',"))</f>
        <v xml:space="preserve">'example' =&gt; 'Esempio',</v>
      </c>
      <c r="J3" s="23" t="str">
        <f t="shared" ref="J3:J9" si="36">IF(OR(U3="",$A3=""),"",CONCATENATE("'",$A3,"' =&gt; '",U3,"',"))</f>
        <v xml:space="preserve">'example' =&gt; 'Пример (Prymer)',</v>
      </c>
      <c r="K3" s="23" t="str">
        <f t="shared" ref="K3:K9" si="37">IF(OR(V3="",$A3=""),"",CONCATENATE("'",$A3,"' =&gt; '",V3,"',"))</f>
        <v/>
      </c>
      <c r="L3" s="23" t="str">
        <f t="shared" ref="L3:L9" si="38">IF(OR(W3="",$A3=""),"",CONCATENATE("'",$A3,"' =&gt; '",W3,"',"))</f>
        <v/>
      </c>
      <c r="M3" s="23" t="str">
        <f t="shared" ref="M3:M9" si="39">IF(OR(X3="",$A3=""),"",CONCATENATE("'",$A3,"' =&gt; '",X3,"',"))</f>
        <v/>
      </c>
      <c r="N3" s="27" t="s">
        <v>11</v>
      </c>
      <c r="O3" t="s">
        <v>87</v>
      </c>
      <c r="P3" t="s">
        <v>91</v>
      </c>
      <c r="Q3" s="24" t="s">
        <v>95</v>
      </c>
      <c r="R3" t="s">
        <v>112</v>
      </c>
      <c r="S3" t="s">
        <v>113</v>
      </c>
      <c r="T3" t="s">
        <v>114</v>
      </c>
      <c r="U3" t="s">
        <v>115</v>
      </c>
    </row>
    <row r="4">
      <c r="B4" t="str">
        <f t="shared" si="28"/>
        <v/>
      </c>
      <c r="C4" t="str">
        <f t="shared" si="29"/>
        <v/>
      </c>
      <c r="D4" s="23" t="str">
        <f t="shared" si="30"/>
        <v/>
      </c>
      <c r="E4" s="23" t="str">
        <f t="shared" si="31"/>
        <v/>
      </c>
      <c r="F4" s="23" t="str">
        <f t="shared" si="32"/>
        <v/>
      </c>
      <c r="G4" s="23" t="str">
        <f t="shared" si="33"/>
        <v/>
      </c>
      <c r="H4" s="23" t="str">
        <f t="shared" si="34"/>
        <v/>
      </c>
      <c r="I4" s="23" t="str">
        <f t="shared" si="35"/>
        <v/>
      </c>
      <c r="J4" s="23" t="str">
        <f t="shared" si="36"/>
        <v/>
      </c>
      <c r="K4" s="23" t="str">
        <f t="shared" si="37"/>
        <v/>
      </c>
      <c r="L4" s="23" t="str">
        <f t="shared" si="38"/>
        <v/>
      </c>
      <c r="M4" s="23" t="str">
        <f t="shared" si="39"/>
        <v/>
      </c>
      <c r="N4" s="27" t="s">
        <v>11</v>
      </c>
    </row>
    <row r="5">
      <c r="B5" t="str">
        <f t="shared" si="28"/>
        <v/>
      </c>
      <c r="C5" t="str">
        <f t="shared" si="29"/>
        <v/>
      </c>
      <c r="D5" s="23" t="str">
        <f t="shared" si="30"/>
        <v/>
      </c>
      <c r="E5" s="23" t="str">
        <f t="shared" si="31"/>
        <v/>
      </c>
      <c r="F5" s="23" t="str">
        <f t="shared" si="32"/>
        <v/>
      </c>
      <c r="G5" s="23" t="str">
        <f t="shared" si="33"/>
        <v/>
      </c>
      <c r="H5" s="23" t="str">
        <f t="shared" si="34"/>
        <v/>
      </c>
      <c r="I5" s="23" t="str">
        <f t="shared" si="35"/>
        <v/>
      </c>
      <c r="J5" s="23" t="str">
        <f t="shared" si="36"/>
        <v/>
      </c>
      <c r="K5" s="23" t="str">
        <f t="shared" si="37"/>
        <v/>
      </c>
      <c r="L5" s="23" t="str">
        <f t="shared" si="38"/>
        <v/>
      </c>
      <c r="M5" s="23" t="str">
        <f t="shared" si="39"/>
        <v/>
      </c>
      <c r="N5" s="27" t="s">
        <v>11</v>
      </c>
    </row>
    <row r="6">
      <c r="B6" t="str">
        <f t="shared" si="28"/>
        <v/>
      </c>
      <c r="C6" t="str">
        <f t="shared" si="29"/>
        <v/>
      </c>
      <c r="D6" s="23" t="str">
        <f t="shared" si="30"/>
        <v/>
      </c>
      <c r="E6" s="23" t="str">
        <f t="shared" si="31"/>
        <v/>
      </c>
      <c r="F6" s="23" t="str">
        <f t="shared" si="32"/>
        <v/>
      </c>
      <c r="G6" s="23" t="str">
        <f t="shared" si="33"/>
        <v/>
      </c>
      <c r="H6" s="23" t="str">
        <f t="shared" si="34"/>
        <v/>
      </c>
      <c r="I6" s="23" t="str">
        <f t="shared" si="35"/>
        <v/>
      </c>
      <c r="J6" s="23" t="str">
        <f t="shared" si="36"/>
        <v/>
      </c>
      <c r="K6" s="23" t="str">
        <f t="shared" si="37"/>
        <v/>
      </c>
      <c r="L6" s="23" t="str">
        <f t="shared" si="38"/>
        <v/>
      </c>
      <c r="M6" s="23" t="str">
        <f t="shared" si="39"/>
        <v/>
      </c>
      <c r="N6" s="27" t="s">
        <v>11</v>
      </c>
    </row>
    <row r="7">
      <c r="B7" t="str">
        <f t="shared" si="28"/>
        <v/>
      </c>
      <c r="C7" t="str">
        <f t="shared" si="29"/>
        <v/>
      </c>
      <c r="D7" s="23" t="str">
        <f t="shared" si="30"/>
        <v/>
      </c>
      <c r="E7" s="23" t="str">
        <f t="shared" si="31"/>
        <v/>
      </c>
      <c r="F7" s="23" t="str">
        <f t="shared" si="32"/>
        <v/>
      </c>
      <c r="G7" s="23" t="str">
        <f t="shared" si="33"/>
        <v/>
      </c>
      <c r="H7" s="23" t="str">
        <f t="shared" si="34"/>
        <v/>
      </c>
      <c r="I7" s="23" t="str">
        <f t="shared" si="35"/>
        <v/>
      </c>
      <c r="J7" s="23" t="str">
        <f t="shared" si="36"/>
        <v/>
      </c>
      <c r="K7" s="23" t="str">
        <f t="shared" si="37"/>
        <v/>
      </c>
      <c r="L7" s="23" t="str">
        <f t="shared" si="38"/>
        <v/>
      </c>
      <c r="M7" s="23" t="str">
        <f t="shared" si="39"/>
        <v/>
      </c>
      <c r="N7" s="27" t="s">
        <v>11</v>
      </c>
    </row>
    <row r="8">
      <c r="B8" t="str">
        <f t="shared" si="28"/>
        <v/>
      </c>
      <c r="C8" t="str">
        <f t="shared" si="29"/>
        <v/>
      </c>
      <c r="D8" s="23" t="str">
        <f t="shared" si="30"/>
        <v/>
      </c>
      <c r="E8" s="23" t="str">
        <f t="shared" si="31"/>
        <v/>
      </c>
      <c r="F8" s="23" t="str">
        <f t="shared" si="32"/>
        <v/>
      </c>
      <c r="G8" s="23" t="str">
        <f t="shared" si="33"/>
        <v/>
      </c>
      <c r="H8" s="23" t="str">
        <f t="shared" si="34"/>
        <v/>
      </c>
      <c r="I8" s="23" t="str">
        <f t="shared" si="35"/>
        <v/>
      </c>
      <c r="J8" s="23" t="str">
        <f t="shared" si="36"/>
        <v/>
      </c>
      <c r="K8" s="23" t="str">
        <f t="shared" si="37"/>
        <v/>
      </c>
      <c r="L8" s="23" t="str">
        <f t="shared" si="38"/>
        <v/>
      </c>
      <c r="M8" s="23" t="str">
        <f t="shared" si="39"/>
        <v/>
      </c>
      <c r="N8" s="27" t="s">
        <v>11</v>
      </c>
    </row>
    <row r="9">
      <c r="B9" t="str">
        <f t="shared" si="28"/>
        <v/>
      </c>
      <c r="C9" t="str">
        <f t="shared" si="29"/>
        <v/>
      </c>
      <c r="D9" s="23" t="str">
        <f t="shared" si="30"/>
        <v/>
      </c>
      <c r="E9" s="23" t="str">
        <f t="shared" si="31"/>
        <v/>
      </c>
      <c r="F9" s="23" t="str">
        <f t="shared" si="32"/>
        <v/>
      </c>
      <c r="G9" s="23" t="str">
        <f t="shared" si="33"/>
        <v/>
      </c>
      <c r="H9" s="23" t="str">
        <f t="shared" si="34"/>
        <v/>
      </c>
      <c r="I9" s="23" t="str">
        <f t="shared" si="35"/>
        <v/>
      </c>
      <c r="J9" s="23" t="str">
        <f t="shared" si="36"/>
        <v/>
      </c>
      <c r="K9" s="23" t="str">
        <f t="shared" si="37"/>
        <v/>
      </c>
      <c r="L9" s="23" t="str">
        <f t="shared" si="38"/>
        <v/>
      </c>
      <c r="M9" s="23" t="str">
        <f t="shared" si="39"/>
        <v/>
      </c>
      <c r="N9" s="27" t="s">
        <v>11</v>
      </c>
    </row>
    <row r="10">
      <c r="B10" t="str">
        <f t="shared" ref="B10:B38" si="40">IF(A10&lt;&gt;"",CONCATENATE("__('",$B$1,".",A10,"')"),"")</f>
        <v/>
      </c>
      <c r="C10" t="str">
        <f t="shared" ref="C10:C38" si="41">IF(A10&lt;&gt;"",CONCATENATE("{{ __('",$B$1,".",A10,"') }}"),"")</f>
        <v/>
      </c>
      <c r="D10" s="23" t="str">
        <f t="shared" ref="D10:D38" si="42">IF(OR(O10="",$A10=""),"",CONCATENATE("'",$A10,"' =&gt; '",O10,"',"))</f>
        <v/>
      </c>
      <c r="E10" s="23" t="str">
        <f t="shared" ref="E10:E38" si="43">IF(OR(P10="",$A10=""),"",CONCATENATE("'",$A10,"' =&gt; '",P10,"',"))</f>
        <v/>
      </c>
      <c r="F10" s="23" t="str">
        <f t="shared" ref="F10:F38" si="44">IF(OR(Q10="",$A10=""),"",CONCATENATE("'",$A10,"' =&gt; '",Q10,"',"))</f>
        <v/>
      </c>
      <c r="G10" s="23" t="str">
        <f t="shared" ref="G10:G38" si="45">IF(OR(R10="",$A10=""),"",CONCATENATE("'",$A10,"' =&gt; '",R10,"',"))</f>
        <v/>
      </c>
      <c r="H10" s="23" t="str">
        <f t="shared" ref="H10:H38" si="46">IF(OR(S10="",$A10=""),"",CONCATENATE("'",$A10,"' =&gt; '",S10,"',"))</f>
        <v/>
      </c>
      <c r="I10" s="23" t="str">
        <f t="shared" ref="I10:I38" si="47">IF(OR(T10="",$A10=""),"",CONCATENATE("'",$A10,"' =&gt; '",T10,"',"))</f>
        <v/>
      </c>
      <c r="J10" s="23" t="str">
        <f t="shared" ref="J10:J38" si="48">IF(OR(U10="",$A10=""),"",CONCATENATE("'",$A10,"' =&gt; '",U10,"',"))</f>
        <v/>
      </c>
      <c r="K10" s="23" t="str">
        <f t="shared" ref="K10:K38" si="49">IF(OR(V10="",$A10=""),"",CONCATENATE("'",$A10,"' =&gt; '",V10,"',"))</f>
        <v/>
      </c>
      <c r="L10" s="23" t="str">
        <f t="shared" ref="L10:L38" si="50">IF(OR(W10="",$A10=""),"",CONCATENATE("'",$A10,"' =&gt; '",W10,"',"))</f>
        <v/>
      </c>
      <c r="M10" s="23" t="str">
        <f t="shared" ref="M10:M38" si="51">IF(OR(X10="",$A10=""),"",CONCATENATE("'",$A10,"' =&gt; '",X10,"',"))</f>
        <v/>
      </c>
      <c r="N10" s="27" t="s">
        <v>11</v>
      </c>
    </row>
    <row r="11">
      <c r="B11" t="str">
        <f t="shared" si="40"/>
        <v/>
      </c>
      <c r="C11" t="str">
        <f t="shared" si="41"/>
        <v/>
      </c>
      <c r="D11" s="23" t="str">
        <f t="shared" si="42"/>
        <v/>
      </c>
      <c r="E11" s="23" t="str">
        <f t="shared" si="43"/>
        <v/>
      </c>
      <c r="F11" s="23" t="str">
        <f t="shared" si="44"/>
        <v/>
      </c>
      <c r="G11" s="23" t="str">
        <f t="shared" si="45"/>
        <v/>
      </c>
      <c r="H11" s="23" t="str">
        <f t="shared" si="46"/>
        <v/>
      </c>
      <c r="I11" s="23" t="str">
        <f t="shared" si="47"/>
        <v/>
      </c>
      <c r="J11" s="23" t="str">
        <f t="shared" si="48"/>
        <v/>
      </c>
      <c r="K11" s="23" t="str">
        <f t="shared" si="49"/>
        <v/>
      </c>
      <c r="L11" s="23" t="str">
        <f t="shared" si="50"/>
        <v/>
      </c>
      <c r="M11" s="23" t="str">
        <f t="shared" si="51"/>
        <v/>
      </c>
      <c r="N11" s="27" t="s">
        <v>11</v>
      </c>
    </row>
    <row r="12">
      <c r="B12" t="str">
        <f t="shared" si="40"/>
        <v/>
      </c>
      <c r="C12" t="str">
        <f t="shared" si="41"/>
        <v/>
      </c>
      <c r="D12" s="23" t="str">
        <f t="shared" si="42"/>
        <v/>
      </c>
      <c r="E12" s="23" t="str">
        <f t="shared" si="43"/>
        <v/>
      </c>
      <c r="F12" s="23" t="str">
        <f t="shared" si="44"/>
        <v/>
      </c>
      <c r="G12" s="23" t="str">
        <f t="shared" si="45"/>
        <v/>
      </c>
      <c r="H12" s="23" t="str">
        <f t="shared" si="46"/>
        <v/>
      </c>
      <c r="I12" s="23" t="str">
        <f t="shared" si="47"/>
        <v/>
      </c>
      <c r="J12" s="23" t="str">
        <f t="shared" si="48"/>
        <v/>
      </c>
      <c r="K12" s="23" t="str">
        <f t="shared" si="49"/>
        <v/>
      </c>
      <c r="L12" s="23" t="str">
        <f t="shared" si="50"/>
        <v/>
      </c>
      <c r="M12" s="23" t="str">
        <f t="shared" si="51"/>
        <v/>
      </c>
      <c r="N12" s="27" t="s">
        <v>11</v>
      </c>
    </row>
    <row r="13">
      <c r="B13" t="str">
        <f t="shared" si="40"/>
        <v/>
      </c>
      <c r="C13" t="str">
        <f t="shared" si="41"/>
        <v/>
      </c>
      <c r="D13" s="23" t="str">
        <f t="shared" si="42"/>
        <v/>
      </c>
      <c r="E13" s="23" t="str">
        <f t="shared" si="43"/>
        <v/>
      </c>
      <c r="F13" s="23" t="str">
        <f t="shared" si="44"/>
        <v/>
      </c>
      <c r="G13" s="23" t="str">
        <f t="shared" si="45"/>
        <v/>
      </c>
      <c r="H13" s="23" t="str">
        <f t="shared" si="46"/>
        <v/>
      </c>
      <c r="I13" s="23" t="str">
        <f t="shared" si="47"/>
        <v/>
      </c>
      <c r="J13" s="23" t="str">
        <f t="shared" si="48"/>
        <v/>
      </c>
      <c r="K13" s="23" t="str">
        <f t="shared" si="49"/>
        <v/>
      </c>
      <c r="L13" s="23" t="str">
        <f t="shared" si="50"/>
        <v/>
      </c>
      <c r="M13" s="23" t="str">
        <f t="shared" si="51"/>
        <v/>
      </c>
      <c r="N13" s="27" t="s">
        <v>11</v>
      </c>
    </row>
    <row r="14">
      <c r="B14" t="str">
        <f t="shared" si="40"/>
        <v/>
      </c>
      <c r="C14" t="str">
        <f t="shared" si="41"/>
        <v/>
      </c>
      <c r="D14" s="23" t="str">
        <f t="shared" si="42"/>
        <v/>
      </c>
      <c r="E14" s="23" t="str">
        <f t="shared" si="43"/>
        <v/>
      </c>
      <c r="F14" s="23" t="str">
        <f t="shared" si="44"/>
        <v/>
      </c>
      <c r="G14" s="23" t="str">
        <f t="shared" si="45"/>
        <v/>
      </c>
      <c r="H14" s="23" t="str">
        <f t="shared" si="46"/>
        <v/>
      </c>
      <c r="I14" s="23" t="str">
        <f t="shared" si="47"/>
        <v/>
      </c>
      <c r="J14" s="23" t="str">
        <f t="shared" si="48"/>
        <v/>
      </c>
      <c r="K14" s="23" t="str">
        <f t="shared" si="49"/>
        <v/>
      </c>
      <c r="L14" s="23" t="str">
        <f t="shared" si="50"/>
        <v/>
      </c>
      <c r="M14" s="23" t="str">
        <f t="shared" si="51"/>
        <v/>
      </c>
      <c r="N14" s="27" t="s">
        <v>11</v>
      </c>
    </row>
    <row r="15">
      <c r="B15" t="str">
        <f t="shared" si="40"/>
        <v/>
      </c>
      <c r="C15" t="str">
        <f t="shared" si="41"/>
        <v/>
      </c>
      <c r="D15" s="23" t="str">
        <f t="shared" si="42"/>
        <v/>
      </c>
      <c r="E15" s="23" t="str">
        <f t="shared" si="43"/>
        <v/>
      </c>
      <c r="F15" s="23" t="str">
        <f t="shared" si="44"/>
        <v/>
      </c>
      <c r="G15" s="23" t="str">
        <f t="shared" si="45"/>
        <v/>
      </c>
      <c r="H15" s="23" t="str">
        <f t="shared" si="46"/>
        <v/>
      </c>
      <c r="I15" s="23" t="str">
        <f t="shared" si="47"/>
        <v/>
      </c>
      <c r="J15" s="23" t="str">
        <f t="shared" si="48"/>
        <v/>
      </c>
      <c r="K15" s="23" t="str">
        <f t="shared" si="49"/>
        <v/>
      </c>
      <c r="L15" s="23" t="str">
        <f t="shared" si="50"/>
        <v/>
      </c>
      <c r="M15" s="23" t="str">
        <f t="shared" si="51"/>
        <v/>
      </c>
      <c r="N15" s="27" t="s">
        <v>11</v>
      </c>
    </row>
    <row r="16">
      <c r="B16" t="str">
        <f t="shared" si="40"/>
        <v/>
      </c>
      <c r="C16" t="str">
        <f t="shared" si="41"/>
        <v/>
      </c>
      <c r="D16" s="23" t="str">
        <f t="shared" si="42"/>
        <v/>
      </c>
      <c r="E16" s="23" t="str">
        <f t="shared" si="43"/>
        <v/>
      </c>
      <c r="F16" s="23" t="str">
        <f t="shared" si="44"/>
        <v/>
      </c>
      <c r="G16" s="23" t="str">
        <f t="shared" si="45"/>
        <v/>
      </c>
      <c r="H16" s="23" t="str">
        <f t="shared" si="46"/>
        <v/>
      </c>
      <c r="I16" s="23" t="str">
        <f t="shared" si="47"/>
        <v/>
      </c>
      <c r="J16" s="23" t="str">
        <f t="shared" si="48"/>
        <v/>
      </c>
      <c r="K16" s="23" t="str">
        <f t="shared" si="49"/>
        <v/>
      </c>
      <c r="L16" s="23" t="str">
        <f t="shared" si="50"/>
        <v/>
      </c>
      <c r="M16" s="23" t="str">
        <f t="shared" si="51"/>
        <v/>
      </c>
      <c r="N16" s="27" t="s">
        <v>11</v>
      </c>
    </row>
    <row r="17">
      <c r="B17" t="str">
        <f t="shared" si="40"/>
        <v/>
      </c>
      <c r="C17" t="str">
        <f t="shared" si="41"/>
        <v/>
      </c>
      <c r="D17" s="23" t="str">
        <f t="shared" si="42"/>
        <v/>
      </c>
      <c r="E17" s="23" t="str">
        <f t="shared" si="43"/>
        <v/>
      </c>
      <c r="F17" s="23" t="str">
        <f t="shared" si="44"/>
        <v/>
      </c>
      <c r="G17" s="23" t="str">
        <f t="shared" si="45"/>
        <v/>
      </c>
      <c r="H17" s="23" t="str">
        <f t="shared" si="46"/>
        <v/>
      </c>
      <c r="I17" s="23" t="str">
        <f t="shared" si="47"/>
        <v/>
      </c>
      <c r="J17" s="23" t="str">
        <f t="shared" si="48"/>
        <v/>
      </c>
      <c r="K17" s="23" t="str">
        <f t="shared" si="49"/>
        <v/>
      </c>
      <c r="L17" s="23" t="str">
        <f t="shared" si="50"/>
        <v/>
      </c>
      <c r="M17" s="23" t="str">
        <f t="shared" si="51"/>
        <v/>
      </c>
      <c r="N17" s="27" t="s">
        <v>11</v>
      </c>
    </row>
    <row r="18">
      <c r="B18" t="str">
        <f t="shared" si="40"/>
        <v/>
      </c>
      <c r="C18" t="str">
        <f t="shared" si="41"/>
        <v/>
      </c>
      <c r="D18" s="23" t="str">
        <f t="shared" si="42"/>
        <v/>
      </c>
      <c r="E18" s="23" t="str">
        <f t="shared" si="43"/>
        <v/>
      </c>
      <c r="F18" s="23" t="str">
        <f t="shared" si="44"/>
        <v/>
      </c>
      <c r="G18" s="23" t="str">
        <f t="shared" si="45"/>
        <v/>
      </c>
      <c r="H18" s="23" t="str">
        <f t="shared" si="46"/>
        <v/>
      </c>
      <c r="I18" s="23" t="str">
        <f t="shared" si="47"/>
        <v/>
      </c>
      <c r="J18" s="23" t="str">
        <f t="shared" si="48"/>
        <v/>
      </c>
      <c r="K18" s="23" t="str">
        <f t="shared" si="49"/>
        <v/>
      </c>
      <c r="L18" s="23" t="str">
        <f t="shared" si="50"/>
        <v/>
      </c>
      <c r="M18" s="23" t="str">
        <f t="shared" si="51"/>
        <v/>
      </c>
      <c r="N18" s="27" t="s">
        <v>11</v>
      </c>
    </row>
    <row r="19">
      <c r="B19" t="str">
        <f t="shared" si="40"/>
        <v/>
      </c>
      <c r="C19" t="str">
        <f t="shared" si="41"/>
        <v/>
      </c>
      <c r="D19" s="23" t="str">
        <f t="shared" si="42"/>
        <v/>
      </c>
      <c r="E19" s="23" t="str">
        <f t="shared" si="43"/>
        <v/>
      </c>
      <c r="F19" s="23" t="str">
        <f t="shared" si="44"/>
        <v/>
      </c>
      <c r="G19" s="23" t="str">
        <f t="shared" si="45"/>
        <v/>
      </c>
      <c r="H19" s="23" t="str">
        <f t="shared" si="46"/>
        <v/>
      </c>
      <c r="I19" s="23" t="str">
        <f t="shared" si="47"/>
        <v/>
      </c>
      <c r="J19" s="23" t="str">
        <f t="shared" si="48"/>
        <v/>
      </c>
      <c r="K19" s="23" t="str">
        <f t="shared" si="49"/>
        <v/>
      </c>
      <c r="L19" s="23" t="str">
        <f t="shared" si="50"/>
        <v/>
      </c>
      <c r="M19" s="23" t="str">
        <f t="shared" si="51"/>
        <v/>
      </c>
      <c r="N19" s="27" t="s">
        <v>11</v>
      </c>
    </row>
    <row r="20">
      <c r="B20" t="str">
        <f t="shared" si="40"/>
        <v/>
      </c>
      <c r="C20" t="str">
        <f t="shared" si="41"/>
        <v/>
      </c>
      <c r="D20" s="23" t="str">
        <f t="shared" si="42"/>
        <v/>
      </c>
      <c r="E20" s="23" t="str">
        <f t="shared" si="43"/>
        <v/>
      </c>
      <c r="F20" s="23" t="str">
        <f t="shared" si="44"/>
        <v/>
      </c>
      <c r="G20" s="23" t="str">
        <f t="shared" si="45"/>
        <v/>
      </c>
      <c r="H20" s="23" t="str">
        <f t="shared" si="46"/>
        <v/>
      </c>
      <c r="I20" s="23" t="str">
        <f t="shared" si="47"/>
        <v/>
      </c>
      <c r="J20" s="23" t="str">
        <f t="shared" si="48"/>
        <v/>
      </c>
      <c r="K20" s="23" t="str">
        <f t="shared" si="49"/>
        <v/>
      </c>
      <c r="L20" s="23" t="str">
        <f t="shared" si="50"/>
        <v/>
      </c>
      <c r="M20" s="23" t="str">
        <f t="shared" si="51"/>
        <v/>
      </c>
      <c r="N20" s="27" t="s">
        <v>11</v>
      </c>
    </row>
    <row r="21">
      <c r="B21" t="str">
        <f t="shared" si="40"/>
        <v/>
      </c>
      <c r="C21" t="str">
        <f t="shared" si="41"/>
        <v/>
      </c>
      <c r="D21" s="23" t="str">
        <f t="shared" si="42"/>
        <v/>
      </c>
      <c r="E21" s="23" t="str">
        <f t="shared" si="43"/>
        <v/>
      </c>
      <c r="F21" s="23" t="str">
        <f t="shared" si="44"/>
        <v/>
      </c>
      <c r="G21" s="23" t="str">
        <f t="shared" si="45"/>
        <v/>
      </c>
      <c r="H21" s="23" t="str">
        <f t="shared" si="46"/>
        <v/>
      </c>
      <c r="I21" s="23" t="str">
        <f t="shared" si="47"/>
        <v/>
      </c>
      <c r="J21" s="23" t="str">
        <f t="shared" si="48"/>
        <v/>
      </c>
      <c r="K21" s="23" t="str">
        <f t="shared" si="49"/>
        <v/>
      </c>
      <c r="L21" s="23" t="str">
        <f t="shared" si="50"/>
        <v/>
      </c>
      <c r="M21" s="23" t="str">
        <f t="shared" si="51"/>
        <v/>
      </c>
      <c r="N21" s="27" t="s">
        <v>11</v>
      </c>
    </row>
    <row r="22">
      <c r="B22" t="str">
        <f t="shared" si="40"/>
        <v/>
      </c>
      <c r="C22" t="str">
        <f t="shared" si="41"/>
        <v/>
      </c>
      <c r="D22" s="23" t="str">
        <f t="shared" si="42"/>
        <v/>
      </c>
      <c r="E22" s="23" t="str">
        <f t="shared" si="43"/>
        <v/>
      </c>
      <c r="F22" s="23" t="str">
        <f t="shared" si="44"/>
        <v/>
      </c>
      <c r="G22" s="23" t="str">
        <f t="shared" si="45"/>
        <v/>
      </c>
      <c r="H22" s="23" t="str">
        <f t="shared" si="46"/>
        <v/>
      </c>
      <c r="I22" s="23" t="str">
        <f t="shared" si="47"/>
        <v/>
      </c>
      <c r="J22" s="23" t="str">
        <f t="shared" si="48"/>
        <v/>
      </c>
      <c r="K22" s="23" t="str">
        <f t="shared" si="49"/>
        <v/>
      </c>
      <c r="L22" s="23" t="str">
        <f t="shared" si="50"/>
        <v/>
      </c>
      <c r="M22" s="23" t="str">
        <f t="shared" si="51"/>
        <v/>
      </c>
      <c r="N22" s="27" t="s">
        <v>11</v>
      </c>
    </row>
    <row r="23">
      <c r="B23" t="str">
        <f t="shared" si="40"/>
        <v/>
      </c>
      <c r="C23" t="str">
        <f t="shared" si="41"/>
        <v/>
      </c>
      <c r="D23" s="23" t="str">
        <f t="shared" si="42"/>
        <v/>
      </c>
      <c r="E23" s="23" t="str">
        <f t="shared" si="43"/>
        <v/>
      </c>
      <c r="F23" s="23" t="str">
        <f t="shared" si="44"/>
        <v/>
      </c>
      <c r="G23" s="23" t="str">
        <f t="shared" si="45"/>
        <v/>
      </c>
      <c r="H23" s="23" t="str">
        <f t="shared" si="46"/>
        <v/>
      </c>
      <c r="I23" s="23" t="str">
        <f t="shared" si="47"/>
        <v/>
      </c>
      <c r="J23" s="23" t="str">
        <f t="shared" si="48"/>
        <v/>
      </c>
      <c r="K23" s="23" t="str">
        <f t="shared" si="49"/>
        <v/>
      </c>
      <c r="L23" s="23" t="str">
        <f t="shared" si="50"/>
        <v/>
      </c>
      <c r="M23" s="23" t="str">
        <f t="shared" si="51"/>
        <v/>
      </c>
      <c r="N23" s="27" t="s">
        <v>11</v>
      </c>
    </row>
    <row r="24">
      <c r="B24" t="str">
        <f t="shared" si="40"/>
        <v/>
      </c>
      <c r="C24" t="str">
        <f t="shared" si="41"/>
        <v/>
      </c>
      <c r="D24" s="23" t="str">
        <f t="shared" si="42"/>
        <v/>
      </c>
      <c r="E24" s="23" t="str">
        <f t="shared" si="43"/>
        <v/>
      </c>
      <c r="F24" s="23" t="str">
        <f t="shared" si="44"/>
        <v/>
      </c>
      <c r="G24" s="23" t="str">
        <f t="shared" si="45"/>
        <v/>
      </c>
      <c r="H24" s="23" t="str">
        <f t="shared" si="46"/>
        <v/>
      </c>
      <c r="I24" s="23" t="str">
        <f t="shared" si="47"/>
        <v/>
      </c>
      <c r="J24" s="23" t="str">
        <f t="shared" si="48"/>
        <v/>
      </c>
      <c r="K24" s="23" t="str">
        <f t="shared" si="49"/>
        <v/>
      </c>
      <c r="L24" s="23" t="str">
        <f t="shared" si="50"/>
        <v/>
      </c>
      <c r="M24" s="23" t="str">
        <f t="shared" si="51"/>
        <v/>
      </c>
      <c r="N24" s="27" t="s">
        <v>11</v>
      </c>
    </row>
    <row r="25">
      <c r="B25" t="str">
        <f t="shared" si="40"/>
        <v/>
      </c>
      <c r="C25" t="str">
        <f t="shared" si="41"/>
        <v/>
      </c>
      <c r="D25" s="23" t="str">
        <f t="shared" si="42"/>
        <v/>
      </c>
      <c r="E25" s="23" t="str">
        <f t="shared" si="43"/>
        <v/>
      </c>
      <c r="F25" s="23" t="str">
        <f t="shared" si="44"/>
        <v/>
      </c>
      <c r="G25" s="23" t="str">
        <f t="shared" si="45"/>
        <v/>
      </c>
      <c r="H25" s="23" t="str">
        <f t="shared" si="46"/>
        <v/>
      </c>
      <c r="I25" s="23" t="str">
        <f t="shared" si="47"/>
        <v/>
      </c>
      <c r="J25" s="23" t="str">
        <f t="shared" si="48"/>
        <v/>
      </c>
      <c r="K25" s="23" t="str">
        <f t="shared" si="49"/>
        <v/>
      </c>
      <c r="L25" s="23" t="str">
        <f t="shared" si="50"/>
        <v/>
      </c>
      <c r="M25" s="23" t="str">
        <f t="shared" si="51"/>
        <v/>
      </c>
      <c r="N25" s="27" t="s">
        <v>11</v>
      </c>
    </row>
    <row r="26">
      <c r="B26" t="str">
        <f t="shared" si="40"/>
        <v/>
      </c>
      <c r="C26" t="str">
        <f t="shared" si="41"/>
        <v/>
      </c>
      <c r="D26" s="23" t="str">
        <f t="shared" si="42"/>
        <v/>
      </c>
      <c r="E26" s="23" t="str">
        <f t="shared" si="43"/>
        <v/>
      </c>
      <c r="F26" s="23" t="str">
        <f t="shared" si="44"/>
        <v/>
      </c>
      <c r="G26" s="23" t="str">
        <f t="shared" si="45"/>
        <v/>
      </c>
      <c r="H26" s="23" t="str">
        <f t="shared" si="46"/>
        <v/>
      </c>
      <c r="I26" s="23" t="str">
        <f t="shared" si="47"/>
        <v/>
      </c>
      <c r="J26" s="23" t="str">
        <f t="shared" si="48"/>
        <v/>
      </c>
      <c r="K26" s="23" t="str">
        <f t="shared" si="49"/>
        <v/>
      </c>
      <c r="L26" s="23" t="str">
        <f t="shared" si="50"/>
        <v/>
      </c>
      <c r="M26" s="23" t="str">
        <f t="shared" si="51"/>
        <v/>
      </c>
      <c r="N26" s="27" t="s">
        <v>11</v>
      </c>
    </row>
    <row r="27">
      <c r="B27" t="str">
        <f t="shared" si="40"/>
        <v/>
      </c>
      <c r="C27" t="str">
        <f t="shared" si="41"/>
        <v/>
      </c>
      <c r="D27" s="23" t="str">
        <f t="shared" si="42"/>
        <v/>
      </c>
      <c r="E27" s="23" t="str">
        <f t="shared" si="43"/>
        <v/>
      </c>
      <c r="F27" s="23" t="str">
        <f t="shared" si="44"/>
        <v/>
      </c>
      <c r="G27" s="23" t="str">
        <f t="shared" si="45"/>
        <v/>
      </c>
      <c r="H27" s="23" t="str">
        <f t="shared" si="46"/>
        <v/>
      </c>
      <c r="I27" s="23" t="str">
        <f t="shared" si="47"/>
        <v/>
      </c>
      <c r="J27" s="23" t="str">
        <f t="shared" si="48"/>
        <v/>
      </c>
      <c r="K27" s="23" t="str">
        <f t="shared" si="49"/>
        <v/>
      </c>
      <c r="L27" s="23" t="str">
        <f t="shared" si="50"/>
        <v/>
      </c>
      <c r="M27" s="23" t="str">
        <f t="shared" si="51"/>
        <v/>
      </c>
      <c r="N27" s="27" t="s">
        <v>11</v>
      </c>
    </row>
    <row r="28">
      <c r="B28" t="str">
        <f t="shared" si="40"/>
        <v/>
      </c>
      <c r="C28" t="str">
        <f t="shared" si="41"/>
        <v/>
      </c>
      <c r="D28" s="23" t="str">
        <f t="shared" si="42"/>
        <v/>
      </c>
      <c r="E28" s="23" t="str">
        <f t="shared" si="43"/>
        <v/>
      </c>
      <c r="F28" s="23" t="str">
        <f t="shared" si="44"/>
        <v/>
      </c>
      <c r="G28" s="23" t="str">
        <f t="shared" si="45"/>
        <v/>
      </c>
      <c r="H28" s="23" t="str">
        <f t="shared" si="46"/>
        <v/>
      </c>
      <c r="I28" s="23" t="str">
        <f t="shared" si="47"/>
        <v/>
      </c>
      <c r="J28" s="23" t="str">
        <f t="shared" si="48"/>
        <v/>
      </c>
      <c r="K28" s="23" t="str">
        <f t="shared" si="49"/>
        <v/>
      </c>
      <c r="L28" s="23" t="str">
        <f t="shared" si="50"/>
        <v/>
      </c>
      <c r="M28" s="23" t="str">
        <f t="shared" si="51"/>
        <v/>
      </c>
      <c r="N28" s="27" t="s">
        <v>11</v>
      </c>
    </row>
    <row r="29">
      <c r="B29" t="str">
        <f t="shared" si="40"/>
        <v/>
      </c>
      <c r="C29" t="str">
        <f t="shared" si="41"/>
        <v/>
      </c>
      <c r="D29" s="23" t="str">
        <f t="shared" si="42"/>
        <v/>
      </c>
      <c r="E29" s="23" t="str">
        <f t="shared" si="43"/>
        <v/>
      </c>
      <c r="F29" s="23" t="str">
        <f t="shared" si="44"/>
        <v/>
      </c>
      <c r="G29" s="23" t="str">
        <f t="shared" si="45"/>
        <v/>
      </c>
      <c r="H29" s="23" t="str">
        <f t="shared" si="46"/>
        <v/>
      </c>
      <c r="I29" s="23" t="str">
        <f t="shared" si="47"/>
        <v/>
      </c>
      <c r="J29" s="23" t="str">
        <f t="shared" si="48"/>
        <v/>
      </c>
      <c r="K29" s="23" t="str">
        <f t="shared" si="49"/>
        <v/>
      </c>
      <c r="L29" s="23" t="str">
        <f t="shared" si="50"/>
        <v/>
      </c>
      <c r="M29" s="23" t="str">
        <f t="shared" si="51"/>
        <v/>
      </c>
      <c r="N29" s="27" t="s">
        <v>11</v>
      </c>
    </row>
    <row r="30">
      <c r="B30" t="str">
        <f t="shared" si="40"/>
        <v/>
      </c>
      <c r="C30" t="str">
        <f t="shared" si="41"/>
        <v/>
      </c>
      <c r="D30" s="23" t="str">
        <f t="shared" si="42"/>
        <v/>
      </c>
      <c r="E30" s="23" t="str">
        <f t="shared" si="43"/>
        <v/>
      </c>
      <c r="F30" s="23" t="str">
        <f t="shared" si="44"/>
        <v/>
      </c>
      <c r="G30" s="23" t="str">
        <f t="shared" si="45"/>
        <v/>
      </c>
      <c r="H30" s="23" t="str">
        <f t="shared" si="46"/>
        <v/>
      </c>
      <c r="I30" s="23" t="str">
        <f t="shared" si="47"/>
        <v/>
      </c>
      <c r="J30" s="23" t="str">
        <f t="shared" si="48"/>
        <v/>
      </c>
      <c r="K30" s="23" t="str">
        <f t="shared" si="49"/>
        <v/>
      </c>
      <c r="L30" s="23" t="str">
        <f t="shared" si="50"/>
        <v/>
      </c>
      <c r="M30" s="23" t="str">
        <f t="shared" si="51"/>
        <v/>
      </c>
      <c r="N30" s="27" t="s">
        <v>11</v>
      </c>
    </row>
    <row r="31">
      <c r="B31" t="str">
        <f t="shared" si="40"/>
        <v/>
      </c>
      <c r="C31" t="str">
        <f t="shared" si="41"/>
        <v/>
      </c>
      <c r="D31" s="23" t="str">
        <f t="shared" si="42"/>
        <v/>
      </c>
      <c r="E31" s="23" t="str">
        <f t="shared" si="43"/>
        <v/>
      </c>
      <c r="F31" s="23" t="str">
        <f t="shared" si="44"/>
        <v/>
      </c>
      <c r="G31" s="23" t="str">
        <f t="shared" si="45"/>
        <v/>
      </c>
      <c r="H31" s="23" t="str">
        <f t="shared" si="46"/>
        <v/>
      </c>
      <c r="I31" s="23" t="str">
        <f t="shared" si="47"/>
        <v/>
      </c>
      <c r="J31" s="23" t="str">
        <f t="shared" si="48"/>
        <v/>
      </c>
      <c r="K31" s="23" t="str">
        <f t="shared" si="49"/>
        <v/>
      </c>
      <c r="L31" s="23" t="str">
        <f t="shared" si="50"/>
        <v/>
      </c>
      <c r="M31" s="23" t="str">
        <f t="shared" si="51"/>
        <v/>
      </c>
      <c r="N31" s="27" t="s">
        <v>11</v>
      </c>
    </row>
    <row r="32">
      <c r="B32" t="str">
        <f t="shared" si="40"/>
        <v/>
      </c>
      <c r="C32" t="str">
        <f t="shared" si="41"/>
        <v/>
      </c>
      <c r="D32" s="23" t="str">
        <f t="shared" si="42"/>
        <v/>
      </c>
      <c r="E32" s="23" t="str">
        <f t="shared" si="43"/>
        <v/>
      </c>
      <c r="F32" s="23" t="str">
        <f t="shared" si="44"/>
        <v/>
      </c>
      <c r="G32" s="23" t="str">
        <f t="shared" si="45"/>
        <v/>
      </c>
      <c r="H32" s="23" t="str">
        <f t="shared" si="46"/>
        <v/>
      </c>
      <c r="I32" s="23" t="str">
        <f t="shared" si="47"/>
        <v/>
      </c>
      <c r="J32" s="23" t="str">
        <f t="shared" si="48"/>
        <v/>
      </c>
      <c r="K32" s="23" t="str">
        <f t="shared" si="49"/>
        <v/>
      </c>
      <c r="L32" s="23" t="str">
        <f t="shared" si="50"/>
        <v/>
      </c>
      <c r="M32" s="23" t="str">
        <f t="shared" si="51"/>
        <v/>
      </c>
      <c r="N32" s="27" t="s">
        <v>11</v>
      </c>
    </row>
    <row r="33">
      <c r="B33" t="str">
        <f t="shared" si="40"/>
        <v/>
      </c>
      <c r="C33" t="str">
        <f t="shared" si="41"/>
        <v/>
      </c>
      <c r="D33" s="23" t="str">
        <f t="shared" si="42"/>
        <v/>
      </c>
      <c r="E33" s="23" t="str">
        <f t="shared" si="43"/>
        <v/>
      </c>
      <c r="F33" s="23" t="str">
        <f t="shared" si="44"/>
        <v/>
      </c>
      <c r="G33" s="23" t="str">
        <f t="shared" si="45"/>
        <v/>
      </c>
      <c r="H33" s="23" t="str">
        <f t="shared" si="46"/>
        <v/>
      </c>
      <c r="I33" s="23" t="str">
        <f t="shared" si="47"/>
        <v/>
      </c>
      <c r="J33" s="23" t="str">
        <f t="shared" si="48"/>
        <v/>
      </c>
      <c r="K33" s="23" t="str">
        <f t="shared" si="49"/>
        <v/>
      </c>
      <c r="L33" s="23" t="str">
        <f t="shared" si="50"/>
        <v/>
      </c>
      <c r="M33" s="23" t="str">
        <f t="shared" si="51"/>
        <v/>
      </c>
      <c r="N33" s="27" t="s">
        <v>11</v>
      </c>
    </row>
    <row r="34">
      <c r="B34" t="str">
        <f t="shared" si="40"/>
        <v/>
      </c>
      <c r="C34" t="str">
        <f t="shared" si="41"/>
        <v/>
      </c>
      <c r="D34" s="23" t="str">
        <f t="shared" si="42"/>
        <v/>
      </c>
      <c r="E34" s="23" t="str">
        <f t="shared" si="43"/>
        <v/>
      </c>
      <c r="F34" s="23" t="str">
        <f t="shared" si="44"/>
        <v/>
      </c>
      <c r="G34" s="23" t="str">
        <f t="shared" si="45"/>
        <v/>
      </c>
      <c r="H34" s="23" t="str">
        <f t="shared" si="46"/>
        <v/>
      </c>
      <c r="I34" s="23" t="str">
        <f t="shared" si="47"/>
        <v/>
      </c>
      <c r="J34" s="23" t="str">
        <f t="shared" si="48"/>
        <v/>
      </c>
      <c r="K34" s="23" t="str">
        <f t="shared" si="49"/>
        <v/>
      </c>
      <c r="L34" s="23" t="str">
        <f t="shared" si="50"/>
        <v/>
      </c>
      <c r="M34" s="23" t="str">
        <f t="shared" si="51"/>
        <v/>
      </c>
      <c r="N34" s="27" t="s">
        <v>11</v>
      </c>
    </row>
    <row r="35">
      <c r="B35" t="str">
        <f t="shared" si="40"/>
        <v/>
      </c>
      <c r="C35" t="str">
        <f t="shared" si="41"/>
        <v/>
      </c>
      <c r="D35" s="23" t="str">
        <f t="shared" si="42"/>
        <v/>
      </c>
      <c r="E35" s="23" t="str">
        <f t="shared" si="43"/>
        <v/>
      </c>
      <c r="F35" s="23" t="str">
        <f t="shared" si="44"/>
        <v/>
      </c>
      <c r="G35" s="23" t="str">
        <f t="shared" si="45"/>
        <v/>
      </c>
      <c r="H35" s="23" t="str">
        <f t="shared" si="46"/>
        <v/>
      </c>
      <c r="I35" s="23" t="str">
        <f t="shared" si="47"/>
        <v/>
      </c>
      <c r="J35" s="23" t="str">
        <f t="shared" si="48"/>
        <v/>
      </c>
      <c r="K35" s="23" t="str">
        <f t="shared" si="49"/>
        <v/>
      </c>
      <c r="L35" s="23" t="str">
        <f t="shared" si="50"/>
        <v/>
      </c>
      <c r="M35" s="23" t="str">
        <f t="shared" si="51"/>
        <v/>
      </c>
      <c r="N35" s="27" t="s">
        <v>11</v>
      </c>
    </row>
    <row r="36">
      <c r="B36" t="str">
        <f t="shared" si="40"/>
        <v/>
      </c>
      <c r="C36" t="str">
        <f t="shared" si="41"/>
        <v/>
      </c>
      <c r="D36" s="23" t="str">
        <f t="shared" si="42"/>
        <v/>
      </c>
      <c r="E36" s="23" t="str">
        <f t="shared" si="43"/>
        <v/>
      </c>
      <c r="F36" s="23" t="str">
        <f t="shared" si="44"/>
        <v/>
      </c>
      <c r="G36" s="23" t="str">
        <f t="shared" si="45"/>
        <v/>
      </c>
      <c r="H36" s="23" t="str">
        <f t="shared" si="46"/>
        <v/>
      </c>
      <c r="I36" s="23" t="str">
        <f t="shared" si="47"/>
        <v/>
      </c>
      <c r="J36" s="23" t="str">
        <f t="shared" si="48"/>
        <v/>
      </c>
      <c r="K36" s="23" t="str">
        <f t="shared" si="49"/>
        <v/>
      </c>
      <c r="L36" s="23" t="str">
        <f t="shared" si="50"/>
        <v/>
      </c>
      <c r="M36" s="23" t="str">
        <f t="shared" si="51"/>
        <v/>
      </c>
      <c r="N36" s="27" t="s">
        <v>11</v>
      </c>
    </row>
    <row r="37">
      <c r="B37" t="str">
        <f t="shared" si="40"/>
        <v/>
      </c>
      <c r="C37" t="str">
        <f t="shared" si="41"/>
        <v/>
      </c>
      <c r="D37" s="23" t="str">
        <f t="shared" si="42"/>
        <v/>
      </c>
      <c r="E37" s="23" t="str">
        <f t="shared" si="43"/>
        <v/>
      </c>
      <c r="F37" s="23" t="str">
        <f t="shared" si="44"/>
        <v/>
      </c>
      <c r="G37" s="23" t="str">
        <f t="shared" si="45"/>
        <v/>
      </c>
      <c r="H37" s="23" t="str">
        <f t="shared" si="46"/>
        <v/>
      </c>
      <c r="I37" s="23" t="str">
        <f t="shared" si="47"/>
        <v/>
      </c>
      <c r="J37" s="23" t="str">
        <f t="shared" si="48"/>
        <v/>
      </c>
      <c r="K37" s="23" t="str">
        <f t="shared" si="49"/>
        <v/>
      </c>
      <c r="L37" s="23" t="str">
        <f t="shared" si="50"/>
        <v/>
      </c>
      <c r="M37" s="23" t="str">
        <f t="shared" si="51"/>
        <v/>
      </c>
      <c r="N37" s="27" t="s">
        <v>11</v>
      </c>
    </row>
    <row r="38">
      <c r="B38" t="str">
        <f t="shared" si="40"/>
        <v/>
      </c>
      <c r="C38" t="str">
        <f t="shared" si="41"/>
        <v/>
      </c>
      <c r="D38" s="23" t="str">
        <f t="shared" si="42"/>
        <v/>
      </c>
      <c r="E38" s="23" t="str">
        <f t="shared" si="43"/>
        <v/>
      </c>
      <c r="F38" s="23" t="str">
        <f t="shared" si="44"/>
        <v/>
      </c>
      <c r="G38" s="23" t="str">
        <f t="shared" si="45"/>
        <v/>
      </c>
      <c r="H38" s="23" t="str">
        <f t="shared" si="46"/>
        <v/>
      </c>
      <c r="I38" s="23" t="str">
        <f t="shared" si="47"/>
        <v/>
      </c>
      <c r="J38" s="23" t="str">
        <f t="shared" si="48"/>
        <v/>
      </c>
      <c r="K38" s="23" t="str">
        <f t="shared" si="49"/>
        <v/>
      </c>
      <c r="L38" s="23" t="str">
        <f t="shared" si="50"/>
        <v/>
      </c>
      <c r="M38" s="23" t="str">
        <f t="shared" si="51"/>
        <v/>
      </c>
      <c r="N38" s="27" t="s">
        <v>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A1" activeCellId="0" sqref="A1"/>
    </sheetView>
  </sheetViews>
  <sheetFormatPr defaultRowHeight="14.25"/>
  <cols>
    <col customWidth="1" min="1" max="1" width="17.8515625"/>
    <col customWidth="1" min="2" max="2" width="17.7109375"/>
    <col customWidth="1" hidden="1" min="3" max="3" outlineLevel="1" width="0"/>
    <col customWidth="1" hidden="1" min="4" max="4" outlineLevel="1" width="9.8515625"/>
    <col customWidth="1" hidden="1" min="5" max="5" outlineLevel="1" width="13.57421875"/>
    <col customWidth="1" hidden="1" min="6" max="6" outlineLevel="1" width="11.8515625"/>
    <col customWidth="1" hidden="1" min="7" max="7" outlineLevel="1" width="12.57421875"/>
    <col customWidth="1" hidden="1" min="8" max="13" outlineLevel="1" width="0"/>
    <col collapsed="1" customWidth="1" min="14" max="14" width="8.140625"/>
  </cols>
  <sheetData>
    <row r="1" ht="14.25" customHeight="1">
      <c r="A1" s="18" t="s">
        <v>55</v>
      </c>
      <c r="B1" s="28" t="str">
        <f ca="1">_xlfn.TEXTAFTER(CELL("filename",A1),"]")</f>
        <v>template_desc</v>
      </c>
      <c r="C1" s="2"/>
      <c r="D1" s="20"/>
      <c r="E1" t="s">
        <v>56</v>
      </c>
      <c r="G1" t="s">
        <v>56</v>
      </c>
      <c r="I1" t="s">
        <v>56</v>
      </c>
      <c r="K1" t="s">
        <v>56</v>
      </c>
      <c r="M1" t="s">
        <v>56</v>
      </c>
      <c r="N1" t="s">
        <v>99</v>
      </c>
      <c r="W1" s="20"/>
      <c r="X1" s="20"/>
    </row>
    <row r="2">
      <c r="A2" t="s">
        <v>59</v>
      </c>
      <c r="B2" t="s">
        <v>60</v>
      </c>
      <c r="C2" t="s">
        <v>58</v>
      </c>
      <c r="D2" t="s">
        <v>61</v>
      </c>
      <c r="E2" t="s">
        <v>116</v>
      </c>
      <c r="F2" s="20" t="s">
        <v>70</v>
      </c>
      <c r="G2" s="20" t="s">
        <v>117</v>
      </c>
      <c r="H2" s="20" t="s">
        <v>104</v>
      </c>
      <c r="I2" s="20" t="s">
        <v>118</v>
      </c>
      <c r="J2" s="20" t="s">
        <v>105</v>
      </c>
      <c r="K2" s="20" t="s">
        <v>119</v>
      </c>
      <c r="L2" s="20" t="s">
        <v>106</v>
      </c>
      <c r="M2" s="20" t="s">
        <v>120</v>
      </c>
      <c r="N2" t="s">
        <v>121</v>
      </c>
      <c r="O2" t="s">
        <v>65</v>
      </c>
      <c r="P2" t="s">
        <v>63</v>
      </c>
      <c r="Q2" t="s">
        <v>74</v>
      </c>
      <c r="R2" t="s">
        <v>72</v>
      </c>
      <c r="S2" s="20" t="s">
        <v>11</v>
      </c>
      <c r="T2" t="s">
        <v>122</v>
      </c>
      <c r="U2" s="20" t="s">
        <v>78</v>
      </c>
      <c r="V2" s="20" t="s">
        <v>123</v>
      </c>
      <c r="W2" s="20" t="s">
        <v>69</v>
      </c>
      <c r="X2" s="20" t="s">
        <v>124</v>
      </c>
    </row>
    <row r="3">
      <c r="A3" t="s">
        <v>87</v>
      </c>
      <c r="B3" t="str">
        <f>IF(A3&lt;&gt;"",CONCATENATE("__('",$B$1,".",A3,"')"),"")</f>
        <v>__('template_desc.example')</v>
      </c>
      <c r="C3" t="str">
        <f t="shared" ref="C3:C9" si="52">IF(A3&lt;&gt;"",CONCATENATE("{{ __('",$B$1,".",A3,"') }}"),"")</f>
        <v xml:space="preserve">{{ __('template_desc.example') }}</v>
      </c>
      <c r="D3" s="23" t="str">
        <f>IF(OR(O3="",$A3=""),"",CONCATENATE("'",$A3,D$1,"' =&gt; '",O3,"',"))</f>
        <v xml:space="preserve">'example' =&gt; 'example',</v>
      </c>
      <c r="E3" s="23" t="str">
        <f t="shared" ref="E3:E9" si="53">IF(OR(P3="",$A3=""),"",CONCATENATE("'",$A3,E$1,"' =&gt; '",P3,"',"))</f>
        <v xml:space="preserve">'example_desc' =&gt; 'This is a example description.',</v>
      </c>
      <c r="F3" s="23" t="str">
        <f t="shared" ref="F3:F9" si="54">IF(OR(Q3="",$A3=""),"",CONCATENATE("'",$A3,F$1,"' =&gt; '",Q3,"',"))</f>
        <v xml:space="preserve">'example' =&gt; 'Beispiel',</v>
      </c>
      <c r="G3" s="23" t="str">
        <f t="shared" ref="G3:G9" si="55">IF(OR(R3="",$A3=""),"",CONCATENATE("'",$A3,G$1,"' =&gt; '",R3,"',"))</f>
        <v xml:space="preserve">'example_desc' =&gt; 'Das ist eine Beispielbeschreibung.',</v>
      </c>
      <c r="H3" s="23" t="str">
        <f t="shared" ref="H3:H9" si="56">IF(OR(S3="",$A3=""),"",CONCATENATE("'",$A3,H$1,"' =&gt; '",S3,"',"))</f>
        <v/>
      </c>
      <c r="I3" s="23" t="str">
        <f t="shared" ref="I3:I9" si="57">IF(OR(T3="",$A3=""),"",CONCATENATE("'",$A3,I$1,"' =&gt; '",T3,"',"))</f>
        <v/>
      </c>
      <c r="J3" s="23" t="str">
        <f t="shared" ref="J3:J9" si="58">IF(OR(U3="",$A3=""),"",CONCATENATE("'",$A3,J$1,"' =&gt; '",U3,"',"))</f>
        <v/>
      </c>
      <c r="K3" s="23" t="str">
        <f t="shared" ref="K3:K9" si="59">IF(OR(V3="",$A3=""),"",CONCATENATE("'",$A3,K$1,"' =&gt; '",V3,"',"))</f>
        <v/>
      </c>
      <c r="L3" s="23" t="str">
        <f t="shared" ref="L3:L9" si="60">IF(OR(W3="",$A3=""),"",CONCATENATE("'",$A3,L$1,"' =&gt; '",W3,"',"))</f>
        <v/>
      </c>
      <c r="M3" s="23" t="str">
        <f t="shared" ref="M3:M9" si="61">IF(OR(X3="",$A3=""),"",CONCATENATE("'",$A3,M$1,"' =&gt; '",X3,"',"))</f>
        <v/>
      </c>
      <c r="N3" s="29" t="s">
        <v>11</v>
      </c>
      <c r="O3" s="23" t="s">
        <v>87</v>
      </c>
      <c r="P3" t="s">
        <v>89</v>
      </c>
      <c r="Q3" s="24" t="s">
        <v>91</v>
      </c>
      <c r="R3" s="20" t="s">
        <v>93</v>
      </c>
    </row>
    <row r="4">
      <c r="B4" t="str">
        <f t="shared" ref="B4:B9" si="62">IF(A4&lt;&gt;"",CONCATENATE("__('",$B$1,".",A4,"')"),"")</f>
        <v/>
      </c>
      <c r="C4" t="str">
        <f t="shared" si="52"/>
        <v/>
      </c>
      <c r="D4" s="23" t="str">
        <f t="shared" ref="D4:D9" si="63">IF(OR(O4="",$A4=""),"",CONCATENATE("'",$A4,D$1,"' =&gt; '",O4,"',"))</f>
        <v/>
      </c>
      <c r="E4" s="23" t="str">
        <f t="shared" si="53"/>
        <v/>
      </c>
      <c r="F4" s="23" t="str">
        <f t="shared" si="54"/>
        <v/>
      </c>
      <c r="G4" s="23" t="str">
        <f t="shared" si="55"/>
        <v/>
      </c>
      <c r="H4" s="23" t="str">
        <f t="shared" si="56"/>
        <v/>
      </c>
      <c r="I4" s="23" t="str">
        <f t="shared" si="57"/>
        <v/>
      </c>
      <c r="J4" s="23" t="str">
        <f t="shared" si="58"/>
        <v/>
      </c>
      <c r="K4" s="23" t="str">
        <f t="shared" si="59"/>
        <v/>
      </c>
      <c r="L4" s="23" t="str">
        <f t="shared" si="60"/>
        <v/>
      </c>
      <c r="M4" s="23" t="str">
        <f t="shared" si="61"/>
        <v/>
      </c>
      <c r="N4" s="27" t="s">
        <v>11</v>
      </c>
    </row>
    <row r="5">
      <c r="B5" t="str">
        <f t="shared" si="62"/>
        <v/>
      </c>
      <c r="C5" t="str">
        <f t="shared" si="52"/>
        <v/>
      </c>
      <c r="D5" s="23" t="str">
        <f t="shared" si="63"/>
        <v/>
      </c>
      <c r="E5" s="23" t="str">
        <f t="shared" si="53"/>
        <v/>
      </c>
      <c r="F5" s="23" t="str">
        <f t="shared" si="54"/>
        <v/>
      </c>
      <c r="G5" s="23" t="str">
        <f t="shared" si="55"/>
        <v/>
      </c>
      <c r="H5" s="23" t="str">
        <f t="shared" si="56"/>
        <v/>
      </c>
      <c r="I5" s="23" t="str">
        <f t="shared" si="57"/>
        <v/>
      </c>
      <c r="J5" s="23" t="str">
        <f t="shared" si="58"/>
        <v/>
      </c>
      <c r="K5" s="23" t="str">
        <f t="shared" si="59"/>
        <v/>
      </c>
      <c r="L5" s="23" t="str">
        <f t="shared" si="60"/>
        <v/>
      </c>
      <c r="M5" s="23" t="str">
        <f t="shared" si="61"/>
        <v/>
      </c>
      <c r="N5" s="27" t="s">
        <v>11</v>
      </c>
    </row>
    <row r="6">
      <c r="B6" t="str">
        <f t="shared" si="62"/>
        <v/>
      </c>
      <c r="C6" t="str">
        <f t="shared" si="52"/>
        <v/>
      </c>
      <c r="D6" s="23" t="str">
        <f t="shared" si="63"/>
        <v/>
      </c>
      <c r="E6" s="23" t="str">
        <f t="shared" si="53"/>
        <v/>
      </c>
      <c r="F6" s="23" t="str">
        <f t="shared" si="54"/>
        <v/>
      </c>
      <c r="G6" s="23" t="str">
        <f t="shared" si="55"/>
        <v/>
      </c>
      <c r="H6" s="23" t="str">
        <f t="shared" si="56"/>
        <v/>
      </c>
      <c r="I6" s="23" t="str">
        <f t="shared" si="57"/>
        <v/>
      </c>
      <c r="J6" s="23" t="str">
        <f t="shared" si="58"/>
        <v/>
      </c>
      <c r="K6" s="23" t="str">
        <f t="shared" si="59"/>
        <v/>
      </c>
      <c r="L6" s="23" t="str">
        <f t="shared" si="60"/>
        <v/>
      </c>
      <c r="M6" s="23" t="str">
        <f t="shared" si="61"/>
        <v/>
      </c>
      <c r="N6" s="27" t="s">
        <v>11</v>
      </c>
    </row>
    <row r="7">
      <c r="B7" t="str">
        <f t="shared" si="62"/>
        <v/>
      </c>
      <c r="C7" t="str">
        <f t="shared" si="52"/>
        <v/>
      </c>
      <c r="D7" s="23" t="str">
        <f t="shared" si="63"/>
        <v/>
      </c>
      <c r="E7" s="23" t="str">
        <f t="shared" si="53"/>
        <v/>
      </c>
      <c r="F7" s="23" t="str">
        <f t="shared" si="54"/>
        <v/>
      </c>
      <c r="G7" s="23" t="str">
        <f t="shared" si="55"/>
        <v/>
      </c>
      <c r="H7" s="23" t="str">
        <f t="shared" si="56"/>
        <v/>
      </c>
      <c r="I7" s="23" t="str">
        <f t="shared" si="57"/>
        <v/>
      </c>
      <c r="J7" s="23" t="str">
        <f t="shared" si="58"/>
        <v/>
      </c>
      <c r="K7" s="23" t="str">
        <f t="shared" si="59"/>
        <v/>
      </c>
      <c r="L7" s="23" t="str">
        <f t="shared" si="60"/>
        <v/>
      </c>
      <c r="M7" s="23" t="str">
        <f t="shared" si="61"/>
        <v/>
      </c>
      <c r="N7" s="27" t="s">
        <v>11</v>
      </c>
    </row>
    <row r="8">
      <c r="B8" t="str">
        <f t="shared" si="62"/>
        <v/>
      </c>
      <c r="C8" t="str">
        <f t="shared" si="52"/>
        <v/>
      </c>
      <c r="D8" s="23" t="str">
        <f t="shared" si="63"/>
        <v/>
      </c>
      <c r="E8" s="23" t="str">
        <f t="shared" si="53"/>
        <v/>
      </c>
      <c r="F8" s="23" t="str">
        <f t="shared" si="54"/>
        <v/>
      </c>
      <c r="G8" s="23" t="str">
        <f t="shared" si="55"/>
        <v/>
      </c>
      <c r="H8" s="23" t="str">
        <f t="shared" si="56"/>
        <v/>
      </c>
      <c r="I8" s="23" t="str">
        <f t="shared" si="57"/>
        <v/>
      </c>
      <c r="J8" s="23" t="str">
        <f t="shared" si="58"/>
        <v/>
      </c>
      <c r="K8" s="23" t="str">
        <f t="shared" si="59"/>
        <v/>
      </c>
      <c r="L8" s="23" t="str">
        <f t="shared" si="60"/>
        <v/>
      </c>
      <c r="M8" s="23" t="str">
        <f t="shared" si="61"/>
        <v/>
      </c>
      <c r="N8" s="27" t="s">
        <v>11</v>
      </c>
    </row>
    <row r="9">
      <c r="B9" t="str">
        <f t="shared" si="62"/>
        <v/>
      </c>
      <c r="C9" t="str">
        <f t="shared" si="52"/>
        <v/>
      </c>
      <c r="D9" s="23" t="str">
        <f t="shared" si="63"/>
        <v/>
      </c>
      <c r="E9" s="23" t="str">
        <f t="shared" si="53"/>
        <v/>
      </c>
      <c r="F9" s="23" t="str">
        <f t="shared" si="54"/>
        <v/>
      </c>
      <c r="G9" s="23" t="str">
        <f t="shared" si="55"/>
        <v/>
      </c>
      <c r="H9" s="23" t="str">
        <f t="shared" si="56"/>
        <v/>
      </c>
      <c r="I9" s="23" t="str">
        <f t="shared" si="57"/>
        <v/>
      </c>
      <c r="J9" s="23" t="str">
        <f t="shared" si="58"/>
        <v/>
      </c>
      <c r="K9" s="23" t="str">
        <f t="shared" si="59"/>
        <v/>
      </c>
      <c r="L9" s="23" t="str">
        <f t="shared" si="60"/>
        <v/>
      </c>
      <c r="M9" s="23" t="str">
        <f t="shared" si="61"/>
        <v/>
      </c>
      <c r="N9" s="27" t="s">
        <v>11</v>
      </c>
    </row>
    <row r="10">
      <c r="B10" t="str">
        <f t="shared" ref="B10:B38" si="64">IF(A10&lt;&gt;"",CONCATENATE("__('",$B$1,".",A10,"')"),"")</f>
        <v/>
      </c>
      <c r="C10" t="str">
        <f t="shared" ref="C10:C38" si="65">IF(A10&lt;&gt;"",CONCATENATE("{{ __('",$B$1,".",A10,"') }}"),"")</f>
        <v/>
      </c>
      <c r="D10" s="23" t="str">
        <f t="shared" ref="D10:D38" si="66">IF(OR(O10="",$A10=""),"",CONCATENATE("'",$A10,D$1,"' =&gt; '",O10,"',"))</f>
        <v/>
      </c>
      <c r="E10" s="23" t="str">
        <f t="shared" ref="E10:E38" si="67">IF(OR(P10="",$A10=""),"",CONCATENATE("'",$A10,E$1,"' =&gt; '",P10,"',"))</f>
        <v/>
      </c>
      <c r="F10" s="23" t="str">
        <f t="shared" ref="F10:F38" si="68">IF(OR(Q10="",$A10=""),"",CONCATENATE("'",$A10,F$1,"' =&gt; '",Q10,"',"))</f>
        <v/>
      </c>
      <c r="G10" s="23" t="str">
        <f t="shared" ref="G10:G38" si="69">IF(OR(R10="",$A10=""),"",CONCATENATE("'",$A10,G$1,"' =&gt; '",R10,"',"))</f>
        <v/>
      </c>
      <c r="H10" s="23" t="str">
        <f t="shared" ref="H10:H38" si="70">IF(OR(S10="",$A10=""),"",CONCATENATE("'",$A10,H$1,"' =&gt; '",S10,"',"))</f>
        <v/>
      </c>
      <c r="I10" s="23" t="str">
        <f t="shared" ref="I10:I38" si="71">IF(OR(T10="",$A10=""),"",CONCATENATE("'",$A10,I$1,"' =&gt; '",T10,"',"))</f>
        <v/>
      </c>
      <c r="J10" s="23" t="str">
        <f t="shared" ref="J10:J38" si="72">IF(OR(U10="",$A10=""),"",CONCATENATE("'",$A10,J$1,"' =&gt; '",U10,"',"))</f>
        <v/>
      </c>
      <c r="K10" s="23" t="str">
        <f t="shared" ref="K10:K38" si="73">IF(OR(V10="",$A10=""),"",CONCATENATE("'",$A10,K$1,"' =&gt; '",V10,"',"))</f>
        <v/>
      </c>
      <c r="L10" s="23" t="str">
        <f t="shared" ref="L10:L38" si="74">IF(OR(W10="",$A10=""),"",CONCATENATE("'",$A10,L$1,"' =&gt; '",W10,"',"))</f>
        <v/>
      </c>
      <c r="M10" s="23" t="str">
        <f t="shared" ref="M10:M38" si="75">IF(OR(X10="",$A10=""),"",CONCATENATE("'",$A10,M$1,"' =&gt; '",X10,"',"))</f>
        <v/>
      </c>
      <c r="N10" s="27" t="s">
        <v>11</v>
      </c>
    </row>
    <row r="11">
      <c r="B11" t="str">
        <f t="shared" si="64"/>
        <v/>
      </c>
      <c r="C11" t="str">
        <f t="shared" si="65"/>
        <v/>
      </c>
      <c r="D11" s="23" t="str">
        <f t="shared" si="66"/>
        <v/>
      </c>
      <c r="E11" s="23" t="str">
        <f t="shared" si="67"/>
        <v/>
      </c>
      <c r="F11" s="23" t="str">
        <f t="shared" si="68"/>
        <v/>
      </c>
      <c r="G11" s="23" t="str">
        <f t="shared" si="69"/>
        <v/>
      </c>
      <c r="H11" s="23" t="str">
        <f t="shared" si="70"/>
        <v/>
      </c>
      <c r="I11" s="23" t="str">
        <f t="shared" si="71"/>
        <v/>
      </c>
      <c r="J11" s="23" t="str">
        <f t="shared" si="72"/>
        <v/>
      </c>
      <c r="K11" s="23" t="str">
        <f t="shared" si="73"/>
        <v/>
      </c>
      <c r="L11" s="23" t="str">
        <f t="shared" si="74"/>
        <v/>
      </c>
      <c r="M11" s="23" t="str">
        <f t="shared" si="75"/>
        <v/>
      </c>
      <c r="N11" s="27" t="s">
        <v>11</v>
      </c>
    </row>
    <row r="12">
      <c r="B12" t="str">
        <f t="shared" si="64"/>
        <v/>
      </c>
      <c r="C12" t="str">
        <f t="shared" si="65"/>
        <v/>
      </c>
      <c r="D12" s="23" t="str">
        <f t="shared" si="66"/>
        <v/>
      </c>
      <c r="E12" s="23" t="str">
        <f t="shared" si="67"/>
        <v/>
      </c>
      <c r="F12" s="23" t="str">
        <f t="shared" si="68"/>
        <v/>
      </c>
      <c r="G12" s="23" t="str">
        <f t="shared" si="69"/>
        <v/>
      </c>
      <c r="H12" s="23" t="str">
        <f t="shared" si="70"/>
        <v/>
      </c>
      <c r="I12" s="23" t="str">
        <f t="shared" si="71"/>
        <v/>
      </c>
      <c r="J12" s="23" t="str">
        <f t="shared" si="72"/>
        <v/>
      </c>
      <c r="K12" s="23" t="str">
        <f t="shared" si="73"/>
        <v/>
      </c>
      <c r="L12" s="23" t="str">
        <f t="shared" si="74"/>
        <v/>
      </c>
      <c r="M12" s="23" t="str">
        <f t="shared" si="75"/>
        <v/>
      </c>
      <c r="N12" s="27" t="s">
        <v>11</v>
      </c>
    </row>
    <row r="13">
      <c r="B13" t="str">
        <f t="shared" si="64"/>
        <v/>
      </c>
      <c r="C13" t="str">
        <f t="shared" si="65"/>
        <v/>
      </c>
      <c r="D13" s="23" t="str">
        <f t="shared" si="66"/>
        <v/>
      </c>
      <c r="E13" s="23" t="str">
        <f t="shared" si="67"/>
        <v/>
      </c>
      <c r="F13" s="23" t="str">
        <f t="shared" si="68"/>
        <v/>
      </c>
      <c r="G13" s="23" t="str">
        <f t="shared" si="69"/>
        <v/>
      </c>
      <c r="H13" s="23" t="str">
        <f t="shared" si="70"/>
        <v/>
      </c>
      <c r="I13" s="23" t="str">
        <f t="shared" si="71"/>
        <v/>
      </c>
      <c r="J13" s="23" t="str">
        <f t="shared" si="72"/>
        <v/>
      </c>
      <c r="K13" s="23" t="str">
        <f t="shared" si="73"/>
        <v/>
      </c>
      <c r="L13" s="23" t="str">
        <f t="shared" si="74"/>
        <v/>
      </c>
      <c r="M13" s="23" t="str">
        <f t="shared" si="75"/>
        <v/>
      </c>
      <c r="N13" s="27" t="s">
        <v>11</v>
      </c>
    </row>
    <row r="14">
      <c r="B14" t="str">
        <f t="shared" si="64"/>
        <v/>
      </c>
      <c r="C14" t="str">
        <f t="shared" si="65"/>
        <v/>
      </c>
      <c r="D14" s="23" t="str">
        <f t="shared" si="66"/>
        <v/>
      </c>
      <c r="E14" s="23" t="str">
        <f t="shared" si="67"/>
        <v/>
      </c>
      <c r="F14" s="23" t="str">
        <f t="shared" si="68"/>
        <v/>
      </c>
      <c r="G14" s="23" t="str">
        <f t="shared" si="69"/>
        <v/>
      </c>
      <c r="H14" s="23" t="str">
        <f t="shared" si="70"/>
        <v/>
      </c>
      <c r="I14" s="23" t="str">
        <f t="shared" si="71"/>
        <v/>
      </c>
      <c r="J14" s="23" t="str">
        <f t="shared" si="72"/>
        <v/>
      </c>
      <c r="K14" s="23" t="str">
        <f t="shared" si="73"/>
        <v/>
      </c>
      <c r="L14" s="23" t="str">
        <f t="shared" si="74"/>
        <v/>
      </c>
      <c r="M14" s="23" t="str">
        <f t="shared" si="75"/>
        <v/>
      </c>
      <c r="N14" s="27" t="s">
        <v>11</v>
      </c>
    </row>
    <row r="15">
      <c r="B15" t="str">
        <f t="shared" si="64"/>
        <v/>
      </c>
      <c r="C15" t="str">
        <f t="shared" si="65"/>
        <v/>
      </c>
      <c r="D15" s="23" t="str">
        <f t="shared" si="66"/>
        <v/>
      </c>
      <c r="E15" s="23" t="str">
        <f t="shared" si="67"/>
        <v/>
      </c>
      <c r="F15" s="23" t="str">
        <f t="shared" si="68"/>
        <v/>
      </c>
      <c r="G15" s="23" t="str">
        <f t="shared" si="69"/>
        <v/>
      </c>
      <c r="H15" s="23" t="str">
        <f t="shared" si="70"/>
        <v/>
      </c>
      <c r="I15" s="23" t="str">
        <f t="shared" si="71"/>
        <v/>
      </c>
      <c r="J15" s="23" t="str">
        <f t="shared" si="72"/>
        <v/>
      </c>
      <c r="K15" s="23" t="str">
        <f t="shared" si="73"/>
        <v/>
      </c>
      <c r="L15" s="23" t="str">
        <f t="shared" si="74"/>
        <v/>
      </c>
      <c r="M15" s="23" t="str">
        <f t="shared" si="75"/>
        <v/>
      </c>
      <c r="N15" s="27" t="s">
        <v>11</v>
      </c>
    </row>
    <row r="16">
      <c r="B16" t="str">
        <f t="shared" si="64"/>
        <v/>
      </c>
      <c r="C16" t="str">
        <f t="shared" si="65"/>
        <v/>
      </c>
      <c r="D16" s="23" t="str">
        <f t="shared" si="66"/>
        <v/>
      </c>
      <c r="E16" s="23" t="str">
        <f t="shared" si="67"/>
        <v/>
      </c>
      <c r="F16" s="23" t="str">
        <f t="shared" si="68"/>
        <v/>
      </c>
      <c r="G16" s="23" t="str">
        <f t="shared" si="69"/>
        <v/>
      </c>
      <c r="H16" s="23" t="str">
        <f t="shared" si="70"/>
        <v/>
      </c>
      <c r="I16" s="23" t="str">
        <f t="shared" si="71"/>
        <v/>
      </c>
      <c r="J16" s="23" t="str">
        <f t="shared" si="72"/>
        <v/>
      </c>
      <c r="K16" s="23" t="str">
        <f t="shared" si="73"/>
        <v/>
      </c>
      <c r="L16" s="23" t="str">
        <f t="shared" si="74"/>
        <v/>
      </c>
      <c r="M16" s="23" t="str">
        <f t="shared" si="75"/>
        <v/>
      </c>
      <c r="N16" s="27" t="s">
        <v>11</v>
      </c>
    </row>
    <row r="17">
      <c r="B17" t="str">
        <f t="shared" si="64"/>
        <v/>
      </c>
      <c r="C17" t="str">
        <f t="shared" si="65"/>
        <v/>
      </c>
      <c r="D17" s="23" t="str">
        <f t="shared" si="66"/>
        <v/>
      </c>
      <c r="E17" s="23" t="str">
        <f t="shared" si="67"/>
        <v/>
      </c>
      <c r="F17" s="23" t="str">
        <f t="shared" si="68"/>
        <v/>
      </c>
      <c r="G17" s="23" t="str">
        <f t="shared" si="69"/>
        <v/>
      </c>
      <c r="H17" s="23" t="str">
        <f t="shared" si="70"/>
        <v/>
      </c>
      <c r="I17" s="23" t="str">
        <f t="shared" si="71"/>
        <v/>
      </c>
      <c r="J17" s="23" t="str">
        <f t="shared" si="72"/>
        <v/>
      </c>
      <c r="K17" s="23" t="str">
        <f t="shared" si="73"/>
        <v/>
      </c>
      <c r="L17" s="23" t="str">
        <f t="shared" si="74"/>
        <v/>
      </c>
      <c r="M17" s="23" t="str">
        <f t="shared" si="75"/>
        <v/>
      </c>
      <c r="N17" s="27" t="s">
        <v>11</v>
      </c>
    </row>
    <row r="18">
      <c r="B18" t="str">
        <f t="shared" si="64"/>
        <v/>
      </c>
      <c r="C18" t="str">
        <f t="shared" si="65"/>
        <v/>
      </c>
      <c r="D18" s="23" t="str">
        <f t="shared" si="66"/>
        <v/>
      </c>
      <c r="E18" s="23" t="str">
        <f t="shared" si="67"/>
        <v/>
      </c>
      <c r="F18" s="23" t="str">
        <f t="shared" si="68"/>
        <v/>
      </c>
      <c r="G18" s="23" t="str">
        <f t="shared" si="69"/>
        <v/>
      </c>
      <c r="H18" s="23" t="str">
        <f t="shared" si="70"/>
        <v/>
      </c>
      <c r="I18" s="23" t="str">
        <f t="shared" si="71"/>
        <v/>
      </c>
      <c r="J18" s="23" t="str">
        <f t="shared" si="72"/>
        <v/>
      </c>
      <c r="K18" s="23" t="str">
        <f t="shared" si="73"/>
        <v/>
      </c>
      <c r="L18" s="23" t="str">
        <f t="shared" si="74"/>
        <v/>
      </c>
      <c r="M18" s="23" t="str">
        <f t="shared" si="75"/>
        <v/>
      </c>
      <c r="N18" s="27" t="s">
        <v>11</v>
      </c>
    </row>
    <row r="19">
      <c r="B19" t="str">
        <f t="shared" si="64"/>
        <v/>
      </c>
      <c r="C19" t="str">
        <f t="shared" si="65"/>
        <v/>
      </c>
      <c r="D19" s="23" t="str">
        <f t="shared" si="66"/>
        <v/>
      </c>
      <c r="E19" s="23" t="str">
        <f t="shared" si="67"/>
        <v/>
      </c>
      <c r="F19" s="23" t="str">
        <f t="shared" si="68"/>
        <v/>
      </c>
      <c r="G19" s="23" t="str">
        <f t="shared" si="69"/>
        <v/>
      </c>
      <c r="H19" s="23" t="str">
        <f t="shared" si="70"/>
        <v/>
      </c>
      <c r="I19" s="23" t="str">
        <f t="shared" si="71"/>
        <v/>
      </c>
      <c r="J19" s="23" t="str">
        <f t="shared" si="72"/>
        <v/>
      </c>
      <c r="K19" s="23" t="str">
        <f t="shared" si="73"/>
        <v/>
      </c>
      <c r="L19" s="23" t="str">
        <f t="shared" si="74"/>
        <v/>
      </c>
      <c r="M19" s="23" t="str">
        <f t="shared" si="75"/>
        <v/>
      </c>
      <c r="N19" s="27" t="s">
        <v>11</v>
      </c>
    </row>
    <row r="20">
      <c r="B20" t="str">
        <f t="shared" si="64"/>
        <v/>
      </c>
      <c r="C20" t="str">
        <f t="shared" si="65"/>
        <v/>
      </c>
      <c r="D20" s="23" t="str">
        <f t="shared" si="66"/>
        <v/>
      </c>
      <c r="E20" s="23" t="str">
        <f t="shared" si="67"/>
        <v/>
      </c>
      <c r="F20" s="23" t="str">
        <f t="shared" si="68"/>
        <v/>
      </c>
      <c r="G20" s="23" t="str">
        <f t="shared" si="69"/>
        <v/>
      </c>
      <c r="H20" s="23" t="str">
        <f t="shared" si="70"/>
        <v/>
      </c>
      <c r="I20" s="23" t="str">
        <f t="shared" si="71"/>
        <v/>
      </c>
      <c r="J20" s="23" t="str">
        <f t="shared" si="72"/>
        <v/>
      </c>
      <c r="K20" s="23" t="str">
        <f t="shared" si="73"/>
        <v/>
      </c>
      <c r="L20" s="23" t="str">
        <f t="shared" si="74"/>
        <v/>
      </c>
      <c r="M20" s="23" t="str">
        <f t="shared" si="75"/>
        <v/>
      </c>
      <c r="N20" s="27" t="s">
        <v>11</v>
      </c>
    </row>
    <row r="21">
      <c r="B21" t="str">
        <f t="shared" si="64"/>
        <v/>
      </c>
      <c r="C21" t="str">
        <f t="shared" si="65"/>
        <v/>
      </c>
      <c r="D21" s="23" t="str">
        <f t="shared" si="66"/>
        <v/>
      </c>
      <c r="E21" s="23" t="str">
        <f t="shared" si="67"/>
        <v/>
      </c>
      <c r="F21" s="23" t="str">
        <f t="shared" si="68"/>
        <v/>
      </c>
      <c r="G21" s="23" t="str">
        <f t="shared" si="69"/>
        <v/>
      </c>
      <c r="H21" s="23" t="str">
        <f t="shared" si="70"/>
        <v/>
      </c>
      <c r="I21" s="23" t="str">
        <f t="shared" si="71"/>
        <v/>
      </c>
      <c r="J21" s="23" t="str">
        <f t="shared" si="72"/>
        <v/>
      </c>
      <c r="K21" s="23" t="str">
        <f t="shared" si="73"/>
        <v/>
      </c>
      <c r="L21" s="23" t="str">
        <f t="shared" si="74"/>
        <v/>
      </c>
      <c r="M21" s="23" t="str">
        <f t="shared" si="75"/>
        <v/>
      </c>
      <c r="N21" s="27" t="s">
        <v>11</v>
      </c>
    </row>
    <row r="22">
      <c r="B22" t="str">
        <f t="shared" si="64"/>
        <v/>
      </c>
      <c r="C22" t="str">
        <f t="shared" si="65"/>
        <v/>
      </c>
      <c r="D22" s="23" t="str">
        <f t="shared" si="66"/>
        <v/>
      </c>
      <c r="E22" s="23" t="str">
        <f t="shared" si="67"/>
        <v/>
      </c>
      <c r="F22" s="23" t="str">
        <f t="shared" si="68"/>
        <v/>
      </c>
      <c r="G22" s="23" t="str">
        <f t="shared" si="69"/>
        <v/>
      </c>
      <c r="H22" s="23" t="str">
        <f t="shared" si="70"/>
        <v/>
      </c>
      <c r="I22" s="23" t="str">
        <f t="shared" si="71"/>
        <v/>
      </c>
      <c r="J22" s="23" t="str">
        <f t="shared" si="72"/>
        <v/>
      </c>
      <c r="K22" s="23" t="str">
        <f t="shared" si="73"/>
        <v/>
      </c>
      <c r="L22" s="23" t="str">
        <f t="shared" si="74"/>
        <v/>
      </c>
      <c r="M22" s="23" t="str">
        <f t="shared" si="75"/>
        <v/>
      </c>
      <c r="N22" s="27" t="s">
        <v>11</v>
      </c>
    </row>
    <row r="23">
      <c r="B23" t="str">
        <f t="shared" si="64"/>
        <v/>
      </c>
      <c r="C23" t="str">
        <f t="shared" si="65"/>
        <v/>
      </c>
      <c r="D23" s="23" t="str">
        <f t="shared" si="66"/>
        <v/>
      </c>
      <c r="E23" s="23" t="str">
        <f t="shared" si="67"/>
        <v/>
      </c>
      <c r="F23" s="23" t="str">
        <f t="shared" si="68"/>
        <v/>
      </c>
      <c r="G23" s="23" t="str">
        <f t="shared" si="69"/>
        <v/>
      </c>
      <c r="H23" s="23" t="str">
        <f t="shared" si="70"/>
        <v/>
      </c>
      <c r="I23" s="23" t="str">
        <f t="shared" si="71"/>
        <v/>
      </c>
      <c r="J23" s="23" t="str">
        <f t="shared" si="72"/>
        <v/>
      </c>
      <c r="K23" s="23" t="str">
        <f t="shared" si="73"/>
        <v/>
      </c>
      <c r="L23" s="23" t="str">
        <f t="shared" si="74"/>
        <v/>
      </c>
      <c r="M23" s="23" t="str">
        <f t="shared" si="75"/>
        <v/>
      </c>
      <c r="N23" s="27" t="s">
        <v>11</v>
      </c>
    </row>
    <row r="24">
      <c r="B24" t="str">
        <f t="shared" si="64"/>
        <v/>
      </c>
      <c r="C24" t="str">
        <f t="shared" si="65"/>
        <v/>
      </c>
      <c r="D24" s="23" t="str">
        <f t="shared" si="66"/>
        <v/>
      </c>
      <c r="E24" s="23" t="str">
        <f t="shared" si="67"/>
        <v/>
      </c>
      <c r="F24" s="23" t="str">
        <f t="shared" si="68"/>
        <v/>
      </c>
      <c r="G24" s="23" t="str">
        <f t="shared" si="69"/>
        <v/>
      </c>
      <c r="H24" s="23" t="str">
        <f t="shared" si="70"/>
        <v/>
      </c>
      <c r="I24" s="23" t="str">
        <f t="shared" si="71"/>
        <v/>
      </c>
      <c r="J24" s="23" t="str">
        <f t="shared" si="72"/>
        <v/>
      </c>
      <c r="K24" s="23" t="str">
        <f t="shared" si="73"/>
        <v/>
      </c>
      <c r="L24" s="23" t="str">
        <f t="shared" si="74"/>
        <v/>
      </c>
      <c r="M24" s="23" t="str">
        <f t="shared" si="75"/>
        <v/>
      </c>
      <c r="N24" s="27" t="s">
        <v>11</v>
      </c>
    </row>
    <row r="25">
      <c r="B25" t="str">
        <f t="shared" si="64"/>
        <v/>
      </c>
      <c r="C25" t="str">
        <f t="shared" si="65"/>
        <v/>
      </c>
      <c r="D25" s="23" t="str">
        <f t="shared" si="66"/>
        <v/>
      </c>
      <c r="E25" s="23" t="str">
        <f t="shared" si="67"/>
        <v/>
      </c>
      <c r="F25" s="23" t="str">
        <f t="shared" si="68"/>
        <v/>
      </c>
      <c r="G25" s="23" t="str">
        <f t="shared" si="69"/>
        <v/>
      </c>
      <c r="H25" s="23" t="str">
        <f t="shared" si="70"/>
        <v/>
      </c>
      <c r="I25" s="23" t="str">
        <f t="shared" si="71"/>
        <v/>
      </c>
      <c r="J25" s="23" t="str">
        <f t="shared" si="72"/>
        <v/>
      </c>
      <c r="K25" s="23" t="str">
        <f t="shared" si="73"/>
        <v/>
      </c>
      <c r="L25" s="23" t="str">
        <f t="shared" si="74"/>
        <v/>
      </c>
      <c r="M25" s="23" t="str">
        <f t="shared" si="75"/>
        <v/>
      </c>
      <c r="N25" s="27" t="s">
        <v>11</v>
      </c>
    </row>
    <row r="26">
      <c r="B26" t="str">
        <f t="shared" si="64"/>
        <v/>
      </c>
      <c r="C26" t="str">
        <f t="shared" si="65"/>
        <v/>
      </c>
      <c r="D26" s="23" t="str">
        <f t="shared" si="66"/>
        <v/>
      </c>
      <c r="E26" s="23" t="str">
        <f t="shared" si="67"/>
        <v/>
      </c>
      <c r="F26" s="23" t="str">
        <f t="shared" si="68"/>
        <v/>
      </c>
      <c r="G26" s="23" t="str">
        <f t="shared" si="69"/>
        <v/>
      </c>
      <c r="H26" s="23" t="str">
        <f t="shared" si="70"/>
        <v/>
      </c>
      <c r="I26" s="23" t="str">
        <f t="shared" si="71"/>
        <v/>
      </c>
      <c r="J26" s="23" t="str">
        <f t="shared" si="72"/>
        <v/>
      </c>
      <c r="K26" s="23" t="str">
        <f t="shared" si="73"/>
        <v/>
      </c>
      <c r="L26" s="23" t="str">
        <f t="shared" si="74"/>
        <v/>
      </c>
      <c r="M26" s="23" t="str">
        <f t="shared" si="75"/>
        <v/>
      </c>
      <c r="N26" s="27" t="s">
        <v>11</v>
      </c>
    </row>
    <row r="27">
      <c r="B27" t="str">
        <f t="shared" si="64"/>
        <v/>
      </c>
      <c r="C27" t="str">
        <f t="shared" si="65"/>
        <v/>
      </c>
      <c r="D27" s="23" t="str">
        <f t="shared" si="66"/>
        <v/>
      </c>
      <c r="E27" s="23" t="str">
        <f t="shared" si="67"/>
        <v/>
      </c>
      <c r="F27" s="23" t="str">
        <f t="shared" si="68"/>
        <v/>
      </c>
      <c r="G27" s="23" t="str">
        <f t="shared" si="69"/>
        <v/>
      </c>
      <c r="H27" s="23" t="str">
        <f t="shared" si="70"/>
        <v/>
      </c>
      <c r="I27" s="23" t="str">
        <f t="shared" si="71"/>
        <v/>
      </c>
      <c r="J27" s="23" t="str">
        <f t="shared" si="72"/>
        <v/>
      </c>
      <c r="K27" s="23" t="str">
        <f t="shared" si="73"/>
        <v/>
      </c>
      <c r="L27" s="23" t="str">
        <f t="shared" si="74"/>
        <v/>
      </c>
      <c r="M27" s="23" t="str">
        <f t="shared" si="75"/>
        <v/>
      </c>
      <c r="N27" s="27" t="s">
        <v>11</v>
      </c>
    </row>
    <row r="28">
      <c r="B28" t="str">
        <f t="shared" si="64"/>
        <v/>
      </c>
      <c r="C28" t="str">
        <f t="shared" si="65"/>
        <v/>
      </c>
      <c r="D28" s="23" t="str">
        <f t="shared" si="66"/>
        <v/>
      </c>
      <c r="E28" s="23" t="str">
        <f t="shared" si="67"/>
        <v/>
      </c>
      <c r="F28" s="23" t="str">
        <f t="shared" si="68"/>
        <v/>
      </c>
      <c r="G28" s="23" t="str">
        <f t="shared" si="69"/>
        <v/>
      </c>
      <c r="H28" s="23" t="str">
        <f t="shared" si="70"/>
        <v/>
      </c>
      <c r="I28" s="23" t="str">
        <f t="shared" si="71"/>
        <v/>
      </c>
      <c r="J28" s="23" t="str">
        <f t="shared" si="72"/>
        <v/>
      </c>
      <c r="K28" s="23" t="str">
        <f t="shared" si="73"/>
        <v/>
      </c>
      <c r="L28" s="23" t="str">
        <f t="shared" si="74"/>
        <v/>
      </c>
      <c r="M28" s="23" t="str">
        <f t="shared" si="75"/>
        <v/>
      </c>
      <c r="N28" s="27" t="s">
        <v>11</v>
      </c>
    </row>
    <row r="29">
      <c r="B29" t="str">
        <f t="shared" si="64"/>
        <v/>
      </c>
      <c r="C29" t="str">
        <f t="shared" si="65"/>
        <v/>
      </c>
      <c r="D29" s="23" t="str">
        <f t="shared" si="66"/>
        <v/>
      </c>
      <c r="E29" s="23" t="str">
        <f t="shared" si="67"/>
        <v/>
      </c>
      <c r="F29" s="23" t="str">
        <f t="shared" si="68"/>
        <v/>
      </c>
      <c r="G29" s="23" t="str">
        <f t="shared" si="69"/>
        <v/>
      </c>
      <c r="H29" s="23" t="str">
        <f t="shared" si="70"/>
        <v/>
      </c>
      <c r="I29" s="23" t="str">
        <f t="shared" si="71"/>
        <v/>
      </c>
      <c r="J29" s="23" t="str">
        <f t="shared" si="72"/>
        <v/>
      </c>
      <c r="K29" s="23" t="str">
        <f t="shared" si="73"/>
        <v/>
      </c>
      <c r="L29" s="23" t="str">
        <f t="shared" si="74"/>
        <v/>
      </c>
      <c r="M29" s="23" t="str">
        <f t="shared" si="75"/>
        <v/>
      </c>
      <c r="N29" s="27" t="s">
        <v>11</v>
      </c>
    </row>
    <row r="30">
      <c r="B30" t="str">
        <f t="shared" si="64"/>
        <v/>
      </c>
      <c r="C30" t="str">
        <f t="shared" si="65"/>
        <v/>
      </c>
      <c r="D30" s="23" t="str">
        <f t="shared" si="66"/>
        <v/>
      </c>
      <c r="E30" s="23" t="str">
        <f t="shared" si="67"/>
        <v/>
      </c>
      <c r="F30" s="23" t="str">
        <f t="shared" si="68"/>
        <v/>
      </c>
      <c r="G30" s="23" t="str">
        <f t="shared" si="69"/>
        <v/>
      </c>
      <c r="H30" s="23" t="str">
        <f t="shared" si="70"/>
        <v/>
      </c>
      <c r="I30" s="23" t="str">
        <f t="shared" si="71"/>
        <v/>
      </c>
      <c r="J30" s="23" t="str">
        <f t="shared" si="72"/>
        <v/>
      </c>
      <c r="K30" s="23" t="str">
        <f t="shared" si="73"/>
        <v/>
      </c>
      <c r="L30" s="23" t="str">
        <f t="shared" si="74"/>
        <v/>
      </c>
      <c r="M30" s="23" t="str">
        <f t="shared" si="75"/>
        <v/>
      </c>
      <c r="N30" s="27" t="s">
        <v>11</v>
      </c>
    </row>
    <row r="31">
      <c r="B31" t="str">
        <f t="shared" si="64"/>
        <v/>
      </c>
      <c r="C31" t="str">
        <f t="shared" si="65"/>
        <v/>
      </c>
      <c r="D31" s="23" t="str">
        <f t="shared" si="66"/>
        <v/>
      </c>
      <c r="E31" s="23" t="str">
        <f t="shared" si="67"/>
        <v/>
      </c>
      <c r="F31" s="23" t="str">
        <f t="shared" si="68"/>
        <v/>
      </c>
      <c r="G31" s="23" t="str">
        <f t="shared" si="69"/>
        <v/>
      </c>
      <c r="H31" s="23" t="str">
        <f t="shared" si="70"/>
        <v/>
      </c>
      <c r="I31" s="23" t="str">
        <f t="shared" si="71"/>
        <v/>
      </c>
      <c r="J31" s="23" t="str">
        <f t="shared" si="72"/>
        <v/>
      </c>
      <c r="K31" s="23" t="str">
        <f t="shared" si="73"/>
        <v/>
      </c>
      <c r="L31" s="23" t="str">
        <f t="shared" si="74"/>
        <v/>
      </c>
      <c r="M31" s="23" t="str">
        <f t="shared" si="75"/>
        <v/>
      </c>
      <c r="N31" s="27" t="s">
        <v>11</v>
      </c>
    </row>
    <row r="32">
      <c r="B32" t="str">
        <f t="shared" si="64"/>
        <v/>
      </c>
      <c r="C32" t="str">
        <f t="shared" si="65"/>
        <v/>
      </c>
      <c r="D32" s="23" t="str">
        <f t="shared" si="66"/>
        <v/>
      </c>
      <c r="E32" s="23" t="str">
        <f t="shared" si="67"/>
        <v/>
      </c>
      <c r="F32" s="23" t="str">
        <f t="shared" si="68"/>
        <v/>
      </c>
      <c r="G32" s="23" t="str">
        <f t="shared" si="69"/>
        <v/>
      </c>
      <c r="H32" s="23" t="str">
        <f t="shared" si="70"/>
        <v/>
      </c>
      <c r="I32" s="23" t="str">
        <f t="shared" si="71"/>
        <v/>
      </c>
      <c r="J32" s="23" t="str">
        <f t="shared" si="72"/>
        <v/>
      </c>
      <c r="K32" s="23" t="str">
        <f t="shared" si="73"/>
        <v/>
      </c>
      <c r="L32" s="23" t="str">
        <f t="shared" si="74"/>
        <v/>
      </c>
      <c r="M32" s="23" t="str">
        <f t="shared" si="75"/>
        <v/>
      </c>
      <c r="N32" s="27" t="s">
        <v>11</v>
      </c>
    </row>
    <row r="33">
      <c r="B33" t="str">
        <f t="shared" si="64"/>
        <v/>
      </c>
      <c r="C33" t="str">
        <f t="shared" si="65"/>
        <v/>
      </c>
      <c r="D33" s="23" t="str">
        <f t="shared" si="66"/>
        <v/>
      </c>
      <c r="E33" s="23" t="str">
        <f t="shared" si="67"/>
        <v/>
      </c>
      <c r="F33" s="23" t="str">
        <f t="shared" si="68"/>
        <v/>
      </c>
      <c r="G33" s="23" t="str">
        <f t="shared" si="69"/>
        <v/>
      </c>
      <c r="H33" s="23" t="str">
        <f t="shared" si="70"/>
        <v/>
      </c>
      <c r="I33" s="23" t="str">
        <f t="shared" si="71"/>
        <v/>
      </c>
      <c r="J33" s="23" t="str">
        <f t="shared" si="72"/>
        <v/>
      </c>
      <c r="K33" s="23" t="str">
        <f t="shared" si="73"/>
        <v/>
      </c>
      <c r="L33" s="23" t="str">
        <f t="shared" si="74"/>
        <v/>
      </c>
      <c r="M33" s="23" t="str">
        <f t="shared" si="75"/>
        <v/>
      </c>
      <c r="N33" s="27" t="s">
        <v>11</v>
      </c>
    </row>
    <row r="34">
      <c r="B34" t="str">
        <f t="shared" si="64"/>
        <v/>
      </c>
      <c r="C34" t="str">
        <f t="shared" si="65"/>
        <v/>
      </c>
      <c r="D34" s="23" t="str">
        <f t="shared" si="66"/>
        <v/>
      </c>
      <c r="E34" s="23" t="str">
        <f t="shared" si="67"/>
        <v/>
      </c>
      <c r="F34" s="23" t="str">
        <f t="shared" si="68"/>
        <v/>
      </c>
      <c r="G34" s="23" t="str">
        <f t="shared" si="69"/>
        <v/>
      </c>
      <c r="H34" s="23" t="str">
        <f t="shared" si="70"/>
        <v/>
      </c>
      <c r="I34" s="23" t="str">
        <f t="shared" si="71"/>
        <v/>
      </c>
      <c r="J34" s="23" t="str">
        <f t="shared" si="72"/>
        <v/>
      </c>
      <c r="K34" s="23" t="str">
        <f t="shared" si="73"/>
        <v/>
      </c>
      <c r="L34" s="23" t="str">
        <f t="shared" si="74"/>
        <v/>
      </c>
      <c r="M34" s="23" t="str">
        <f t="shared" si="75"/>
        <v/>
      </c>
      <c r="N34" s="27" t="s">
        <v>11</v>
      </c>
    </row>
    <row r="35">
      <c r="B35" t="str">
        <f t="shared" si="64"/>
        <v/>
      </c>
      <c r="C35" t="str">
        <f t="shared" si="65"/>
        <v/>
      </c>
      <c r="D35" s="23" t="str">
        <f t="shared" si="66"/>
        <v/>
      </c>
      <c r="E35" s="23" t="str">
        <f t="shared" si="67"/>
        <v/>
      </c>
      <c r="F35" s="23" t="str">
        <f t="shared" si="68"/>
        <v/>
      </c>
      <c r="G35" s="23" t="str">
        <f t="shared" si="69"/>
        <v/>
      </c>
      <c r="H35" s="23" t="str">
        <f t="shared" si="70"/>
        <v/>
      </c>
      <c r="I35" s="23" t="str">
        <f t="shared" si="71"/>
        <v/>
      </c>
      <c r="J35" s="23" t="str">
        <f t="shared" si="72"/>
        <v/>
      </c>
      <c r="K35" s="23" t="str">
        <f t="shared" si="73"/>
        <v/>
      </c>
      <c r="L35" s="23" t="str">
        <f t="shared" si="74"/>
        <v/>
      </c>
      <c r="M35" s="23" t="str">
        <f t="shared" si="75"/>
        <v/>
      </c>
      <c r="N35" s="27" t="s">
        <v>11</v>
      </c>
    </row>
    <row r="36">
      <c r="B36" t="str">
        <f t="shared" si="64"/>
        <v/>
      </c>
      <c r="C36" t="str">
        <f t="shared" si="65"/>
        <v/>
      </c>
      <c r="D36" s="23" t="str">
        <f t="shared" si="66"/>
        <v/>
      </c>
      <c r="E36" s="23" t="str">
        <f t="shared" si="67"/>
        <v/>
      </c>
      <c r="F36" s="23" t="str">
        <f t="shared" si="68"/>
        <v/>
      </c>
      <c r="G36" s="23" t="str">
        <f t="shared" si="69"/>
        <v/>
      </c>
      <c r="H36" s="23" t="str">
        <f t="shared" si="70"/>
        <v/>
      </c>
      <c r="I36" s="23" t="str">
        <f t="shared" si="71"/>
        <v/>
      </c>
      <c r="J36" s="23" t="str">
        <f t="shared" si="72"/>
        <v/>
      </c>
      <c r="K36" s="23" t="str">
        <f t="shared" si="73"/>
        <v/>
      </c>
      <c r="L36" s="23" t="str">
        <f t="shared" si="74"/>
        <v/>
      </c>
      <c r="M36" s="23" t="str">
        <f t="shared" si="75"/>
        <v/>
      </c>
      <c r="N36" s="27" t="s">
        <v>11</v>
      </c>
    </row>
    <row r="37">
      <c r="B37" t="str">
        <f t="shared" si="64"/>
        <v/>
      </c>
      <c r="C37" t="str">
        <f t="shared" si="65"/>
        <v/>
      </c>
      <c r="D37" s="23" t="str">
        <f t="shared" si="66"/>
        <v/>
      </c>
      <c r="E37" s="23" t="str">
        <f t="shared" si="67"/>
        <v/>
      </c>
      <c r="F37" s="23" t="str">
        <f t="shared" si="68"/>
        <v/>
      </c>
      <c r="G37" s="23" t="str">
        <f t="shared" si="69"/>
        <v/>
      </c>
      <c r="H37" s="23" t="str">
        <f t="shared" si="70"/>
        <v/>
      </c>
      <c r="I37" s="23" t="str">
        <f t="shared" si="71"/>
        <v/>
      </c>
      <c r="J37" s="23" t="str">
        <f t="shared" si="72"/>
        <v/>
      </c>
      <c r="K37" s="23" t="str">
        <f t="shared" si="73"/>
        <v/>
      </c>
      <c r="L37" s="23" t="str">
        <f t="shared" si="74"/>
        <v/>
      </c>
      <c r="M37" s="23" t="str">
        <f t="shared" si="75"/>
        <v/>
      </c>
      <c r="N37" s="27" t="s">
        <v>11</v>
      </c>
    </row>
    <row r="38">
      <c r="B38" t="str">
        <f t="shared" si="64"/>
        <v/>
      </c>
      <c r="C38" t="str">
        <f t="shared" si="65"/>
        <v/>
      </c>
      <c r="D38" s="23" t="str">
        <f t="shared" si="66"/>
        <v/>
      </c>
      <c r="E38" s="23" t="str">
        <f t="shared" si="67"/>
        <v/>
      </c>
      <c r="F38" s="23" t="str">
        <f t="shared" si="68"/>
        <v/>
      </c>
      <c r="G38" s="23" t="str">
        <f t="shared" si="69"/>
        <v/>
      </c>
      <c r="H38" s="23" t="str">
        <f t="shared" si="70"/>
        <v/>
      </c>
      <c r="I38" s="23" t="str">
        <f t="shared" si="71"/>
        <v/>
      </c>
      <c r="J38" s="23" t="str">
        <f t="shared" si="72"/>
        <v/>
      </c>
      <c r="K38" s="23" t="str">
        <f t="shared" si="73"/>
        <v/>
      </c>
      <c r="L38" s="23" t="str">
        <f t="shared" si="74"/>
        <v/>
      </c>
      <c r="M38" s="23" t="str">
        <f t="shared" si="75"/>
        <v/>
      </c>
      <c r="N38" s="27" t="s">
        <v>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A1" activeCellId="0" sqref="A1"/>
    </sheetView>
  </sheetViews>
  <sheetFormatPr defaultRowHeight="14.25"/>
  <cols>
    <col bestFit="1" customWidth="1" min="1" max="1" width="14.140625"/>
    <col customWidth="1" hidden="1" min="2" max="2" outlineLevel="1" width="20.7109375"/>
    <col customWidth="1" hidden="1" min="3" max="3" outlineLevel="1" width="24.00390625"/>
    <col customWidth="1" hidden="1" min="4" max="4" outlineLevel="1" width="25.8515625"/>
    <col customWidth="1" hidden="1" min="5" max="6" outlineLevel="1" width="24.8515625"/>
    <col collapsed="1" customWidth="1" min="7" max="7" width="24.57421875"/>
    <col customWidth="1" min="8" max="8" width="21.140625"/>
    <col customWidth="1" min="9" max="9" width="30.28125"/>
    <col customWidth="1" min="10" max="10" width="14.57421875"/>
    <col customWidth="1" min="11" max="11" width="17.28125"/>
    <col customWidth="1" min="12" max="12" width="17.421875"/>
    <col customWidth="1" min="13" max="13" width="9.140625"/>
    <col customWidth="1" min="14" max="14" width="29.421875"/>
    <col customWidth="1" min="15" max="15" width="32.140625"/>
    <col customWidth="1" min="16" max="16" width="20.140625"/>
    <col customWidth="1" min="17" max="17" width="10.28125"/>
    <col bestFit="1" min="22" max="22" width="10.00390625"/>
  </cols>
  <sheetData>
    <row r="1" ht="13.5" customHeight="1">
      <c r="A1" s="18" t="s">
        <v>55</v>
      </c>
      <c r="B1"/>
      <c r="C1"/>
      <c r="D1" s="2"/>
      <c r="E1" s="2"/>
      <c r="F1" s="2"/>
      <c r="G1" s="30" t="str">
        <f ca="1">_xlfn.TEXTAFTER(CELL("filename",G1),"]")</f>
        <v>badge</v>
      </c>
      <c r="H1" s="2"/>
      <c r="I1" s="2"/>
      <c r="J1" s="2"/>
      <c r="K1" s="2"/>
      <c r="L1"/>
      <c r="M1"/>
      <c r="N1"/>
      <c r="O1"/>
    </row>
    <row r="2" ht="14.25">
      <c r="A2" s="26" t="s">
        <v>125</v>
      </c>
      <c r="B2" t="s">
        <v>58</v>
      </c>
      <c r="C2" s="2" t="s">
        <v>60</v>
      </c>
      <c r="D2" t="s">
        <v>126</v>
      </c>
      <c r="E2" t="s">
        <v>127</v>
      </c>
      <c r="F2" s="26" t="s">
        <v>128</v>
      </c>
      <c r="G2" s="31" t="s">
        <v>59</v>
      </c>
      <c r="H2" t="s">
        <v>65</v>
      </c>
      <c r="I2" t="s">
        <v>74</v>
      </c>
      <c r="J2" s="31" t="s">
        <v>11</v>
      </c>
      <c r="K2" s="2"/>
      <c r="L2" s="2"/>
      <c r="M2" s="2"/>
      <c r="N2" s="2"/>
      <c r="O2" s="2"/>
      <c r="P2" s="2"/>
      <c r="R2" s="2"/>
      <c r="S2" s="2"/>
      <c r="T2" s="2"/>
      <c r="U2" s="2"/>
      <c r="V2" s="31"/>
      <c r="W2" s="2"/>
      <c r="X2" s="2"/>
    </row>
    <row r="3" ht="14.25">
      <c r="A3" s="26" t="s">
        <v>129</v>
      </c>
      <c r="B3" t="str">
        <f>IF(OR($G$1="",G3=""),"",CONCATENATE("{{ __('",$G$1,".",G3,"') }}"))</f>
        <v xml:space="preserve">{{ __('badge.success') }}</v>
      </c>
      <c r="C3" s="2" t="str">
        <f>IF(OR($G$1="",G3=""),"",CONCATENATE("__('",$G$1,".",G3,"')"))</f>
        <v>__('badge.success')</v>
      </c>
      <c r="D3" t="str">
        <f>IF(OR($G3="",H3=""),"",CONCATENATE("'",$G3,"' =&gt; '",H3,"',"))</f>
        <v xml:space="preserve">'success' =&gt; 'success',</v>
      </c>
      <c r="E3" t="str">
        <f>IF(OR($G3="",I3=""),"",CONCATENATE("'",$G3,"' =&gt; '",I3,"',"))</f>
        <v xml:space="preserve">'success' =&gt; 'erfolg',</v>
      </c>
      <c r="F3" t="str">
        <f>IF(OR($G3="",J3=""),"",CONCATENATE("'",$G3,"' =&gt; '",J3,"',"))</f>
        <v/>
      </c>
      <c r="G3" s="26" t="s">
        <v>130</v>
      </c>
      <c r="H3" s="26" t="s">
        <v>130</v>
      </c>
      <c r="I3" s="26" t="s">
        <v>131</v>
      </c>
      <c r="J3" s="31"/>
      <c r="K3" s="2"/>
      <c r="L3" s="2"/>
      <c r="M3" s="2"/>
      <c r="N3"/>
      <c r="O3"/>
      <c r="P3"/>
      <c r="Q3" s="26"/>
      <c r="R3" s="2"/>
      <c r="S3" s="2"/>
      <c r="T3" s="2"/>
      <c r="U3" s="2"/>
      <c r="V3" s="2"/>
      <c r="W3" s="2"/>
      <c r="X3" s="2"/>
    </row>
    <row r="4" ht="14.25">
      <c r="B4" t="str">
        <f>IF(OR($G$1="",G4=""),"",CONCATENATE("{{ __('",$G$1,".",G4,"') }}"))</f>
        <v xml:space="preserve">{{ __('badge.accomplished') }}</v>
      </c>
      <c r="C4" s="2" t="str">
        <f>IF(OR($G$1="",G4=""),"",CONCATENATE("__('",$G$1,".",G4,"')"))</f>
        <v>__('badge.accomplished')</v>
      </c>
      <c r="D4" t="str">
        <f>IF(OR($G4="",H4=""),"",CONCATENATE("'",$G4,"' =&gt; '",H4,"',"))</f>
        <v xml:space="preserve">'accomplished' =&gt; 'accomplished',</v>
      </c>
      <c r="E4" t="str">
        <f>IF(OR($G4="",I4=""),"",CONCATENATE("'",$G4,"' =&gt; '",I4,"',"))</f>
        <v xml:space="preserve">'accomplished' =&gt; 'vollendet',</v>
      </c>
      <c r="F4" t="str">
        <f>IF(OR($G4="",J4=""),"",CONCATENATE("'",$G4,"' =&gt; '",J4,"',"))</f>
        <v/>
      </c>
      <c r="G4" s="26" t="s">
        <v>132</v>
      </c>
      <c r="H4" s="26" t="s">
        <v>132</v>
      </c>
      <c r="I4" s="26" t="s">
        <v>133</v>
      </c>
      <c r="J4"/>
      <c r="K4"/>
      <c r="L4"/>
      <c r="M4"/>
      <c r="N4"/>
      <c r="O4"/>
      <c r="Q4" s="26"/>
    </row>
    <row r="5" ht="14.25">
      <c r="B5" t="str">
        <f>IF(OR($G$1="",G5=""),"",CONCATENATE("{{ __('",$G$1,".",G5,"') }}"))</f>
        <v xml:space="preserve">{{ __('badge.completed') }}</v>
      </c>
      <c r="C5" s="2" t="str">
        <f>IF(OR($G$1="",G5=""),"",CONCATENATE("__('",$G$1,".",G5,"')"))</f>
        <v>__('badge.completed')</v>
      </c>
      <c r="D5" t="str">
        <f>IF(OR($G5="",H5=""),"",CONCATENATE("'",$G5,"' =&gt; '",H5,"',"))</f>
        <v xml:space="preserve">'completed' =&gt; 'completed',</v>
      </c>
      <c r="E5" t="str">
        <f>IF(OR($G5="",I5=""),"",CONCATENATE("'",$G5,"' =&gt; '",I5,"',"))</f>
        <v xml:space="preserve">'completed' =&gt; 'abgeschlossen',</v>
      </c>
      <c r="F5" t="str">
        <f>IF(OR($G5="",J5=""),"",CONCATENATE("'",$G5,"' =&gt; '",J5,"',"))</f>
        <v/>
      </c>
      <c r="G5" s="26" t="s">
        <v>134</v>
      </c>
      <c r="H5" s="26" t="s">
        <v>134</v>
      </c>
      <c r="I5" s="26" t="s">
        <v>135</v>
      </c>
      <c r="J5"/>
      <c r="K5"/>
      <c r="L5"/>
      <c r="M5"/>
      <c r="N5"/>
      <c r="O5"/>
      <c r="Q5" s="26"/>
    </row>
    <row r="6" ht="14.25">
      <c r="A6"/>
      <c r="B6" t="str">
        <f>IF(OR($G$1="",G6=""),"",CONCATENATE("{{ __('",$G$1,".",G6,"') }}"))</f>
        <v xml:space="preserve">{{ __('badge.achieved') }}</v>
      </c>
      <c r="C6" s="2" t="str">
        <f>IF(OR($G$1="",G6=""),"",CONCATENATE("__('",$G$1,".",G6,"')"))</f>
        <v>__('badge.achieved')</v>
      </c>
      <c r="D6" t="str">
        <f>IF(OR($G6="",H6=""),"",CONCATENATE("'",$G6,"' =&gt; '",H6,"',"))</f>
        <v xml:space="preserve">'achieved' =&gt; 'achieved',</v>
      </c>
      <c r="E6" t="str">
        <f>IF(OR($G6="",I6=""),"",CONCATENATE("'",$G6,"' =&gt; '",I6,"',"))</f>
        <v xml:space="preserve">'achieved' =&gt; 'erreicht',</v>
      </c>
      <c r="F6" t="str">
        <f>IF(OR($G6="",J6=""),"",CONCATENATE("'",$G6,"' =&gt; '",J6,"',"))</f>
        <v/>
      </c>
      <c r="G6" s="26" t="s">
        <v>136</v>
      </c>
      <c r="H6" s="26" t="s">
        <v>136</v>
      </c>
      <c r="I6" s="26" t="s">
        <v>137</v>
      </c>
      <c r="J6"/>
      <c r="K6"/>
      <c r="L6"/>
      <c r="M6"/>
      <c r="N6"/>
      <c r="O6"/>
      <c r="Q6" s="26"/>
    </row>
    <row r="7" ht="14.25">
      <c r="A7"/>
      <c r="B7" t="str">
        <f>IF(OR($G$1="",G7=""),"",CONCATENATE("{{ __('",$G$1,".",G7,"') }}"))</f>
        <v xml:space="preserve">{{ __('badge.victorious') }}</v>
      </c>
      <c r="C7" s="2" t="str">
        <f>IF(OR($G$1="",G7=""),"",CONCATENATE("__('",$G$1,".",G7,"')"))</f>
        <v>__('badge.victorious')</v>
      </c>
      <c r="D7" t="str">
        <f>IF(OR($G7="",H7=""),"",CONCATENATE("'",$G7,"' =&gt; '",H7,"',"))</f>
        <v xml:space="preserve">'victorious' =&gt; 'victorious',</v>
      </c>
      <c r="E7" t="str">
        <f>IF(OR($G7="",I7=""),"",CONCATENATE("'",$G7,"' =&gt; '",I7,"',"))</f>
        <v xml:space="preserve">'victorious' =&gt; 'siegreich',</v>
      </c>
      <c r="F7" t="str">
        <f>IF(OR($G7="",J7=""),"",CONCATENATE("'",$G7,"' =&gt; '",J7,"',"))</f>
        <v/>
      </c>
      <c r="G7" t="s">
        <v>138</v>
      </c>
      <c r="H7" t="s">
        <v>138</v>
      </c>
      <c r="I7" t="s">
        <v>139</v>
      </c>
      <c r="J7"/>
      <c r="K7"/>
      <c r="L7"/>
      <c r="M7"/>
      <c r="N7"/>
      <c r="O7"/>
      <c r="Q7" s="26"/>
    </row>
    <row r="8" ht="14.25">
      <c r="A8"/>
      <c r="B8" t="str">
        <f>IF(OR($G$1="",G8=""),"",CONCATENATE("{{ __('",$G$1,".",G8,"') }}"))</f>
        <v xml:space="preserve">{{ __('badge.finished') }}</v>
      </c>
      <c r="C8" s="2" t="str">
        <f>IF(OR($G$1="",G8=""),"",CONCATENATE("__('",$G$1,".",G8,"')"))</f>
        <v>__('badge.finished')</v>
      </c>
      <c r="D8" t="str">
        <f>IF(OR($G8="",H8=""),"",CONCATENATE("'",$G8,"' =&gt; '",H8,"',"))</f>
        <v xml:space="preserve">'finished' =&gt; 'finished',</v>
      </c>
      <c r="E8" t="str">
        <f>IF(OR($G8="",I8=""),"",CONCATENATE("'",$G8,"' =&gt; '",I8,"',"))</f>
        <v xml:space="preserve">'finished' =&gt; 'fertig',</v>
      </c>
      <c r="F8" t="str">
        <f>IF(OR($G8="",J8=""),"",CONCATENATE("'",$G8,"' =&gt; '",J8,"',"))</f>
        <v/>
      </c>
      <c r="G8" t="s">
        <v>140</v>
      </c>
      <c r="H8" t="s">
        <v>140</v>
      </c>
      <c r="I8" s="26" t="s">
        <v>141</v>
      </c>
      <c r="J8"/>
      <c r="K8"/>
      <c r="L8"/>
      <c r="M8"/>
      <c r="N8"/>
      <c r="O8"/>
      <c r="Q8" s="26"/>
    </row>
    <row r="9" ht="14.25">
      <c r="B9" t="str">
        <f>IF(OR($G$1="",G9=""),"",CONCATENATE("{{ __('",$G$1,".",G9,"') }}"))</f>
        <v/>
      </c>
      <c r="C9" s="2" t="str">
        <f>IF(OR($G$1="",G9=""),"",CONCATENATE("__('",$G$1,".",G9,"')"))</f>
        <v/>
      </c>
      <c r="D9" t="str">
        <f>IF(OR($G9="",H9=""),"",CONCATENATE("'",$G9,"' =&gt; '",H9,"',"))</f>
        <v/>
      </c>
      <c r="E9" t="str">
        <f>IF(OR($G9="",I9=""),"",CONCATENATE("'",$G9,"' =&gt; '",I9,"',"))</f>
        <v/>
      </c>
      <c r="F9" t="str">
        <f>IF(OR($G9="",J9=""),"",CONCATENATE("'",$G9,"' =&gt; '",J9,"',"))</f>
        <v/>
      </c>
      <c r="J9"/>
      <c r="K9"/>
      <c r="L9"/>
      <c r="M9"/>
      <c r="N9"/>
      <c r="O9"/>
      <c r="Q9" s="26"/>
    </row>
    <row r="10" ht="14.25">
      <c r="B10" t="str">
        <f>IF(OR($G$1="",G10=""),"",CONCATENATE("{{ __('",$G$1,".",G10,"') }}"))</f>
        <v/>
      </c>
      <c r="C10" s="2" t="str">
        <f>IF(OR($G$1="",G10=""),"",CONCATENATE("__('",$G$1,".",G10,"')"))</f>
        <v/>
      </c>
      <c r="D10" t="str">
        <f>IF(OR($G10="",H10=""),"",CONCATENATE("'",$G10,"' =&gt; '",H10,"',"))</f>
        <v/>
      </c>
      <c r="E10" t="str">
        <f>IF(OR($G10="",I10=""),"",CONCATENATE("'",$G10,"' =&gt; '",I10,"',"))</f>
        <v/>
      </c>
      <c r="F10" t="str">
        <f>IF(OR($G10="",J10=""),"",CONCATENATE("'",$G10,"' =&gt; '",J10,"',"))</f>
        <v/>
      </c>
      <c r="J10"/>
      <c r="K10"/>
      <c r="L10"/>
      <c r="M10"/>
      <c r="N10"/>
      <c r="O10"/>
      <c r="Q10" s="26"/>
    </row>
    <row r="11" ht="14.25">
      <c r="B11" t="str">
        <f>IF(OR($G$1="",G11=""),"",CONCATENATE("{{ __('",$G$1,".",G11,"') }}"))</f>
        <v xml:space="preserve">{{ __('badge.info') }}</v>
      </c>
      <c r="C11" s="2" t="str">
        <f>IF(OR($G$1="",G11=""),"",CONCATENATE("__('",$G$1,".",G11,"')"))</f>
        <v>__('badge.info')</v>
      </c>
      <c r="D11" t="str">
        <f>IF(OR($G11="",H11=""),"",CONCATENATE("'",$G11,"' =&gt; '",H11,"',"))</f>
        <v xml:space="preserve">'info' =&gt; 'info',</v>
      </c>
      <c r="E11" t="str">
        <f>IF(OR($G11="",I11=""),"",CONCATENATE("'",$G11,"' =&gt; '",I11,"',"))</f>
        <v xml:space="preserve">'info' =&gt; 'info',</v>
      </c>
      <c r="F11" t="str">
        <f>IF(OR($G11="",J11=""),"",CONCATENATE("'",$G11,"' =&gt; '",J11,"',"))</f>
        <v/>
      </c>
      <c r="G11" s="26" t="s">
        <v>142</v>
      </c>
      <c r="H11" s="26" t="s">
        <v>142</v>
      </c>
      <c r="I11" s="26" t="s">
        <v>142</v>
      </c>
      <c r="J11"/>
      <c r="K11"/>
      <c r="L11"/>
      <c r="M11"/>
      <c r="N11"/>
      <c r="O11"/>
      <c r="Q11" s="26"/>
    </row>
    <row r="12" ht="14.25">
      <c r="B12" t="str">
        <f>IF(OR($G$1="",G12=""),"",CONCATENATE("{{ __('",$G$1,".",G12,"') }}"))</f>
        <v xml:space="preserve">{{ __('badge.notification') }}</v>
      </c>
      <c r="C12" s="2" t="str">
        <f>IF(OR($G$1="",G12=""),"",CONCATENATE("__('",$G$1,".",G12,"')"))</f>
        <v>__('badge.notification')</v>
      </c>
      <c r="D12" t="str">
        <f>IF(OR($G12="",H12=""),"",CONCATENATE("'",$G12,"' =&gt; '",H12,"',"))</f>
        <v xml:space="preserve">'notification' =&gt; 'notification',</v>
      </c>
      <c r="E12" t="str">
        <f>IF(OR($G12="",I12=""),"",CONCATENATE("'",$G12,"' =&gt; '",I12,"',"))</f>
        <v xml:space="preserve">'notification' =&gt; 'Meldung',</v>
      </c>
      <c r="F12" t="str">
        <f>IF(OR($G12="",J12=""),"",CONCATENATE("'",$G12,"' =&gt; '",J12,"',"))</f>
        <v/>
      </c>
      <c r="G12" t="s">
        <v>143</v>
      </c>
      <c r="H12" s="26" t="s">
        <v>143</v>
      </c>
      <c r="I12" t="s">
        <v>144</v>
      </c>
      <c r="J12"/>
      <c r="K12"/>
      <c r="L12"/>
      <c r="M12"/>
      <c r="N12"/>
      <c r="O12"/>
      <c r="Q12" s="26"/>
    </row>
    <row r="13" ht="14.25">
      <c r="B13" t="str">
        <f>IF(OR($G$1="",G13=""),"",CONCATENATE("{{ __('",$G$1,".",G13,"') }}"))</f>
        <v xml:space="preserve">{{ __('badge.update') }}</v>
      </c>
      <c r="C13" s="2" t="str">
        <f>IF(OR($G$1="",G13=""),"",CONCATENATE("__('",$G$1,".",G13,"')"))</f>
        <v>__('badge.update')</v>
      </c>
      <c r="D13" t="str">
        <f>IF(OR($G13="",H13=""),"",CONCATENATE("'",$G13,"' =&gt; '",H13,"',"))</f>
        <v xml:space="preserve">'update' =&gt; 'update',</v>
      </c>
      <c r="E13" t="str">
        <f>IF(OR($G13="",I13=""),"",CONCATENATE("'",$G13,"' =&gt; '",I13,"',"))</f>
        <v xml:space="preserve">'update' =&gt; 'Update',</v>
      </c>
      <c r="F13" t="str">
        <f>IF(OR($G13="",J13=""),"",CONCATENATE("'",$G13,"' =&gt; '",J13,"',"))</f>
        <v/>
      </c>
      <c r="G13" t="s">
        <v>145</v>
      </c>
      <c r="H13" t="s">
        <v>145</v>
      </c>
      <c r="I13" s="26" t="s">
        <v>146</v>
      </c>
      <c r="Q13" s="26"/>
      <c r="S13" s="24"/>
    </row>
    <row r="14" ht="14.25">
      <c r="B14" t="str">
        <f>IF(OR($G$1="",G14=""),"",CONCATENATE("{{ __('",$G$1,".",G14,"') }}"))</f>
        <v xml:space="preserve">{{ __('badge.status') }}</v>
      </c>
      <c r="C14" s="2" t="str">
        <f>IF(OR($G$1="",G14=""),"",CONCATENATE("__('",$G$1,".",G14,"')"))</f>
        <v>__('badge.status')</v>
      </c>
      <c r="D14" t="str">
        <f>IF(OR($G14="",H14=""),"",CONCATENATE("'",$G14,"' =&gt; '",H14,"',"))</f>
        <v xml:space="preserve">'status' =&gt; 'status',</v>
      </c>
      <c r="E14" t="str">
        <f>IF(OR($G14="",I14=""),"",CONCATENATE("'",$G14,"' =&gt; '",I14,"',"))</f>
        <v xml:space="preserve">'status' =&gt; 'Status',</v>
      </c>
      <c r="F14" t="str">
        <f>IF(OR($G14="",J14=""),"",CONCATENATE("'",$G14,"' =&gt; '",J14,"',"))</f>
        <v/>
      </c>
      <c r="G14" t="s">
        <v>147</v>
      </c>
      <c r="H14" t="s">
        <v>147</v>
      </c>
      <c r="I14" s="26" t="s">
        <v>148</v>
      </c>
      <c r="Q14" s="26"/>
    </row>
    <row r="15" ht="14.25">
      <c r="B15" t="str">
        <f>IF(OR($G$1="",G15=""),"",CONCATENATE("{{ __('",$G$1,".",G15,"') }}"))</f>
        <v xml:space="preserve">{{ __('badge.details') }}</v>
      </c>
      <c r="C15" s="2" t="str">
        <f>IF(OR($G$1="",G15=""),"",CONCATENATE("__('",$G$1,".",G15,"')"))</f>
        <v>__('badge.details')</v>
      </c>
      <c r="D15" t="str">
        <f>IF(OR($G15="",H15=""),"",CONCATENATE("'",$G15,"' =&gt; '",H15,"',"))</f>
        <v xml:space="preserve">'details' =&gt; 'details',</v>
      </c>
      <c r="E15" t="str">
        <f>IF(OR($G15="",I15=""),"",CONCATENATE("'",$G15,"' =&gt; '",I15,"',"))</f>
        <v xml:space="preserve">'details' =&gt; 'Details',</v>
      </c>
      <c r="F15" t="str">
        <f>IF(OR($G15="",J15=""),"",CONCATENATE("'",$G15,"' =&gt; '",J15,"',"))</f>
        <v/>
      </c>
      <c r="G15" t="s">
        <v>149</v>
      </c>
      <c r="H15" s="26" t="s">
        <v>149</v>
      </c>
      <c r="I15" t="s">
        <v>150</v>
      </c>
      <c r="Q15" s="26"/>
    </row>
    <row r="16" ht="14.25">
      <c r="B16" t="str">
        <f>IF(OR($G$1="",G16=""),"",CONCATENATE("{{ __('",$G$1,".",G16,"') }}"))</f>
        <v/>
      </c>
      <c r="C16" s="2" t="str">
        <f>IF(OR($G$1="",G16=""),"",CONCATENATE("__('",$G$1,".",G16,"')"))</f>
        <v/>
      </c>
      <c r="D16" t="str">
        <f>IF(OR($G16="",H16=""),"",CONCATENATE("'",$G16,"' =&gt; '",H16,"',"))</f>
        <v/>
      </c>
      <c r="E16" t="str">
        <f>IF(OR($G16="",I16=""),"",CONCATENATE("'",$G16,"' =&gt; '",I16,"',"))</f>
        <v/>
      </c>
      <c r="F16" t="str">
        <f>IF(OR($G16="",J16=""),"",CONCATENATE("'",$G16,"' =&gt; '",J16,"',"))</f>
        <v/>
      </c>
      <c r="Q16" s="26"/>
    </row>
    <row r="17" ht="14.25">
      <c r="B17" t="str">
        <f>IF(OR($G$1="",G17=""),"",CONCATENATE("{{ __('",$G$1,".",G17,"') }}"))</f>
        <v/>
      </c>
      <c r="C17" s="2" t="str">
        <f>IF(OR($G$1="",G17=""),"",CONCATENATE("__('",$G$1,".",G17,"')"))</f>
        <v/>
      </c>
      <c r="D17" t="str">
        <f>IF(OR($G17="",H17=""),"",CONCATENATE("'",$G17,"' =&gt; '",H17,"',"))</f>
        <v/>
      </c>
      <c r="E17" t="str">
        <f>IF(OR($G17="",I17=""),"",CONCATENATE("'",$G17,"' =&gt; '",I17,"',"))</f>
        <v/>
      </c>
      <c r="F17" t="str">
        <f>IF(OR($G17="",J17=""),"",CONCATENATE("'",$G17,"' =&gt; '",J17,"',"))</f>
        <v/>
      </c>
      <c r="Q17" s="26"/>
    </row>
    <row r="18" ht="14.25">
      <c r="B18" t="str">
        <f>IF(OR($G$1="",G18=""),"",CONCATENATE("{{ __('",$G$1,".",G18,"') }}"))</f>
        <v xml:space="preserve">{{ __('badge.warning') }}</v>
      </c>
      <c r="C18" s="2" t="str">
        <f>IF(OR($G$1="",G18=""),"",CONCATENATE("__('",$G$1,".",G18,"')"))</f>
        <v>__('badge.warning')</v>
      </c>
      <c r="D18" t="str">
        <f>IF(OR($G18="",H18=""),"",CONCATENATE("'",$G18,"' =&gt; '",H18,"',"))</f>
        <v xml:space="preserve">'warning' =&gt; 'warning',</v>
      </c>
      <c r="E18" t="str">
        <f>IF(OR($G18="",I18=""),"",CONCATENATE("'",$G18,"' =&gt; '",I18,"',"))</f>
        <v xml:space="preserve">'warning' =&gt; 'Warnung',</v>
      </c>
      <c r="F18" t="str">
        <f>IF(OR($G18="",J18=""),"",CONCATENATE("'",$G18,"' =&gt; '",J18,"',"))</f>
        <v/>
      </c>
      <c r="G18" t="s">
        <v>151</v>
      </c>
      <c r="H18" t="s">
        <v>151</v>
      </c>
      <c r="I18" t="s">
        <v>152</v>
      </c>
      <c r="Q18" s="26"/>
    </row>
    <row r="19" ht="14.25">
      <c r="B19" t="str">
        <f>IF(OR($G$1="",G19=""),"",CONCATENATE("{{ __('",$G$1,".",G19,"') }}"))</f>
        <v xml:space="preserve">{{ __('badge.alert') }}</v>
      </c>
      <c r="C19" s="2" t="str">
        <f>IF(OR($G$1="",G19=""),"",CONCATENATE("__('",$G$1,".",G19,"')"))</f>
        <v>__('badge.alert')</v>
      </c>
      <c r="D19" t="str">
        <f>IF(OR($G19="",H19=""),"",CONCATENATE("'",$G19,"' =&gt; '",H19,"',"))</f>
        <v xml:space="preserve">'alert' =&gt; 'alert',</v>
      </c>
      <c r="E19" t="str">
        <f>IF(OR($G19="",I19=""),"",CONCATENATE("'",$G19,"' =&gt; '",I19,"',"))</f>
        <v xml:space="preserve">'alert' =&gt; 'Alarm',</v>
      </c>
      <c r="F19" t="str">
        <f>IF(OR($G19="",J19=""),"",CONCATENATE("'",$G19,"' =&gt; '",J19,"',"))</f>
        <v/>
      </c>
      <c r="G19" t="s">
        <v>153</v>
      </c>
      <c r="H19" t="s">
        <v>153</v>
      </c>
      <c r="I19" t="s">
        <v>154</v>
      </c>
      <c r="Q19" s="26"/>
    </row>
    <row r="20" ht="14.25">
      <c r="B20" t="str">
        <f>IF(OR($G$1="",G20=""),"",CONCATENATE("{{ __('",$G$1,".",G20,"') }}"))</f>
        <v xml:space="preserve">{{ __('badge.caution') }}</v>
      </c>
      <c r="C20" s="2" t="str">
        <f>IF(OR($G$1="",G20=""),"",CONCATENATE("__('",$G$1,".",G20,"')"))</f>
        <v>__('badge.caution')</v>
      </c>
      <c r="D20" t="str">
        <f>IF(OR($G20="",H20=""),"",CONCATENATE("'",$G20,"' =&gt; '",H20,"',"))</f>
        <v xml:space="preserve">'caution' =&gt; 'caution',</v>
      </c>
      <c r="E20" t="str">
        <f>IF(OR($G20="",I20=""),"",CONCATENATE("'",$G20,"' =&gt; '",I20,"',"))</f>
        <v xml:space="preserve">'caution' =&gt; 'Vorsicht',</v>
      </c>
      <c r="F20" t="str">
        <f>IF(OR($G20="",J20=""),"",CONCATENATE("'",$G20,"' =&gt; '",J20,"',"))</f>
        <v/>
      </c>
      <c r="G20" t="s">
        <v>155</v>
      </c>
      <c r="H20" t="s">
        <v>155</v>
      </c>
      <c r="I20" t="s">
        <v>156</v>
      </c>
      <c r="Q20" s="26"/>
    </row>
    <row r="21" ht="14.25">
      <c r="B21" t="str">
        <f>IF(OR($G$1="",G21=""),"",CONCATENATE("{{ __('",$G$1,".",G21,"') }}"))</f>
        <v xml:space="preserve">{{ __('badge.forewarning') }}</v>
      </c>
      <c r="C21" s="2" t="str">
        <f>IF(OR($G$1="",G21=""),"",CONCATENATE("__('",$G$1,".",G21,"')"))</f>
        <v>__('badge.forewarning')</v>
      </c>
      <c r="D21" t="str">
        <f>IF(OR($G21="",H21=""),"",CONCATENATE("'",$G21,"' =&gt; '",H21,"',"))</f>
        <v xml:space="preserve">'forewarning' =&gt; 'forewarning',</v>
      </c>
      <c r="E21" t="str">
        <f>IF(OR($G21="",I21=""),"",CONCATENATE("'",$G21,"' =&gt; '",I21,"',"))</f>
        <v xml:space="preserve">'forewarning' =&gt; 'Vorwarnung',</v>
      </c>
      <c r="F21" t="str">
        <f>IF(OR($G21="",J21=""),"",CONCATENATE("'",$G21,"' =&gt; '",J21,"',"))</f>
        <v/>
      </c>
      <c r="G21" t="s">
        <v>157</v>
      </c>
      <c r="H21" t="s">
        <v>157</v>
      </c>
      <c r="I21" t="s">
        <v>158</v>
      </c>
      <c r="Q21" s="26"/>
    </row>
    <row r="22" ht="14.25">
      <c r="B22" t="str">
        <f>IF(OR($G$1="",G22=""),"",CONCATENATE("{{ __('",$G$1,".",G22,"') }}"))</f>
        <v xml:space="preserve">{{ __('badge.notice') }}</v>
      </c>
      <c r="C22" s="2" t="str">
        <f>IF(OR($G$1="",G22=""),"",CONCATENATE("__('",$G$1,".",G22,"')"))</f>
        <v>__('badge.notice')</v>
      </c>
      <c r="D22" t="str">
        <f>IF(OR($G22="",H22=""),"",CONCATENATE("'",$G22,"' =&gt; '",H22,"',"))</f>
        <v xml:space="preserve">'notice' =&gt; 'notice',</v>
      </c>
      <c r="E22" t="str">
        <f>IF(OR($G22="",I22=""),"",CONCATENATE("'",$G22,"' =&gt; '",I22,"',"))</f>
        <v xml:space="preserve">'notice' =&gt; 'Hinweis',</v>
      </c>
      <c r="F22" t="str">
        <f>IF(OR($G22="",J22=""),"",CONCATENATE("'",$G22,"' =&gt; '",J22,"',"))</f>
        <v/>
      </c>
      <c r="G22" t="s">
        <v>159</v>
      </c>
      <c r="H22" t="s">
        <v>159</v>
      </c>
      <c r="I22" t="s">
        <v>160</v>
      </c>
      <c r="Q22" s="26"/>
    </row>
    <row r="23" ht="14.25">
      <c r="B23" t="str">
        <f>IF(OR($G$1="",G23=""),"",CONCATENATE("{{ __('",$G$1,".",G23,"') }}"))</f>
        <v/>
      </c>
      <c r="C23" s="2" t="str">
        <f>IF(OR($G$1="",G23=""),"",CONCATENATE("__('",$G$1,".",G23,"')"))</f>
        <v/>
      </c>
      <c r="D23" t="str">
        <f>IF(OR($G23="",H23=""),"",CONCATENATE("'",$G23,"' =&gt; '",H23,"',"))</f>
        <v/>
      </c>
      <c r="E23" t="str">
        <f>IF(OR($G23="",I23=""),"",CONCATENATE("'",$G23,"' =&gt; '",I23,"',"))</f>
        <v/>
      </c>
      <c r="F23" t="str">
        <f>IF(OR($G23="",J23=""),"",CONCATENATE("'",$G23,"' =&gt; '",J23,"',"))</f>
        <v/>
      </c>
      <c r="Q23" s="26"/>
    </row>
    <row r="24" ht="14.25">
      <c r="B24" t="str">
        <f>IF(OR($G$1="",G24=""),"",CONCATENATE("{{ __('",$G$1,".",G24,"') }}"))</f>
        <v/>
      </c>
      <c r="C24" s="2" t="str">
        <f>IF(OR($G$1="",G24=""),"",CONCATENATE("__('",$G$1,".",G24,"')"))</f>
        <v/>
      </c>
      <c r="D24" t="str">
        <f>IF(OR($G24="",H24=""),"",CONCATENATE("'",$G24,"' =&gt; '",H24,"',"))</f>
        <v/>
      </c>
      <c r="E24" t="str">
        <f>IF(OR($G24="",I24=""),"",CONCATENATE("'",$G24,"' =&gt; '",I24,"',"))</f>
        <v/>
      </c>
      <c r="F24" t="str">
        <f>IF(OR($G24="",J24=""),"",CONCATENATE("'",$G24,"' =&gt; '",J24,"',"))</f>
        <v/>
      </c>
      <c r="Q24" s="26"/>
    </row>
    <row r="25" ht="14.25">
      <c r="B25" t="str">
        <f>IF(OR($G$1="",G25=""),"",CONCATENATE("{{ __('",$G$1,".",G25,"') }}"))</f>
        <v xml:space="preserve">{{ __('badge.danger') }}</v>
      </c>
      <c r="C25" s="2" t="str">
        <f>IF(OR($G$1="",G25=""),"",CONCATENATE("__('",$G$1,".",G25,"')"))</f>
        <v>__('badge.danger')</v>
      </c>
      <c r="D25" t="str">
        <f>IF(OR($G25="",H25=""),"",CONCATENATE("'",$G25,"' =&gt; '",H25,"',"))</f>
        <v xml:space="preserve">'danger' =&gt; 'danger',</v>
      </c>
      <c r="E25" t="str">
        <f>IF(OR($G25="",I25=""),"",CONCATENATE("'",$G25,"' =&gt; '",I25,"',"))</f>
        <v xml:space="preserve">'danger' =&gt; 'Gefahr',</v>
      </c>
      <c r="F25" t="str">
        <f>IF(OR($G25="",J25=""),"",CONCATENATE("'",$G25,"' =&gt; '",J25,"',"))</f>
        <v/>
      </c>
      <c r="G25" t="s">
        <v>161</v>
      </c>
      <c r="H25" t="s">
        <v>161</v>
      </c>
      <c r="I25" t="s">
        <v>162</v>
      </c>
      <c r="Q25" s="26"/>
    </row>
    <row r="26" ht="14.25">
      <c r="B26" t="str">
        <f>IF(OR($G$1="",G26=""),"",CONCATENATE("{{ __('",$G$1,".",G26,"') }}"))</f>
        <v xml:space="preserve">{{ __('badge.critical') }}</v>
      </c>
      <c r="C26" s="2" t="str">
        <f>IF(OR($G$1="",G26=""),"",CONCATENATE("__('",$G$1,".",G26,"')"))</f>
        <v>__('badge.critical')</v>
      </c>
      <c r="D26" t="str">
        <f>IF(OR($G26="",H26=""),"",CONCATENATE("'",$G26,"' =&gt; '",H26,"',"))</f>
        <v xml:space="preserve">'critical' =&gt; 'critical',</v>
      </c>
      <c r="E26" t="str">
        <f>IF(OR($G26="",I26=""),"",CONCATENATE("'",$G26,"' =&gt; '",I26,"',"))</f>
        <v xml:space="preserve">'critical' =&gt; 'kritisch',</v>
      </c>
      <c r="F26" t="str">
        <f>IF(OR($G26="",J26=""),"",CONCATENATE("'",$G26,"' =&gt; '",J26,"',"))</f>
        <v/>
      </c>
      <c r="G26" t="s">
        <v>163</v>
      </c>
      <c r="H26" t="s">
        <v>163</v>
      </c>
      <c r="I26" t="s">
        <v>164</v>
      </c>
      <c r="Q26" s="26"/>
    </row>
    <row r="27" ht="14.25">
      <c r="B27" t="str">
        <f>IF(OR($G$1="",G27=""),"",CONCATENATE("{{ __('",$G$1,".",G27,"') }}"))</f>
        <v xml:space="preserve">{{ __('badge.high_risk') }}</v>
      </c>
      <c r="C27" s="2" t="str">
        <f>IF(OR($G$1="",G27=""),"",CONCATENATE("__('",$G$1,".",G27,"')"))</f>
        <v>__('badge.high_risk')</v>
      </c>
      <c r="D27" t="str">
        <f>IF(OR($G27="",H27=""),"",CONCATENATE("'",$G27,"' =&gt; '",H27,"',"))</f>
        <v xml:space="preserve">'high_risk' =&gt; 'high risk',</v>
      </c>
      <c r="E27" t="str">
        <f>IF(OR($G27="",I27=""),"",CONCATENATE("'",$G27,"' =&gt; '",I27,"',"))</f>
        <v xml:space="preserve">'high_risk' =&gt; 'hohes Risiko',</v>
      </c>
      <c r="F27" t="str">
        <f>IF(OR($G27="",J27=""),"",CONCATENATE("'",$G27,"' =&gt; '",J27,"',"))</f>
        <v/>
      </c>
      <c r="G27" t="s">
        <v>165</v>
      </c>
      <c r="H27" t="s">
        <v>166</v>
      </c>
      <c r="I27" s="26" t="s">
        <v>167</v>
      </c>
      <c r="Q27" s="26"/>
    </row>
    <row r="28" ht="14.25">
      <c r="B28" t="str">
        <f>IF(OR($G$1="",G28=""),"",CONCATENATE("{{ __('",$G$1,".",G28,"') }}"))</f>
        <v xml:space="preserve">{{ __('badge.peril') }}</v>
      </c>
      <c r="C28" s="2" t="str">
        <f>IF(OR($G$1="",G28=""),"",CONCATENATE("__('",$G$1,".",G28,"')"))</f>
        <v>__('badge.peril')</v>
      </c>
      <c r="D28" t="str">
        <f>IF(OR($G28="",H28=""),"",CONCATENATE("'",$G28,"' =&gt; '",H28,"',"))</f>
        <v xml:space="preserve">'peril' =&gt; 'peril',</v>
      </c>
      <c r="E28" t="str">
        <f>IF(OR($G28="",I28=""),"",CONCATENATE("'",$G28,"' =&gt; '",I28,"',"))</f>
        <v xml:space="preserve">'peril' =&gt; 'Gefährdung',</v>
      </c>
      <c r="F28" t="str">
        <f>IF(OR($G28="",J28=""),"",CONCATENATE("'",$G28,"' =&gt; '",J28,"',"))</f>
        <v/>
      </c>
      <c r="G28" t="s">
        <v>168</v>
      </c>
      <c r="H28" s="26" t="s">
        <v>168</v>
      </c>
      <c r="I28" t="s">
        <v>169</v>
      </c>
      <c r="Q28" s="26"/>
    </row>
    <row r="29" ht="14.25">
      <c r="B29" t="str">
        <f>IF(OR($G$1="",G29=""),"",CONCATENATE("{{ __('",$G$1,".",G29,"') }}"))</f>
        <v xml:space="preserve">{{ __('badge.hazard') }}</v>
      </c>
      <c r="C29" s="2" t="str">
        <f>IF(OR($G$1="",G29=""),"",CONCATENATE("__('",$G$1,".",G29,"')"))</f>
        <v>__('badge.hazard')</v>
      </c>
      <c r="D29" t="str">
        <f>IF(OR($G29="",H29=""),"",CONCATENATE("'",$G29,"' =&gt; '",H29,"',"))</f>
        <v xml:space="preserve">'hazard' =&gt; 'hazard',</v>
      </c>
      <c r="E29" t="str">
        <f>IF(OR($G29="",I29=""),"",CONCATENATE("'",$G29,"' =&gt; '",I29,"',"))</f>
        <v xml:space="preserve">'hazard' =&gt; 'Risiko',</v>
      </c>
      <c r="F29" t="str">
        <f>IF(OR($G29="",J29=""),"",CONCATENATE("'",$G29,"' =&gt; '",J29,"',"))</f>
        <v/>
      </c>
      <c r="G29" t="s">
        <v>170</v>
      </c>
      <c r="H29" t="s">
        <v>170</v>
      </c>
      <c r="I29" t="s">
        <v>171</v>
      </c>
      <c r="Q29" s="26"/>
    </row>
    <row r="30" ht="14.25">
      <c r="B30" t="str">
        <f>IF(OR($G$1="",G30=""),"",CONCATENATE("{{ __('",$G$1,".",G30,"') }}"))</f>
        <v/>
      </c>
      <c r="C30" s="2" t="str">
        <f>IF(OR($G$1="",G30=""),"",CONCATENATE("__('",$G$1,".",G30,"')"))</f>
        <v/>
      </c>
      <c r="D30" t="str">
        <f>IF(OR($G30="",H30=""),"",CONCATENATE("'",$G30,"' =&gt; '",H30,"',"))</f>
        <v/>
      </c>
      <c r="E30" t="str">
        <f>IF(OR($G30="",I30=""),"",CONCATENATE("'",$G30,"' =&gt; '",I30,"',"))</f>
        <v/>
      </c>
      <c r="F30" t="str">
        <f>IF(OR($G30="",J30=""),"",CONCATENATE("'",$G30,"' =&gt; '",J30,"',"))</f>
        <v/>
      </c>
      <c r="Q30" s="26"/>
    </row>
    <row r="31" ht="14.25">
      <c r="A31" t="s">
        <v>172</v>
      </c>
      <c r="B31" t="str">
        <f>IF(OR($G$1="",G31=""),"",CONCATENATE("{{ __('",$G$1,".",G31,"') }}"))</f>
        <v xml:space="preserve">{{ __('badge.unknown') }}</v>
      </c>
      <c r="C31" s="2" t="str">
        <f>IF(OR($G$1="",G31=""),"",CONCATENATE("__('",$G$1,".",G31,"')"))</f>
        <v>__('badge.unknown')</v>
      </c>
      <c r="D31" t="str">
        <f>IF(OR($G31="",H31=""),"",CONCATENATE("'",$G31,"' =&gt; '",H31,"',"))</f>
        <v xml:space="preserve">'unknown' =&gt; 'unknown',</v>
      </c>
      <c r="E31" t="str">
        <f>IF(OR($G31="",I31=""),"",CONCATENATE("'",$G31,"' =&gt; '",I31,"',"))</f>
        <v xml:space="preserve">'unknown' =&gt; 'unbekannt',</v>
      </c>
      <c r="F31" t="str">
        <f>IF(OR($G31="",J31=""),"",CONCATENATE("'",$G31,"' =&gt; '",J31,"',"))</f>
        <v/>
      </c>
      <c r="G31" t="s">
        <v>173</v>
      </c>
      <c r="H31" t="s">
        <v>173</v>
      </c>
      <c r="I31" t="s">
        <v>174</v>
      </c>
      <c r="Q31" s="26"/>
    </row>
    <row r="32" ht="14.25">
      <c r="B32" t="str">
        <f>IF(OR($G$1="",G32=""),"",CONCATENATE("{{ __('",$G$1,".",G32,"') }}"))</f>
        <v xml:space="preserve">{{ __('badge.indeterminate') }}</v>
      </c>
      <c r="C32" s="2" t="str">
        <f>IF(OR($G$1="",G32=""),"",CONCATENATE("__('",$G$1,".",G32,"')"))</f>
        <v>__('badge.indeterminate')</v>
      </c>
      <c r="D32" t="str">
        <f>IF(OR($G32="",H32=""),"",CONCATENATE("'",$G32,"' =&gt; '",H32,"',"))</f>
        <v xml:space="preserve">'indeterminate' =&gt; 'indeterminate',</v>
      </c>
      <c r="E32" t="str">
        <f>IF(OR($G32="",I32=""),"",CONCATENATE("'",$G32,"' =&gt; '",I32,"',"))</f>
        <v xml:space="preserve">'indeterminate' =&gt; 'unbestimmt',</v>
      </c>
      <c r="F32" t="str">
        <f>IF(OR($G32="",J32=""),"",CONCATENATE("'",$G32,"' =&gt; '",J32,"',"))</f>
        <v/>
      </c>
      <c r="G32" t="s">
        <v>175</v>
      </c>
      <c r="H32" t="s">
        <v>175</v>
      </c>
      <c r="I32" t="s">
        <v>176</v>
      </c>
    </row>
    <row r="33" ht="14.25">
      <c r="B33" t="str">
        <f>IF(OR($G$1="",G33=""),"",CONCATENATE("{{ __('",$G$1,".",G33,"') }}"))</f>
        <v xml:space="preserve">{{ __('badge.uncertain') }}</v>
      </c>
      <c r="C33" s="2" t="str">
        <f>IF(OR($G$1="",G33=""),"",CONCATENATE("__('",$G$1,".",G33,"')"))</f>
        <v>__('badge.uncertain')</v>
      </c>
      <c r="D33" t="str">
        <f>IF(OR($G33="",H33=""),"",CONCATENATE("'",$G33,"' =&gt; '",H33,"',"))</f>
        <v xml:space="preserve">'uncertain' =&gt; 'uncertain',</v>
      </c>
      <c r="E33" t="str">
        <f>IF(OR($G33="",I33=""),"",CONCATENATE("'",$G33,"' =&gt; '",I33,"',"))</f>
        <v xml:space="preserve">'uncertain' =&gt; 'unsicher',</v>
      </c>
      <c r="F33" t="str">
        <f>IF(OR($G33="",J33=""),"",CONCATENATE("'",$G33,"' =&gt; '",J33,"',"))</f>
        <v/>
      </c>
      <c r="G33" t="s">
        <v>177</v>
      </c>
      <c r="H33" t="s">
        <v>177</v>
      </c>
      <c r="I33" t="s">
        <v>178</v>
      </c>
    </row>
    <row r="34" ht="14.25">
      <c r="B34" t="str">
        <f>IF(OR($G$1="",G34=""),"",CONCATENATE("{{ __('",$G$1,".",G34,"') }}"))</f>
        <v xml:space="preserve">{{ __('badge.unspecified') }}</v>
      </c>
      <c r="C34" s="2" t="str">
        <f>IF(OR($G$1="",G34=""),"",CONCATENATE("__('",$G$1,".",G34,"')"))</f>
        <v>__('badge.unspecified')</v>
      </c>
      <c r="D34" t="str">
        <f>IF(OR($G34="",H34=""),"",CONCATENATE("'",$G34,"' =&gt; '",H34,"',"))</f>
        <v xml:space="preserve">'unspecified' =&gt; 'unspecified',</v>
      </c>
      <c r="E34" t="str">
        <f>IF(OR($G34="",I34=""),"",CONCATENATE("'",$G34,"' =&gt; '",I34,"',"))</f>
        <v xml:space="preserve">'unspecified' =&gt; 'unspezifiziert',</v>
      </c>
      <c r="F34" t="str">
        <f>IF(OR($G34="",J34=""),"",CONCATENATE("'",$G34,"' =&gt; '",J34,"',"))</f>
        <v/>
      </c>
      <c r="G34" t="s">
        <v>179</v>
      </c>
      <c r="H34" t="s">
        <v>179</v>
      </c>
      <c r="I34" t="s">
        <v>180</v>
      </c>
    </row>
    <row r="35" ht="14.25">
      <c r="B35" t="str">
        <f>IF(OR($G$1="",G35=""),"",CONCATENATE("{{ __('",$G$1,".",G35,"') }}"))</f>
        <v xml:space="preserve">{{ __('badge.enigmatic') }}</v>
      </c>
      <c r="C35" s="2" t="str">
        <f>IF(OR($G$1="",G35=""),"",CONCATENATE("__('",$G$1,".",G35,"')"))</f>
        <v>__('badge.enigmatic')</v>
      </c>
      <c r="D35" t="str">
        <f>IF(OR($G35="",H35=""),"",CONCATENATE("'",$G35,"' =&gt; '",H35,"',"))</f>
        <v xml:space="preserve">'enigmatic' =&gt; 'enigmatic',</v>
      </c>
      <c r="E35" t="str">
        <f>IF(OR($G35="",I35=""),"",CONCATENATE("'",$G35,"' =&gt; '",I35,"',"))</f>
        <v xml:space="preserve">'enigmatic' =&gt; 'rätselhaft',</v>
      </c>
      <c r="F35" t="str">
        <f>IF(OR($G35="",J35=""),"",CONCATENATE("'",$G35,"' =&gt; '",J35,"',"))</f>
        <v/>
      </c>
      <c r="G35" t="s">
        <v>181</v>
      </c>
      <c r="H35" t="s">
        <v>181</v>
      </c>
      <c r="I35" t="s">
        <v>182</v>
      </c>
    </row>
    <row r="36" ht="14.25">
      <c r="B36" t="str">
        <f>IF(OR($G$1="",G36=""),"",CONCATENATE("{{ __('",$G$1,".",G36,"') }}"))</f>
        <v/>
      </c>
      <c r="C36" s="2" t="str">
        <f>IF(OR($G$1="",G36=""),"",CONCATENATE("__('",$G$1,".",G36,"')"))</f>
        <v/>
      </c>
      <c r="D36" t="str">
        <f>IF(OR($G36="",H36=""),"",CONCATENATE("'",$G36,"' =&gt; '",H36,"',"))</f>
        <v/>
      </c>
      <c r="E36" t="str">
        <f>IF(OR($G36="",I36=""),"",CONCATENATE("'",$G36,"' =&gt; '",I36,"',"))</f>
        <v/>
      </c>
      <c r="F36" t="str">
        <f>IF(OR($G36="",J36=""),"",CONCATENATE("'",$G36,"' =&gt; '",J36,"',"))</f>
        <v/>
      </c>
    </row>
    <row r="37" ht="14.25">
      <c r="B37" t="str">
        <f>IF(OR($G$1="",G37=""),"",CONCATENATE("{{ __('",$G$1,".",G37,"') }}"))</f>
        <v xml:space="preserve">{{ __('badge.undefined') }}</v>
      </c>
      <c r="C37" s="2" t="str">
        <f>IF(OR($G$1="",G37=""),"",CONCATENATE("__('",$G$1,".",G37,"')"))</f>
        <v>__('badge.undefined')</v>
      </c>
      <c r="D37" t="str">
        <f>IF(OR($G37="",H37=""),"",CONCATENATE("'",$G37,"' =&gt; '",H37,"',"))</f>
        <v xml:space="preserve">'undefined' =&gt; 'undefined',</v>
      </c>
      <c r="E37" t="str">
        <f>IF(OR($G37="",I37=""),"",CONCATENATE("'",$G37,"' =&gt; '",I37,"',"))</f>
        <v xml:space="preserve">'undefined' =&gt; 'nicht definiert',</v>
      </c>
      <c r="F37" t="str">
        <f>IF(OR($G37="",J37=""),"",CONCATENATE("'",$G37,"' =&gt; '",J37,"',"))</f>
        <v/>
      </c>
      <c r="G37" t="s">
        <v>183</v>
      </c>
      <c r="H37" t="s">
        <v>183</v>
      </c>
      <c r="I37" s="26" t="s">
        <v>184</v>
      </c>
    </row>
    <row r="38" ht="14.25">
      <c r="B38" t="str">
        <f>IF(OR($G$1="",G38=""),"",CONCATENATE("{{ __('",$G$1,".",G38,"') }}"))</f>
        <v xml:space="preserve">{{ __('badge.unassigned') }}</v>
      </c>
      <c r="C38" s="2" t="str">
        <f>IF(OR($G$1="",G38=""),"",CONCATENATE("__('",$G$1,".",G38,"')"))</f>
        <v>__('badge.unassigned')</v>
      </c>
      <c r="D38" t="str">
        <f>IF(OR($G38="",H38=""),"",CONCATENATE("'",$G38,"' =&gt; '",H38,"',"))</f>
        <v xml:space="preserve">'unassigned' =&gt; 'unassigned',</v>
      </c>
      <c r="E38" t="str">
        <f>IF(OR($G38="",I38=""),"",CONCATENATE("'",$G38,"' =&gt; '",I38,"',"))</f>
        <v xml:space="preserve">'unassigned' =&gt; 'nicht zugewiesen',</v>
      </c>
      <c r="F38" t="str">
        <f>IF(OR($G38="",J38=""),"",CONCATENATE("'",$G38,"' =&gt; '",J38,"',"))</f>
        <v/>
      </c>
      <c r="G38" t="s">
        <v>185</v>
      </c>
      <c r="H38" t="s">
        <v>185</v>
      </c>
      <c r="I38" t="s">
        <v>186</v>
      </c>
    </row>
    <row r="39" ht="14.25">
      <c r="B39" t="str">
        <f>IF(OR($G$1="",G39=""),"",CONCATENATE("{{ __('",$G$1,".",G39,"') }}"))</f>
        <v xml:space="preserve">{{ __('badge.indistinct') }}</v>
      </c>
      <c r="C39" s="2" t="str">
        <f>IF(OR($G$1="",G39=""),"",CONCATENATE("__('",$G$1,".",G39,"')"))</f>
        <v>__('badge.indistinct')</v>
      </c>
      <c r="D39" t="str">
        <f>IF(OR($G39="",H39=""),"",CONCATENATE("'",$G39,"' =&gt; '",H39,"',"))</f>
        <v xml:space="preserve">'indistinct' =&gt; 'indistinct',</v>
      </c>
      <c r="E39" t="str">
        <f>IF(OR($G39="",I39=""),"",CONCATENATE("'",$G39,"' =&gt; '",I39,"',"))</f>
        <v xml:space="preserve">'indistinct' =&gt; 'undeutlich',</v>
      </c>
      <c r="F39" t="str">
        <f>IF(OR($G39="",J39=""),"",CONCATENATE("'",$G39,"' =&gt; '",J39,"',"))</f>
        <v/>
      </c>
      <c r="G39" t="s">
        <v>187</v>
      </c>
      <c r="H39" t="s">
        <v>187</v>
      </c>
      <c r="I39" t="s">
        <v>188</v>
      </c>
    </row>
    <row r="40" ht="14.25">
      <c r="B40" t="str">
        <f>IF(OR($G$1="",G40=""),"",CONCATENATE("{{ __('",$G$1,".",G40,"') }}"))</f>
        <v xml:space="preserve">{{ __('badge.vague') }}</v>
      </c>
      <c r="C40" s="2" t="str">
        <f>IF(OR($G$1="",G40=""),"",CONCATENATE("__('",$G$1,".",G40,"')"))</f>
        <v>__('badge.vague')</v>
      </c>
      <c r="D40" t="str">
        <f>IF(OR($G40="",H40=""),"",CONCATENATE("'",$G40,"' =&gt; '",H40,"',"))</f>
        <v xml:space="preserve">'vague' =&gt; 'vague',</v>
      </c>
      <c r="E40" t="str">
        <f>IF(OR($G40="",I40=""),"",CONCATENATE("'",$G40,"' =&gt; '",I40,"',"))</f>
        <v xml:space="preserve">'vague' =&gt; 'vage',</v>
      </c>
      <c r="F40" t="str">
        <f>IF(OR($G40="",J40=""),"",CONCATENATE("'",$G40,"' =&gt; '",J40,"',"))</f>
        <v/>
      </c>
      <c r="G40" t="s">
        <v>189</v>
      </c>
      <c r="H40" t="s">
        <v>189</v>
      </c>
      <c r="I40" t="s">
        <v>190</v>
      </c>
    </row>
    <row r="41" ht="14.25">
      <c r="B41" t="str">
        <f>IF(OR($G$1="",G41=""),"",CONCATENATE("{{ __('",$G$1,".",G41,"') }}"))</f>
        <v xml:space="preserve">{{ __('badge.nebulous') }}</v>
      </c>
      <c r="C41" s="2" t="str">
        <f>IF(OR($G$1="",G41=""),"",CONCATENATE("__('",$G$1,".",G41,"')"))</f>
        <v>__('badge.nebulous')</v>
      </c>
      <c r="D41" t="str">
        <f>IF(OR($G41="",H41=""),"",CONCATENATE("'",$G41,"' =&gt; '",H41,"',"))</f>
        <v xml:space="preserve">'nebulous' =&gt; 'nebulous',</v>
      </c>
      <c r="E41" t="str">
        <f>IF(OR($G41="",I41=""),"",CONCATENATE("'",$G41,"' =&gt; '",I41,"',"))</f>
        <v xml:space="preserve">'nebulous' =&gt; 'nebulös',</v>
      </c>
      <c r="F41" t="str">
        <f>IF(OR($G41="",J41=""),"",CONCATENATE("'",$G41,"' =&gt; '",J41,"',"))</f>
        <v/>
      </c>
      <c r="G41" t="s">
        <v>191</v>
      </c>
      <c r="H41" t="s">
        <v>191</v>
      </c>
      <c r="I41" t="s">
        <v>192</v>
      </c>
    </row>
    <row r="42" ht="14.25">
      <c r="B42" t="str">
        <f>IF(OR($G$1="",G42=""),"",CONCATENATE("{{ __('",$G$1,".",G42,"') }}"))</f>
        <v/>
      </c>
      <c r="C42" s="2" t="str">
        <f>IF(OR($G$1="",G42=""),"",CONCATENATE("__('",$G$1,".",G42,"')"))</f>
        <v/>
      </c>
      <c r="D42" t="str">
        <f>IF(OR($G42="",H42=""),"",CONCATENATE("'",$G42,"' =&gt; '",H42,"',"))</f>
        <v/>
      </c>
      <c r="E42" t="str">
        <f>IF(OR($G42="",I42=""),"",CONCATENATE("'",$G42,"' =&gt; '",I42,"',"))</f>
        <v/>
      </c>
      <c r="F42" t="str">
        <f>IF(OR($G42="",J42=""),"",CONCATENATE("'",$G42,"' =&gt; '",J42,"',"))</f>
        <v/>
      </c>
    </row>
    <row r="43" ht="14.25">
      <c r="A43" t="s">
        <v>11</v>
      </c>
      <c r="B43" t="str">
        <f>IF(OR($G$1="",G43=""),"",CONCATENATE("{{ __('",$G$1,".",G43,"') }}"))</f>
        <v xml:space="preserve">{{ __('badge.working') }}</v>
      </c>
      <c r="C43" s="2" t="str">
        <f>IF(OR($G$1="",G43=""),"",CONCATENATE("__('",$G$1,".",G43,"')"))</f>
        <v>__('badge.working')</v>
      </c>
      <c r="D43" t="str">
        <f>IF(OR($G43="",H43=""),"",CONCATENATE("'",$G43,"' =&gt; '",H43,"',"))</f>
        <v xml:space="preserve">'working' =&gt; 'working',</v>
      </c>
      <c r="E43" t="str">
        <f>IF(OR($G43="",I43=""),"",CONCATENATE("'",$G43,"' =&gt; '",I43,"',"))</f>
        <v xml:space="preserve">'working' =&gt; 'arbeitend',</v>
      </c>
      <c r="F43" t="str">
        <f>IF(OR($G43="",J43=""),"",CONCATENATE("'",$G43,"' =&gt; '",J43,"',"))</f>
        <v/>
      </c>
      <c r="G43" t="s">
        <v>193</v>
      </c>
      <c r="H43" t="s">
        <v>193</v>
      </c>
      <c r="I43" t="s">
        <v>194</v>
      </c>
    </row>
    <row r="44" ht="14.25">
      <c r="B44" t="str">
        <f>IF(OR($G$1="",G44=""),"",CONCATENATE("{{ __('",$G$1,".",G44,"') }}"))</f>
        <v xml:space="preserve">{{ __('badge.operational') }}</v>
      </c>
      <c r="C44" s="2" t="str">
        <f>IF(OR($G$1="",G44=""),"",CONCATENATE("__('",$G$1,".",G44,"')"))</f>
        <v>__('badge.operational')</v>
      </c>
      <c r="D44" t="str">
        <f>IF(OR($G44="",H44=""),"",CONCATENATE("'",$G44,"' =&gt; '",H44,"',"))</f>
        <v xml:space="preserve">'operational' =&gt; 'operational',</v>
      </c>
      <c r="E44" t="str">
        <f>IF(OR($G44="",I44=""),"",CONCATENATE("'",$G44,"' =&gt; '",I44,"',"))</f>
        <v xml:space="preserve">'operational' =&gt; 'betriebsbereit',</v>
      </c>
      <c r="F44" t="str">
        <f>IF(OR($G44="",J44=""),"",CONCATENATE("'",$G44,"' =&gt; '",J44,"',"))</f>
        <v/>
      </c>
      <c r="G44" t="s">
        <v>195</v>
      </c>
      <c r="H44" t="s">
        <v>195</v>
      </c>
      <c r="I44" t="s">
        <v>196</v>
      </c>
    </row>
    <row r="45" ht="14.25">
      <c r="B45" t="str">
        <f>IF(OR($G$1="",G45=""),"",CONCATENATE("{{ __('",$G$1,".",G45,"') }}"))</f>
        <v xml:space="preserve">{{ __('badge.functioning') }}</v>
      </c>
      <c r="C45" s="2" t="str">
        <f>IF(OR($G$1="",G45=""),"",CONCATENATE("__('",$G$1,".",G45,"')"))</f>
        <v>__('badge.functioning')</v>
      </c>
      <c r="D45" t="str">
        <f>IF(OR($G45="",H45=""),"",CONCATENATE("'",$G45,"' =&gt; '",H45,"',"))</f>
        <v xml:space="preserve">'functioning' =&gt; 'functioning',</v>
      </c>
      <c r="E45" t="str">
        <f>IF(OR($G45="",I45=""),"",CONCATENATE("'",$G45,"' =&gt; '",I45,"',"))</f>
        <v xml:space="preserve">'functioning' =&gt; 'funktionsfähig',</v>
      </c>
      <c r="F45" t="str">
        <f>IF(OR($G45="",J45=""),"",CONCATENATE("'",$G45,"' =&gt; '",J45,"',"))</f>
        <v/>
      </c>
      <c r="G45" t="s">
        <v>197</v>
      </c>
      <c r="H45" t="s">
        <v>197</v>
      </c>
      <c r="I45" t="s">
        <v>198</v>
      </c>
    </row>
    <row r="46" ht="14.25">
      <c r="B46" t="str">
        <f>IF(OR($G$1="",G46=""),"",CONCATENATE("{{ __('",$G$1,".",G46,"') }}"))</f>
        <v xml:space="preserve">{{ __('badge.active') }}</v>
      </c>
      <c r="C46" s="2" t="str">
        <f>IF(OR($G$1="",G46=""),"",CONCATENATE("__('",$G$1,".",G46,"')"))</f>
        <v>__('badge.active')</v>
      </c>
      <c r="D46" t="str">
        <f>IF(OR($G46="",H46=""),"",CONCATENATE("'",$G46,"' =&gt; '",H46,"',"))</f>
        <v xml:space="preserve">'active' =&gt; 'active',</v>
      </c>
      <c r="E46" t="str">
        <f>IF(OR($G46="",I46=""),"",CONCATENATE("'",$G46,"' =&gt; '",I46,"',"))</f>
        <v xml:space="preserve">'active' =&gt; 'aktiv',</v>
      </c>
      <c r="F46" t="str">
        <f>IF(OR($G46="",J46=""),"",CONCATENATE("'",$G46,"' =&gt; '",J46,"',"))</f>
        <v/>
      </c>
      <c r="G46" t="s">
        <v>199</v>
      </c>
      <c r="H46" s="26" t="s">
        <v>199</v>
      </c>
      <c r="I46" t="s">
        <v>200</v>
      </c>
    </row>
    <row r="47" ht="14.25">
      <c r="B47" t="str">
        <f>IF(OR($G$1="",G47=""),"",CONCATENATE("{{ __('",$G$1,".",G47,"') }}"))</f>
        <v xml:space="preserve">{{ __('badge.processing') }}</v>
      </c>
      <c r="C47" s="2" t="str">
        <f>IF(OR($G$1="",G47=""),"",CONCATENATE("__('",$G$1,".",G47,"')"))</f>
        <v>__('badge.processing')</v>
      </c>
      <c r="D47" t="str">
        <f>IF(OR($G47="",H47=""),"",CONCATENATE("'",$G47,"' =&gt; '",H47,"',"))</f>
        <v xml:space="preserve">'processing' =&gt; 'processing',</v>
      </c>
      <c r="E47" t="str">
        <f>IF(OR($G47="",I47=""),"",CONCATENATE("'",$G47,"' =&gt; '",I47,"',"))</f>
        <v xml:space="preserve">'processing' =&gt; 'verarbeitung',</v>
      </c>
      <c r="F47" t="str">
        <f>IF(OR($G47="",J47=""),"",CONCATENATE("'",$G47,"' =&gt; '",J47,"',"))</f>
        <v/>
      </c>
      <c r="G47" t="s">
        <v>201</v>
      </c>
      <c r="H47" t="s">
        <v>201</v>
      </c>
      <c r="I47" t="s">
        <v>202</v>
      </c>
    </row>
    <row r="48" ht="14.25">
      <c r="B48" t="str">
        <f>IF(OR($G$1="",G48=""),"",CONCATENATE("{{ __('",$G$1,".",G48,"') }}"))</f>
        <v/>
      </c>
      <c r="C48" s="2" t="str">
        <f>IF(OR($G$1="",G48=""),"",CONCATENATE("__('",$G$1,".",G48,"')"))</f>
        <v/>
      </c>
      <c r="D48" t="str">
        <f>IF(OR($G48="",H48=""),"",CONCATENATE("'",$G48,"' =&gt; '",H48,"',"))</f>
        <v/>
      </c>
      <c r="E48" t="str">
        <f>IF(OR($G48="",I48=""),"",CONCATENATE("'",$G48,"' =&gt; '",I48,"',"))</f>
        <v/>
      </c>
      <c r="F48" t="str">
        <f>IF(OR($G48="",J48=""),"",CONCATENATE("'",$G48,"' =&gt; '",J48,"',"))</f>
        <v/>
      </c>
    </row>
    <row r="49" ht="14.25">
      <c r="B49" t="str">
        <f>IF(OR($G$1="",G49=""),"",CONCATENATE("{{ __('",$G$1,".",G49,"') }}"))</f>
        <v xml:space="preserve">{{ __('badge.standby') }}</v>
      </c>
      <c r="C49" s="2" t="str">
        <f>IF(OR($G$1="",G49=""),"",CONCATENATE("__('",$G$1,".",G49,"')"))</f>
        <v>__('badge.standby')</v>
      </c>
      <c r="D49" t="str">
        <f>IF(OR($G49="",H49=""),"",CONCATENATE("'",$G49,"' =&gt; '",H49,"',"))</f>
        <v xml:space="preserve">'standby' =&gt; 'standby',</v>
      </c>
      <c r="E49" t="str">
        <f>IF(OR($G49="",I49=""),"",CONCATENATE("'",$G49,"' =&gt; '",I49,"',"))</f>
        <v xml:space="preserve">'standby' =&gt; 'standby',</v>
      </c>
      <c r="F49" t="str">
        <f>IF(OR($G49="",J49=""),"",CONCATENATE("'",$G49,"' =&gt; '",J49,"',"))</f>
        <v/>
      </c>
      <c r="G49" t="s">
        <v>203</v>
      </c>
      <c r="H49" t="s">
        <v>203</v>
      </c>
      <c r="I49" t="s">
        <v>203</v>
      </c>
    </row>
    <row r="50" ht="14.25">
      <c r="B50" t="str">
        <f>IF(OR($G$1="",G50=""),"",CONCATENATE("{{ __('",$G$1,".",G50,"') }}"))</f>
        <v xml:space="preserve">{{ __('badge.ready') }}</v>
      </c>
      <c r="C50" s="2" t="str">
        <f>IF(OR($G$1="",G50=""),"",CONCATENATE("__('",$G$1,".",G50,"')"))</f>
        <v>__('badge.ready')</v>
      </c>
      <c r="D50" t="str">
        <f>IF(OR($G50="",H50=""),"",CONCATENATE("'",$G50,"' =&gt; '",H50,"',"))</f>
        <v xml:space="preserve">'ready' =&gt; 'ready',</v>
      </c>
      <c r="E50" t="str">
        <f>IF(OR($G50="",I50=""),"",CONCATENATE("'",$G50,"' =&gt; '",I50,"',"))</f>
        <v xml:space="preserve">'ready' =&gt; 'bereit',</v>
      </c>
      <c r="F50" t="str">
        <f>IF(OR($G50="",J50=""),"",CONCATENATE("'",$G50,"' =&gt; '",J50,"',"))</f>
        <v/>
      </c>
      <c r="G50" s="26" t="s">
        <v>204</v>
      </c>
      <c r="H50" s="26" t="s">
        <v>204</v>
      </c>
      <c r="I50" t="s">
        <v>205</v>
      </c>
    </row>
    <row r="51" ht="14.25">
      <c r="B51" t="str">
        <f>IF(OR($G$1="",G51=""),"",CONCATENATE("{{ __('",$G$1,".",G51,"') }}"))</f>
        <v xml:space="preserve">{{ __('badge.on_hold') }}</v>
      </c>
      <c r="C51" s="2" t="str">
        <f>IF(OR($G$1="",G51=""),"",CONCATENATE("__('",$G$1,".",G51,"')"))</f>
        <v>__('badge.on_hold')</v>
      </c>
      <c r="D51" t="str">
        <f>IF(OR($G51="",H51=""),"",CONCATENATE("'",$G51,"' =&gt; '",H51,"',"))</f>
        <v xml:space="preserve">'on_hold' =&gt; 'on hold',</v>
      </c>
      <c r="E51" t="str">
        <f>IF(OR($G51="",I51=""),"",CONCATENATE("'",$G51,"' =&gt; '",I51,"',"))</f>
        <v xml:space="preserve">'on_hold' =&gt; 'hält',</v>
      </c>
      <c r="F51" t="str">
        <f>IF(OR($G51="",J51=""),"",CONCATENATE("'",$G51,"' =&gt; '",J51,"',"))</f>
        <v/>
      </c>
      <c r="G51" t="s">
        <v>206</v>
      </c>
      <c r="H51" t="s">
        <v>207</v>
      </c>
      <c r="I51" t="s">
        <v>208</v>
      </c>
    </row>
    <row r="52" ht="14.25">
      <c r="B52" t="str">
        <f>IF(OR($G$1="",G52=""),"",CONCATENATE("{{ __('",$G$1,".",G52,"') }}"))</f>
        <v xml:space="preserve">{{ __('badge.awaiting_command') }}</v>
      </c>
      <c r="C52" s="2" t="str">
        <f>IF(OR($G$1="",G52=""),"",CONCATENATE("__('",$G$1,".",G52,"')"))</f>
        <v>__('badge.awaiting_command')</v>
      </c>
      <c r="D52" t="str">
        <f>IF(OR($G52="",H52=""),"",CONCATENATE("'",$G52,"' =&gt; '",H52,"',"))</f>
        <v xml:space="preserve">'awaiting_command' =&gt; 'awaiting command',</v>
      </c>
      <c r="E52" t="str">
        <f>IF(OR($G52="",I52=""),"",CONCATENATE("'",$G52,"' =&gt; '",I52,"',"))</f>
        <v xml:space="preserve">'awaiting_command' =&gt; 'erwartet Befehl',</v>
      </c>
      <c r="F52" t="str">
        <f>IF(OR($G52="",J52=""),"",CONCATENATE("'",$G52,"' =&gt; '",J52,"',"))</f>
        <v/>
      </c>
      <c r="G52" t="s">
        <v>209</v>
      </c>
      <c r="H52" t="s">
        <v>210</v>
      </c>
      <c r="I52" t="s">
        <v>211</v>
      </c>
    </row>
    <row r="53" ht="14.25">
      <c r="B53" t="str">
        <f>IF(OR($G$1="",G53=""),"",CONCATENATE("{{ __('",$G$1,".",G53,"') }}"))</f>
        <v xml:space="preserve">{{ __('badge.in_reserve') }}</v>
      </c>
      <c r="C53" s="2" t="str">
        <f>IF(OR($G$1="",G53=""),"",CONCATENATE("__('",$G$1,".",G53,"')"))</f>
        <v>__('badge.in_reserve')</v>
      </c>
      <c r="D53" t="str">
        <f>IF(OR($G53="",H53=""),"",CONCATENATE("'",$G53,"' =&gt; '",H53,"',"))</f>
        <v xml:space="preserve">'in_reserve' =&gt; 'in reserve',</v>
      </c>
      <c r="E53" t="str">
        <f>IF(OR($G53="",I53=""),"",CONCATENATE("'",$G53,"' =&gt; '",I53,"',"))</f>
        <v xml:space="preserve">'in_reserve' =&gt; 'reserviert',</v>
      </c>
      <c r="F53" t="str">
        <f>IF(OR($G53="",J53=""),"",CONCATENATE("'",$G53,"' =&gt; '",J53,"',"))</f>
        <v/>
      </c>
      <c r="G53" t="s">
        <v>212</v>
      </c>
      <c r="H53" t="s">
        <v>213</v>
      </c>
      <c r="I53" t="s">
        <v>214</v>
      </c>
    </row>
    <row r="54" ht="14.25">
      <c r="B54" t="str">
        <f>IF(OR($G$1="",G54=""),"",CONCATENATE("{{ __('",$G$1,".",G54,"') }}"))</f>
        <v/>
      </c>
      <c r="C54" s="2" t="str">
        <f>IF(OR($G$1="",G54=""),"",CONCATENATE("__('",$G$1,".",G54,"')"))</f>
        <v/>
      </c>
      <c r="D54" t="str">
        <f>IF(OR($G54="",H54=""),"",CONCATENATE("'",$G54,"' =&gt; '",H54,"',"))</f>
        <v/>
      </c>
      <c r="E54" t="str">
        <f>IF(OR($G54="",I54=""),"",CONCATENATE("'",$G54,"' =&gt; '",I54,"',"))</f>
        <v/>
      </c>
      <c r="F54" t="str">
        <f>IF(OR($G54="",J54=""),"",CONCATENATE("'",$G54,"' =&gt; '",J54,"',"))</f>
        <v/>
      </c>
      <c r="G54"/>
    </row>
    <row r="55" ht="14.25">
      <c r="B55" t="str">
        <f>IF(OR($G$1="",G55=""),"",CONCATENATE("{{ __('",$G$1,".",G55,"') }}"))</f>
        <v xml:space="preserve">{{ __('badge.analysing') }}</v>
      </c>
      <c r="C55" s="2" t="str">
        <f>IF(OR($G$1="",G55=""),"",CONCATENATE("__('",$G$1,".",G55,"')"))</f>
        <v>__('badge.analysing')</v>
      </c>
      <c r="D55" t="str">
        <f>IF(OR($G55="",H55=""),"",CONCATENATE("'",$G55,"' =&gt; '",H55,"',"))</f>
        <v xml:space="preserve">'analysing' =&gt; 'analysing',</v>
      </c>
      <c r="E55" t="str">
        <f>IF(OR($G55="",I55=""),"",CONCATENATE("'",$G55,"' =&gt; '",I55,"',"))</f>
        <v xml:space="preserve">'analysing' =&gt; 'analysiert',</v>
      </c>
      <c r="F55" t="str">
        <f>IF(OR($G55="",J55=""),"",CONCATENATE("'",$G55,"' =&gt; '",J55,"',"))</f>
        <v/>
      </c>
      <c r="G55" t="s">
        <v>215</v>
      </c>
      <c r="H55" t="s">
        <v>215</v>
      </c>
      <c r="I55" t="s">
        <v>216</v>
      </c>
    </row>
    <row r="56" ht="14.25">
      <c r="B56" t="str">
        <f>IF(OR($G$1="",G56=""),"",CONCATENATE("{{ __('",$G$1,".",G56,"') }}"))</f>
        <v xml:space="preserve">{{ __('badge.examining') }}</v>
      </c>
      <c r="C56" s="2" t="str">
        <f>IF(OR($G$1="",G56=""),"",CONCATENATE("__('",$G$1,".",G56,"')"))</f>
        <v>__('badge.examining')</v>
      </c>
      <c r="D56" t="str">
        <f>IF(OR($G56="",H56=""),"",CONCATENATE("'",$G56,"' =&gt; '",H56,"',"))</f>
        <v xml:space="preserve">'examining' =&gt; 'examining',</v>
      </c>
      <c r="E56" t="str">
        <f>IF(OR($G56="",I56=""),"",CONCATENATE("'",$G56,"' =&gt; '",I56,"',"))</f>
        <v xml:space="preserve">'examining' =&gt; 'prüft',</v>
      </c>
      <c r="F56" t="str">
        <f>IF(OR($G56="",J56=""),"",CONCATENATE("'",$G56,"' =&gt; '",J56,"',"))</f>
        <v/>
      </c>
      <c r="G56" t="s">
        <v>217</v>
      </c>
      <c r="H56" t="s">
        <v>217</v>
      </c>
      <c r="I56" t="s">
        <v>218</v>
      </c>
    </row>
    <row r="57" ht="14.25">
      <c r="B57" t="str">
        <f>IF(OR($G$1="",G57=""),"",CONCATENATE("{{ __('",$G$1,".",G57,"') }}"))</f>
        <v xml:space="preserve">{{ __('badge.investigating') }}</v>
      </c>
      <c r="C57" s="2" t="str">
        <f>IF(OR($G$1="",G57=""),"",CONCATENATE("__('",$G$1,".",G57,"')"))</f>
        <v>__('badge.investigating')</v>
      </c>
      <c r="D57" t="str">
        <f>IF(OR($G57="",H57=""),"",CONCATENATE("'",$G57,"' =&gt; '",H57,"',"))</f>
        <v xml:space="preserve">'investigating' =&gt; 'investigating',</v>
      </c>
      <c r="E57" t="str">
        <f>IF(OR($G57="",I57=""),"",CONCATENATE("'",$G57,"' =&gt; '",I57,"',"))</f>
        <v xml:space="preserve">'investigating' =&gt; 'untersucht',</v>
      </c>
      <c r="F57" t="str">
        <f>IF(OR($G57="",J57=""),"",CONCATENATE("'",$G57,"' =&gt; '",J57,"',"))</f>
        <v/>
      </c>
      <c r="G57" t="s">
        <v>219</v>
      </c>
      <c r="H57" t="s">
        <v>219</v>
      </c>
      <c r="I57" t="s">
        <v>220</v>
      </c>
    </row>
    <row r="58" ht="14.25">
      <c r="B58" t="str">
        <f>IF(OR($G$1="",G58=""),"",CONCATENATE("{{ __('",$G$1,".",G58,"') }}"))</f>
        <v xml:space="preserve">{{ __('badge.scrutinizing') }}</v>
      </c>
      <c r="C58" s="2" t="str">
        <f>IF(OR($G$1="",G58=""),"",CONCATENATE("__('",$G$1,".",G58,"')"))</f>
        <v>__('badge.scrutinizing')</v>
      </c>
      <c r="D58" t="str">
        <f>IF(OR($G58="",H58=""),"",CONCATENATE("'",$G58,"' =&gt; '",H58,"',"))</f>
        <v xml:space="preserve">'scrutinizing' =&gt; 'scrutinizing',</v>
      </c>
      <c r="E58" t="str">
        <f>IF(OR($G58="",I58=""),"",CONCATENATE("'",$G58,"' =&gt; '",I58,"',"))</f>
        <v xml:space="preserve">'scrutinizing' =&gt; 'prüft',</v>
      </c>
      <c r="F58" t="str">
        <f>IF(OR($G58="",J58=""),"",CONCATENATE("'",$G58,"' =&gt; '",J58,"',"))</f>
        <v/>
      </c>
      <c r="G58" t="s">
        <v>221</v>
      </c>
      <c r="H58" t="s">
        <v>221</v>
      </c>
      <c r="I58" t="s">
        <v>218</v>
      </c>
    </row>
    <row r="59" ht="14.25">
      <c r="B59" t="str">
        <f>IF(OR($G$1="",G59=""),"",CONCATENATE("{{ __('",$G$1,".",G59,"') }}"))</f>
        <v xml:space="preserve">{{ __('badge.evaluating') }}</v>
      </c>
      <c r="C59" s="2" t="str">
        <f>IF(OR($G$1="",G59=""),"",CONCATENATE("__('",$G$1,".",G59,"')"))</f>
        <v>__('badge.evaluating')</v>
      </c>
      <c r="D59" t="str">
        <f>IF(OR($G59="",H59=""),"",CONCATENATE("'",$G59,"' =&gt; '",H59,"',"))</f>
        <v xml:space="preserve">'evaluating' =&gt; 'evaluating',</v>
      </c>
      <c r="E59" t="str">
        <f>IF(OR($G59="",I59=""),"",CONCATENATE("'",$G59,"' =&gt; '",I59,"',"))</f>
        <v xml:space="preserve">'evaluating' =&gt; 'bewertet',</v>
      </c>
      <c r="F59" t="str">
        <f>IF(OR($G59="",J59=""),"",CONCATENATE("'",$G59,"' =&gt; '",J59,"',"))</f>
        <v/>
      </c>
      <c r="G59" t="s">
        <v>222</v>
      </c>
      <c r="H59" t="s">
        <v>222</v>
      </c>
      <c r="I59" t="s">
        <v>223</v>
      </c>
    </row>
    <row r="60" ht="14.25">
      <c r="B60" t="str">
        <f>IF(OR($G$1="",G60=""),"",CONCATENATE("{{ __('",$G$1,".",G60,"') }}"))</f>
        <v/>
      </c>
      <c r="C60" s="2" t="str">
        <f>IF(OR($G$1="",G60=""),"",CONCATENATE("__('",$G$1,".",G60,"')"))</f>
        <v/>
      </c>
      <c r="D60" t="str">
        <f>IF(OR($G60="",H60=""),"",CONCATENATE("'",$G60,"' =&gt; '",H60,"',"))</f>
        <v/>
      </c>
      <c r="E60" t="str">
        <f>IF(OR($G60="",I60=""),"",CONCATENATE("'",$G60,"' =&gt; '",I60,"',"))</f>
        <v/>
      </c>
      <c r="F60" t="str">
        <f>IF(OR($G60="",J60=""),"",CONCATENATE("'",$G60,"' =&gt; '",J60,"',"))</f>
        <v/>
      </c>
    </row>
    <row r="61" ht="14.25">
      <c r="B61" t="str">
        <f>IF(OR($G$1="",G61=""),"",CONCATENATE("{{ __('",$G$1,".",G61,"') }}"))</f>
        <v/>
      </c>
      <c r="C61" s="2" t="str">
        <f>IF(OR($G$1="",G61=""),"",CONCATENATE("__('",$G$1,".",G61,"')"))</f>
        <v/>
      </c>
      <c r="D61" t="str">
        <f>IF(OR($G61="",H61=""),"",CONCATENATE("'",$G61,"' =&gt; '",H61,"',"))</f>
        <v/>
      </c>
      <c r="E61" t="str">
        <f>IF(OR($G61="",I61=""),"",CONCATENATE("'",$G61,"' =&gt; '",I61,"',"))</f>
        <v/>
      </c>
      <c r="F61" t="str">
        <f>IF(OR($G61="",J61=""),"",CONCATENATE("'",$G61,"' =&gt; '",J61,"',"))</f>
        <v/>
      </c>
    </row>
    <row r="62" ht="14.25">
      <c r="A62" s="26" t="s">
        <v>224</v>
      </c>
      <c r="B62" t="str">
        <f>IF(OR($G$1="",G62=""),"",CONCATENATE("{{ __('",$G$1,".",G62,"') }}"))</f>
        <v xml:space="preserve">{{ __('badge.authorized') }}</v>
      </c>
      <c r="C62" s="2" t="str">
        <f>IF(OR($G$1="",G62=""),"",CONCATENATE("__('",$G$1,".",G62,"')"))</f>
        <v>__('badge.authorized')</v>
      </c>
      <c r="D62" t="str">
        <f>IF(OR($G62="",H62=""),"",CONCATENATE("'",$G62,"' =&gt; '",H62,"',"))</f>
        <v xml:space="preserve">'authorized' =&gt; 'authorized',</v>
      </c>
      <c r="E62" t="str">
        <f>IF(OR($G62="",I62=""),"",CONCATENATE("'",$G62,"' =&gt; '",I62,"',"))</f>
        <v xml:space="preserve">'authorized' =&gt; 'authorisiert',</v>
      </c>
      <c r="F62" t="str">
        <f>IF(OR($G62="",J62=""),"",CONCATENATE("'",$G62,"' =&gt; '",J62,"',"))</f>
        <v/>
      </c>
      <c r="G62" t="s">
        <v>225</v>
      </c>
      <c r="H62" t="s">
        <v>225</v>
      </c>
      <c r="I62" t="s">
        <v>226</v>
      </c>
    </row>
    <row r="63" ht="14.25">
      <c r="B63" t="str">
        <f>IF(OR($G$1="",G63=""),"",CONCATENATE("{{ __('",$G$1,".",G63,"') }}"))</f>
        <v xml:space="preserve">{{ __('badge.unauthorized') }}</v>
      </c>
      <c r="C63" s="2" t="str">
        <f>IF(OR($G$1="",G63=""),"",CONCATENATE("__('",$G$1,".",G63,"')"))</f>
        <v>__('badge.unauthorized')</v>
      </c>
      <c r="D63" t="str">
        <f>IF(OR($G63="",H63=""),"",CONCATENATE("'",$G63,"' =&gt; '",H63,"',"))</f>
        <v xml:space="preserve">'unauthorized' =&gt; 'unauthorized',</v>
      </c>
      <c r="E63" t="str">
        <f>IF(OR($G63="",I63=""),"",CONCATENATE("'",$G63,"' =&gt; '",I63,"',"))</f>
        <v xml:space="preserve">'unauthorized' =&gt; 'nicht authorisiert',</v>
      </c>
      <c r="F63" t="str">
        <f>IF(OR($G63="",J63=""),"",CONCATENATE("'",$G63,"' =&gt; '",J63,"',"))</f>
        <v/>
      </c>
      <c r="G63" t="s">
        <v>227</v>
      </c>
      <c r="H63" t="s">
        <v>227</v>
      </c>
      <c r="I63" t="s">
        <v>228</v>
      </c>
    </row>
    <row r="64" ht="14.25">
      <c r="B64" t="str">
        <f>IF(OR($G$1="",G64=""),"",CONCATENATE("{{ __('",$G$1,".",G64,"') }}"))</f>
        <v xml:space="preserve">{{ __('badge.forbidden') }}</v>
      </c>
      <c r="C64" s="2" t="str">
        <f>IF(OR($G$1="",G64=""),"",CONCATENATE("__('",$G$1,".",G64,"')"))</f>
        <v>__('badge.forbidden')</v>
      </c>
      <c r="D64" t="str">
        <f>IF(OR($G64="",H64=""),"",CONCATENATE("'",$G64,"' =&gt; '",H64,"',"))</f>
        <v xml:space="preserve">'forbidden' =&gt; 'forbidden',</v>
      </c>
      <c r="E64" t="str">
        <f>IF(OR($G64="",I64=""),"",CONCATENATE("'",$G64,"' =&gt; '",I64,"',"))</f>
        <v xml:space="preserve">'forbidden' =&gt; 'verboten',</v>
      </c>
      <c r="F64" t="str">
        <f>IF(OR($G64="",J64=""),"",CONCATENATE("'",$G64,"' =&gt; '",J64,"',"))</f>
        <v/>
      </c>
      <c r="G64" t="s">
        <v>229</v>
      </c>
      <c r="H64" t="s">
        <v>229</v>
      </c>
      <c r="I64" t="s">
        <v>230</v>
      </c>
    </row>
    <row r="65" ht="14.25">
      <c r="B65" t="str">
        <f>IF(OR($G$1="",G65=""),"",CONCATENATE("{{ __('",$G$1,".",G65,"') }}"))</f>
        <v xml:space="preserve">{{ __('badge.unlicensed') }}</v>
      </c>
      <c r="C65" s="2" t="str">
        <f>IF(OR($G$1="",G65=""),"",CONCATENATE("__('",$G$1,".",G65,"')"))</f>
        <v>__('badge.unlicensed')</v>
      </c>
      <c r="D65" t="str">
        <f>IF(OR($G65="",H65=""),"",CONCATENATE("'",$G65,"' =&gt; '",H65,"',"))</f>
        <v xml:space="preserve">'unlicensed' =&gt; 'unlicensed',</v>
      </c>
      <c r="E65" t="str">
        <f>IF(OR($G65="",I65=""),"",CONCATENATE("'",$G65,"' =&gt; '",I65,"',"))</f>
        <v xml:space="preserve">'unlicensed' =&gt; 'nicht lizenziert',</v>
      </c>
      <c r="F65" t="str">
        <f>IF(OR($G65="",J65=""),"",CONCATENATE("'",$G65,"' =&gt; '",J65,"',"))</f>
        <v/>
      </c>
      <c r="G65" t="s">
        <v>231</v>
      </c>
      <c r="H65" t="s">
        <v>231</v>
      </c>
      <c r="I65" t="s">
        <v>232</v>
      </c>
    </row>
    <row r="66" ht="14.25">
      <c r="B66" t="str">
        <f>IF(OR($G$1="",G66=""),"",CONCATENATE("{{ __('",$G$1,".",G66,"') }}"))</f>
        <v xml:space="preserve">{{ __('badge.barred') }}</v>
      </c>
      <c r="C66" s="2" t="str">
        <f>IF(OR($G$1="",G66=""),"",CONCATENATE("__('",$G$1,".",G66,"')"))</f>
        <v>__('badge.barred')</v>
      </c>
      <c r="D66" t="str">
        <f>IF(OR($G66="",H66=""),"",CONCATENATE("'",$G66,"' =&gt; '",H66,"',"))</f>
        <v xml:space="preserve">'barred' =&gt; 'barred',</v>
      </c>
      <c r="E66" t="str">
        <f>IF(OR($G66="",I66=""),"",CONCATENATE("'",$G66,"' =&gt; '",I66,"',"))</f>
        <v xml:space="preserve">'barred' =&gt; 'vergittert',</v>
      </c>
      <c r="F66" t="str">
        <f>IF(OR($G66="",J66=""),"",CONCATENATE("'",$G66,"' =&gt; '",J66,"',"))</f>
        <v/>
      </c>
      <c r="G66" t="s">
        <v>233</v>
      </c>
      <c r="H66" t="s">
        <v>233</v>
      </c>
      <c r="I66" t="s">
        <v>234</v>
      </c>
    </row>
    <row r="67" ht="14.25">
      <c r="A67"/>
      <c r="B67" t="str">
        <f>IF(OR($G$1="",G67=""),"",CONCATENATE("{{ __('",$G$1,".",G67,"') }}"))</f>
        <v xml:space="preserve">{{ __('badge.illicit') }}</v>
      </c>
      <c r="C67" s="2" t="str">
        <f>IF(OR($G$1="",G67=""),"",CONCATENATE("__('",$G$1,".",G67,"')"))</f>
        <v>__('badge.illicit')</v>
      </c>
      <c r="D67" t="str">
        <f>IF(OR($G67="",H67=""),"",CONCATENATE("'",$G67,"' =&gt; '",H67,"',"))</f>
        <v xml:space="preserve">'illicit' =&gt; 'illicit',</v>
      </c>
      <c r="E67" t="str">
        <f>IF(OR($G67="",I67=""),"",CONCATENATE("'",$G67,"' =&gt; '",I67,"',"))</f>
        <v xml:space="preserve">'illicit' =&gt; 'illigal',</v>
      </c>
      <c r="F67" t="str">
        <f>IF(OR($G67="",J67=""),"",CONCATENATE("'",$G67,"' =&gt; '",J67,"',"))</f>
        <v/>
      </c>
      <c r="G67" t="s">
        <v>235</v>
      </c>
      <c r="H67" t="s">
        <v>235</v>
      </c>
      <c r="I67" t="s">
        <v>236</v>
      </c>
    </row>
    <row r="68" ht="14.25">
      <c r="B68" t="str">
        <f>IF(OR($G$1="",G68=""),"",CONCATENATE("{{ __('",$G$1,".",G68,"') }}"))</f>
        <v/>
      </c>
      <c r="C68" s="2" t="str">
        <f>IF(OR($G$1="",G68=""),"",CONCATENATE("__('",$G$1,".",G68,"')"))</f>
        <v/>
      </c>
      <c r="D68" t="str">
        <f>IF(OR($G68="",H68=""),"",CONCATENATE("'",$G68,"' =&gt; '",H68,"',"))</f>
        <v/>
      </c>
      <c r="E68" t="str">
        <f>IF(OR($G68="",I68=""),"",CONCATENATE("'",$G68,"' =&gt; '",I68,"',"))</f>
        <v/>
      </c>
      <c r="F68" t="str">
        <f>IF(OR($G68="",J68=""),"",CONCATENATE("'",$G68,"' =&gt; '",J68,"',"))</f>
        <v/>
      </c>
    </row>
    <row r="69" ht="14.25">
      <c r="B69" t="str">
        <f>IF(OR($G$1="",G69=""),"",CONCATENATE("{{ __('",$G$1,".",G69,"') }}"))</f>
        <v/>
      </c>
      <c r="C69" s="2" t="str">
        <f>IF(OR($G$1="",G69=""),"",CONCATENATE("__('",$G$1,".",G69,"')"))</f>
        <v/>
      </c>
      <c r="D69" t="str">
        <f>IF(OR($G69="",H69=""),"",CONCATENATE("'",$G69,"' =&gt; '",H69,"',"))</f>
        <v/>
      </c>
      <c r="E69" t="str">
        <f>IF(OR($G69="",I69=""),"",CONCATENATE("'",$G69,"' =&gt; '",I69,"',"))</f>
        <v/>
      </c>
      <c r="F69" t="str">
        <f>IF(OR($G69="",J69=""),"",CONCATENATE("'",$G69,"' =&gt; '",J69,"',"))</f>
        <v/>
      </c>
      <c r="G69"/>
    </row>
    <row r="70" ht="14.25">
      <c r="B70" t="str">
        <f>IF(OR($G$1="",G70=""),"",CONCATENATE("{{ __('",$G$1,".",G70,"') }}"))</f>
        <v xml:space="preserve">{{ __('badge.finished') }}</v>
      </c>
      <c r="C70" s="2" t="str">
        <f>IF(OR($G$1="",G70=""),"",CONCATENATE("__('",$G$1,".",G70,"')"))</f>
        <v>__('badge.finished')</v>
      </c>
      <c r="D70" t="str">
        <f>IF(OR($G70="",H70=""),"",CONCATENATE("'",$G70,"' =&gt; '",H70,"',"))</f>
        <v xml:space="preserve">'finished' =&gt; 'finished',</v>
      </c>
      <c r="E70" t="str">
        <f>IF(OR($G70="",I70=""),"",CONCATENATE("'",$G70,"' =&gt; '",I70,"',"))</f>
        <v xml:space="preserve">'finished' =&gt; 'fertig',</v>
      </c>
      <c r="F70" t="str">
        <f>IF(OR($G70="",J70=""),"",CONCATENATE("'",$G70,"' =&gt; '",J70,"',"))</f>
        <v/>
      </c>
      <c r="G70" s="2" t="s">
        <v>140</v>
      </c>
      <c r="H70" s="2" t="s">
        <v>140</v>
      </c>
      <c r="I70" t="s">
        <v>141</v>
      </c>
    </row>
    <row r="71" ht="14.25">
      <c r="B71" t="str">
        <f>IF(OR($G$1="",G71=""),"",CONCATENATE("{{ __('",$G$1,".",G71,"') }}"))</f>
        <v xml:space="preserve">{{ __('badge.concluded') }}</v>
      </c>
      <c r="C71" s="2" t="str">
        <f>IF(OR($G$1="",G71=""),"",CONCATENATE("__('",$G$1,".",G71,"')"))</f>
        <v>__('badge.concluded')</v>
      </c>
      <c r="D71" t="str">
        <f>IF(OR($G71="",H71=""),"",CONCATENATE("'",$G71,"' =&gt; '",H71,"',"))</f>
        <v xml:space="preserve">'concluded' =&gt; 'concluded',</v>
      </c>
      <c r="E71" t="str">
        <f>IF(OR($G71="",I71=""),"",CONCATENATE("'",$G71,"' =&gt; '",I71,"',"))</f>
        <v xml:space="preserve">'concluded' =&gt; 'abgeschlossen',</v>
      </c>
      <c r="F71" t="str">
        <f>IF(OR($G71="",J71=""),"",CONCATENATE("'",$G71,"' =&gt; '",J71,"',"))</f>
        <v/>
      </c>
      <c r="G71" t="s">
        <v>237</v>
      </c>
      <c r="H71" s="26" t="s">
        <v>237</v>
      </c>
      <c r="I71" t="s">
        <v>135</v>
      </c>
    </row>
    <row r="72" ht="14.25">
      <c r="B72" t="str">
        <f>IF(OR($G$1="",G72=""),"",CONCATENATE("{{ __('",$G$1,".",G72,"') }}"))</f>
        <v xml:space="preserve">{{ __('badge.finalized') }}</v>
      </c>
      <c r="C72" s="2" t="str">
        <f>IF(OR($G$1="",G72=""),"",CONCATENATE("__('",$G$1,".",G72,"')"))</f>
        <v>__('badge.finalized')</v>
      </c>
      <c r="D72" t="str">
        <f>IF(OR($G72="",H72=""),"",CONCATENATE("'",$G72,"' =&gt; '",H72,"',"))</f>
        <v xml:space="preserve">'finalized' =&gt; 'finalized',</v>
      </c>
      <c r="E72" t="str">
        <f>IF(OR($G72="",I72=""),"",CONCATENATE("'",$G72,"' =&gt; '",I72,"',"))</f>
        <v xml:space="preserve">'finalized' =&gt; 'finalisiert',</v>
      </c>
      <c r="F72" t="str">
        <f>IF(OR($G72="",J72=""),"",CONCATENATE("'",$G72,"' =&gt; '",J72,"',"))</f>
        <v/>
      </c>
      <c r="G72" t="s">
        <v>238</v>
      </c>
      <c r="H72" t="s">
        <v>238</v>
      </c>
      <c r="I72" t="s">
        <v>239</v>
      </c>
    </row>
    <row r="73" ht="14.25">
      <c r="B73" t="str">
        <f>IF(OR($G$1="",G73=""),"",CONCATENATE("{{ __('",$G$1,".",G73,"') }}"))</f>
        <v xml:space="preserve">{{ __('badge.wrapped_up') }}</v>
      </c>
      <c r="C73" s="2" t="str">
        <f>IF(OR($G$1="",G73=""),"",CONCATENATE("__('",$G$1,".",G73,"')"))</f>
        <v>__('badge.wrapped_up')</v>
      </c>
      <c r="D73" t="str">
        <f>IF(OR($G73="",H73=""),"",CONCATENATE("'",$G73,"' =&gt; '",H73,"',"))</f>
        <v xml:space="preserve">'wrapped_up' =&gt; 'wrapped up',</v>
      </c>
      <c r="E73" t="str">
        <f>IF(OR($G73="",I73=""),"",CONCATENATE("'",$G73,"' =&gt; '",I73,"',"))</f>
        <v xml:space="preserve">'wrapped_up' =&gt; 'verpackt',</v>
      </c>
      <c r="F73" t="str">
        <f>IF(OR($G73="",J73=""),"",CONCATENATE("'",$G73,"' =&gt; '",J73,"',"))</f>
        <v/>
      </c>
      <c r="G73" t="s">
        <v>240</v>
      </c>
      <c r="H73" t="s">
        <v>241</v>
      </c>
      <c r="I73" t="s">
        <v>242</v>
      </c>
    </row>
    <row r="74" ht="14.25">
      <c r="B74" t="str">
        <f>IF(OR($G$1="",G74=""),"",CONCATENATE("{{ __('",$G$1,".",G74,"') }}"))</f>
        <v xml:space="preserve">{{ __('badge.settled') }}</v>
      </c>
      <c r="C74" s="2" t="str">
        <f>IF(OR($G$1="",G74=""),"",CONCATENATE("__('",$G$1,".",G74,"')"))</f>
        <v>__('badge.settled')</v>
      </c>
      <c r="D74" t="str">
        <f>IF(OR($G74="",H74=""),"",CONCATENATE("'",$G74,"' =&gt; '",H74,"',"))</f>
        <v/>
      </c>
      <c r="E74" t="str">
        <f>IF(OR($G74="",I74=""),"",CONCATENATE("'",$G74,"' =&gt; '",I74,"',"))</f>
        <v xml:space="preserve">'settled' =&gt; 'besiedelt',</v>
      </c>
      <c r="F74" t="str">
        <f>IF(OR($G74="",J74=""),"",CONCATENATE("'",$G74,"' =&gt; '",J74,"',"))</f>
        <v/>
      </c>
      <c r="G74" t="s">
        <v>243</v>
      </c>
      <c r="I74" t="s">
        <v>244</v>
      </c>
    </row>
    <row r="75" ht="14.25">
      <c r="B75" t="str">
        <f>IF(OR($G$1="",G75=""),"",CONCATENATE("{{ __('",$G$1,".",G75,"') }}"))</f>
        <v/>
      </c>
      <c r="C75" s="2" t="str">
        <f>IF(OR($G$1="",G75=""),"",CONCATENATE("__('",$G$1,".",G75,"')"))</f>
        <v/>
      </c>
      <c r="D75" t="str">
        <f>IF(OR($G75="",H75=""),"",CONCATENATE("'",$G75,"' =&gt; '",H75,"',"))</f>
        <v/>
      </c>
      <c r="E75" t="str">
        <f>IF(OR($G75="",I75=""),"",CONCATENATE("'",$G75,"' =&gt; '",I75,"',"))</f>
        <v/>
      </c>
      <c r="F75" t="str">
        <f>IF(OR($G75="",J75=""),"",CONCATENATE("'",$G75,"' =&gt; '",J75,"',"))</f>
        <v/>
      </c>
    </row>
    <row r="76" ht="14.25">
      <c r="B76" t="str">
        <f>IF(OR($G$1="",G76=""),"",CONCATENATE("{{ __('",$G$1,".",G76,"') }}"))</f>
        <v/>
      </c>
      <c r="C76" s="2" t="str">
        <f>IF(OR($G$1="",G76=""),"",CONCATENATE("__('",$G$1,".",G76,"')"))</f>
        <v/>
      </c>
      <c r="D76" t="str">
        <f>IF(OR($G76="",H76=""),"",CONCATENATE("'",$G76,"' =&gt; '",H76,"',"))</f>
        <v/>
      </c>
      <c r="E76" t="str">
        <f>IF(OR($G76="",I76=""),"",CONCATENATE("'",$G76,"' =&gt; '",I76,"',"))</f>
        <v/>
      </c>
      <c r="F76" t="str">
        <f>IF(OR($G76="",J76=""),"",CONCATENATE("'",$G76,"' =&gt; '",J76,"',"))</f>
        <v/>
      </c>
    </row>
    <row r="77" ht="14.25">
      <c r="B77" t="str">
        <f>IF(OR($G$1="",G77=""),"",CONCATENATE("{{ __('",$G$1,".",G77,"') }}"))</f>
        <v xml:space="preserve">{{ __('badge.pending') }}</v>
      </c>
      <c r="C77" s="2" t="str">
        <f>IF(OR($G$1="",G77=""),"",CONCATENATE("__('",$G$1,".",G77,"')"))</f>
        <v>__('badge.pending')</v>
      </c>
      <c r="D77" t="str">
        <f>IF(OR($G77="",H77=""),"",CONCATENATE("'",$G77,"' =&gt; '",H77,"',"))</f>
        <v xml:space="preserve">'pending' =&gt; 'pending',</v>
      </c>
      <c r="E77" t="str">
        <f>IF(OR($G77="",I77=""),"",CONCATENATE("'",$G77,"' =&gt; '",I77,"',"))</f>
        <v xml:space="preserve">'pending' =&gt; 'ausstehend',</v>
      </c>
      <c r="F77" t="str">
        <f>IF(OR($G77="",J77=""),"",CONCATENATE("'",$G77,"' =&gt; '",J77,"',"))</f>
        <v/>
      </c>
      <c r="G77" t="s">
        <v>245</v>
      </c>
      <c r="H77" t="s">
        <v>245</v>
      </c>
      <c r="I77" t="s">
        <v>246</v>
      </c>
    </row>
    <row r="78" ht="14.25">
      <c r="B78" t="str">
        <f>IF(OR($G$1="",G78=""),"",CONCATENATE("{{ __('",$G$1,".",G78,"') }}"))</f>
        <v xml:space="preserve">{{ __('badge.awaiting') }}</v>
      </c>
      <c r="C78" s="2" t="str">
        <f>IF(OR($G$1="",G78=""),"",CONCATENATE("__('",$G$1,".",G78,"')"))</f>
        <v>__('badge.awaiting')</v>
      </c>
      <c r="D78" t="str">
        <f>IF(OR($G78="",H78=""),"",CONCATENATE("'",$G78,"' =&gt; '",H78,"',"))</f>
        <v xml:space="preserve">'awaiting' =&gt; 'awaiting',</v>
      </c>
      <c r="E78" t="str">
        <f>IF(OR($G78="",I78=""),"",CONCATENATE("'",$G78,"' =&gt; '",I78,"',"))</f>
        <v xml:space="preserve">'awaiting' =&gt; 'erwartend',</v>
      </c>
      <c r="F78" t="str">
        <f>IF(OR($G78="",J78=""),"",CONCATENATE("'",$G78,"' =&gt; '",J78,"',"))</f>
        <v/>
      </c>
      <c r="G78" t="s">
        <v>247</v>
      </c>
      <c r="H78" t="s">
        <v>247</v>
      </c>
      <c r="I78" t="s">
        <v>248</v>
      </c>
    </row>
    <row r="79" ht="14.25">
      <c r="B79" t="str">
        <f>IF(OR($G$1="",G79=""),"",CONCATENATE("{{ __('",$G$1,".",G79,"') }}"))</f>
        <v xml:space="preserve">{{ __('badge.in_progress') }}</v>
      </c>
      <c r="C79" s="2" t="str">
        <f>IF(OR($G$1="",G79=""),"",CONCATENATE("__('",$G$1,".",G79,"')"))</f>
        <v>__('badge.in_progress')</v>
      </c>
      <c r="D79" t="str">
        <f>IF(OR($G79="",H79=""),"",CONCATENATE("'",$G79,"' =&gt; '",H79,"',"))</f>
        <v xml:space="preserve">'in_progress' =&gt; 'in progress',</v>
      </c>
      <c r="E79" t="str">
        <f>IF(OR($G79="",I79=""),"",CONCATENATE("'",$G79,"' =&gt; '",I79,"',"))</f>
        <v xml:space="preserve">'in_progress' =&gt; 'in fortschritt',</v>
      </c>
      <c r="F79" t="str">
        <f>IF(OR($G79="",J79=""),"",CONCATENATE("'",$G79,"' =&gt; '",J79,"',"))</f>
        <v/>
      </c>
      <c r="G79" t="s">
        <v>249</v>
      </c>
      <c r="H79" t="s">
        <v>250</v>
      </c>
      <c r="I79" t="s">
        <v>251</v>
      </c>
    </row>
    <row r="80" ht="14.25">
      <c r="B80" t="str">
        <f>IF(OR($G$1="",G80=""),"",CONCATENATE("{{ __('",$G$1,".",G80,"') }}"))</f>
        <v xml:space="preserve">{{ __('badge.to_be_decided') }}</v>
      </c>
      <c r="C80" s="2" t="str">
        <f>IF(OR($G$1="",G80=""),"",CONCATENATE("__('",$G$1,".",G80,"')"))</f>
        <v>__('badge.to_be_decided')</v>
      </c>
      <c r="D80" t="str">
        <f>IF(OR($G80="",H80=""),"",CONCATENATE("'",$G80,"' =&gt; '",H80,"',"))</f>
        <v xml:space="preserve">'to_be_decided' =&gt; 'to be decided',</v>
      </c>
      <c r="E80" t="str">
        <f>IF(OR($G80="",I80=""),"",CONCATENATE("'",$G80,"' =&gt; '",I80,"',"))</f>
        <v xml:space="preserve">'to_be_decided' =&gt; 'zu entscheiden',</v>
      </c>
      <c r="F80" t="str">
        <f>IF(OR($G80="",J80=""),"",CONCATENATE("'",$G80,"' =&gt; '",J80,"',"))</f>
        <v/>
      </c>
      <c r="G80" t="s">
        <v>252</v>
      </c>
      <c r="H80" t="s">
        <v>253</v>
      </c>
      <c r="I80" t="s">
        <v>254</v>
      </c>
    </row>
    <row r="81" ht="14.25">
      <c r="B81" t="str">
        <f>IF(OR($G$1="",G81=""),"",CONCATENATE("{{ __('",$G$1,".",G81,"') }}"))</f>
        <v xml:space="preserve">{{ __('badge.on_hold') }}</v>
      </c>
      <c r="C81" s="2" t="str">
        <f>IF(OR($G$1="",G81=""),"",CONCATENATE("__('",$G$1,".",G81,"')"))</f>
        <v>__('badge.on_hold')</v>
      </c>
      <c r="D81" t="str">
        <f>IF(OR($G81="",H81=""),"",CONCATENATE("'",$G81,"' =&gt; '",H81,"',"))</f>
        <v xml:space="preserve">'on_hold' =&gt; 'on hold',</v>
      </c>
      <c r="E81" t="str">
        <f>IF(OR($G81="",I81=""),"",CONCATENATE("'",$G81,"' =&gt; '",I81,"',"))</f>
        <v xml:space="preserve">'on_hold' =&gt; 'haltend',</v>
      </c>
      <c r="F81" t="str">
        <f>IF(OR($G81="",J81=""),"",CONCATENATE("'",$G81,"' =&gt; '",J81,"',"))</f>
        <v/>
      </c>
      <c r="G81" t="s">
        <v>206</v>
      </c>
      <c r="H81" s="26" t="s">
        <v>207</v>
      </c>
      <c r="I81" t="s">
        <v>255</v>
      </c>
    </row>
    <row r="82" ht="14.25">
      <c r="B82" t="str">
        <f>IF(OR($G$1="",G82=""),"",CONCATENATE("{{ __('",$G$1,".",G82,"') }}"))</f>
        <v/>
      </c>
      <c r="C82" s="2" t="str">
        <f>IF(OR($G$1="",G82=""),"",CONCATENATE("__('",$G$1,".",G82,"')"))</f>
        <v/>
      </c>
      <c r="D82" t="str">
        <f>IF(OR($G82="",H82=""),"",CONCATENATE("'",$G82,"' =&gt; '",H82,"',"))</f>
        <v/>
      </c>
      <c r="E82" t="str">
        <f>IF(OR($G82="",I82=""),"",CONCATENATE("'",$G82,"' =&gt; '",I82,"',"))</f>
        <v/>
      </c>
      <c r="F82" t="str">
        <f>IF(OR($G82="",J82=""),"",CONCATENATE("'",$G82,"' =&gt; '",J82,"',"))</f>
        <v/>
      </c>
    </row>
    <row r="83" ht="14.25">
      <c r="B83" t="str">
        <f>IF(OR($G$1="",G83=""),"",CONCATENATE("{{ __('",$G$1,".",G83,"') }}"))</f>
        <v xml:space="preserve">{{ __('badge.failure') }}</v>
      </c>
      <c r="C83" s="2" t="str">
        <f>IF(OR($G$1="",G83=""),"",CONCATENATE("__('",$G$1,".",G83,"')"))</f>
        <v>__('badge.failure')</v>
      </c>
      <c r="D83" t="str">
        <f>IF(OR($G83="",H83=""),"",CONCATENATE("'",$G83,"' =&gt; '",H83,"',"))</f>
        <v xml:space="preserve">'failure' =&gt; 'failure',</v>
      </c>
      <c r="E83" t="str">
        <f>IF(OR($G83="",I83=""),"",CONCATENATE("'",$G83,"' =&gt; '",I83,"',"))</f>
        <v xml:space="preserve">'failure' =&gt; 'ausfall',</v>
      </c>
      <c r="F83" t="str">
        <f>IF(OR($G83="",J83=""),"",CONCATENATE("'",$G83,"' =&gt; '",J83,"',"))</f>
        <v/>
      </c>
      <c r="G83" t="s">
        <v>256</v>
      </c>
      <c r="H83" t="s">
        <v>256</v>
      </c>
      <c r="I83" t="s">
        <v>257</v>
      </c>
    </row>
    <row r="84" ht="14.25">
      <c r="B84" t="str">
        <f>IF(OR($G$1="",G84=""),"",CONCATENATE("{{ __('",$G$1,".",G84,"') }}"))</f>
        <v xml:space="preserve">{{ __('badge.fatal') }}</v>
      </c>
      <c r="C84" s="2" t="str">
        <f>IF(OR($G$1="",G84=""),"",CONCATENATE("__('",$G$1,".",G84,"')"))</f>
        <v>__('badge.fatal')</v>
      </c>
      <c r="D84" t="str">
        <f>IF(OR($G84="",H84=""),"",CONCATENATE("'",$G84,"' =&gt; '",H84,"',"))</f>
        <v xml:space="preserve">'fatal' =&gt; 'fatal',</v>
      </c>
      <c r="E84" t="str">
        <f>IF(OR($G84="",I84=""),"",CONCATENATE("'",$G84,"' =&gt; '",I84,"',"))</f>
        <v xml:space="preserve">'fatal' =&gt; 'verhängnissvoll',</v>
      </c>
      <c r="F84" t="str">
        <f>IF(OR($G84="",J84=""),"",CONCATENATE("'",$G84,"' =&gt; '",J84,"',"))</f>
        <v/>
      </c>
      <c r="G84" t="s">
        <v>258</v>
      </c>
      <c r="H84" t="s">
        <v>258</v>
      </c>
      <c r="I84" t="s">
        <v>259</v>
      </c>
    </row>
    <row r="85" ht="14.25">
      <c r="B85" t="str">
        <f>IF(OR($G$1="",G85=""),"",CONCATENATE("{{ __('",$G$1,".",G85,"') }}"))</f>
        <v xml:space="preserve">{{ __('badge.error') }}</v>
      </c>
      <c r="C85" s="2" t="str">
        <f>IF(OR($G$1="",G85=""),"",CONCATENATE("__('",$G$1,".",G85,"')"))</f>
        <v>__('badge.error')</v>
      </c>
      <c r="D85" t="str">
        <f>IF(OR($G85="",H85=""),"",CONCATENATE("'",$G85,"' =&gt; '",H85,"',"))</f>
        <v xml:space="preserve">'error' =&gt; 'error',</v>
      </c>
      <c r="E85" t="str">
        <f>IF(OR($G85="",I85=""),"",CONCATENATE("'",$G85,"' =&gt; '",I85,"',"))</f>
        <v xml:space="preserve">'error' =&gt; 'Fehler',</v>
      </c>
      <c r="F85" t="str">
        <f>IF(OR($G85="",J85=""),"",CONCATENATE("'",$G85,"' =&gt; '",J85,"',"))</f>
        <v/>
      </c>
      <c r="G85" t="s">
        <v>260</v>
      </c>
      <c r="H85" s="26" t="s">
        <v>260</v>
      </c>
      <c r="I85" t="s">
        <v>261</v>
      </c>
    </row>
    <row r="86" ht="14.25">
      <c r="B86" t="str">
        <f>IF(OR($G$1="",G86=""),"",CONCATENATE("{{ __('",$G$1,".",G86,"') }}"))</f>
        <v xml:space="preserve">{{ __('badge.malfunction') }}</v>
      </c>
      <c r="C86" s="2" t="str">
        <f>IF(OR($G$1="",G86=""),"",CONCATENATE("__('",$G$1,".",G86,"')"))</f>
        <v>__('badge.malfunction')</v>
      </c>
      <c r="D86" t="str">
        <f>IF(OR($G86="",H86=""),"",CONCATENATE("'",$G86,"' =&gt; '",H86,"',"))</f>
        <v xml:space="preserve">'malfunction' =&gt; 'malfunction',</v>
      </c>
      <c r="E86" t="str">
        <f>IF(OR($G86="",I86=""),"",CONCATENATE("'",$G86,"' =&gt; '",I86,"',"))</f>
        <v xml:space="preserve">'malfunction' =&gt; 'Störung',</v>
      </c>
      <c r="F86" t="str">
        <f>IF(OR($G86="",J86=""),"",CONCATENATE("'",$G86,"' =&gt; '",J86,"',"))</f>
        <v/>
      </c>
      <c r="G86" t="s">
        <v>262</v>
      </c>
      <c r="H86" t="s">
        <v>262</v>
      </c>
      <c r="I86" t="s">
        <v>263</v>
      </c>
    </row>
    <row r="87" ht="14.25">
      <c r="B87" t="str">
        <f>IF(OR($G$1="",G87=""),"",CONCATENATE("{{ __('",$G$1,".",G87,"') }}"))</f>
        <v xml:space="preserve">{{ __('badge.breakdown') }}</v>
      </c>
      <c r="C87" s="2" t="str">
        <f>IF(OR($G$1="",G87=""),"",CONCATENATE("__('",$G$1,".",G87,"')"))</f>
        <v>__('badge.breakdown')</v>
      </c>
      <c r="D87" t="str">
        <f>IF(OR($G87="",H87=""),"",CONCATENATE("'",$G87,"' =&gt; '",H87,"',"))</f>
        <v xml:space="preserve">'breakdown' =&gt; 'breakdown',</v>
      </c>
      <c r="E87" t="str">
        <f>IF(OR($G87="",I87=""),"",CONCATENATE("'",$G87,"' =&gt; '",I87,"',"))</f>
        <v xml:space="preserve">'breakdown' =&gt; 'Panne',</v>
      </c>
      <c r="F87" t="str">
        <f>IF(OR($G87="",J87=""),"",CONCATENATE("'",$G87,"' =&gt; '",J87,"',"))</f>
        <v/>
      </c>
      <c r="G87" t="s">
        <v>264</v>
      </c>
      <c r="H87" t="s">
        <v>264</v>
      </c>
      <c r="I87" t="s">
        <v>265</v>
      </c>
    </row>
    <row r="88" ht="14.25">
      <c r="B88" t="str">
        <f>IF(OR($G$1="",G88=""),"",CONCATENATE("{{ __('",$G$1,".",G88,"') }}"))</f>
        <v xml:space="preserve">{{ __('badge.defeat') }}</v>
      </c>
      <c r="C88" s="2" t="str">
        <f>IF(OR($G$1="",G88=""),"",CONCATENATE("__('",$G$1,".",G88,"')"))</f>
        <v>__('badge.defeat')</v>
      </c>
      <c r="D88" t="str">
        <f>IF(OR($G88="",H88=""),"",CONCATENATE("'",$G88,"' =&gt; '",H88,"',"))</f>
        <v xml:space="preserve">'defeat' =&gt; 'defeat',</v>
      </c>
      <c r="E88" t="str">
        <f>IF(OR($G88="",I88=""),"",CONCATENATE("'",$G88,"' =&gt; '",I88,"',"))</f>
        <v xml:space="preserve">'defeat' =&gt; 'besiegen',</v>
      </c>
      <c r="F88" t="str">
        <f>IF(OR($G88="",J88=""),"",CONCATENATE("'",$G88,"' =&gt; '",J88,"',"))</f>
        <v/>
      </c>
      <c r="G88" t="s">
        <v>266</v>
      </c>
      <c r="H88" t="s">
        <v>266</v>
      </c>
      <c r="I88" t="s">
        <v>267</v>
      </c>
    </row>
    <row r="89" ht="14.25">
      <c r="B89" t="str">
        <f>IF(OR($G$1="",G89=""),"",CONCATENATE("{{ __('",$G$1,".",G89,"') }}"))</f>
        <v/>
      </c>
      <c r="C89" s="2" t="str">
        <f>IF(OR($G$1="",G89=""),"",CONCATENATE("__('",$G$1,".",G89,"')"))</f>
        <v/>
      </c>
      <c r="D89" t="str">
        <f>IF(OR($G89="",H89=""),"",CONCATENATE("'",$G89,"' =&gt; '",H89,"',"))</f>
        <v/>
      </c>
      <c r="E89" t="str">
        <f>IF(OR($G89="",I89=""),"",CONCATENATE("'",$G89,"' =&gt; '",I89,"',"))</f>
        <v/>
      </c>
      <c r="F89" t="str">
        <f>IF(OR($G89="",J89=""),"",CONCATENATE("'",$G89,"' =&gt; '",J89,"',"))</f>
        <v/>
      </c>
    </row>
    <row r="90" ht="14.25">
      <c r="B90" t="str">
        <f>IF(OR($G$1="",G90=""),"",CONCATENATE("{{ __('",$G$1,".",G90,"') }}"))</f>
        <v xml:space="preserve">{{ __('badge.cancel') }}</v>
      </c>
      <c r="C90" s="2" t="str">
        <f>IF(OR($G$1="",G90=""),"",CONCATENATE("__('",$G$1,".",G90,"')"))</f>
        <v>__('badge.cancel')</v>
      </c>
      <c r="D90" t="str">
        <f>IF(OR($G90="",H90=""),"",CONCATENATE("'",$G90,"' =&gt; '",H90,"',"))</f>
        <v xml:space="preserve">'cancel' =&gt; 'cancel',</v>
      </c>
      <c r="E90" t="str">
        <f>IF(OR($G90="",I90=""),"",CONCATENATE("'",$G90,"' =&gt; '",I90,"',"))</f>
        <v xml:space="preserve">'cancel' =&gt; 'abbrechen',</v>
      </c>
      <c r="F90" t="str">
        <f>IF(OR($G90="",J90=""),"",CONCATENATE("'",$G90,"' =&gt; '",J90,"',"))</f>
        <v/>
      </c>
      <c r="G90" t="s">
        <v>268</v>
      </c>
      <c r="H90" t="s">
        <v>268</v>
      </c>
      <c r="I90" t="s">
        <v>269</v>
      </c>
    </row>
    <row r="91" ht="14.25">
      <c r="B91" t="str">
        <f>IF(OR($G$1="",G91=""),"",CONCATENATE("{{ __('",$G$1,".",G91,"') }}"))</f>
        <v xml:space="preserve">{{ __('badge.revoke') }}</v>
      </c>
      <c r="C91" s="2" t="str">
        <f>IF(OR($G$1="",G91=""),"",CONCATENATE("__('",$G$1,".",G91,"')"))</f>
        <v>__('badge.revoke')</v>
      </c>
      <c r="D91" t="str">
        <f>IF(OR($G91="",H91=""),"",CONCATENATE("'",$G91,"' =&gt; '",H91,"',"))</f>
        <v xml:space="preserve">'revoke' =&gt; 'revoke',</v>
      </c>
      <c r="E91" t="str">
        <f>IF(OR($G91="",I91=""),"",CONCATENATE("'",$G91,"' =&gt; '",I91,"',"))</f>
        <v xml:space="preserve">'revoke' =&gt; 'widerrufen',</v>
      </c>
      <c r="F91" t="str">
        <f>IF(OR($G91="",J91=""),"",CONCATENATE("'",$G91,"' =&gt; '",J91,"',"))</f>
        <v/>
      </c>
      <c r="G91" t="s">
        <v>270</v>
      </c>
      <c r="H91" t="s">
        <v>270</v>
      </c>
      <c r="I91" t="s">
        <v>271</v>
      </c>
    </row>
    <row r="92" ht="14.25">
      <c r="B92" t="str">
        <f>IF(OR($G$1="",G92=""),"",CONCATENATE("{{ __('",$G$1,".",G92,"') }}"))</f>
        <v xml:space="preserve">{{ __('badge.annul') }}</v>
      </c>
      <c r="C92" s="2" t="str">
        <f>IF(OR($G$1="",G92=""),"",CONCATENATE("__('",$G$1,".",G92,"')"))</f>
        <v>__('badge.annul')</v>
      </c>
      <c r="D92" t="str">
        <f>IF(OR($G92="",H92=""),"",CONCATENATE("'",$G92,"' =&gt; '",H92,"',"))</f>
        <v xml:space="preserve">'annul' =&gt; 'annul',</v>
      </c>
      <c r="E92" t="str">
        <f>IF(OR($G92="",I92=""),"",CONCATENATE("'",$G92,"' =&gt; '",I92,"',"))</f>
        <v xml:space="preserve">'annul' =&gt; 'aufheben',</v>
      </c>
      <c r="F92" t="str">
        <f>IF(OR($G92="",J92=""),"",CONCATENATE("'",$G92,"' =&gt; '",J92,"',"))</f>
        <v/>
      </c>
      <c r="G92" t="s">
        <v>272</v>
      </c>
      <c r="H92" t="s">
        <v>272</v>
      </c>
      <c r="I92" t="s">
        <v>273</v>
      </c>
    </row>
    <row r="93" ht="14.25">
      <c r="B93" t="str">
        <f>IF(OR($G$1="",G93=""),"",CONCATENATE("{{ __('",$G$1,".",G93,"') }}"))</f>
        <v xml:space="preserve">{{ __('badge.terminate') }}</v>
      </c>
      <c r="C93" s="2" t="str">
        <f>IF(OR($G$1="",G93=""),"",CONCATENATE("__('",$G$1,".",G93,"')"))</f>
        <v>__('badge.terminate')</v>
      </c>
      <c r="D93" t="str">
        <f>IF(OR($G93="",H93=""),"",CONCATENATE("'",$G93,"' =&gt; '",H93,"',"))</f>
        <v xml:space="preserve">'terminate' =&gt; 'terminate',</v>
      </c>
      <c r="E93" t="str">
        <f>IF(OR($G93="",I93=""),"",CONCATENATE("'",$G93,"' =&gt; '",I93,"',"))</f>
        <v xml:space="preserve">'terminate' =&gt; 'beenden',</v>
      </c>
      <c r="F93" t="str">
        <f>IF(OR($G93="",J93=""),"",CONCATENATE("'",$G93,"' =&gt; '",J93,"',"))</f>
        <v/>
      </c>
      <c r="G93" t="s">
        <v>274</v>
      </c>
      <c r="H93" t="s">
        <v>274</v>
      </c>
      <c r="I93" t="s">
        <v>275</v>
      </c>
    </row>
    <row r="94" ht="14.25">
      <c r="B94" t="str">
        <f>IF(OR($G$1="",G94=""),"",CONCATENATE("{{ __('",$G$1,".",G94,"') }}"))</f>
        <v xml:space="preserve">{{ __('badge.abort') }}</v>
      </c>
      <c r="C94" s="2" t="str">
        <f>IF(OR($G$1="",G94=""),"",CONCATENATE("__('",$G$1,".",G94,"')"))</f>
        <v>__('badge.abort')</v>
      </c>
      <c r="D94" t="str">
        <f>IF(OR($G94="",H94=""),"",CONCATENATE("'",$G94,"' =&gt; '",H94,"',"))</f>
        <v xml:space="preserve">'abort' =&gt; 'abort',</v>
      </c>
      <c r="E94" t="str">
        <f>IF(OR($G94="",I94=""),"",CONCATENATE("'",$G94,"' =&gt; '",I94,"',"))</f>
        <v xml:space="preserve">'abort' =&gt; 'abbrechen',</v>
      </c>
      <c r="F94" t="str">
        <f>IF(OR($G94="",J94=""),"",CONCATENATE("'",$G94,"' =&gt; '",J94,"',"))</f>
        <v/>
      </c>
      <c r="G94" t="s">
        <v>276</v>
      </c>
      <c r="H94" t="s">
        <v>276</v>
      </c>
      <c r="I94" t="s">
        <v>269</v>
      </c>
    </row>
    <row r="95" ht="14.25">
      <c r="B95" t="str">
        <f>IF(OR($G$1="",G95=""),"",CONCATENATE("{{ __('",$G$1,".",G95,"') }}"))</f>
        <v/>
      </c>
      <c r="C95" s="2" t="str">
        <f>IF(OR($G$1="",G95=""),"",CONCATENATE("__('",$G$1,".",G95,"')"))</f>
        <v/>
      </c>
      <c r="D95" t="str">
        <f>IF(OR($G95="",H95=""),"",CONCATENATE("'",$G95,"' =&gt; '",H95,"',"))</f>
        <v/>
      </c>
      <c r="E95" t="str">
        <f>IF(OR($G95="",I95=""),"",CONCATENATE("'",$G95,"' =&gt; '",I95,"',"))</f>
        <v/>
      </c>
      <c r="F95" t="str">
        <f>IF(OR($G95="",J95=""),"",CONCATENATE("'",$G95,"' =&gt; '",J95,"',"))</f>
        <v/>
      </c>
    </row>
    <row r="96" ht="14.25">
      <c r="B96" t="str">
        <f>IF(OR($G$1="",G96=""),"",CONCATENATE("{{ __('",$G$1,".",G96,"') }}"))</f>
        <v/>
      </c>
      <c r="C96" s="2" t="str">
        <f>IF(OR($G$1="",G96=""),"",CONCATENATE("__('",$G$1,".",G96,"')"))</f>
        <v/>
      </c>
      <c r="D96" t="str">
        <f>IF(OR($G96="",H96=""),"",CONCATENATE("'",$G96,"' =&gt; '",H96,"',"))</f>
        <v/>
      </c>
      <c r="E96" t="str">
        <f>IF(OR($G96="",I96=""),"",CONCATENATE("'",$G96,"' =&gt; '",I96,"',"))</f>
        <v/>
      </c>
      <c r="F96" t="str">
        <f>IF(OR($G96="",J96=""),"",CONCATENATE("'",$G96,"' =&gt; '",J96,"',"))</f>
        <v/>
      </c>
    </row>
    <row r="97" ht="14.25">
      <c r="A97" t="s">
        <v>277</v>
      </c>
      <c r="B97" t="str">
        <f>IF(OR($G$1="",G97=""),"",CONCATENATE("{{ __('",$G$1,".",G97,"') }}"))</f>
        <v xml:space="preserve">{{ __('badge.open') }}</v>
      </c>
      <c r="C97" s="2" t="str">
        <f>IF(OR($G$1="",G97=""),"",CONCATENATE("__('",$G$1,".",G97,"')"))</f>
        <v>__('badge.open')</v>
      </c>
      <c r="D97" t="str">
        <f>IF(OR($G97="",H97=""),"",CONCATENATE("'",$G97,"' =&gt; '",H97,"',"))</f>
        <v xml:space="preserve">'open' =&gt; 'open',</v>
      </c>
      <c r="E97" t="str">
        <f>IF(OR($G97="",I97=""),"",CONCATENATE("'",$G97,"' =&gt; '",I97,"',"))</f>
        <v xml:space="preserve">'open' =&gt; 'geöffnet',</v>
      </c>
      <c r="F97" t="str">
        <f>IF(OR($G97="",J97=""),"",CONCATENATE("'",$G97,"' =&gt; '",J97,"',"))</f>
        <v/>
      </c>
      <c r="G97" t="s">
        <v>278</v>
      </c>
      <c r="H97" t="s">
        <v>278</v>
      </c>
      <c r="I97" t="s">
        <v>279</v>
      </c>
    </row>
    <row r="98" ht="14.25">
      <c r="B98" t="str">
        <f>IF(OR($G$1="",G98=""),"",CONCATENATE("{{ __('",$G$1,".",G98,"') }}"))</f>
        <v xml:space="preserve">{{ __('badge.accessible') }}</v>
      </c>
      <c r="C98" s="2" t="str">
        <f>IF(OR($G$1="",G98=""),"",CONCATENATE("__('",$G$1,".",G98,"')"))</f>
        <v>__('badge.accessible')</v>
      </c>
      <c r="D98" t="str">
        <f>IF(OR($G98="",H98=""),"",CONCATENATE("'",$G98,"' =&gt; '",H98,"',"))</f>
        <v xml:space="preserve">'accessible' =&gt; 'accessible',</v>
      </c>
      <c r="E98" t="str">
        <f>IF(OR($G98="",I98=""),"",CONCATENATE("'",$G98,"' =&gt; '",I98,"',"))</f>
        <v xml:space="preserve">'accessible' =&gt; 'zugänglich',</v>
      </c>
      <c r="F98" t="str">
        <f>IF(OR($G98="",J98=""),"",CONCATENATE("'",$G98,"' =&gt; '",J98,"',"))</f>
        <v/>
      </c>
      <c r="G98" t="s">
        <v>280</v>
      </c>
      <c r="H98" t="s">
        <v>280</v>
      </c>
      <c r="I98" t="s">
        <v>281</v>
      </c>
    </row>
    <row r="99" ht="14.25">
      <c r="B99" t="str">
        <f>IF(OR($G$1="",G99=""),"",CONCATENATE("{{ __('",$G$1,".",G99,"') }}"))</f>
        <v xml:space="preserve">{{ __('badge.available') }}</v>
      </c>
      <c r="C99" s="2" t="str">
        <f>IF(OR($G$1="",G99=""),"",CONCATENATE("__('",$G$1,".",G99,"')"))</f>
        <v>__('badge.available')</v>
      </c>
      <c r="D99" t="str">
        <f>IF(OR($G99="",H99=""),"",CONCATENATE("'",$G99,"' =&gt; '",H99,"',"))</f>
        <v xml:space="preserve">'available' =&gt; 'available',</v>
      </c>
      <c r="E99" t="str">
        <f>IF(OR($G99="",I99=""),"",CONCATENATE("'",$G99,"' =&gt; '",I99,"',"))</f>
        <v xml:space="preserve">'available' =&gt; 'verfügbar',</v>
      </c>
      <c r="F99" t="str">
        <f>IF(OR($G99="",J99=""),"",CONCATENATE("'",$G99,"' =&gt; '",J99,"',"))</f>
        <v/>
      </c>
      <c r="G99" t="s">
        <v>282</v>
      </c>
      <c r="H99" t="s">
        <v>282</v>
      </c>
      <c r="I99" t="s">
        <v>283</v>
      </c>
    </row>
    <row r="100" ht="14.25">
      <c r="B100" t="str">
        <f>IF(OR($G$1="",G100=""),"",CONCATENATE("{{ __('",$G$1,".",G100,"') }}"))</f>
        <v xml:space="preserve">{{ __('badge.unsealed') }}</v>
      </c>
      <c r="C100" s="2" t="str">
        <f>IF(OR($G$1="",G100=""),"",CONCATENATE("__('",$G$1,".",G100,"')"))</f>
        <v>__('badge.unsealed')</v>
      </c>
      <c r="D100" t="str">
        <f>IF(OR($G100="",H100=""),"",CONCATENATE("'",$G100,"' =&gt; '",H100,"',"))</f>
        <v xml:space="preserve">'unsealed' =&gt; 'unsealed',</v>
      </c>
      <c r="E100" t="str">
        <f>IF(OR($G100="",I100=""),"",CONCATENATE("'",$G100,"' =&gt; '",I100,"',"))</f>
        <v xml:space="preserve">'unsealed' =&gt; 'unversiegelt',</v>
      </c>
      <c r="F100" t="str">
        <f>IF(OR($G100="",J100=""),"",CONCATENATE("'",$G100,"' =&gt; '",J100,"',"))</f>
        <v/>
      </c>
      <c r="G100" t="s">
        <v>284</v>
      </c>
      <c r="H100" t="s">
        <v>284</v>
      </c>
      <c r="I100" t="s">
        <v>285</v>
      </c>
    </row>
    <row r="101" ht="14.25">
      <c r="B101" t="str">
        <f>IF(OR($G$1="",G101=""),"",CONCATENATE("{{ __('",$G$1,".",G101,"') }}"))</f>
        <v/>
      </c>
      <c r="C101" s="2" t="str">
        <f>IF(OR($G$1="",G101=""),"",CONCATENATE("__('",$G$1,".",G101,"')"))</f>
        <v/>
      </c>
      <c r="D101" t="str">
        <f>IF(OR($G101="",H101=""),"",CONCATENATE("'",$G101,"' =&gt; '",H101,"',"))</f>
        <v/>
      </c>
      <c r="E101" t="str">
        <f>IF(OR($G101="",I101=""),"",CONCATENATE("'",$G101,"' =&gt; '",I101,"',"))</f>
        <v/>
      </c>
      <c r="F101" t="str">
        <f>IF(OR($G101="",J101=""),"",CONCATENATE("'",$G101,"' =&gt; '",J101,"',"))</f>
        <v/>
      </c>
    </row>
    <row r="102" ht="14.25">
      <c r="B102" t="str">
        <f>IF(OR($G$1="",G102=""),"",CONCATENATE("{{ __('",$G$1,".",G102,"') }}"))</f>
        <v xml:space="preserve">{{ __('badge.closed') }}</v>
      </c>
      <c r="C102" s="2" t="str">
        <f>IF(OR($G$1="",G102=""),"",CONCATENATE("__('",$G$1,".",G102,"')"))</f>
        <v>__('badge.closed')</v>
      </c>
      <c r="D102" t="str">
        <f>IF(OR($G102="",H102=""),"",CONCATENATE("'",$G102,"' =&gt; '",H102,"',"))</f>
        <v xml:space="preserve">'closed' =&gt; 'closed',</v>
      </c>
      <c r="E102" t="str">
        <f>IF(OR($G102="",I102=""),"",CONCATENATE("'",$G102,"' =&gt; '",I102,"',"))</f>
        <v xml:space="preserve">'closed' =&gt; 'geschlossen',</v>
      </c>
      <c r="F102" t="str">
        <f>IF(OR($G102="",J102=""),"",CONCATENATE("'",$G102,"' =&gt; '",J102,"',"))</f>
        <v/>
      </c>
      <c r="G102" t="s">
        <v>286</v>
      </c>
      <c r="H102" t="s">
        <v>286</v>
      </c>
      <c r="I102" t="s">
        <v>287</v>
      </c>
    </row>
    <row r="103" ht="14.25">
      <c r="B103" t="str">
        <f>IF(OR($G$1="",G103=""),"",CONCATENATE("{{ __('",$G$1,".",G103,"') }}"))</f>
        <v xml:space="preserve">{{ __('badge.shut') }}</v>
      </c>
      <c r="C103" s="2" t="str">
        <f>IF(OR($G$1="",G103=""),"",CONCATENATE("__('",$G$1,".",G103,"')"))</f>
        <v>__('badge.shut')</v>
      </c>
      <c r="D103" t="str">
        <f>IF(OR($G103="",H103=""),"",CONCATENATE("'",$G103,"' =&gt; '",H103,"',"))</f>
        <v xml:space="preserve">'shut' =&gt; 'shut',</v>
      </c>
      <c r="E103" t="str">
        <f>IF(OR($G103="",I103=""),"",CONCATENATE("'",$G103,"' =&gt; '",I103,"',"))</f>
        <v xml:space="preserve">'shut' =&gt; 'geschlossen',</v>
      </c>
      <c r="F103" t="str">
        <f>IF(OR($G103="",J103=""),"",CONCATENATE("'",$G103,"' =&gt; '",J103,"',"))</f>
        <v/>
      </c>
      <c r="G103" t="s">
        <v>288</v>
      </c>
      <c r="H103" t="s">
        <v>288</v>
      </c>
      <c r="I103" t="s">
        <v>287</v>
      </c>
    </row>
    <row r="104" ht="14.25">
      <c r="B104" t="str">
        <f>IF(OR($G$1="",G104=""),"",CONCATENATE("{{ __('",$G$1,".",G104,"') }}"))</f>
        <v xml:space="preserve">{{ __('badge.sealed') }}</v>
      </c>
      <c r="C104" s="2" t="str">
        <f>IF(OR($G$1="",G104=""),"",CONCATENATE("__('",$G$1,".",G104,"')"))</f>
        <v>__('badge.sealed')</v>
      </c>
      <c r="D104" t="str">
        <f>IF(OR($G104="",H104=""),"",CONCATENATE("'",$G104,"' =&gt; '",H104,"',"))</f>
        <v xml:space="preserve">'sealed' =&gt; 'sealed',</v>
      </c>
      <c r="E104" t="str">
        <f>IF(OR($G104="",I104=""),"",CONCATENATE("'",$G104,"' =&gt; '",I104,"',"))</f>
        <v xml:space="preserve">'sealed' =&gt; 'versiegelt',</v>
      </c>
      <c r="F104" t="str">
        <f>IF(OR($G104="",J104=""),"",CONCATENATE("'",$G104,"' =&gt; '",J104,"',"))</f>
        <v/>
      </c>
      <c r="G104" t="s">
        <v>289</v>
      </c>
      <c r="H104" t="s">
        <v>289</v>
      </c>
      <c r="I104" t="s">
        <v>290</v>
      </c>
    </row>
    <row r="105" ht="14.25">
      <c r="B105" t="str">
        <f>IF(OR($G$1="",G105=""),"",CONCATENATE("{{ __('",$G$1,".",G105,"') }}"))</f>
        <v xml:space="preserve">{{ __('badge.inaccessible') }}</v>
      </c>
      <c r="C105" s="2" t="str">
        <f>IF(OR($G$1="",G105=""),"",CONCATENATE("__('",$G$1,".",G105,"')"))</f>
        <v>__('badge.inaccessible')</v>
      </c>
      <c r="D105" t="str">
        <f>IF(OR($G105="",H105=""),"",CONCATENATE("'",$G105,"' =&gt; '",H105,"',"))</f>
        <v xml:space="preserve">'inaccessible' =&gt; 'inaccessible',</v>
      </c>
      <c r="E105" t="str">
        <f>IF(OR($G105="",I105=""),"",CONCATENATE("'",$G105,"' =&gt; '",I105,"',"))</f>
        <v xml:space="preserve">'inaccessible' =&gt; 'unzugänglich',</v>
      </c>
      <c r="F105" t="str">
        <f>IF(OR($G105="",J105=""),"",CONCATENATE("'",$G105,"' =&gt; '",J105,"',"))</f>
        <v/>
      </c>
      <c r="G105" t="s">
        <v>291</v>
      </c>
      <c r="H105" t="s">
        <v>291</v>
      </c>
      <c r="I105" t="s">
        <v>292</v>
      </c>
    </row>
    <row r="106" ht="14.25">
      <c r="B106" t="str">
        <f>IF(OR($G$1="",G106=""),"",CONCATENATE("{{ __('",$G$1,".",G106,"') }}"))</f>
        <v xml:space="preserve">{{ __('badge.locked') }}</v>
      </c>
      <c r="C106" s="2" t="str">
        <f>IF(OR($G$1="",G106=""),"",CONCATENATE("__('",$G$1,".",G106,"')"))</f>
        <v>__('badge.locked')</v>
      </c>
      <c r="D106" t="str">
        <f>IF(OR($G106="",H106=""),"",CONCATENATE("'",$G106,"' =&gt; '",H106,"',"))</f>
        <v xml:space="preserve">'locked' =&gt; 'locked',</v>
      </c>
      <c r="E106" t="str">
        <f>IF(OR($G106="",I106=""),"",CONCATENATE("'",$G106,"' =&gt; '",I106,"',"))</f>
        <v xml:space="preserve">'locked' =&gt; 'verschlossen',</v>
      </c>
      <c r="F106" t="str">
        <f>IF(OR($G106="",J106=""),"",CONCATENATE("'",$G106,"' =&gt; '",J106,"',"))</f>
        <v/>
      </c>
      <c r="G106" t="s">
        <v>293</v>
      </c>
      <c r="H106" t="s">
        <v>293</v>
      </c>
      <c r="I106" t="s">
        <v>294</v>
      </c>
    </row>
    <row r="107" ht="14.25">
      <c r="B107" t="str">
        <f>IF(OR($G$1="",G107=""),"",CONCATENATE("{{ __('",$G$1,".",G107,"') }}"))</f>
        <v/>
      </c>
      <c r="C107" s="2" t="str">
        <f>IF(OR($G$1="",G107=""),"",CONCATENATE("__('",$G$1,".",G107,"')"))</f>
        <v/>
      </c>
      <c r="D107" t="str">
        <f>IF(OR($G107="",H107=""),"",CONCATENATE("'",$G107,"' =&gt; '",H107,"',"))</f>
        <v/>
      </c>
      <c r="E107" t="str">
        <f>IF(OR($G107="",I107=""),"",CONCATENATE("'",$G107,"' =&gt; '",I107,"',"))</f>
        <v/>
      </c>
      <c r="F107" t="str">
        <f>IF(OR($G107="",J107=""),"",CONCATENATE("'",$G107,"' =&gt; '",J107,"',"))</f>
        <v/>
      </c>
    </row>
    <row r="108" ht="14.25">
      <c r="B108" t="str">
        <f>IF(OR($G$1="",G108=""),"",CONCATENATE("{{ __('",$G$1,".",G108,"') }}"))</f>
        <v xml:space="preserve">{{ __('badge.unproofed') }}</v>
      </c>
      <c r="C108" s="2" t="str">
        <f>IF(OR($G$1="",G108=""),"",CONCATENATE("__('",$G$1,".",G108,"')"))</f>
        <v>__('badge.unproofed')</v>
      </c>
      <c r="D108" t="str">
        <f>IF(OR($G108="",H108=""),"",CONCATENATE("'",$G108,"' =&gt; '",H108,"',"))</f>
        <v xml:space="preserve">'unproofed' =&gt; 'unproofed',</v>
      </c>
      <c r="E108" t="str">
        <f>IF(OR($G108="",I108=""),"",CONCATENATE("'",$G108,"' =&gt; '",I108,"',"))</f>
        <v xml:space="preserve">'unproofed' =&gt; 'ungeprüft',</v>
      </c>
      <c r="F108" t="str">
        <f>IF(OR($G108="",J108=""),"",CONCATENATE("'",$G108,"' =&gt; '",J108,"',"))</f>
        <v/>
      </c>
      <c r="G108" t="s">
        <v>295</v>
      </c>
      <c r="H108" t="s">
        <v>295</v>
      </c>
      <c r="I108" t="s">
        <v>296</v>
      </c>
    </row>
    <row r="109" ht="14.25">
      <c r="B109" t="str">
        <f>IF(OR($G$1="",G109=""),"",CONCATENATE("{{ __('",$G$1,".",G109,"') }}"))</f>
        <v xml:space="preserve">{{ __('badge.unverified') }}</v>
      </c>
      <c r="C109" s="2" t="str">
        <f>IF(OR($G$1="",G109=""),"",CONCATENATE("__('",$G$1,".",G109,"')"))</f>
        <v>__('badge.unverified')</v>
      </c>
      <c r="D109" t="str">
        <f>IF(OR($G109="",H109=""),"",CONCATENATE("'",$G109,"' =&gt; '",H109,"',"))</f>
        <v xml:space="preserve">'unverified' =&gt; 'unverified',</v>
      </c>
      <c r="E109" t="str">
        <f>IF(OR($G109="",I109=""),"",CONCATENATE("'",$G109,"' =&gt; '",I109,"',"))</f>
        <v xml:space="preserve">'unverified' =&gt; 'unbestätigt',</v>
      </c>
      <c r="F109" t="str">
        <f>IF(OR($G109="",J109=""),"",CONCATENATE("'",$G109,"' =&gt; '",J109,"',"))</f>
        <v/>
      </c>
      <c r="G109" t="s">
        <v>297</v>
      </c>
      <c r="H109" t="s">
        <v>297</v>
      </c>
      <c r="I109" t="s">
        <v>298</v>
      </c>
    </row>
    <row r="110" ht="14.25">
      <c r="B110" t="str">
        <f>IF(OR($G$1="",G110=""),"",CONCATENATE("{{ __('",$G$1,".",G110,"') }}"))</f>
        <v xml:space="preserve">{{ __('badge.untested') }}</v>
      </c>
      <c r="C110" s="2" t="str">
        <f>IF(OR($G$1="",G110=""),"",CONCATENATE("__('",$G$1,".",G110,"')"))</f>
        <v>__('badge.untested')</v>
      </c>
      <c r="D110" t="str">
        <f>IF(OR($G110="",H110=""),"",CONCATENATE("'",$G110,"' =&gt; '",H110,"',"))</f>
        <v xml:space="preserve">'untested' =&gt; 'untested',</v>
      </c>
      <c r="E110" t="str">
        <f>IF(OR($G110="",I110=""),"",CONCATENATE("'",$G110,"' =&gt; '",I110,"',"))</f>
        <v xml:space="preserve">'untested' =&gt; 'ungetestet',</v>
      </c>
      <c r="F110" t="str">
        <f>IF(OR($G110="",J110=""),"",CONCATENATE("'",$G110,"' =&gt; '",J110,"',"))</f>
        <v/>
      </c>
      <c r="G110" t="s">
        <v>299</v>
      </c>
      <c r="H110" t="s">
        <v>299</v>
      </c>
      <c r="I110" t="s">
        <v>300</v>
      </c>
    </row>
    <row r="111" ht="14.25">
      <c r="B111" t="str">
        <f>IF(OR($G$1="",G111=""),"",CONCATENATE("{{ __('",$G$1,".",G111,"') }}"))</f>
        <v xml:space="preserve">{{ __('badge.uncertified') }}</v>
      </c>
      <c r="C111" s="2" t="str">
        <f>IF(OR($G$1="",G111=""),"",CONCATENATE("__('",$G$1,".",G111,"')"))</f>
        <v>__('badge.uncertified')</v>
      </c>
      <c r="D111" t="str">
        <f>IF(OR($G111="",H111=""),"",CONCATENATE("'",$G111,"' =&gt; '",H111,"',"))</f>
        <v xml:space="preserve">'uncertified' =&gt; 'uncertified',</v>
      </c>
      <c r="E111" t="str">
        <f>IF(OR($G111="",I111=""),"",CONCATENATE("'",$G111,"' =&gt; '",I111,"',"))</f>
        <v xml:space="preserve">'uncertified' =&gt; 'nicht zertifiziert',</v>
      </c>
      <c r="F111" t="str">
        <f>IF(OR($G111="",J111=""),"",CONCATENATE("'",$G111,"' =&gt; '",J111,"',"))</f>
        <v/>
      </c>
      <c r="G111" t="s">
        <v>301</v>
      </c>
      <c r="H111" t="s">
        <v>301</v>
      </c>
      <c r="I111" t="s">
        <v>302</v>
      </c>
    </row>
    <row r="112" ht="14.25">
      <c r="B112" t="str">
        <f>IF(OR($G$1="",G112=""),"",CONCATENATE("{{ __('",$G$1,".",G112,"') }}"))</f>
        <v/>
      </c>
      <c r="C112" s="2" t="str">
        <f>IF(OR($G$1="",G112=""),"",CONCATENATE("__('",$G$1,".",G112,"')"))</f>
        <v/>
      </c>
      <c r="D112" t="str">
        <f>IF(OR($G112="",H112=""),"",CONCATENATE("'",$G112,"' =&gt; '",H112,"',"))</f>
        <v/>
      </c>
      <c r="E112" t="str">
        <f>IF(OR($G112="",I112=""),"",CONCATENATE("'",$G112,"' =&gt; '",I112,"',"))</f>
        <v/>
      </c>
      <c r="F112" t="str">
        <f>IF(OR($G112="",J112=""),"",CONCATENATE("'",$G112,"' =&gt; '",J112,"',"))</f>
        <v/>
      </c>
    </row>
    <row r="113" ht="14.25">
      <c r="B113" t="str">
        <f>IF(OR($G$1="",G113=""),"",CONCATENATE("{{ __('",$G$1,".",G113,"') }}"))</f>
        <v/>
      </c>
      <c r="C113" s="2" t="str">
        <f>IF(OR($G$1="",G113=""),"",CONCATENATE("__('",$G$1,".",G113,"')"))</f>
        <v/>
      </c>
      <c r="D113" t="str">
        <f>IF(OR($G113="",H113=""),"",CONCATENATE("'",$G113,"' =&gt; '",H113,"',"))</f>
        <v/>
      </c>
      <c r="E113" t="str">
        <f>IF(OR($G113="",I113=""),"",CONCATENATE("'",$G113,"' =&gt; '",I113,"',"))</f>
        <v/>
      </c>
      <c r="F113" t="str">
        <f>IF(OR($G113="",J113=""),"",CONCATENATE("'",$G113,"' =&gt; '",J113,"',"))</f>
        <v/>
      </c>
    </row>
    <row r="114" ht="14.25">
      <c r="A114" t="s">
        <v>201</v>
      </c>
      <c r="B114" t="str">
        <f>IF(OR($G$1="",G114=""),"",CONCATENATE("{{ __('",$G$1,".",G114,"') }}"))</f>
        <v xml:space="preserve">{{ __('badge.queue') }}</v>
      </c>
      <c r="C114" s="2" t="str">
        <f>IF(OR($G$1="",G114=""),"",CONCATENATE("__('",$G$1,".",G114,"')"))</f>
        <v>__('badge.queue')</v>
      </c>
      <c r="D114" t="str">
        <f>IF(OR($G114="",H114=""),"",CONCATENATE("'",$G114,"' =&gt; '",H114,"',"))</f>
        <v xml:space="preserve">'queue' =&gt; 'queue',</v>
      </c>
      <c r="E114" t="str">
        <f>IF(OR($G114="",I114=""),"",CONCATENATE("'",$G114,"' =&gt; '",I114,"',"))</f>
        <v xml:space="preserve">'queue' =&gt; 'Warteschlange',</v>
      </c>
      <c r="F114" t="str">
        <f>IF(OR($G114="",J114=""),"",CONCATENATE("'",$G114,"' =&gt; '",J114,"',"))</f>
        <v/>
      </c>
      <c r="G114" t="s">
        <v>303</v>
      </c>
      <c r="H114" t="s">
        <v>303</v>
      </c>
      <c r="I114" t="s">
        <v>304</v>
      </c>
    </row>
    <row r="115" ht="14.25">
      <c r="B115" t="str">
        <f>IF(OR($G$1="",G115=""),"",CONCATENATE("{{ __('",$G$1,".",G115,"') }}"))</f>
        <v xml:space="preserve">{{ __('badge.line_up') }}</v>
      </c>
      <c r="C115" s="2" t="str">
        <f>IF(OR($G$1="",G115=""),"",CONCATENATE("__('",$G$1,".",G115,"')"))</f>
        <v>__('badge.line_up')</v>
      </c>
      <c r="D115" t="str">
        <f>IF(OR($G115="",H115=""),"",CONCATENATE("'",$G115,"' =&gt; '",H115,"',"))</f>
        <v xml:space="preserve">'line_up' =&gt; 'line up',</v>
      </c>
      <c r="E115" t="str">
        <f>IF(OR($G115="",I115=""),"",CONCATENATE("'",$G115,"' =&gt; '",I115,"',"))</f>
        <v xml:space="preserve">'line_up' =&gt; 'aufstellen',</v>
      </c>
      <c r="F115" t="str">
        <f>IF(OR($G115="",J115=""),"",CONCATENATE("'",$G115,"' =&gt; '",J115,"',"))</f>
        <v/>
      </c>
      <c r="G115" t="s">
        <v>305</v>
      </c>
      <c r="H115" t="s">
        <v>306</v>
      </c>
      <c r="I115" t="s">
        <v>307</v>
      </c>
    </row>
    <row r="116" ht="14.25">
      <c r="B116" t="str">
        <f>IF(OR($G$1="",G116=""),"",CONCATENATE("{{ __('",$G$1,".",G116,"') }}"))</f>
        <v xml:space="preserve">{{ __('badge.awaiting_processing') }}</v>
      </c>
      <c r="C116" s="2" t="str">
        <f>IF(OR($G$1="",G116=""),"",CONCATENATE("__('",$G$1,".",G116,"')"))</f>
        <v>__('badge.awaiting_processing')</v>
      </c>
      <c r="D116" t="str">
        <f>IF(OR($G116="",H116=""),"",CONCATENATE("'",$G116,"' =&gt; '",H116,"',"))</f>
        <v xml:space="preserve">'awaiting_processing' =&gt; 'awaiting processing',</v>
      </c>
      <c r="E116" t="str">
        <f>IF(OR($G116="",I116=""),"",CONCATENATE("'",$G116,"' =&gt; '",I116,"',"))</f>
        <v xml:space="preserve">'awaiting_processing' =&gt; 'warte auf bearbeitung',</v>
      </c>
      <c r="F116" t="str">
        <f>IF(OR($G116="",J116=""),"",CONCATENATE("'",$G116,"' =&gt; '",J116,"',"))</f>
        <v/>
      </c>
      <c r="G116" t="s">
        <v>308</v>
      </c>
      <c r="H116" t="s">
        <v>309</v>
      </c>
      <c r="I116" t="s">
        <v>310</v>
      </c>
    </row>
    <row r="117" ht="14.25">
      <c r="B117" t="str">
        <f>IF(OR($G$1="",G117=""),"",CONCATENATE("{{ __('",$G$1,".",G117,"') }}"))</f>
        <v xml:space="preserve">{{ __('badge.backlog') }}</v>
      </c>
      <c r="C117" s="2" t="str">
        <f>IF(OR($G$1="",G117=""),"",CONCATENATE("__('",$G$1,".",G117,"')"))</f>
        <v>__('badge.backlog')</v>
      </c>
      <c r="D117" t="str">
        <f>IF(OR($G117="",H117=""),"",CONCATENATE("'",$G117,"' =&gt; '",H117,"',"))</f>
        <v xml:space="preserve">'backlog' =&gt; 'backlog',</v>
      </c>
      <c r="E117" t="str">
        <f>IF(OR($G117="",I117=""),"",CONCATENATE("'",$G117,"' =&gt; '",I117,"',"))</f>
        <v xml:space="preserve">'backlog' =&gt; 'Rückstand',</v>
      </c>
      <c r="F117" t="str">
        <f>IF(OR($G117="",J117=""),"",CONCATENATE("'",$G117,"' =&gt; '",J117,"',"))</f>
        <v/>
      </c>
      <c r="G117" t="s">
        <v>311</v>
      </c>
      <c r="H117" t="s">
        <v>311</v>
      </c>
      <c r="I117" t="s">
        <v>312</v>
      </c>
    </row>
    <row r="118" ht="14.25">
      <c r="B118" t="str">
        <f>IF(OR($G$1="",G118=""),"",CONCATENATE("{{ __('",$G$1,".",G118,"') }}"))</f>
        <v xml:space="preserve">{{ __('badge.in_line') }}</v>
      </c>
      <c r="C118" s="2" t="str">
        <f>IF(OR($G$1="",G118=""),"",CONCATENATE("__('",$G$1,".",G118,"')"))</f>
        <v>__('badge.in_line')</v>
      </c>
      <c r="D118" t="str">
        <f>IF(OR($G118="",H118=""),"",CONCATENATE("'",$G118,"' =&gt; '",H118,"',"))</f>
        <v xml:space="preserve">'in_line' =&gt; 'in line',</v>
      </c>
      <c r="E118" t="str">
        <f>IF(OR($G118="",I118=""),"",CONCATENATE("'",$G118,"' =&gt; '",I118,"',"))</f>
        <v xml:space="preserve">'in_line' =&gt; 'im Zeitplan',</v>
      </c>
      <c r="F118" t="str">
        <f>IF(OR($G118="",J118=""),"",CONCATENATE("'",$G118,"' =&gt; '",J118,"',"))</f>
        <v/>
      </c>
      <c r="G118" t="s">
        <v>313</v>
      </c>
      <c r="H118" s="26" t="s">
        <v>314</v>
      </c>
      <c r="I118" t="s">
        <v>315</v>
      </c>
    </row>
    <row r="119" ht="14.25">
      <c r="B119" t="str">
        <f>IF(OR($G$1="",G119=""),"",CONCATENATE("{{ __('",$G$1,".",G119,"') }}"))</f>
        <v/>
      </c>
      <c r="C119" s="2" t="str">
        <f>IF(OR($G$1="",G119=""),"",CONCATENATE("__('",$G$1,".",G119,"')"))</f>
        <v/>
      </c>
      <c r="D119" t="str">
        <f>IF(OR($G119="",H119=""),"",CONCATENATE("'",$G119,"' =&gt; '",H119,"',"))</f>
        <v/>
      </c>
      <c r="E119" t="str">
        <f>IF(OR($G119="",I119=""),"",CONCATENATE("'",$G119,"' =&gt; '",I119,"',"))</f>
        <v/>
      </c>
      <c r="F119" t="str">
        <f>IF(OR($G119="",J119=""),"",CONCATENATE("'",$G119,"' =&gt; '",J119,"',"))</f>
        <v/>
      </c>
    </row>
    <row r="120" ht="14.25">
      <c r="B120" t="str">
        <f>IF(OR($G$1="",G120=""),"",CONCATENATE("{{ __('",$G$1,".",G120,"') }}"))</f>
        <v/>
      </c>
      <c r="C120" s="2" t="str">
        <f>IF(OR($G$1="",G120=""),"",CONCATENATE("__('",$G$1,".",G120,"')"))</f>
        <v/>
      </c>
      <c r="D120" t="str">
        <f>IF(OR($G120="",H120=""),"",CONCATENATE("'",$G120,"' =&gt; '",H120,"',"))</f>
        <v/>
      </c>
      <c r="E120" t="str">
        <f>IF(OR($G120="",I120=""),"",CONCATENATE("'",$G120,"' =&gt; '",I120,"',"))</f>
        <v/>
      </c>
      <c r="F120" t="str">
        <f>IF(OR($G120="",J120=""),"",CONCATENATE("'",$G120,"' =&gt; '",J120,"',"))</f>
        <v/>
      </c>
    </row>
    <row r="121" ht="14.25">
      <c r="B121" t="str">
        <f>IF(OR($G$1="",G121=""),"",CONCATENATE("{{ __('",$G$1,".",G121,"') }}"))</f>
        <v xml:space="preserve">{{ __('badge.running') }}</v>
      </c>
      <c r="C121" s="2" t="str">
        <f>IF(OR($G$1="",G121=""),"",CONCATENATE("__('",$G$1,".",G121,"')"))</f>
        <v>__('badge.running')</v>
      </c>
      <c r="D121" t="str">
        <f>IF(OR($G121="",H121=""),"",CONCATENATE("'",$G121,"' =&gt; '",H121,"',"))</f>
        <v xml:space="preserve">'running' =&gt; 'running',</v>
      </c>
      <c r="E121" t="str">
        <f>IF(OR($G121="",I121=""),"",CONCATENATE("'",$G121,"' =&gt; '",I121,"',"))</f>
        <v xml:space="preserve">'running' =&gt; 'läuft',</v>
      </c>
      <c r="F121" t="str">
        <f>IF(OR($G121="",J121=""),"",CONCATENATE("'",$G121,"' =&gt; '",J121,"',"))</f>
        <v/>
      </c>
      <c r="G121" t="s">
        <v>316</v>
      </c>
      <c r="H121" t="s">
        <v>316</v>
      </c>
      <c r="I121" t="s">
        <v>317</v>
      </c>
    </row>
    <row r="122" ht="14.25">
      <c r="B122" t="str">
        <f>IF(OR($G$1="",G122=""),"",CONCATENATE("{{ __('",$G$1,".",G122,"') }}"))</f>
        <v xml:space="preserve">{{ __('badge.executing') }}</v>
      </c>
      <c r="C122" s="2" t="str">
        <f>IF(OR($G$1="",G122=""),"",CONCATENATE("__('",$G$1,".",G122,"')"))</f>
        <v>__('badge.executing')</v>
      </c>
      <c r="D122" t="str">
        <f>IF(OR($G122="",H122=""),"",CONCATENATE("'",$G122,"' =&gt; '",H122,"',"))</f>
        <v xml:space="preserve">'executing' =&gt; 'executing',</v>
      </c>
      <c r="E122" t="str">
        <f>IF(OR($G122="",I122=""),"",CONCATENATE("'",$G122,"' =&gt; '",I122,"',"))</f>
        <v xml:space="preserve">'executing' =&gt; 'ausführend',</v>
      </c>
      <c r="F122" t="str">
        <f>IF(OR($G122="",J122=""),"",CONCATENATE("'",$G122,"' =&gt; '",J122,"',"))</f>
        <v/>
      </c>
      <c r="G122" s="26" t="s">
        <v>318</v>
      </c>
      <c r="H122" s="26" t="s">
        <v>318</v>
      </c>
      <c r="I122" t="s">
        <v>319</v>
      </c>
    </row>
    <row r="123" ht="14.25">
      <c r="B123" t="str">
        <f>IF(OR($G$1="",G123=""),"",CONCATENATE("{{ __('",$G$1,".",G123,"') }}"))</f>
        <v xml:space="preserve">{{ __('badge.in_operation') }}</v>
      </c>
      <c r="C123" s="2" t="str">
        <f>IF(OR($G$1="",G123=""),"",CONCATENATE("__('",$G$1,".",G123,"')"))</f>
        <v>__('badge.in_operation')</v>
      </c>
      <c r="D123" t="str">
        <f>IF(OR($G123="",H123=""),"",CONCATENATE("'",$G123,"' =&gt; '",H123,"',"))</f>
        <v xml:space="preserve">'in_operation' =&gt; 'in operation',</v>
      </c>
      <c r="E123" t="str">
        <f>IF(OR($G123="",I123=""),"",CONCATENATE("'",$G123,"' =&gt; '",I123,"',"))</f>
        <v xml:space="preserve">'in_operation' =&gt; 'in Ausführung',</v>
      </c>
      <c r="F123" t="str">
        <f>IF(OR($G123="",J123=""),"",CONCATENATE("'",$G123,"' =&gt; '",J123,"',"))</f>
        <v/>
      </c>
      <c r="G123" t="s">
        <v>320</v>
      </c>
      <c r="H123" t="s">
        <v>321</v>
      </c>
      <c r="I123" t="s">
        <v>322</v>
      </c>
    </row>
    <row r="124" ht="14.25">
      <c r="B124" t="str">
        <f>IF(OR($G$1="",G124=""),"",CONCATENATE("{{ __('",$G$1,".",G124,"') }}"))</f>
        <v xml:space="preserve">{{ __('badge.live') }}</v>
      </c>
      <c r="C124" s="2" t="str">
        <f>IF(OR($G$1="",G124=""),"",CONCATENATE("__('",$G$1,".",G124,"')"))</f>
        <v>__('badge.live')</v>
      </c>
      <c r="D124" t="str">
        <f>IF(OR($G124="",H124=""),"",CONCATENATE("'",$G124,"' =&gt; '",H124,"',"))</f>
        <v xml:space="preserve">'live' =&gt; 'live',</v>
      </c>
      <c r="E124" t="str">
        <f>IF(OR($G124="",I124=""),"",CONCATENATE("'",$G124,"' =&gt; '",I124,"',"))</f>
        <v xml:space="preserve">'live' =&gt; 'live',</v>
      </c>
      <c r="F124" t="str">
        <f>IF(OR($G124="",J124=""),"",CONCATENATE("'",$G124,"' =&gt; '",J124,"',"))</f>
        <v/>
      </c>
      <c r="G124" t="s">
        <v>323</v>
      </c>
      <c r="H124" t="s">
        <v>323</v>
      </c>
      <c r="I124" t="s">
        <v>323</v>
      </c>
    </row>
    <row r="125" ht="14.25">
      <c r="B125" t="str">
        <f>IF(OR($G$1="",G125=""),"",CONCATENATE("{{ __('",$G$1,".",G125,"') }}"))</f>
        <v xml:space="preserve">{{ __('badge.underway') }}</v>
      </c>
      <c r="C125" s="2" t="str">
        <f>IF(OR($G$1="",G125=""),"",CONCATENATE("__('",$G$1,".",G125,"')"))</f>
        <v>__('badge.underway')</v>
      </c>
      <c r="D125" t="str">
        <f>IF(OR($G125="",H125=""),"",CONCATENATE("'",$G125,"' =&gt; '",H125,"',"))</f>
        <v xml:space="preserve">'underway' =&gt; 'underway',</v>
      </c>
      <c r="E125" t="str">
        <f>IF(OR($G125="",I125=""),"",CONCATENATE("'",$G125,"' =&gt; '",I125,"',"))</f>
        <v xml:space="preserve">'underway' =&gt; 'auf dem Weg',</v>
      </c>
      <c r="F125" t="str">
        <f>IF(OR($G125="",J125=""),"",CONCATENATE("'",$G125,"' =&gt; '",J125,"',"))</f>
        <v/>
      </c>
      <c r="G125" t="s">
        <v>324</v>
      </c>
      <c r="H125" t="s">
        <v>324</v>
      </c>
      <c r="I125" t="s">
        <v>325</v>
      </c>
    </row>
    <row r="126" ht="14.25">
      <c r="B126" t="str">
        <f>IF(OR($G$1="",G126=""),"",CONCATENATE("{{ __('",$G$1,".",G126,"') }}"))</f>
        <v/>
      </c>
      <c r="C126" s="2" t="str">
        <f>IF(OR($G$1="",G126=""),"",CONCATENATE("__('",$G$1,".",G126,"')"))</f>
        <v/>
      </c>
      <c r="D126" t="str">
        <f>IF(OR($G126="",H126=""),"",CONCATENATE("'",$G126,"' =&gt; '",H126,"',"))</f>
        <v/>
      </c>
      <c r="E126" t="str">
        <f>IF(OR($G126="",I126=""),"",CONCATENATE("'",$G126,"' =&gt; '",I126,"',"))</f>
        <v/>
      </c>
      <c r="F126" t="str">
        <f>IF(OR($G126="",J126=""),"",CONCATENATE("'",$G126,"' =&gt; '",J126,"',"))</f>
        <v/>
      </c>
    </row>
    <row r="127" ht="14.25">
      <c r="B127" t="str">
        <f>IF(OR($G$1="",G127=""),"",CONCATENATE("{{ __('",$G$1,".",G127,"') }}"))</f>
        <v xml:space="preserve">{{ __('badge.stopped') }}</v>
      </c>
      <c r="C127" s="2" t="str">
        <f>IF(OR($G$1="",G127=""),"",CONCATENATE("__('",$G$1,".",G127,"')"))</f>
        <v>__('badge.stopped')</v>
      </c>
      <c r="D127" t="str">
        <f>IF(OR($G127="",H127=""),"",CONCATENATE("'",$G127,"' =&gt; '",H127,"',"))</f>
        <v xml:space="preserve">'stopped' =&gt; 'stopped',</v>
      </c>
      <c r="E127" t="str">
        <f>IF(OR($G127="",I127=""),"",CONCATENATE("'",$G127,"' =&gt; '",I127,"',"))</f>
        <v xml:space="preserve">'stopped' =&gt; 'gestoppt',</v>
      </c>
      <c r="F127" t="str">
        <f>IF(OR($G127="",J127=""),"",CONCATENATE("'",$G127,"' =&gt; '",J127,"',"))</f>
        <v/>
      </c>
      <c r="G127" t="s">
        <v>326</v>
      </c>
      <c r="H127" t="s">
        <v>326</v>
      </c>
      <c r="I127" t="s">
        <v>327</v>
      </c>
    </row>
    <row r="128" ht="14.25">
      <c r="B128" t="str">
        <f>IF(OR($G$1="",G128=""),"",CONCATENATE("{{ __('",$G$1,".",G128,"') }}"))</f>
        <v xml:space="preserve">{{ __('badge.halted') }}</v>
      </c>
      <c r="C128" s="2" t="str">
        <f>IF(OR($G$1="",G128=""),"",CONCATENATE("__('",$G$1,".",G128,"')"))</f>
        <v>__('badge.halted')</v>
      </c>
      <c r="D128" t="str">
        <f>IF(OR($G128="",H128=""),"",CONCATENATE("'",$G128,"' =&gt; '",H128,"',"))</f>
        <v xml:space="preserve">'halted' =&gt; 'halted',</v>
      </c>
      <c r="E128" t="str">
        <f>IF(OR($G128="",I128=""),"",CONCATENATE("'",$G128,"' =&gt; '",I128,"',"))</f>
        <v xml:space="preserve">'halted' =&gt; 'angehalten',</v>
      </c>
      <c r="F128" t="str">
        <f>IF(OR($G128="",J128=""),"",CONCATENATE("'",$G128,"' =&gt; '",J128,"',"))</f>
        <v/>
      </c>
      <c r="G128" t="s">
        <v>328</v>
      </c>
      <c r="H128" t="s">
        <v>328</v>
      </c>
      <c r="I128" t="s">
        <v>329</v>
      </c>
    </row>
    <row r="129" ht="14.25">
      <c r="B129" t="str">
        <f>IF(OR($G$1="",G129=""),"",CONCATENATE("{{ __('",$G$1,".",G129,"') }}"))</f>
        <v xml:space="preserve">{{ __('badge.paused') }}</v>
      </c>
      <c r="C129" s="2" t="str">
        <f>IF(OR($G$1="",G129=""),"",CONCATENATE("__('",$G$1,".",G129,"')"))</f>
        <v>__('badge.paused')</v>
      </c>
      <c r="D129" t="str">
        <f>IF(OR($G129="",H129=""),"",CONCATENATE("'",$G129,"' =&gt; '",H129,"',"))</f>
        <v xml:space="preserve">'paused' =&gt; 'paused',</v>
      </c>
      <c r="E129" t="str">
        <f>IF(OR($G129="",I129=""),"",CONCATENATE("'",$G129,"' =&gt; '",I129,"',"))</f>
        <v xml:space="preserve">'paused' =&gt; 'pausiert',</v>
      </c>
      <c r="F129" t="str">
        <f>IF(OR($G129="",J129=""),"",CONCATENATE("'",$G129,"' =&gt; '",J129,"',"))</f>
        <v/>
      </c>
      <c r="G129" t="s">
        <v>330</v>
      </c>
      <c r="H129" t="s">
        <v>330</v>
      </c>
      <c r="I129" t="s">
        <v>331</v>
      </c>
    </row>
    <row r="130" ht="14.25">
      <c r="B130" t="str">
        <f>IF(OR($G$1="",G130=""),"",CONCATENATE("{{ __('",$G$1,".",G130,"') }}"))</f>
        <v xml:space="preserve">{{ __('badge.ceased') }}</v>
      </c>
      <c r="C130" s="2" t="str">
        <f>IF(OR($G$1="",G130=""),"",CONCATENATE("__('",$G$1,".",G130,"')"))</f>
        <v>__('badge.ceased')</v>
      </c>
      <c r="D130" t="str">
        <f>IF(OR($G130="",H130=""),"",CONCATENATE("'",$G130,"' =&gt; '",H130,"',"))</f>
        <v xml:space="preserve">'ceased' =&gt; 'ceased',</v>
      </c>
      <c r="E130" t="str">
        <f>IF(OR($G130="",I130=""),"",CONCATENATE("'",$G130,"' =&gt; '",I130,"',"))</f>
        <v xml:space="preserve">'ceased' =&gt; 'eingestellt',</v>
      </c>
      <c r="F130" t="str">
        <f>IF(OR($G130="",J130=""),"",CONCATENATE("'",$G130,"' =&gt; '",J130,"',"))</f>
        <v/>
      </c>
      <c r="G130" t="s">
        <v>332</v>
      </c>
      <c r="H130" t="s">
        <v>332</v>
      </c>
      <c r="I130" t="s">
        <v>333</v>
      </c>
    </row>
    <row r="131" ht="14.25">
      <c r="B131" t="str">
        <f>IF(OR($G$1="",G131=""),"",CONCATENATE("{{ __('",$G$1,".",G131,"') }}"))</f>
        <v xml:space="preserve">{{ __('badge.discontinued') }}</v>
      </c>
      <c r="C131" s="2" t="str">
        <f>IF(OR($G$1="",G131=""),"",CONCATENATE("__('",$G$1,".",G131,"')"))</f>
        <v>__('badge.discontinued')</v>
      </c>
      <c r="D131" t="str">
        <f>IF(OR($G131="",H131=""),"",CONCATENATE("'",$G131,"' =&gt; '",H131,"',"))</f>
        <v xml:space="preserve">'discontinued' =&gt; 'discontinued',</v>
      </c>
      <c r="E131" t="str">
        <f>IF(OR($G131="",I131=""),"",CONCATENATE("'",$G131,"' =&gt; '",I131,"',"))</f>
        <v xml:space="preserve">'discontinued' =&gt; 'ausgelaufen',</v>
      </c>
      <c r="F131" t="str">
        <f>IF(OR($G131="",J131=""),"",CONCATENATE("'",$G131,"' =&gt; '",J131,"',"))</f>
        <v/>
      </c>
      <c r="G131" t="s">
        <v>334</v>
      </c>
      <c r="H131" t="s">
        <v>334</v>
      </c>
      <c r="I131" t="s">
        <v>335</v>
      </c>
    </row>
    <row r="132" ht="14.25">
      <c r="B132" t="str">
        <f>IF(OR($G$1="",G132=""),"",CONCATENATE("{{ __('",$G$1,".",G132,"') }}"))</f>
        <v xml:space="preserve">{{ __('badge.aborted') }}</v>
      </c>
      <c r="C132" s="2" t="str">
        <f>IF(OR($G$1="",G132=""),"",CONCATENATE("__('",$G$1,".",G132,"')"))</f>
        <v>__('badge.aborted')</v>
      </c>
      <c r="D132" t="str">
        <f>IF(OR($G132="",H132=""),"",CONCATENATE("'",$G132,"' =&gt; '",H132,"',"))</f>
        <v xml:space="preserve">'aborted' =&gt; 'aborted',</v>
      </c>
      <c r="E132" t="str">
        <f>IF(OR($G132="",I132=""),"",CONCATENATE("'",$G132,"' =&gt; '",I132,"',"))</f>
        <v xml:space="preserve">'aborted' =&gt; 'abgebrochen',</v>
      </c>
      <c r="F132" t="str">
        <f>IF(OR($G132="",J132=""),"",CONCATENATE("'",$G132,"' =&gt; '",J132,"',"))</f>
        <v/>
      </c>
      <c r="G132" t="s">
        <v>336</v>
      </c>
      <c r="H132" t="s">
        <v>336</v>
      </c>
      <c r="I132" t="s">
        <v>337</v>
      </c>
    </row>
    <row r="133" ht="14.25">
      <c r="B133" t="str">
        <f>IF(OR($G$1="",G133=""),"",CONCATENATE("{{ __('",$G$1,".",G133,"') }}"))</f>
        <v xml:space="preserve">{{ __('badge.terminated') }}</v>
      </c>
      <c r="C133" s="2" t="str">
        <f>IF(OR($G$1="",G133=""),"",CONCATENATE("__('",$G$1,".",G133,"')"))</f>
        <v>__('badge.terminated')</v>
      </c>
      <c r="D133" t="str">
        <f>IF(OR($G133="",H133=""),"",CONCATENATE("'",$G133,"' =&gt; '",H133,"',"))</f>
        <v xml:space="preserve">'terminated' =&gt; 'terminated',</v>
      </c>
      <c r="E133" t="str">
        <f>IF(OR($G133="",I133=""),"",CONCATENATE("'",$G133,"' =&gt; '",I133,"',"))</f>
        <v xml:space="preserve">'terminated' =&gt; 'eleminiert',</v>
      </c>
      <c r="F133" t="str">
        <f>IF(OR($G133="",J133=""),"",CONCATENATE("'",$G133,"' =&gt; '",J133,"',"))</f>
        <v/>
      </c>
      <c r="G133" t="s">
        <v>338</v>
      </c>
      <c r="H133" t="s">
        <v>338</v>
      </c>
      <c r="I133" s="26" t="s">
        <v>339</v>
      </c>
    </row>
    <row r="134" ht="14.25">
      <c r="B134" t="str">
        <f>IF(OR($G$1="",G134=""),"",CONCATENATE("{{ __('",$G$1,".",G134,"') }}"))</f>
        <v xml:space="preserve">{{ __('badge.cancelled') }}</v>
      </c>
      <c r="C134" s="2" t="str">
        <f>IF(OR($G$1="",G134=""),"",CONCATENATE("__('",$G$1,".",G134,"')"))</f>
        <v>__('badge.cancelled')</v>
      </c>
      <c r="D134" t="str">
        <f>IF(OR($G134="",H134=""),"",CONCATENATE("'",$G134,"' =&gt; '",H134,"',"))</f>
        <v xml:space="preserve">'cancelled' =&gt; 'cancelled',</v>
      </c>
      <c r="E134" t="str">
        <f>IF(OR($G134="",I134=""),"",CONCATENATE("'",$G134,"' =&gt; '",I134,"',"))</f>
        <v xml:space="preserve">'cancelled' =&gt; 'abgesagt',</v>
      </c>
      <c r="F134" t="str">
        <f>IF(OR($G134="",J134=""),"",CONCATENATE("'",$G134,"' =&gt; '",J134,"',"))</f>
        <v/>
      </c>
      <c r="G134" t="s">
        <v>340</v>
      </c>
      <c r="H134" t="s">
        <v>340</v>
      </c>
      <c r="I134" t="s">
        <v>341</v>
      </c>
    </row>
    <row r="135" ht="14.25">
      <c r="B135" t="str">
        <f>IF(OR($G$1="",G135=""),"",CONCATENATE("{{ __('",$G$1,".",G135,"') }}"))</f>
        <v/>
      </c>
      <c r="C135" s="2" t="str">
        <f>IF(OR($G$1="",G135=""),"",CONCATENATE("__('",$G$1,".",G135,"')"))</f>
        <v/>
      </c>
      <c r="D135" t="str">
        <f>IF(OR($G135="",H135=""),"",CONCATENATE("'",$G135,"' =&gt; '",H135,"',"))</f>
        <v/>
      </c>
      <c r="E135" t="str">
        <f>IF(OR($G135="",I135=""),"",CONCATENATE("'",$G135,"' =&gt; '",I135,"',"))</f>
        <v/>
      </c>
      <c r="F135" t="str">
        <f>IF(OR($G135="",J135=""),"",CONCATENATE("'",$G135,"' =&gt; '",J135,"',"))</f>
        <v/>
      </c>
    </row>
    <row r="136" ht="14.25">
      <c r="B136" t="str">
        <f>IF(OR($G$1="",G136=""),"",CONCATENATE("{{ __('",$G$1,".",G136,"') }}"))</f>
        <v/>
      </c>
      <c r="C136" s="2" t="str">
        <f>IF(OR($G$1="",G136=""),"",CONCATENATE("__('",$G$1,".",G136,"')"))</f>
        <v/>
      </c>
      <c r="D136" t="str">
        <f>IF(OR($G136="",H136=""),"",CONCATENATE("'",$G136,"' =&gt; '",H136,"',"))</f>
        <v/>
      </c>
      <c r="E136" t="str">
        <f>IF(OR($G136="",I136=""),"",CONCATENATE("'",$G136,"' =&gt; '",I136,"',"))</f>
        <v/>
      </c>
      <c r="F136" t="str">
        <f>IF(OR($G136="",J136=""),"",CONCATENATE("'",$G136,"' =&gt; '",J136,"',"))</f>
        <v/>
      </c>
    </row>
    <row r="137" ht="14.25">
      <c r="B137" t="str">
        <f>IF(OR($G$1="",G137=""),"",CONCATENATE("{{ __('",$G$1,".",G137,"') }}"))</f>
        <v xml:space="preserve">{{ __('badge.unchecked') }}</v>
      </c>
      <c r="C137" s="2" t="str">
        <f>IF(OR($G$1="",G137=""),"",CONCATENATE("__('",$G$1,".",G137,"')"))</f>
        <v>__('badge.unchecked')</v>
      </c>
      <c r="D137" t="str">
        <f>IF(OR($G137="",H137=""),"",CONCATENATE("'",$G137,"' =&gt; '",H137,"',"))</f>
        <v xml:space="preserve">'unchecked' =&gt; 'unchecked',</v>
      </c>
      <c r="E137" t="str">
        <f>IF(OR($G137="",I137=""),"",CONCATENATE("'",$G137,"' =&gt; '",I137,"',"))</f>
        <v xml:space="preserve">'unchecked' =&gt; 'nicht kontrolliert',</v>
      </c>
      <c r="F137" t="str">
        <f>IF(OR($G137="",J137=""),"",CONCATENATE("'",$G137,"' =&gt; '",J137,"',"))</f>
        <v/>
      </c>
      <c r="G137" t="s">
        <v>342</v>
      </c>
      <c r="H137" t="s">
        <v>342</v>
      </c>
      <c r="I137" t="s">
        <v>343</v>
      </c>
    </row>
    <row r="138" ht="14.25">
      <c r="B138" t="str">
        <f>IF(OR($G$1="",G138=""),"",CONCATENATE("{{ __('",$G$1,".",G138,"') }}"))</f>
        <v xml:space="preserve">{{ __('badge.unreviewed') }}</v>
      </c>
      <c r="C138" s="2" t="str">
        <f>IF(OR($G$1="",G138=""),"",CONCATENATE("__('",$G$1,".",G138,"')"))</f>
        <v>__('badge.unreviewed')</v>
      </c>
      <c r="D138" t="str">
        <f>IF(OR($G138="",H138=""),"",CONCATENATE("'",$G138,"' =&gt; '",H138,"',"))</f>
        <v xml:space="preserve">'unreviewed' =&gt; 'unreviewed',</v>
      </c>
      <c r="E138" t="str">
        <f>IF(OR($G138="",I138=""),"",CONCATENATE("'",$G138,"' =&gt; '",I138,"',"))</f>
        <v xml:space="preserve">'unreviewed' =&gt; 'ungeprüft',</v>
      </c>
      <c r="F138" t="str">
        <f>IF(OR($G138="",J138=""),"",CONCATENATE("'",$G138,"' =&gt; '",J138,"',"))</f>
        <v/>
      </c>
      <c r="G138" t="s">
        <v>344</v>
      </c>
      <c r="H138" t="s">
        <v>344</v>
      </c>
      <c r="I138" t="s">
        <v>296</v>
      </c>
    </row>
    <row r="139" ht="14.25">
      <c r="B139" t="str">
        <f>IF(OR($G$1="",G139=""),"",CONCATENATE("{{ __('",$G$1,".",G139,"') }}"))</f>
        <v xml:space="preserve">{{ __('badge.unmarked') }}</v>
      </c>
      <c r="C139" s="2" t="str">
        <f>IF(OR($G$1="",G139=""),"",CONCATENATE("__('",$G$1,".",G139,"')"))</f>
        <v>__('badge.unmarked')</v>
      </c>
      <c r="D139" t="str">
        <f>IF(OR($G139="",H139=""),"",CONCATENATE("'",$G139,"' =&gt; '",H139,"',"))</f>
        <v xml:space="preserve">'unmarked' =&gt; 'unmarked',</v>
      </c>
      <c r="E139" t="str">
        <f>IF(OR($G139="",I139=""),"",CONCATENATE("'",$G139,"' =&gt; '",I139,"',"))</f>
        <v xml:space="preserve">'unmarked' =&gt; 'unmarkiert',</v>
      </c>
      <c r="F139" t="str">
        <f>IF(OR($G139="",J139=""),"",CONCATENATE("'",$G139,"' =&gt; '",J139,"',"))</f>
        <v/>
      </c>
      <c r="G139" t="s">
        <v>345</v>
      </c>
      <c r="H139" t="s">
        <v>345</v>
      </c>
      <c r="I139" t="s">
        <v>346</v>
      </c>
    </row>
    <row r="140" ht="14.25">
      <c r="B140" t="str">
        <f>IF(OR($G$1="",G140=""),"",CONCATENATE("{{ __('",$G$1,".",G140,"') }}"))</f>
        <v xml:space="preserve">{{ __('badge.ignored') }}</v>
      </c>
      <c r="C140" s="2" t="str">
        <f>IF(OR($G$1="",G140=""),"",CONCATENATE("__('",$G$1,".",G140,"')"))</f>
        <v>__('badge.ignored')</v>
      </c>
      <c r="D140" t="str">
        <f>IF(OR($G140="",H140=""),"",CONCATENATE("'",$G140,"' =&gt; '",H140,"',"))</f>
        <v xml:space="preserve">'ignored' =&gt; 'ignored',</v>
      </c>
      <c r="E140" t="str">
        <f>IF(OR($G140="",I140=""),"",CONCATENATE("'",$G140,"' =&gt; '",I140,"',"))</f>
        <v xml:space="preserve">'ignored' =&gt; 'ignoriert',</v>
      </c>
      <c r="F140" t="str">
        <f>IF(OR($G140="",J140=""),"",CONCATENATE("'",$G140,"' =&gt; '",J140,"',"))</f>
        <v/>
      </c>
      <c r="G140" t="s">
        <v>347</v>
      </c>
      <c r="H140" t="s">
        <v>347</v>
      </c>
      <c r="I140" t="s">
        <v>348</v>
      </c>
    </row>
    <row r="141" ht="14.25">
      <c r="B141" t="str">
        <f>IF(OR($G$1="",G141=""),"",CONCATENATE("{{ __('",$G$1,".",G141,"') }}"))</f>
        <v xml:space="preserve">{{ __('badge.overlooked') }}</v>
      </c>
      <c r="C141" s="2" t="str">
        <f>IF(OR($G$1="",G141=""),"",CONCATENATE("__('",$G$1,".",G141,"')"))</f>
        <v>__('badge.overlooked')</v>
      </c>
      <c r="D141" t="str">
        <f>IF(OR($G141="",H141=""),"",CONCATENATE("'",$G141,"' =&gt; '",H141,"',"))</f>
        <v xml:space="preserve">'overlooked' =&gt; 'overlooked',</v>
      </c>
      <c r="E141" t="str">
        <f>IF(OR($G141="",I141=""),"",CONCATENATE("'",$G141,"' =&gt; '",I141,"',"))</f>
        <v xml:space="preserve">'overlooked' =&gt; 'übersehen',</v>
      </c>
      <c r="F141" t="str">
        <f>IF(OR($G141="",J141=""),"",CONCATENATE("'",$G141,"' =&gt; '",J141,"',"))</f>
        <v/>
      </c>
      <c r="G141" t="s">
        <v>349</v>
      </c>
      <c r="H141" t="s">
        <v>349</v>
      </c>
      <c r="I141" t="s">
        <v>350</v>
      </c>
    </row>
    <row r="142" ht="14.25">
      <c r="B142" t="str">
        <f>IF(OR($G$1="",G142=""),"",CONCATENATE("{{ __('",$G$1,".",G142,"') }}"))</f>
        <v/>
      </c>
      <c r="C142" s="2" t="str">
        <f>IF(OR($G$1="",G142=""),"",CONCATENATE("__('",$G$1,".",G142,"')"))</f>
        <v/>
      </c>
      <c r="D142" t="str">
        <f>IF(OR($G142="",H142=""),"",CONCATENATE("'",$G142,"' =&gt; '",H142,"',"))</f>
        <v/>
      </c>
      <c r="E142" t="str">
        <f>IF(OR($G142="",I142=""),"",CONCATENATE("'",$G142,"' =&gt; '",I142,"',"))</f>
        <v/>
      </c>
      <c r="F142" t="str">
        <f>IF(OR($G142="",J142=""),"",CONCATENATE("'",$G142,"' =&gt; '",J142,"',"))</f>
        <v/>
      </c>
    </row>
    <row r="143" ht="14.25">
      <c r="B143" t="str">
        <f>IF(OR($G$1="",G143=""),"",CONCATENATE("{{ __('",$G$1,".",G143,"') }}"))</f>
        <v xml:space="preserve">{{ __('badge.released') }}</v>
      </c>
      <c r="C143" s="2" t="str">
        <f>IF(OR($G$1="",G143=""),"",CONCATENATE("__('",$G$1,".",G143,"')"))</f>
        <v>__('badge.released')</v>
      </c>
      <c r="D143" t="str">
        <f>IF(OR($G143="",H143=""),"",CONCATENATE("'",$G143,"' =&gt; '",H143,"',"))</f>
        <v xml:space="preserve">'released' =&gt; 'released',</v>
      </c>
      <c r="E143" t="str">
        <f>IF(OR($G143="",I143=""),"",CONCATENATE("'",$G143,"' =&gt; '",I143,"',"))</f>
        <v xml:space="preserve">'released' =&gt; 'veröffentlicht',</v>
      </c>
      <c r="F143" t="str">
        <f>IF(OR($G143="",J143=""),"",CONCATENATE("'",$G143,"' =&gt; '",J143,"',"))</f>
        <v/>
      </c>
      <c r="G143" t="s">
        <v>351</v>
      </c>
      <c r="H143" t="s">
        <v>351</v>
      </c>
      <c r="I143" t="s">
        <v>352</v>
      </c>
    </row>
    <row r="144" ht="14.25">
      <c r="B144" t="str">
        <f>IF(OR($G$1="",G144=""),"",CONCATENATE("{{ __('",$G$1,".",G144,"') }}"))</f>
        <v xml:space="preserve">{{ __('badge.dispatched') }}</v>
      </c>
      <c r="C144" s="2" t="str">
        <f>IF(OR($G$1="",G144=""),"",CONCATENATE("__('",$G$1,".",G144,"')"))</f>
        <v>__('badge.dispatched')</v>
      </c>
      <c r="D144" t="str">
        <f>IF(OR($G144="",H144=""),"",CONCATENATE("'",$G144,"' =&gt; '",H144,"',"))</f>
        <v xml:space="preserve">'dispatched' =&gt; 'dispatched',</v>
      </c>
      <c r="E144" t="str">
        <f>IF(OR($G144="",I144=""),"",CONCATENATE("'",$G144,"' =&gt; '",I144,"',"))</f>
        <v xml:space="preserve">'dispatched' =&gt; 'versendet',</v>
      </c>
      <c r="F144" t="str">
        <f>IF(OR($G144="",J144=""),"",CONCATENATE("'",$G144,"' =&gt; '",J144,"',"))</f>
        <v/>
      </c>
      <c r="G144" t="s">
        <v>353</v>
      </c>
      <c r="H144" t="s">
        <v>353</v>
      </c>
      <c r="I144" t="s">
        <v>354</v>
      </c>
    </row>
    <row r="145" ht="14.25">
      <c r="B145" t="str">
        <f>IF(OR($G$1="",G145=""),"",CONCATENATE("{{ __('",$G$1,".",G145,"') }}"))</f>
        <v xml:space="preserve">{{ __('badge.liberated') }}</v>
      </c>
      <c r="C145" s="2" t="str">
        <f>IF(OR($G$1="",G145=""),"",CONCATENATE("__('",$G$1,".",G145,"')"))</f>
        <v>__('badge.liberated')</v>
      </c>
      <c r="D145" t="str">
        <f>IF(OR($G145="",H145=""),"",CONCATENATE("'",$G145,"' =&gt; '",H145,"',"))</f>
        <v xml:space="preserve">'liberated' =&gt; 'liberated',</v>
      </c>
      <c r="E145" t="str">
        <f>IF(OR($G145="",I145=""),"",CONCATENATE("'",$G145,"' =&gt; '",I145,"',"))</f>
        <v xml:space="preserve">'liberated' =&gt; 'befreit',</v>
      </c>
      <c r="F145" t="str">
        <f>IF(OR($G145="",J145=""),"",CONCATENATE("'",$G145,"' =&gt; '",J145,"',"))</f>
        <v/>
      </c>
      <c r="G145" t="s">
        <v>355</v>
      </c>
      <c r="H145" t="s">
        <v>355</v>
      </c>
      <c r="I145" t="s">
        <v>356</v>
      </c>
    </row>
    <row r="146" ht="14.25">
      <c r="B146" t="str">
        <f>IF(OR($G$1="",G146=""),"",CONCATENATE("{{ __('",$G$1,".",G146,"') }}"))</f>
        <v xml:space="preserve">{{ __('badge.issued') }}</v>
      </c>
      <c r="C146" s="2" t="str">
        <f>IF(OR($G$1="",G146=""),"",CONCATENATE("__('",$G$1,".",G146,"')"))</f>
        <v>__('badge.issued')</v>
      </c>
      <c r="D146" t="str">
        <f>IF(OR($G146="",H146=""),"",CONCATENATE("'",$G146,"' =&gt; '",H146,"',"))</f>
        <v xml:space="preserve">'issued' =&gt; 'issued',</v>
      </c>
      <c r="E146" t="str">
        <f>IF(OR($G146="",I146=""),"",CONCATENATE("'",$G146,"' =&gt; '",I146,"',"))</f>
        <v xml:space="preserve">'issued' =&gt; 'ausgestellt',</v>
      </c>
      <c r="F146" t="str">
        <f>IF(OR($G146="",J146=""),"",CONCATENATE("'",$G146,"' =&gt; '",J146,"',"))</f>
        <v/>
      </c>
      <c r="G146" t="s">
        <v>357</v>
      </c>
      <c r="H146" t="s">
        <v>357</v>
      </c>
      <c r="I146" t="s">
        <v>358</v>
      </c>
    </row>
    <row r="147" ht="14.25">
      <c r="B147" t="str">
        <f>IF(OR($G$1="",G147=""),"",CONCATENATE("{{ __('",$G$1,".",G147,"') }}"))</f>
        <v xml:space="preserve">{{ __('badge.unleashed') }}</v>
      </c>
      <c r="C147" s="2" t="str">
        <f>IF(OR($G$1="",G147=""),"",CONCATENATE("__('",$G$1,".",G147,"')"))</f>
        <v>__('badge.unleashed')</v>
      </c>
      <c r="D147" t="str">
        <f>IF(OR($G147="",H147=""),"",CONCATENATE("'",$G147,"' =&gt; '",H147,"',"))</f>
        <v xml:space="preserve">'unleashed' =&gt; 'unleashed',</v>
      </c>
      <c r="E147" t="str">
        <f>IF(OR($G147="",I147=""),"",CONCATENATE("'",$G147,"' =&gt; '",I147,"',"))</f>
        <v xml:space="preserve">'unleashed' =&gt; 'entfesselt',</v>
      </c>
      <c r="F147" t="str">
        <f>IF(OR($G147="",J147=""),"",CONCATENATE("'",$G147,"' =&gt; '",J147,"',"))</f>
        <v/>
      </c>
      <c r="G147" t="s">
        <v>359</v>
      </c>
      <c r="H147" t="s">
        <v>359</v>
      </c>
      <c r="I147" t="s">
        <v>360</v>
      </c>
    </row>
    <row r="148" ht="14.25">
      <c r="B148" t="str">
        <f>IF(OR($G$1="",G148=""),"",CONCATENATE("{{ __('",$G$1,".",G148,"') }}"))</f>
        <v/>
      </c>
      <c r="C148" s="2" t="str">
        <f>IF(OR($G$1="",G148=""),"",CONCATENATE("__('",$G$1,".",G148,"')"))</f>
        <v/>
      </c>
      <c r="D148" t="str">
        <f>IF(OR($G148="",H148=""),"",CONCATENATE("'",$G148,"' =&gt; '",H148,"',"))</f>
        <v/>
      </c>
      <c r="E148" t="str">
        <f>IF(OR($G148="",I148=""),"",CONCATENATE("'",$G148,"' =&gt; '",I148,"',"))</f>
        <v/>
      </c>
      <c r="F148" t="str">
        <f>IF(OR($G148="",J148=""),"",CONCATENATE("'",$G148,"' =&gt; '",J148,"',"))</f>
        <v/>
      </c>
    </row>
    <row r="149" ht="14.25">
      <c r="B149" t="str">
        <f>IF(OR($G$1="",G149=""),"",CONCATENATE("{{ __('",$G$1,".",G149,"') }}"))</f>
        <v xml:space="preserve">{{ __('badge.locked') }}</v>
      </c>
      <c r="C149" s="2" t="str">
        <f>IF(OR($G$1="",G149=""),"",CONCATENATE("__('",$G$1,".",G149,"')"))</f>
        <v>__('badge.locked')</v>
      </c>
      <c r="D149" t="str">
        <f>IF(OR($G149="",H149=""),"",CONCATENATE("'",$G149,"' =&gt; '",H149,"',"))</f>
        <v xml:space="preserve">'locked' =&gt; 'locked',</v>
      </c>
      <c r="E149" t="str">
        <f>IF(OR($G149="",I149=""),"",CONCATENATE("'",$G149,"' =&gt; '",I149,"',"))</f>
        <v xml:space="preserve">'locked' =&gt; 'gesperrt',</v>
      </c>
      <c r="F149" t="str">
        <f>IF(OR($G149="",J149=""),"",CONCATENATE("'",$G149,"' =&gt; '",J149,"',"))</f>
        <v/>
      </c>
      <c r="G149" t="s">
        <v>293</v>
      </c>
      <c r="H149" t="s">
        <v>293</v>
      </c>
      <c r="I149" t="s">
        <v>361</v>
      </c>
    </row>
    <row r="150" ht="14.25">
      <c r="B150" t="str">
        <f>IF(OR($G$1="",G150=""),"",CONCATENATE("{{ __('",$G$1,".",G150,"') }}"))</f>
        <v xml:space="preserve">{{ __('badge.secured') }}</v>
      </c>
      <c r="C150" s="2" t="str">
        <f>IF(OR($G$1="",G150=""),"",CONCATENATE("__('",$G$1,".",G150,"')"))</f>
        <v>__('badge.secured')</v>
      </c>
      <c r="D150" t="str">
        <f>IF(OR($G150="",H150=""),"",CONCATENATE("'",$G150,"' =&gt; '",H150,"',"))</f>
        <v xml:space="preserve">'secured' =&gt; 'secured',</v>
      </c>
      <c r="E150" t="str">
        <f>IF(OR($G150="",I150=""),"",CONCATENATE("'",$G150,"' =&gt; '",I150,"',"))</f>
        <v xml:space="preserve">'secured' =&gt; 'gesichert',</v>
      </c>
      <c r="F150" t="str">
        <f>IF(OR($G150="",J150=""),"",CONCATENATE("'",$G150,"' =&gt; '",J150,"',"))</f>
        <v/>
      </c>
      <c r="G150" t="s">
        <v>362</v>
      </c>
      <c r="H150" t="s">
        <v>362</v>
      </c>
      <c r="I150" t="s">
        <v>363</v>
      </c>
    </row>
    <row r="151" ht="14.25">
      <c r="B151" t="str">
        <f>IF(OR($G$1="",G151=""),"",CONCATENATE("{{ __('",$G$1,".",G151,"') }}"))</f>
        <v xml:space="preserve">{{ __('badge.immobilized') }}</v>
      </c>
      <c r="C151" s="2" t="str">
        <f>IF(OR($G$1="",G151=""),"",CONCATENATE("__('",$G$1,".",G151,"')"))</f>
        <v>__('badge.immobilized')</v>
      </c>
      <c r="D151" t="str">
        <f>IF(OR($G151="",H151=""),"",CONCATENATE("'",$G151,"' =&gt; '",H151,"',"))</f>
        <v xml:space="preserve">'immobilized' =&gt; 'immobilized',</v>
      </c>
      <c r="E151" t="str">
        <f>IF(OR($G151="",I151=""),"",CONCATENATE("'",$G151,"' =&gt; '",I151,"',"))</f>
        <v xml:space="preserve">'immobilized' =&gt; 'immobilisiert',</v>
      </c>
      <c r="F151" t="str">
        <f>IF(OR($G151="",J151=""),"",CONCATENATE("'",$G151,"' =&gt; '",J151,"',"))</f>
        <v/>
      </c>
      <c r="G151" t="s">
        <v>364</v>
      </c>
      <c r="H151" t="s">
        <v>364</v>
      </c>
      <c r="I151" t="s">
        <v>365</v>
      </c>
    </row>
    <row r="152" ht="14.25">
      <c r="B152" t="str">
        <f>IF(OR($G$1="",G152=""),"",CONCATENATE("{{ __('",$G$1,".",G152,"') }}"))</f>
        <v xml:space="preserve">{{ __('badge.fastened') }}</v>
      </c>
      <c r="C152" s="2" t="str">
        <f>IF(OR($G$1="",G152=""),"",CONCATENATE("__('",$G$1,".",G152,"')"))</f>
        <v>__('badge.fastened')</v>
      </c>
      <c r="D152" t="str">
        <f>IF(OR($G152="",H152=""),"",CONCATENATE("'",$G152,"' =&gt; '",H152,"',"))</f>
        <v xml:space="preserve">'fastened' =&gt; 'fastened',</v>
      </c>
      <c r="E152" t="str">
        <f>IF(OR($G152="",I152=""),"",CONCATENATE("'",$G152,"' =&gt; '",I152,"',"))</f>
        <v xml:space="preserve">'fastened' =&gt; 'befestigt',</v>
      </c>
      <c r="F152" t="str">
        <f>IF(OR($G152="",J152=""),"",CONCATENATE("'",$G152,"' =&gt; '",J152,"',"))</f>
        <v/>
      </c>
      <c r="G152" t="s">
        <v>366</v>
      </c>
      <c r="H152" t="s">
        <v>366</v>
      </c>
      <c r="I152" t="s">
        <v>367</v>
      </c>
    </row>
    <row r="153" ht="14.25">
      <c r="B153" t="str">
        <f>IF(OR($G$1="",G153=""),"",CONCATENATE("{{ __('",$G$1,".",G153,"') }}"))</f>
        <v xml:space="preserve">{{ __('badge.bolted') }}</v>
      </c>
      <c r="C153" s="2" t="str">
        <f>IF(OR($G$1="",G153=""),"",CONCATENATE("__('",$G$1,".",G153,"')"))</f>
        <v>__('badge.bolted')</v>
      </c>
      <c r="D153" t="str">
        <f>IF(OR($G153="",H153=""),"",CONCATENATE("'",$G153,"' =&gt; '",H153,"',"))</f>
        <v xml:space="preserve">'bolted' =&gt; 'bolted',</v>
      </c>
      <c r="E153" t="str">
        <f>IF(OR($G153="",I153=""),"",CONCATENATE("'",$G153,"' =&gt; '",I153,"',"))</f>
        <v xml:space="preserve">'bolted' =&gt; 'verschraubt',</v>
      </c>
      <c r="F153" t="str">
        <f>IF(OR($G153="",J153=""),"",CONCATENATE("'",$G153,"' =&gt; '",J153,"',"))</f>
        <v/>
      </c>
      <c r="G153" t="s">
        <v>368</v>
      </c>
      <c r="H153" t="s">
        <v>368</v>
      </c>
      <c r="I153" t="s">
        <v>369</v>
      </c>
    </row>
    <row r="154" ht="14.25">
      <c r="B154" t="str">
        <f>IF(OR($G$1="",G154=""),"",CONCATENATE("{{ __('",$G$1,".",G154,"') }}"))</f>
        <v/>
      </c>
      <c r="C154" s="2" t="str">
        <f>IF(OR($G$1="",G154=""),"",CONCATENATE("__('",$G$1,".",G154,"')"))</f>
        <v/>
      </c>
      <c r="D154" t="str">
        <f>IF(OR($G154="",H154=""),"",CONCATENATE("'",$G154,"' =&gt; '",H154,"',"))</f>
        <v/>
      </c>
      <c r="E154" t="str">
        <f>IF(OR($G154="",I154=""),"",CONCATENATE("'",$G154,"' =&gt; '",I154,"',"))</f>
        <v/>
      </c>
      <c r="F154" t="str">
        <f>IF(OR($G154="",J154=""),"",CONCATENATE("'",$G154,"' =&gt; '",J154,"',"))</f>
        <v/>
      </c>
    </row>
    <row r="155" ht="14.25">
      <c r="B155" t="str">
        <f>IF(OR($G$1="",G155=""),"",CONCATENATE("{{ __('",$G$1,".",G155,"') }}"))</f>
        <v/>
      </c>
      <c r="C155" s="2" t="str">
        <f>IF(OR($G$1="",G155=""),"",CONCATENATE("__('",$G$1,".",G155,"')"))</f>
        <v/>
      </c>
      <c r="D155" t="str">
        <f>IF(OR($G155="",H155=""),"",CONCATENATE("'",$G155,"' =&gt; '",H155,"',"))</f>
        <v/>
      </c>
      <c r="E155" t="str">
        <f>IF(OR($G155="",I155=""),"",CONCATENATE("'",$G155,"' =&gt; '",I155,"',"))</f>
        <v/>
      </c>
      <c r="F155" t="str">
        <f>IF(OR($G155="",J155=""),"",CONCATENATE("'",$G155,"' =&gt; '",J155,"',"))</f>
        <v/>
      </c>
    </row>
    <row r="156" ht="14.25">
      <c r="B156" t="str">
        <f>IF(OR($G$1="",G156=""),"",CONCATENATE("{{ __('",$G$1,".",G156,"') }}"))</f>
        <v xml:space="preserve">{{ __('badge.review') }}</v>
      </c>
      <c r="C156" s="2" t="str">
        <f>IF(OR($G$1="",G156=""),"",CONCATENATE("__('",$G$1,".",G156,"')"))</f>
        <v>__('badge.review')</v>
      </c>
      <c r="D156" t="str">
        <f>IF(OR($G156="",H156=""),"",CONCATENATE("'",$G156,"' =&gt; '",H156,"',"))</f>
        <v xml:space="preserve">'review' =&gt; 'review',</v>
      </c>
      <c r="E156" t="str">
        <f>IF(OR($G156="",I156=""),"",CONCATENATE("'",$G156,"' =&gt; '",I156,"',"))</f>
        <v xml:space="preserve">'review' =&gt; 'sichten',</v>
      </c>
      <c r="F156" t="str">
        <f>IF(OR($G156="",J156=""),"",CONCATENATE("'",$G156,"' =&gt; '",J156,"',"))</f>
        <v/>
      </c>
      <c r="G156" t="s">
        <v>370</v>
      </c>
      <c r="H156" t="s">
        <v>370</v>
      </c>
      <c r="I156" t="s">
        <v>371</v>
      </c>
    </row>
    <row r="157" ht="14.25">
      <c r="B157" t="str">
        <f>IF(OR($G$1="",G157=""),"",CONCATENATE("{{ __('",$G$1,".",G157,"') }}"))</f>
        <v xml:space="preserve">{{ __('badge.evaluation') }}</v>
      </c>
      <c r="C157" s="2" t="str">
        <f>IF(OR($G$1="",G157=""),"",CONCATENATE("__('",$G$1,".",G157,"')"))</f>
        <v>__('badge.evaluation')</v>
      </c>
      <c r="D157" t="str">
        <f>IF(OR($G157="",H157=""),"",CONCATENATE("'",$G157,"' =&gt; '",H157,"',"))</f>
        <v xml:space="preserve">'evaluation' =&gt; 'evaluation',</v>
      </c>
      <c r="E157" t="str">
        <f>IF(OR($G157="",I157=""),"",CONCATENATE("'",$G157,"' =&gt; '",I157,"',"))</f>
        <v xml:space="preserve">'evaluation' =&gt; 'evaluieren',</v>
      </c>
      <c r="F157" t="str">
        <f>IF(OR($G157="",J157=""),"",CONCATENATE("'",$G157,"' =&gt; '",J157,"',"))</f>
        <v/>
      </c>
      <c r="G157" t="s">
        <v>372</v>
      </c>
      <c r="H157" t="s">
        <v>372</v>
      </c>
      <c r="I157" t="s">
        <v>373</v>
      </c>
    </row>
    <row r="158" ht="14.25">
      <c r="B158" t="str">
        <f>IF(OR($G$1="",G158=""),"",CONCATENATE("{{ __('",$G$1,".",G158,"') }}"))</f>
        <v xml:space="preserve">{{ __('badge.assessment') }}</v>
      </c>
      <c r="C158" s="2" t="str">
        <f>IF(OR($G$1="",G158=""),"",CONCATENATE("__('",$G$1,".",G158,"')"))</f>
        <v>__('badge.assessment')</v>
      </c>
      <c r="D158" t="str">
        <f>IF(OR($G158="",H158=""),"",CONCATENATE("'",$G158,"' =&gt; '",H158,"',"))</f>
        <v xml:space="preserve">'assessment' =&gt; 'assessment',</v>
      </c>
      <c r="E158" t="str">
        <f>IF(OR($G158="",I158=""),"",CONCATENATE("'",$G158,"' =&gt; '",I158,"',"))</f>
        <v xml:space="preserve">'assessment' =&gt; 'begutachten',</v>
      </c>
      <c r="F158" t="str">
        <f>IF(OR($G158="",J158=""),"",CONCATENATE("'",$G158,"' =&gt; '",J158,"',"))</f>
        <v/>
      </c>
      <c r="G158" t="s">
        <v>374</v>
      </c>
      <c r="H158" t="s">
        <v>374</v>
      </c>
      <c r="I158" t="s">
        <v>375</v>
      </c>
    </row>
    <row r="159" ht="14.25">
      <c r="B159" t="str">
        <f>IF(OR($G$1="",G159=""),"",CONCATENATE("{{ __('",$G$1,".",G159,"') }}"))</f>
        <v xml:space="preserve">{{ __('badge.appraisal') }}</v>
      </c>
      <c r="C159" s="2" t="str">
        <f>IF(OR($G$1="",G159=""),"",CONCATENATE("__('",$G$1,".",G159,"')"))</f>
        <v>__('badge.appraisal')</v>
      </c>
      <c r="D159" t="str">
        <f>IF(OR($G159="",H159=""),"",CONCATENATE("'",$G159,"' =&gt; '",H159,"',"))</f>
        <v xml:space="preserve">'appraisal' =&gt; 'appraisal',</v>
      </c>
      <c r="E159" t="str">
        <f>IF(OR($G159="",I159=""),"",CONCATENATE("'",$G159,"' =&gt; '",I159,"',"))</f>
        <v xml:space="preserve">'appraisal' =&gt; 'schätzen',</v>
      </c>
      <c r="F159" t="str">
        <f>IF(OR($G159="",J159=""),"",CONCATENATE("'",$G159,"' =&gt; '",J159,"',"))</f>
        <v/>
      </c>
      <c r="G159" t="s">
        <v>376</v>
      </c>
      <c r="H159" t="s">
        <v>376</v>
      </c>
      <c r="I159" t="s">
        <v>377</v>
      </c>
    </row>
    <row r="160" ht="14.25">
      <c r="B160" t="str">
        <f>IF(OR($G$1="",G160=""),"",CONCATENATE("{{ __('",$G$1,".",G160,"') }}"))</f>
        <v xml:space="preserve">{{ __('badge.critique') }}</v>
      </c>
      <c r="C160" s="2" t="str">
        <f>IF(OR($G$1="",G160=""),"",CONCATENATE("__('",$G$1,".",G160,"')"))</f>
        <v>__('badge.critique')</v>
      </c>
      <c r="D160" t="str">
        <f>IF(OR($G160="",H160=""),"",CONCATENATE("'",$G160,"' =&gt; '",H160,"',"))</f>
        <v xml:space="preserve">'critique' =&gt; 'critique',</v>
      </c>
      <c r="E160" t="str">
        <f>IF(OR($G160="",I160=""),"",CONCATENATE("'",$G160,"' =&gt; '",I160,"',"))</f>
        <v xml:space="preserve">'critique' =&gt; 'kritisiert',</v>
      </c>
      <c r="F160" t="str">
        <f>IF(OR($G160="",J160=""),"",CONCATENATE("'",$G160,"' =&gt; '",J160,"',"))</f>
        <v/>
      </c>
      <c r="G160" t="s">
        <v>378</v>
      </c>
      <c r="H160" t="s">
        <v>378</v>
      </c>
      <c r="I160" t="s">
        <v>379</v>
      </c>
    </row>
    <row r="161" ht="14.25">
      <c r="B161" t="str">
        <f>IF(OR($G$1="",G161=""),"",CONCATENATE("{{ __('",$G$1,".",G161,"') }}"))</f>
        <v/>
      </c>
      <c r="C161" s="2" t="str">
        <f>IF(OR($G$1="",G161=""),"",CONCATENATE("__('",$G$1,".",G161,"')"))</f>
        <v/>
      </c>
      <c r="D161" t="str">
        <f>IF(OR($G161="",H161=""),"",CONCATENATE("'",$G161,"' =&gt; '",H161,"',"))</f>
        <v/>
      </c>
      <c r="E161" t="str">
        <f>IF(OR($G161="",I161=""),"",CONCATENATE("'",$G161,"' =&gt; '",I161,"',"))</f>
        <v/>
      </c>
      <c r="F161" t="str">
        <f>IF(OR($G161="",J161=""),"",CONCATENATE("'",$G161,"' =&gt; '",J161,"',"))</f>
        <v/>
      </c>
    </row>
    <row r="162" ht="14.25">
      <c r="B162" t="str">
        <f>IF(OR($G$1="",G162=""),"",CONCATENATE("{{ __('",$G$1,".",G162,"') }}"))</f>
        <v xml:space="preserve">{{ __('badge.unprocessed') }}</v>
      </c>
      <c r="C162" s="2" t="str">
        <f>IF(OR($G$1="",G162=""),"",CONCATENATE("__('",$G$1,".",G162,"')"))</f>
        <v>__('badge.unprocessed')</v>
      </c>
      <c r="D162" t="str">
        <f>IF(OR($G162="",H162=""),"",CONCATENATE("'",$G162,"' =&gt; '",H162,"',"))</f>
        <v xml:space="preserve">'unprocessed' =&gt; 'unprocessed',</v>
      </c>
      <c r="E162" t="str">
        <f>IF(OR($G162="",I162=""),"",CONCATENATE("'",$G162,"' =&gt; '",I162,"',"))</f>
        <v xml:space="preserve">'unprocessed' =&gt; 'unverarbeitet',</v>
      </c>
      <c r="F162" t="str">
        <f>IF(OR($G162="",J162=""),"",CONCATENATE("'",$G162,"' =&gt; '",J162,"',"))</f>
        <v/>
      </c>
      <c r="G162" t="s">
        <v>380</v>
      </c>
      <c r="H162" t="s">
        <v>380</v>
      </c>
      <c r="I162" t="s">
        <v>381</v>
      </c>
    </row>
    <row r="163" ht="14.25">
      <c r="B163" t="str">
        <f>IF(OR($G$1="",G163=""),"",CONCATENATE("{{ __('",$G$1,".",G163,"') }}"))</f>
        <v xml:space="preserve">{{ __('badge.raw') }}</v>
      </c>
      <c r="C163" s="2" t="str">
        <f>IF(OR($G$1="",G163=""),"",CONCATENATE("__('",$G$1,".",G163,"')"))</f>
        <v>__('badge.raw')</v>
      </c>
      <c r="D163" t="str">
        <f>IF(OR($G163="",H163=""),"",CONCATENATE("'",$G163,"' =&gt; '",H163,"',"))</f>
        <v xml:space="preserve">'raw' =&gt; 'raw',</v>
      </c>
      <c r="E163" t="str">
        <f>IF(OR($G163="",I163=""),"",CONCATENATE("'",$G163,"' =&gt; '",I163,"',"))</f>
        <v xml:space="preserve">'raw' =&gt; 'Rohfassung',</v>
      </c>
      <c r="F163" t="str">
        <f>IF(OR($G163="",J163=""),"",CONCATENATE("'",$G163,"' =&gt; '",J163,"',"))</f>
        <v/>
      </c>
      <c r="G163" t="s">
        <v>382</v>
      </c>
      <c r="H163" t="s">
        <v>382</v>
      </c>
      <c r="I163" s="26" t="s">
        <v>383</v>
      </c>
    </row>
    <row r="164" ht="14.25">
      <c r="B164" t="str">
        <f>IF(OR($G$1="",G164=""),"",CONCATENATE("{{ __('",$G$1,".",G164,"') }}"))</f>
        <v xml:space="preserve">{{ __('badge.untouched') }}</v>
      </c>
      <c r="C164" s="2" t="str">
        <f>IF(OR($G$1="",G164=""),"",CONCATENATE("__('",$G$1,".",G164,"')"))</f>
        <v>__('badge.untouched')</v>
      </c>
      <c r="D164" t="str">
        <f>IF(OR($G164="",H164=""),"",CONCATENATE("'",$G164,"' =&gt; '",H164,"',"))</f>
        <v xml:space="preserve">'untouched' =&gt; 'untouched',</v>
      </c>
      <c r="E164" t="str">
        <f>IF(OR($G164="",I164=""),"",CONCATENATE("'",$G164,"' =&gt; '",I164,"',"))</f>
        <v xml:space="preserve">'untouched' =&gt; 'unberührt',</v>
      </c>
      <c r="F164" t="str">
        <f>IF(OR($G164="",J164=""),"",CONCATENATE("'",$G164,"' =&gt; '",J164,"',"))</f>
        <v/>
      </c>
      <c r="G164" t="s">
        <v>384</v>
      </c>
      <c r="H164" t="s">
        <v>384</v>
      </c>
      <c r="I164" t="s">
        <v>385</v>
      </c>
    </row>
    <row r="165" ht="14.25">
      <c r="B165" t="str">
        <f>IF(OR($G$1="",G165=""),"",CONCATENATE("{{ __('",$G$1,".",G165,"') }}"))</f>
        <v xml:space="preserve">{{ __('badge.untreated') }}</v>
      </c>
      <c r="C165" s="2" t="str">
        <f>IF(OR($G$1="",G165=""),"",CONCATENATE("__('",$G$1,".",G165,"')"))</f>
        <v>__('badge.untreated')</v>
      </c>
      <c r="D165" t="str">
        <f>IF(OR($G165="",H165=""),"",CONCATENATE("'",$G165,"' =&gt; '",H165,"',"))</f>
        <v xml:space="preserve">'untreated' =&gt; 'untreated',</v>
      </c>
      <c r="E165" t="str">
        <f>IF(OR($G165="",I165=""),"",CONCATENATE("'",$G165,"' =&gt; '",I165,"',"))</f>
        <v xml:space="preserve">'untreated' =&gt; 'unbehandelt',</v>
      </c>
      <c r="F165" t="str">
        <f>IF(OR($G165="",J165=""),"",CONCATENATE("'",$G165,"' =&gt; '",J165,"',"))</f>
        <v/>
      </c>
      <c r="G165" t="s">
        <v>386</v>
      </c>
      <c r="H165" t="s">
        <v>386</v>
      </c>
      <c r="I165" t="s">
        <v>387</v>
      </c>
    </row>
    <row r="166" ht="14.25">
      <c r="B166" t="str">
        <f>IF(OR($G$1="",G166=""),"",CONCATENATE("{{ __('",$G$1,".",G166,"') }}"))</f>
        <v xml:space="preserve">{{ __('badge.crude') }}</v>
      </c>
      <c r="C166" s="2" t="str">
        <f>IF(OR($G$1="",G166=""),"",CONCATENATE("__('",$G$1,".",G166,"')"))</f>
        <v>__('badge.crude')</v>
      </c>
      <c r="D166" t="str">
        <f>IF(OR($G166="",H166=""),"",CONCATENATE("'",$G166,"' =&gt; '",H166,"',"))</f>
        <v xml:space="preserve">'crude' =&gt; 'crude',</v>
      </c>
      <c r="E166" t="str">
        <f>IF(OR($G166="",I166=""),"",CONCATENATE("'",$G166,"' =&gt; '",I166,"',"))</f>
        <v xml:space="preserve">'crude' =&gt; 'Rohmaterial',</v>
      </c>
      <c r="F166" t="str">
        <f>IF(OR($G166="",J166=""),"",CONCATENATE("'",$G166,"' =&gt; '",J166,"',"))</f>
        <v/>
      </c>
      <c r="G166" t="s">
        <v>388</v>
      </c>
      <c r="H166" t="s">
        <v>388</v>
      </c>
      <c r="I166" t="s">
        <v>389</v>
      </c>
    </row>
    <row r="167" ht="14.25">
      <c r="B167" t="str">
        <f>IF(OR($G$1="",G167=""),"",CONCATENATE("{{ __('",$G$1,".",G167,"') }}"))</f>
        <v/>
      </c>
      <c r="C167" s="2" t="str">
        <f>IF(OR($G$1="",G167=""),"",CONCATENATE("__('",$G$1,".",G167,"')"))</f>
        <v/>
      </c>
      <c r="D167" t="str">
        <f>IF(OR($G167="",H167=""),"",CONCATENATE("'",$G167,"' =&gt; '",H167,"',"))</f>
        <v/>
      </c>
      <c r="E167" t="str">
        <f>IF(OR($G167="",I167=""),"",CONCATENATE("'",$G167,"' =&gt; '",I167,"',"))</f>
        <v/>
      </c>
      <c r="F167" t="str">
        <f>IF(OR($G167="",J167=""),"",CONCATENATE("'",$G167,"' =&gt; '",J167,"',"))</f>
        <v/>
      </c>
    </row>
    <row r="168" ht="14.25">
      <c r="B168" t="str">
        <f>IF(OR($G$1="",G168=""),"",CONCATENATE("{{ __('",$G$1,".",G168,"') }}"))</f>
        <v xml:space="preserve">{{ __('badge.on_schedule') }}</v>
      </c>
      <c r="C168" s="2" t="str">
        <f>IF(OR($G$1="",G168=""),"",CONCATENATE("__('",$G$1,".",G168,"')"))</f>
        <v>__('badge.on_schedule')</v>
      </c>
      <c r="D168" t="str">
        <f>IF(OR($G168="",H168=""),"",CONCATENATE("'",$G168,"' =&gt; '",H168,"',"))</f>
        <v xml:space="preserve">'on_schedule' =&gt; 'on schedule',</v>
      </c>
      <c r="E168" t="str">
        <f>IF(OR($G168="",I168=""),"",CONCATENATE("'",$G168,"' =&gt; '",I168,"',"))</f>
        <v xml:space="preserve">'on_schedule' =&gt; 'eingeplant',</v>
      </c>
      <c r="F168" t="str">
        <f>IF(OR($G168="",J168=""),"",CONCATENATE("'",$G168,"' =&gt; '",J168,"',"))</f>
        <v/>
      </c>
      <c r="G168" t="s">
        <v>390</v>
      </c>
      <c r="H168" s="26" t="s">
        <v>391</v>
      </c>
      <c r="I168" t="s">
        <v>392</v>
      </c>
    </row>
    <row r="169" ht="14.25">
      <c r="B169" t="str">
        <f>IF(OR($G$1="",G169=""),"",CONCATENATE("{{ __('",$G$1,".",G169,"') }}"))</f>
        <v xml:space="preserve">{{ __('badge.timely') }}</v>
      </c>
      <c r="C169" s="2" t="str">
        <f>IF(OR($G$1="",G169=""),"",CONCATENATE("__('",$G$1,".",G169,"')"))</f>
        <v>__('badge.timely')</v>
      </c>
      <c r="D169" t="str">
        <f>IF(OR($G169="",H169=""),"",CONCATENATE("'",$G169,"' =&gt; '",H169,"',"))</f>
        <v xml:space="preserve">'timely' =&gt; 'timely',</v>
      </c>
      <c r="E169" t="str">
        <f>IF(OR($G169="",I169=""),"",CONCATENATE("'",$G169,"' =&gt; '",I169,"',"))</f>
        <v xml:space="preserve">'timely' =&gt; 'zeitgemäß',</v>
      </c>
      <c r="F169" t="str">
        <f>IF(OR($G169="",J169=""),"",CONCATENATE("'",$G169,"' =&gt; '",J169,"',"))</f>
        <v/>
      </c>
      <c r="G169" t="s">
        <v>393</v>
      </c>
      <c r="H169" t="s">
        <v>393</v>
      </c>
      <c r="I169" t="s">
        <v>394</v>
      </c>
    </row>
    <row r="170" ht="14.25">
      <c r="B170" t="str">
        <f>IF(OR($G$1="",G170=""),"",CONCATENATE("{{ __('",$G$1,".",G170,"') }}"))</f>
        <v xml:space="preserve">{{ __('badge.as_planned') }}</v>
      </c>
      <c r="C170" s="2" t="str">
        <f>IF(OR($G$1="",G170=""),"",CONCATENATE("__('",$G$1,".",G170,"')"))</f>
        <v>__('badge.as_planned')</v>
      </c>
      <c r="D170" t="str">
        <f>IF(OR($G170="",H170=""),"",CONCATENATE("'",$G170,"' =&gt; '",H170,"',"))</f>
        <v xml:space="preserve">'as_planned' =&gt; 'as planned',</v>
      </c>
      <c r="E170" t="str">
        <f>IF(OR($G170="",I170=""),"",CONCATENATE("'",$G170,"' =&gt; '",I170,"',"))</f>
        <v xml:space="preserve">'as_planned' =&gt; 'wie geplant',</v>
      </c>
      <c r="F170" t="str">
        <f>IF(OR($G170="",J170=""),"",CONCATENATE("'",$G170,"' =&gt; '",J170,"',"))</f>
        <v/>
      </c>
      <c r="G170" t="s">
        <v>395</v>
      </c>
      <c r="H170" t="s">
        <v>396</v>
      </c>
      <c r="I170" t="s">
        <v>397</v>
      </c>
    </row>
    <row r="171" ht="14.25">
      <c r="B171" t="str">
        <f>IF(OR($G$1="",G171=""),"",CONCATENATE("{{ __('",$G$1,".",G171,"') }}"))</f>
        <v xml:space="preserve">{{ __('badge.punctual') }}</v>
      </c>
      <c r="C171" s="2" t="str">
        <f>IF(OR($G$1="",G171=""),"",CONCATENATE("__('",$G$1,".",G171,"')"))</f>
        <v>__('badge.punctual')</v>
      </c>
      <c r="D171" t="str">
        <f>IF(OR($G171="",H171=""),"",CONCATENATE("'",$G171,"' =&gt; '",H171,"',"))</f>
        <v xml:space="preserve">'punctual' =&gt; 'punctual',</v>
      </c>
      <c r="E171" t="str">
        <f>IF(OR($G171="",I171=""),"",CONCATENATE("'",$G171,"' =&gt; '",I171,"',"))</f>
        <v xml:space="preserve">'punctual' =&gt; 'pünktlich',</v>
      </c>
      <c r="F171" t="str">
        <f>IF(OR($G171="",J171=""),"",CONCATENATE("'",$G171,"' =&gt; '",J171,"',"))</f>
        <v/>
      </c>
      <c r="G171" t="s">
        <v>398</v>
      </c>
      <c r="H171" t="s">
        <v>398</v>
      </c>
      <c r="I171" t="s">
        <v>399</v>
      </c>
    </row>
    <row r="172" ht="14.25">
      <c r="B172" t="str">
        <f>IF(OR($G$1="",G172=""),"",CONCATENATE("{{ __('",$G$1,".",G172,"') }}"))</f>
        <v xml:space="preserve">{{ __('badge.on_time') }}</v>
      </c>
      <c r="C172" s="2" t="str">
        <f>IF(OR($G$1="",G172=""),"",CONCATENATE("__('",$G$1,".",G172,"')"))</f>
        <v>__('badge.on_time')</v>
      </c>
      <c r="D172" t="str">
        <f>IF(OR($G172="",H172=""),"",CONCATENATE("'",$G172,"' =&gt; '",H172,"',"))</f>
        <v xml:space="preserve">'on_time' =&gt; 'on time',</v>
      </c>
      <c r="E172" t="str">
        <f>IF(OR($G172="",I172=""),"",CONCATENATE("'",$G172,"' =&gt; '",I172,"',"))</f>
        <v xml:space="preserve">'on_time' =&gt; 'zeitgerecht',</v>
      </c>
      <c r="F172" t="str">
        <f>IF(OR($G172="",J172=""),"",CONCATENATE("'",$G172,"' =&gt; '",J172,"',"))</f>
        <v/>
      </c>
      <c r="G172" t="s">
        <v>400</v>
      </c>
      <c r="H172" s="26" t="s">
        <v>401</v>
      </c>
      <c r="I172" t="s">
        <v>402</v>
      </c>
    </row>
    <row r="173" ht="14.25">
      <c r="B173" t="str">
        <f>IF(OR($G$1="",G173=""),"",CONCATENATE("{{ __('",$G$1,".",G173,"') }}"))</f>
        <v/>
      </c>
      <c r="C173" s="2" t="str">
        <f>IF(OR($G$1="",G173=""),"",CONCATENATE("__('",$G$1,".",G173,"')"))</f>
        <v/>
      </c>
      <c r="D173" t="str">
        <f>IF(OR($G173="",H173=""),"",CONCATENATE("'",$G173,"' =&gt; '",H173,"',"))</f>
        <v/>
      </c>
      <c r="E173" t="str">
        <f>IF(OR($G173="",I173=""),"",CONCATENATE("'",$G173,"' =&gt; '",I173,"',"))</f>
        <v/>
      </c>
      <c r="F173" t="str">
        <f>IF(OR($G173="",J173=""),"",CONCATENATE("'",$G173,"' =&gt; '",J173,"',"))</f>
        <v/>
      </c>
      <c r="G173"/>
    </row>
    <row r="174" ht="14.25">
      <c r="B174" t="str">
        <f>IF(OR($G$1="",G174=""),"",CONCATENATE("{{ __('",$G$1,".",G174,"') }}"))</f>
        <v xml:space="preserve">{{ __('badge.rejected') }}</v>
      </c>
      <c r="C174" s="2" t="str">
        <f>IF(OR($G$1="",G174=""),"",CONCATENATE("__('",$G$1,".",G174,"')"))</f>
        <v>__('badge.rejected')</v>
      </c>
      <c r="D174" t="str">
        <f>IF(OR($G174="",H174=""),"",CONCATENATE("'",$G174,"' =&gt; '",H174,"',"))</f>
        <v xml:space="preserve">'rejected' =&gt; 'rejected',</v>
      </c>
      <c r="E174" t="str">
        <f>IF(OR($G174="",I174=""),"",CONCATENATE("'",$G174,"' =&gt; '",I174,"',"))</f>
        <v xml:space="preserve">'rejected' =&gt; 'abgelehnt',</v>
      </c>
      <c r="F174" t="str">
        <f>IF(OR($G174="",J174=""),"",CONCATENATE("'",$G174,"' =&gt; '",J174,"',"))</f>
        <v/>
      </c>
      <c r="G174" t="s">
        <v>403</v>
      </c>
      <c r="H174" s="26" t="s">
        <v>403</v>
      </c>
      <c r="I174" t="s">
        <v>404</v>
      </c>
    </row>
    <row r="175" ht="14.25">
      <c r="B175" t="str">
        <f>IF(OR($G$1="",G175=""),"",CONCATENATE("{{ __('",$G$1,".",G175,"') }}"))</f>
        <v xml:space="preserve">{{ __('badge.declined') }}</v>
      </c>
      <c r="C175" s="2" t="str">
        <f>IF(OR($G$1="",G175=""),"",CONCATENATE("__('",$G$1,".",G175,"')"))</f>
        <v>__('badge.declined')</v>
      </c>
      <c r="D175" t="str">
        <f>IF(OR($G175="",H175=""),"",CONCATENATE("'",$G175,"' =&gt; '",H175,"',"))</f>
        <v xml:space="preserve">'declined' =&gt; 'declined',</v>
      </c>
      <c r="E175" t="str">
        <f>IF(OR($G175="",I175=""),"",CONCATENATE("'",$G175,"' =&gt; '",I175,"',"))</f>
        <v xml:space="preserve">'declined' =&gt; 'verweigert',</v>
      </c>
      <c r="F175" t="str">
        <f>IF(OR($G175="",J175=""),"",CONCATENATE("'",$G175,"' =&gt; '",J175,"',"))</f>
        <v/>
      </c>
      <c r="G175" t="s">
        <v>405</v>
      </c>
      <c r="H175" t="s">
        <v>405</v>
      </c>
      <c r="I175" t="s">
        <v>406</v>
      </c>
    </row>
    <row r="176" ht="14.25">
      <c r="B176" t="str">
        <f>IF(OR($G$1="",G176=""),"",CONCATENATE("{{ __('",$G$1,".",G176,"') }}"))</f>
        <v xml:space="preserve">{{ __('badge.refused') }}</v>
      </c>
      <c r="C176" s="2" t="str">
        <f>IF(OR($G$1="",G176=""),"",CONCATENATE("__('",$G$1,".",G176,"')"))</f>
        <v>__('badge.refused')</v>
      </c>
      <c r="D176" t="str">
        <f>IF(OR($G176="",H176=""),"",CONCATENATE("'",$G176,"' =&gt; '",H176,"',"))</f>
        <v xml:space="preserve">'refused' =&gt; 'refused',</v>
      </c>
      <c r="E176" t="str">
        <f>IF(OR($G176="",I176=""),"",CONCATENATE("'",$G176,"' =&gt; '",I176,"',"))</f>
        <v xml:space="preserve">'refused' =&gt; 'abgewiesen',</v>
      </c>
      <c r="F176" t="str">
        <f>IF(OR($G176="",J176=""),"",CONCATENATE("'",$G176,"' =&gt; '",J176,"',"))</f>
        <v/>
      </c>
      <c r="G176" t="s">
        <v>407</v>
      </c>
      <c r="H176" s="32" t="s">
        <v>407</v>
      </c>
      <c r="I176" t="s">
        <v>408</v>
      </c>
    </row>
    <row r="177" ht="14.25">
      <c r="B177" t="str">
        <f>IF(OR($G$1="",G177=""),"",CONCATENATE("{{ __('",$G$1,".",G177,"') }}"))</f>
        <v xml:space="preserve">{{ __('badge.discarded') }}</v>
      </c>
      <c r="C177" s="2" t="str">
        <f>IF(OR($G$1="",G177=""),"",CONCATENATE("__('",$G$1,".",G177,"')"))</f>
        <v>__('badge.discarded')</v>
      </c>
      <c r="D177" t="str">
        <f>IF(OR($G177="",H177=""),"",CONCATENATE("'",$G177,"' =&gt; '",H177,"',"))</f>
        <v xml:space="preserve">'discarded' =&gt; 'discarded',</v>
      </c>
      <c r="E177" t="str">
        <f>IF(OR($G177="",I177=""),"",CONCATENATE("'",$G177,"' =&gt; '",I177,"',"))</f>
        <v xml:space="preserve">'discarded' =&gt; 'ausrangiert',</v>
      </c>
      <c r="F177" t="str">
        <f>IF(OR($G177="",J177=""),"",CONCATENATE("'",$G177,"' =&gt; '",J177,"',"))</f>
        <v/>
      </c>
      <c r="G177" t="s">
        <v>409</v>
      </c>
      <c r="H177" t="s">
        <v>409</v>
      </c>
      <c r="I177" t="s">
        <v>410</v>
      </c>
    </row>
    <row r="178" ht="14.25">
      <c r="B178" t="str">
        <f>IF(OR($G$1="",G178=""),"",CONCATENATE("{{ __('",$G$1,".",G178,"') }}"))</f>
        <v xml:space="preserve">{{ __('badge.dismissed') }}</v>
      </c>
      <c r="C178" s="2" t="str">
        <f>IF(OR($G$1="",G178=""),"",CONCATENATE("__('",$G$1,".",G178,"')"))</f>
        <v>__('badge.dismissed')</v>
      </c>
      <c r="D178" t="str">
        <f>IF(OR($G178="",H178=""),"",CONCATENATE("'",$G178,"' =&gt; '",H178,"',"))</f>
        <v xml:space="preserve">'dismissed' =&gt; 'dismissed',</v>
      </c>
      <c r="E178" t="str">
        <f>IF(OR($G178="",I178=""),"",CONCATENATE("'",$G178,"' =&gt; '",I178,"',"))</f>
        <v xml:space="preserve">'dismissed' =&gt; 'entlassen',</v>
      </c>
      <c r="F178" t="str">
        <f>IF(OR($G178="",J178=""),"",CONCATENATE("'",$G178,"' =&gt; '",J178,"',"))</f>
        <v/>
      </c>
      <c r="G178" t="s">
        <v>411</v>
      </c>
      <c r="H178" t="s">
        <v>411</v>
      </c>
      <c r="I178" t="s">
        <v>412</v>
      </c>
    </row>
    <row r="179" ht="14.25">
      <c r="B179" t="str">
        <f>IF(OR($G$1="",G179=""),"",CONCATENATE("{{ __('",$G$1,".",G179,"') }}"))</f>
        <v/>
      </c>
      <c r="C179" s="2" t="str">
        <f>IF(OR($G$1="",G179=""),"",CONCATENATE("__('",$G$1,".",G179,"')"))</f>
        <v/>
      </c>
      <c r="D179" t="str">
        <f>IF(OR($G179="",H179=""),"",CONCATENATE("'",$G179,"' =&gt; '",H179,"',"))</f>
        <v/>
      </c>
      <c r="E179" t="str">
        <f>IF(OR($G179="",I179=""),"",CONCATENATE("'",$G179,"' =&gt; '",I179,"',"))</f>
        <v/>
      </c>
      <c r="F179" t="str">
        <f>IF(OR($G179="",J179=""),"",CONCATENATE("'",$G179,"' =&gt; '",J179,"',"))</f>
        <v/>
      </c>
    </row>
    <row r="180" ht="14.25">
      <c r="B180" t="str">
        <f>IF(OR($G$1="",G180=""),"",CONCATENATE("{{ __('",$G$1,".",G180,"') }}"))</f>
        <v xml:space="preserve">{{ __('badge.withdrawn') }}</v>
      </c>
      <c r="C180" s="2" t="str">
        <f>IF(OR($G$1="",G180=""),"",CONCATENATE("__('",$G$1,".",G180,"')"))</f>
        <v>__('badge.withdrawn')</v>
      </c>
      <c r="D180" t="str">
        <f>IF(OR($G180="",H180=""),"",CONCATENATE("'",$G180,"' =&gt; '",H180,"',"))</f>
        <v xml:space="preserve">'withdrawn' =&gt; 'withdrawn',</v>
      </c>
      <c r="E180" t="str">
        <f>IF(OR($G180="",I180=""),"",CONCATENATE("'",$G180,"' =&gt; '",I180,"',"))</f>
        <v xml:space="preserve">'withdrawn' =&gt; 'zurückgezogen',</v>
      </c>
      <c r="F180" t="str">
        <f>IF(OR($G180="",J180=""),"",CONCATENATE("'",$G180,"' =&gt; '",J180,"',"))</f>
        <v/>
      </c>
      <c r="G180" t="s">
        <v>413</v>
      </c>
      <c r="H180" t="s">
        <v>413</v>
      </c>
      <c r="I180" t="s">
        <v>414</v>
      </c>
    </row>
    <row r="181" ht="14.25">
      <c r="B181" t="str">
        <f>IF(OR($G$1="",G181=""),"",CONCATENATE("{{ __('",$G$1,".",G181,"') }}"))</f>
        <v xml:space="preserve">{{ __('badge.retracted') }}</v>
      </c>
      <c r="C181" s="2" t="str">
        <f>IF(OR($G$1="",G181=""),"",CONCATENATE("__('",$G$1,".",G181,"')"))</f>
        <v>__('badge.retracted')</v>
      </c>
      <c r="D181" t="str">
        <f>IF(OR($G181="",H181=""),"",CONCATENATE("'",$G181,"' =&gt; '",H181,"',"))</f>
        <v xml:space="preserve">'retracted' =&gt; 'retracted',</v>
      </c>
      <c r="E181" t="str">
        <f>IF(OR($G181="",I181=""),"",CONCATENATE("'",$G181,"' =&gt; '",I181,"',"))</f>
        <v xml:space="preserve">'retracted' =&gt; 'eingezogen',</v>
      </c>
      <c r="F181" t="str">
        <f>IF(OR($G181="",J181=""),"",CONCATENATE("'",$G181,"' =&gt; '",J181,"',"))</f>
        <v/>
      </c>
      <c r="G181" t="s">
        <v>415</v>
      </c>
      <c r="H181" t="s">
        <v>415</v>
      </c>
      <c r="I181" t="s">
        <v>416</v>
      </c>
    </row>
    <row r="182" ht="14.25">
      <c r="B182" t="str">
        <f>IF(OR($G$1="",G182=""),"",CONCATENATE("{{ __('",$G$1,".",G182,"') }}"))</f>
        <v xml:space="preserve">{{ __('badge.removed') }}</v>
      </c>
      <c r="C182" s="2" t="str">
        <f>IF(OR($G$1="",G182=""),"",CONCATENATE("__('",$G$1,".",G182,"')"))</f>
        <v>__('badge.removed')</v>
      </c>
      <c r="D182" t="str">
        <f>IF(OR($G182="",H182=""),"",CONCATENATE("'",$G182,"' =&gt; '",H182,"',"))</f>
        <v xml:space="preserve">'removed' =&gt; 'removed',</v>
      </c>
      <c r="E182" t="str">
        <f>IF(OR($G182="",I182=""),"",CONCATENATE("'",$G182,"' =&gt; '",I182,"',"))</f>
        <v xml:space="preserve">'removed' =&gt; 'entfernt',</v>
      </c>
      <c r="F182" t="str">
        <f>IF(OR($G182="",J182=""),"",CONCATENATE("'",$G182,"' =&gt; '",J182,"',"))</f>
        <v/>
      </c>
      <c r="G182" t="s">
        <v>417</v>
      </c>
      <c r="H182" t="s">
        <v>417</v>
      </c>
      <c r="I182" t="s">
        <v>418</v>
      </c>
    </row>
    <row r="183" ht="14.25">
      <c r="B183" t="str">
        <f>IF(OR($G$1="",G183=""),"",CONCATENATE("{{ __('",$G$1,".",G183,"') }}"))</f>
        <v xml:space="preserve">{{ __('badge.pulled_out') }}</v>
      </c>
      <c r="C183" s="2" t="str">
        <f>IF(OR($G$1="",G183=""),"",CONCATENATE("__('",$G$1,".",G183,"')"))</f>
        <v>__('badge.pulled_out')</v>
      </c>
      <c r="D183" t="str">
        <f>IF(OR($G183="",H183=""),"",CONCATENATE("'",$G183,"' =&gt; '",H183,"',"))</f>
        <v xml:space="preserve">'pulled_out' =&gt; 'pulled out',</v>
      </c>
      <c r="E183" t="str">
        <f>IF(OR($G183="",I183=""),"",CONCATENATE("'",$G183,"' =&gt; '",I183,"',"))</f>
        <v xml:space="preserve">'pulled_out' =&gt; 'herausgezogen',</v>
      </c>
      <c r="F183" t="str">
        <f>IF(OR($G183="",J183=""),"",CONCATENATE("'",$G183,"' =&gt; '",J183,"',"))</f>
        <v/>
      </c>
      <c r="G183" t="s">
        <v>419</v>
      </c>
      <c r="H183" s="26" t="s">
        <v>420</v>
      </c>
      <c r="I183" t="s">
        <v>421</v>
      </c>
    </row>
    <row r="184" ht="14.25">
      <c r="B184" t="str">
        <f>IF(OR($G$1="",G184=""),"",CONCATENATE("{{ __('",$G$1,".",G184,"') }}"))</f>
        <v xml:space="preserve">{{ __('badge.receded') }}</v>
      </c>
      <c r="C184" s="2" t="str">
        <f>IF(OR($G$1="",G184=""),"",CONCATENATE("__('",$G$1,".",G184,"')"))</f>
        <v>__('badge.receded')</v>
      </c>
      <c r="D184" t="str">
        <f>IF(OR($G184="",H184=""),"",CONCATENATE("'",$G184,"' =&gt; '",H184,"',"))</f>
        <v/>
      </c>
      <c r="E184" t="str">
        <f>IF(OR($G184="",I184=""),"",CONCATENATE("'",$G184,"' =&gt; '",I184,"',"))</f>
        <v xml:space="preserve">'receded' =&gt; 'zurückgezogen',</v>
      </c>
      <c r="F184" t="str">
        <f>IF(OR($G184="",J184=""),"",CONCATENATE("'",$G184,"' =&gt; '",J184,"',"))</f>
        <v/>
      </c>
      <c r="G184" t="s">
        <v>422</v>
      </c>
      <c r="I184" t="s">
        <v>414</v>
      </c>
    </row>
    <row r="185" ht="14.25">
      <c r="B185" t="str">
        <f>IF(OR($G$1="",G185=""),"",CONCATENATE("{{ __('",$G$1,".",G185,"') }}"))</f>
        <v/>
      </c>
      <c r="C185" s="2" t="str">
        <f>IF(OR($G$1="",G185=""),"",CONCATENATE("__('",$G$1,".",G185,"')"))</f>
        <v/>
      </c>
      <c r="D185" t="str">
        <f>IF(OR($G185="",H185=""),"",CONCATENATE("'",$G185,"' =&gt; '",H185,"',"))</f>
        <v/>
      </c>
      <c r="E185" t="str">
        <f>IF(OR($G185="",I185=""),"",CONCATENATE("'",$G185,"' =&gt; '",I185,"',"))</f>
        <v/>
      </c>
      <c r="F185" t="str">
        <f>IF(OR($G185="",J185=""),"",CONCATENATE("'",$G185,"' =&gt; '",J185,"',"))</f>
        <v/>
      </c>
    </row>
    <row r="186" ht="14.25">
      <c r="B186" t="str">
        <f>IF(OR($G$1="",G186=""),"",CONCATENATE("{{ __('",$G$1,".",G186,"') }}"))</f>
        <v/>
      </c>
      <c r="C186" s="2" t="str">
        <f>IF(OR($G$1="",G186=""),"",CONCATENATE("__('",$G$1,".",G186,"')"))</f>
        <v/>
      </c>
      <c r="D186" t="str">
        <f>IF(OR($G186="",H186=""),"",CONCATENATE("'",$G186,"' =&gt; '",H186,"',"))</f>
        <v/>
      </c>
      <c r="E186" t="str">
        <f>IF(OR($G186="",I186=""),"",CONCATENATE("'",$G186,"' =&gt; '",I186,"',"))</f>
        <v/>
      </c>
      <c r="F186" t="str">
        <f>IF(OR($G186="",J186=""),"",CONCATENATE("'",$G186,"' =&gt; '",J186,"',"))</f>
        <v/>
      </c>
    </row>
    <row r="187" ht="14.25">
      <c r="B187" t="str">
        <f>IF(OR($G$1="",G187=""),"",CONCATENATE("{{ __('",$G$1,".",G187,"') }}"))</f>
        <v xml:space="preserve">{{ __('badge.idle') }}</v>
      </c>
      <c r="C187" s="2" t="str">
        <f>IF(OR($G$1="",G187=""),"",CONCATENATE("__('",$G$1,".",G187,"')"))</f>
        <v>__('badge.idle')</v>
      </c>
      <c r="D187" t="str">
        <f>IF(OR($G187="",H187=""),"",CONCATENATE("'",$G187,"' =&gt; '",H187,"',"))</f>
        <v xml:space="preserve">'idle' =&gt; 'idle',</v>
      </c>
      <c r="E187" t="str">
        <f>IF(OR($G187="",I187=""),"",CONCATENATE("'",$G187,"' =&gt; '",I187,"',"))</f>
        <v xml:space="preserve">'idle' =&gt; 'leerlauf',</v>
      </c>
      <c r="F187" t="str">
        <f>IF(OR($G187="",J187=""),"",CONCATENATE("'",$G187,"' =&gt; '",J187,"',"))</f>
        <v/>
      </c>
      <c r="G187" t="s">
        <v>423</v>
      </c>
      <c r="H187" t="s">
        <v>423</v>
      </c>
      <c r="I187" t="s">
        <v>424</v>
      </c>
    </row>
    <row r="188" ht="14.25">
      <c r="B188" t="str">
        <f>IF(OR($G$1="",G188=""),"",CONCATENATE("{{ __('",$G$1,".",G188,"') }}"))</f>
        <v xml:space="preserve">{{ __('badge.inactive') }}</v>
      </c>
      <c r="C188" s="2" t="str">
        <f>IF(OR($G$1="",G188=""),"",CONCATENATE("__('",$G$1,".",G188,"')"))</f>
        <v>__('badge.inactive')</v>
      </c>
      <c r="D188" t="str">
        <f>IF(OR($G188="",H188=""),"",CONCATENATE("'",$G188,"' =&gt; '",H188,"',"))</f>
        <v xml:space="preserve">'inactive' =&gt; 'inactive',</v>
      </c>
      <c r="E188" t="str">
        <f>IF(OR($G188="",I188=""),"",CONCATENATE("'",$G188,"' =&gt; '",I188,"',"))</f>
        <v xml:space="preserve">'inactive' =&gt; 'Inaktiv',</v>
      </c>
      <c r="F188" t="str">
        <f>IF(OR($G188="",J188=""),"",CONCATENATE("'",$G188,"' =&gt; '",J188,"',"))</f>
        <v/>
      </c>
      <c r="G188" t="s">
        <v>425</v>
      </c>
      <c r="H188" s="26" t="s">
        <v>425</v>
      </c>
      <c r="I188" t="s">
        <v>426</v>
      </c>
    </row>
    <row r="189" ht="14.25">
      <c r="B189" t="str">
        <f>IF(OR($G$1="",G189=""),"",CONCATENATE("{{ __('",$G$1,".",G189,"') }}"))</f>
        <v xml:space="preserve">{{ __('badge.dormant') }}</v>
      </c>
      <c r="C189" s="2" t="str">
        <f>IF(OR($G$1="",G189=""),"",CONCATENATE("__('",$G$1,".",G189,"')"))</f>
        <v>__('badge.dormant')</v>
      </c>
      <c r="D189" t="str">
        <f>IF(OR($G189="",H189=""),"",CONCATENATE("'",$G189,"' =&gt; '",H189,"',"))</f>
        <v xml:space="preserve">'dormant' =&gt; 'dormant',</v>
      </c>
      <c r="E189" t="str">
        <f>IF(OR($G189="",I189=""),"",CONCATENATE("'",$G189,"' =&gt; '",I189,"',"))</f>
        <v xml:space="preserve">'dormant' =&gt; 'ruhend',</v>
      </c>
      <c r="F189" t="str">
        <f>IF(OR($G189="",J189=""),"",CONCATENATE("'",$G189,"' =&gt; '",J189,"',"))</f>
        <v/>
      </c>
      <c r="G189" t="s">
        <v>427</v>
      </c>
      <c r="H189" t="s">
        <v>427</v>
      </c>
      <c r="I189" t="s">
        <v>428</v>
      </c>
    </row>
    <row r="190" ht="14.25">
      <c r="B190" t="str">
        <f>IF(OR($G$1="",G190=""),"",CONCATENATE("{{ __('",$G$1,".",G190,"') }}"))</f>
        <v xml:space="preserve">{{ __('badge.motionless') }}</v>
      </c>
      <c r="C190" s="2" t="str">
        <f>IF(OR($G$1="",G190=""),"",CONCATENATE("__('",$G$1,".",G190,"')"))</f>
        <v>__('badge.motionless')</v>
      </c>
      <c r="D190" t="str">
        <f>IF(OR($G190="",H190=""),"",CONCATENATE("'",$G190,"' =&gt; '",H190,"',"))</f>
        <v xml:space="preserve">'motionless' =&gt; 'motionless',</v>
      </c>
      <c r="E190" t="str">
        <f>IF(OR($G190="",I190=""),"",CONCATENATE("'",$G190,"' =&gt; '",I190,"',"))</f>
        <v xml:space="preserve">'motionless' =&gt; 'bewegungslos',</v>
      </c>
      <c r="F190" t="str">
        <f>IF(OR($G190="",J190=""),"",CONCATENATE("'",$G190,"' =&gt; '",J190,"',"))</f>
        <v/>
      </c>
      <c r="G190" t="s">
        <v>429</v>
      </c>
      <c r="H190" t="s">
        <v>429</v>
      </c>
      <c r="I190" t="s">
        <v>430</v>
      </c>
    </row>
    <row r="191" ht="14.25">
      <c r="B191" t="str">
        <f>IF(OR($G$1="",G191=""),"",CONCATENATE("{{ __('",$G$1,".",G191,"') }}"))</f>
        <v xml:space="preserve">{{ __('badge.on_sleep') }}</v>
      </c>
      <c r="C191" s="2" t="str">
        <f>IF(OR($G$1="",G191=""),"",CONCATENATE("__('",$G$1,".",G191,"')"))</f>
        <v>__('badge.on_sleep')</v>
      </c>
      <c r="D191" t="str">
        <f>IF(OR($G191="",H191=""),"",CONCATENATE("'",$G191,"' =&gt; '",H191,"',"))</f>
        <v xml:space="preserve">'on_sleep' =&gt; 'on sleep',</v>
      </c>
      <c r="E191" t="str">
        <f>IF(OR($G191="",I191=""),"",CONCATENATE("'",$G191,"' =&gt; '",I191,"',"))</f>
        <v xml:space="preserve">'on_sleep' =&gt; 'schlafend',</v>
      </c>
      <c r="F191" t="str">
        <f>IF(OR($G191="",J191=""),"",CONCATENATE("'",$G191,"' =&gt; '",J191,"',"))</f>
        <v/>
      </c>
      <c r="G191" t="s">
        <v>431</v>
      </c>
      <c r="H191" t="s">
        <v>432</v>
      </c>
      <c r="I191" t="s">
        <v>433</v>
      </c>
    </row>
    <row r="192" ht="14.25">
      <c r="B192" t="str">
        <f>IF(OR($G$1="",G192=""),"",CONCATENATE("{{ __('",$G$1,".",G192,"') }}"))</f>
        <v xml:space="preserve">{{ __('badge.static') }}</v>
      </c>
      <c r="C192" s="2" t="str">
        <f>IF(OR($G$1="",G192=""),"",CONCATENATE("__('",$G$1,".",G192,"')"))</f>
        <v>__('badge.static')</v>
      </c>
      <c r="D192" t="str">
        <f>IF(OR($G192="",H192=""),"",CONCATENATE("'",$G192,"' =&gt; '",H192,"',"))</f>
        <v xml:space="preserve">'static' =&gt; 'static',</v>
      </c>
      <c r="E192" t="str">
        <f>IF(OR($G192="",I192=""),"",CONCATENATE("'",$G192,"' =&gt; '",I192,"',"))</f>
        <v xml:space="preserve">'static' =&gt; 'statisch',</v>
      </c>
      <c r="F192" t="str">
        <f>IF(OR($G192="",J192=""),"",CONCATENATE("'",$G192,"' =&gt; '",J192,"',"))</f>
        <v/>
      </c>
      <c r="G192" t="s">
        <v>434</v>
      </c>
      <c r="H192" t="s">
        <v>434</v>
      </c>
      <c r="I192" t="s">
        <v>435</v>
      </c>
    </row>
    <row r="193" ht="14.25">
      <c r="B193" t="str">
        <f>IF(OR($G$1="",G193=""),"",CONCATENATE("{{ __('",$G$1,".",G193,"') }}"))</f>
        <v/>
      </c>
      <c r="C193" s="2" t="str">
        <f>IF(OR($G$1="",G193=""),"",CONCATENATE("__('",$G$1,".",G193,"')"))</f>
        <v/>
      </c>
      <c r="D193" t="str">
        <f>IF(OR($G193="",H193=""),"",CONCATENATE("'",$G193,"' =&gt; '",H193,"',"))</f>
        <v/>
      </c>
      <c r="E193" t="str">
        <f>IF(OR($G193="",I193=""),"",CONCATENATE("'",$G193,"' =&gt; '",I193,"',"))</f>
        <v/>
      </c>
      <c r="F193" t="str">
        <f>IF(OR($G193="",J193=""),"",CONCATENATE("'",$G193,"' =&gt; '",J193,"',"))</f>
        <v/>
      </c>
    </row>
    <row r="194" ht="14.25">
      <c r="B194" t="str">
        <f>IF(OR($G$1="",G194=""),"",CONCATENATE("{{ __('",$G$1,".",G194,"') }}"))</f>
        <v/>
      </c>
      <c r="C194" s="2" t="str">
        <f>IF(OR($G$1="",G194=""),"",CONCATENATE("__('",$G$1,".",G194,"')"))</f>
        <v/>
      </c>
      <c r="D194" t="str">
        <f>IF(OR($G194="",H194=""),"",CONCATENATE("'",$G194,"' =&gt; '",H194,"',"))</f>
        <v/>
      </c>
      <c r="E194" t="str">
        <f>IF(OR($G194="",I194=""),"",CONCATENATE("'",$G194,"' =&gt; '",I194,"',"))</f>
        <v/>
      </c>
      <c r="F194" t="str">
        <f>IF(OR($G194="",J194=""),"",CONCATENATE("'",$G194,"' =&gt; '",J194,"',"))</f>
        <v/>
      </c>
    </row>
    <row r="195" ht="14.25">
      <c r="B195" t="str">
        <f>IF(OR($G$1="",G195=""),"",CONCATENATE("{{ __('",$G$1,".",G195,"') }}"))</f>
        <v xml:space="preserve">{{ __('badge.maintanance') }}</v>
      </c>
      <c r="C195" s="2" t="str">
        <f>IF(OR($G$1="",G195=""),"",CONCATENATE("__('",$G$1,".",G195,"')"))</f>
        <v>__('badge.maintanance')</v>
      </c>
      <c r="D195" t="str">
        <f>IF(OR($G195="",H195=""),"",CONCATENATE("'",$G195,"' =&gt; '",H195,"',"))</f>
        <v xml:space="preserve">'maintanance' =&gt; 'maintanance',</v>
      </c>
      <c r="E195" t="str">
        <f>IF(OR($G195="",I195=""),"",CONCATENATE("'",$G195,"' =&gt; '",I195,"',"))</f>
        <v xml:space="preserve">'maintanance' =&gt; 'Instandhaltung',</v>
      </c>
      <c r="F195" t="str">
        <f>IF(OR($G195="",J195=""),"",CONCATENATE("'",$G195,"' =&gt; '",J195,"',"))</f>
        <v/>
      </c>
      <c r="G195" t="s">
        <v>436</v>
      </c>
      <c r="H195" t="s">
        <v>436</v>
      </c>
      <c r="I195" t="s">
        <v>437</v>
      </c>
    </row>
    <row r="196" ht="14.25">
      <c r="B196" t="str">
        <f>IF(OR($G$1="",G196=""),"",CONCATENATE("{{ __('",$G$1,".",G196,"') }}"))</f>
        <v xml:space="preserve">{{ __('badge.servicing') }}</v>
      </c>
      <c r="C196" s="2" t="str">
        <f>IF(OR($G$1="",G196=""),"",CONCATENATE("__('",$G$1,".",G196,"')"))</f>
        <v>__('badge.servicing')</v>
      </c>
      <c r="D196" t="str">
        <f>IF(OR($G196="",H196=""),"",CONCATENATE("'",$G196,"' =&gt; '",H196,"',"))</f>
        <v xml:space="preserve">'servicing' =&gt; 'servicing',</v>
      </c>
      <c r="E196" t="str">
        <f>IF(OR($G196="",I196=""),"",CONCATENATE("'",$G196,"' =&gt; '",I196,"',"))</f>
        <v xml:space="preserve">'servicing' =&gt; 'Wartung',</v>
      </c>
      <c r="F196" t="str">
        <f>IF(OR($G196="",J196=""),"",CONCATENATE("'",$G196,"' =&gt; '",J196,"',"))</f>
        <v/>
      </c>
      <c r="G196" t="s">
        <v>438</v>
      </c>
      <c r="H196" t="s">
        <v>438</v>
      </c>
      <c r="I196" t="s">
        <v>439</v>
      </c>
    </row>
    <row r="197" ht="14.25">
      <c r="B197" t="str">
        <f>IF(OR($G$1="",G197=""),"",CONCATENATE("{{ __('",$G$1,".",G197,"') }}"))</f>
        <v xml:space="preserve">{{ __('badge.upkeep') }}</v>
      </c>
      <c r="C197" s="2" t="str">
        <f>IF(OR($G$1="",G197=""),"",CONCATENATE("__('",$G$1,".",G197,"')"))</f>
        <v>__('badge.upkeep')</v>
      </c>
      <c r="D197" t="str">
        <f>IF(OR($G197="",H197=""),"",CONCATENATE("'",$G197,"' =&gt; '",H197,"',"))</f>
        <v xml:space="preserve">'upkeep' =&gt; 'upkeep',</v>
      </c>
      <c r="E197" t="str">
        <f>IF(OR($G197="",I197=""),"",CONCATENATE("'",$G197,"' =&gt; '",I197,"',"))</f>
        <v/>
      </c>
      <c r="F197" t="str">
        <f>IF(OR($G197="",J197=""),"",CONCATENATE("'",$G197,"' =&gt; '",J197,"',"))</f>
        <v/>
      </c>
      <c r="G197" t="s">
        <v>440</v>
      </c>
      <c r="H197" t="s">
        <v>440</v>
      </c>
    </row>
    <row r="198" ht="14.25">
      <c r="B198" t="str">
        <f>IF(OR($G$1="",G198=""),"",CONCATENATE("{{ __('",$G$1,".",G198,"') }}"))</f>
        <v xml:space="preserve">{{ __('badge.care') }}</v>
      </c>
      <c r="C198" s="2" t="str">
        <f>IF(OR($G$1="",G198=""),"",CONCATENATE("__('",$G$1,".",G198,"')"))</f>
        <v>__('badge.care')</v>
      </c>
      <c r="D198" t="str">
        <f>IF(OR($G198="",H198=""),"",CONCATENATE("'",$G198,"' =&gt; '",H198,"',"))</f>
        <v xml:space="preserve">'care' =&gt; 'care',</v>
      </c>
      <c r="E198" t="str">
        <f>IF(OR($G198="",I198=""),"",CONCATENATE("'",$G198,"' =&gt; '",I198,"',"))</f>
        <v xml:space="preserve">'care' =&gt; 'Pflege',</v>
      </c>
      <c r="F198" t="str">
        <f>IF(OR($G198="",J198=""),"",CONCATENATE("'",$G198,"' =&gt; '",J198,"',"))</f>
        <v/>
      </c>
      <c r="G198" t="s">
        <v>441</v>
      </c>
      <c r="H198" t="s">
        <v>441</v>
      </c>
      <c r="I198" t="s">
        <v>442</v>
      </c>
    </row>
    <row r="199" ht="14.25">
      <c r="B199" t="str">
        <f>IF(OR($G$1="",G199=""),"",CONCATENATE("{{ __('",$G$1,".",G199,"') }}"))</f>
        <v xml:space="preserve">{{ __('badge.preservation') }}</v>
      </c>
      <c r="C199" s="2" t="str">
        <f>IF(OR($G$1="",G199=""),"",CONCATENATE("__('",$G$1,".",G199,"')"))</f>
        <v>__('badge.preservation')</v>
      </c>
      <c r="D199" t="str">
        <f>IF(OR($G199="",H199=""),"",CONCATENATE("'",$G199,"' =&gt; '",H199,"',"))</f>
        <v xml:space="preserve">'preservation' =&gt; 'preservation',</v>
      </c>
      <c r="E199" t="str">
        <f>IF(OR($G199="",I199=""),"",CONCATENATE("'",$G199,"' =&gt; '",I199,"',"))</f>
        <v xml:space="preserve">'preservation' =&gt; 'Erhaltung',</v>
      </c>
      <c r="F199" t="str">
        <f>IF(OR($G199="",J199=""),"",CONCATENATE("'",$G199,"' =&gt; '",J199,"',"))</f>
        <v/>
      </c>
      <c r="G199" t="s">
        <v>443</v>
      </c>
      <c r="H199" t="s">
        <v>443</v>
      </c>
      <c r="I199" t="s">
        <v>444</v>
      </c>
    </row>
    <row r="200" ht="14.25">
      <c r="B200" t="str">
        <f>IF(OR($G$1="",G200=""),"",CONCATENATE("{{ __('",$G$1,".",G200,"') }}"))</f>
        <v/>
      </c>
      <c r="C200" s="2" t="str">
        <f>IF(OR($G$1="",G200=""),"",CONCATENATE("__('",$G$1,".",G200,"')"))</f>
        <v/>
      </c>
      <c r="D200" t="str">
        <f>IF(OR($G200="",H200=""),"",CONCATENATE("'",$G200,"' =&gt; '",H200,"',"))</f>
        <v/>
      </c>
      <c r="E200" t="str">
        <f>IF(OR($G200="",I200=""),"",CONCATENATE("'",$G200,"' =&gt; '",I200,"',"))</f>
        <v/>
      </c>
      <c r="F200" t="str">
        <f>IF(OR($G200="",J200=""),"",CONCATENATE("'",$G200,"' =&gt; '",J200,"',"))</f>
        <v/>
      </c>
    </row>
    <row r="201" ht="14.25">
      <c r="B201" t="str">
        <f>IF(OR($G$1="",G201=""),"",CONCATENATE("{{ __('",$G$1,".",G201,"') }}"))</f>
        <v/>
      </c>
      <c r="C201" s="2" t="str">
        <f>IF(OR($G$1="",G201=""),"",CONCATENATE("__('",$G$1,".",G201,"')"))</f>
        <v/>
      </c>
      <c r="D201" t="str">
        <f>IF(OR($G201="",H201=""),"",CONCATENATE("'",$G201,"' =&gt; '",H201,"',"))</f>
        <v/>
      </c>
      <c r="E201" t="str">
        <f>IF(OR($G201="",I201=""),"",CONCATENATE("'",$G201,"' =&gt; '",I201,"',"))</f>
        <v/>
      </c>
      <c r="F201" t="str">
        <f>IF(OR($G201="",J201=""),"",CONCATENATE("'",$G201,"' =&gt; '",J201,"',"))</f>
        <v/>
      </c>
    </row>
    <row r="202" ht="14.25">
      <c r="A202" s="26" t="s">
        <v>445</v>
      </c>
      <c r="B202" t="str">
        <f>IF(OR($G$1="",G202=""),"",CONCATENATE("{{ __('",$G$1,".",G202,"') }}"))</f>
        <v xml:space="preserve">{{ __('badge.risky') }}</v>
      </c>
      <c r="C202" s="2" t="str">
        <f>IF(OR($G$1="",G202=""),"",CONCATENATE("__('",$G$1,".",G202,"')"))</f>
        <v>__('badge.risky')</v>
      </c>
      <c r="D202" t="str">
        <f>IF(OR($G202="",H202=""),"",CONCATENATE("'",$G202,"' =&gt; '",H202,"',"))</f>
        <v xml:space="preserve">'risky' =&gt; 'risky',</v>
      </c>
      <c r="E202" t="str">
        <f>IF(OR($G202="",I202=""),"",CONCATENATE("'",$G202,"' =&gt; '",I202,"',"))</f>
        <v xml:space="preserve">'risky' =&gt; 'riskant',</v>
      </c>
      <c r="F202" t="str">
        <f>IF(OR($G202="",J202=""),"",CONCATENATE("'",$G202,"' =&gt; '",J202,"',"))</f>
        <v/>
      </c>
      <c r="G202" t="s">
        <v>446</v>
      </c>
      <c r="H202" t="s">
        <v>446</v>
      </c>
      <c r="I202" t="s">
        <v>447</v>
      </c>
    </row>
    <row r="203" ht="14.25">
      <c r="B203" t="str">
        <f>IF(OR($G$1="",G203=""),"",CONCATENATE("{{ __('",$G$1,".",G203,"') }}"))</f>
        <v xml:space="preserve">{{ __('badge.hazardous') }}</v>
      </c>
      <c r="C203" s="2" t="str">
        <f>IF(OR($G$1="",G203=""),"",CONCATENATE("__('",$G$1,".",G203,"')"))</f>
        <v>__('badge.hazardous')</v>
      </c>
      <c r="D203" t="str">
        <f>IF(OR($G203="",H203=""),"",CONCATENATE("'",$G203,"' =&gt; '",H203,"',"))</f>
        <v xml:space="preserve">'hazardous' =&gt; 'hazardous',</v>
      </c>
      <c r="E203" t="str">
        <f>IF(OR($G203="",I203=""),"",CONCATENATE("'",$G203,"' =&gt; '",I203,"',"))</f>
        <v xml:space="preserve">'hazardous' =&gt; 'gefährlich',</v>
      </c>
      <c r="F203" t="str">
        <f>IF(OR($G203="",J203=""),"",CONCATENATE("'",$G203,"' =&gt; '",J203,"',"))</f>
        <v/>
      </c>
      <c r="G203" t="s">
        <v>448</v>
      </c>
      <c r="H203" t="s">
        <v>448</v>
      </c>
      <c r="I203" s="26" t="s">
        <v>449</v>
      </c>
    </row>
    <row r="204" ht="14.25">
      <c r="A204"/>
      <c r="B204" t="str">
        <f>IF(OR($G$1="",G204=""),"",CONCATENATE("{{ __('",$G$1,".",G204,"') }}"))</f>
        <v xml:space="preserve">{{ __('badge.unsafe') }}</v>
      </c>
      <c r="C204" s="2" t="str">
        <f>IF(OR($G$1="",G204=""),"",CONCATENATE("__('",$G$1,".",G204,"')"))</f>
        <v>__('badge.unsafe')</v>
      </c>
      <c r="D204" t="str">
        <f>IF(OR($G204="",H204=""),"",CONCATENATE("'",$G204,"' =&gt; '",H204,"',"))</f>
        <v xml:space="preserve">'unsafe' =&gt; 'unsafe',</v>
      </c>
      <c r="E204" t="str">
        <f>IF(OR($G204="",I204=""),"",CONCATENATE("'",$G204,"' =&gt; '",I204,"',"))</f>
        <v xml:space="preserve">'unsafe' =&gt; 'unsicher',</v>
      </c>
      <c r="F204" t="str">
        <f>IF(OR($G204="",J204=""),"",CONCATENATE("'",$G204,"' =&gt; '",J204,"',"))</f>
        <v/>
      </c>
      <c r="G204" t="s">
        <v>450</v>
      </c>
      <c r="H204" t="s">
        <v>450</v>
      </c>
      <c r="I204" t="s">
        <v>178</v>
      </c>
    </row>
    <row r="205" ht="14.25">
      <c r="B205" t="str">
        <f>IF(OR($G$1="",G205=""),"",CONCATENATE("{{ __('",$G$1,".",G205,"') }}"))</f>
        <v xml:space="preserve">{{ __('badge.perilous') }}</v>
      </c>
      <c r="C205" s="2" t="str">
        <f>IF(OR($G$1="",G205=""),"",CONCATENATE("__('",$G$1,".",G205,"')"))</f>
        <v>__('badge.perilous')</v>
      </c>
      <c r="D205" t="str">
        <f>IF(OR($G205="",H205=""),"",CONCATENATE("'",$G205,"' =&gt; '",H205,"',"))</f>
        <v xml:space="preserve">'perilous' =&gt; 'perilous',</v>
      </c>
      <c r="E205" t="str">
        <f>IF(OR($G205="",I205=""),"",CONCATENATE("'",$G205,"' =&gt; '",I205,"',"))</f>
        <v xml:space="preserve">'perilous' =&gt; 'gefährlich',</v>
      </c>
      <c r="F205" t="str">
        <f>IF(OR($G205="",J205=""),"",CONCATENATE("'",$G205,"' =&gt; '",J205,"',"))</f>
        <v/>
      </c>
      <c r="G205" t="s">
        <v>451</v>
      </c>
      <c r="H205" t="s">
        <v>451</v>
      </c>
      <c r="I205" t="s">
        <v>449</v>
      </c>
    </row>
    <row r="206" ht="14.25">
      <c r="B206" t="str">
        <f>IF(OR($G$1="",G206=""),"",CONCATENATE("{{ __('",$G$1,".",G206,"') }}"))</f>
        <v xml:space="preserve">{{ __('badge.treacherous') }}</v>
      </c>
      <c r="C206" s="2" t="str">
        <f>IF(OR($G$1="",G206=""),"",CONCATENATE("__('",$G$1,".",G206,"')"))</f>
        <v>__('badge.treacherous')</v>
      </c>
      <c r="D206" t="str">
        <f>IF(OR($G206="",H206=""),"",CONCATENATE("'",$G206,"' =&gt; '",H206,"',"))</f>
        <v xml:space="preserve">'treacherous' =&gt; 'treacherous',</v>
      </c>
      <c r="E206" t="str">
        <f>IF(OR($G206="",I206=""),"",CONCATENATE("'",$G206,"' =&gt; '",I206,"',"))</f>
        <v xml:space="preserve">'treacherous' =&gt; 'verräterisch',</v>
      </c>
      <c r="F206" t="str">
        <f>IF(OR($G206="",J206=""),"",CONCATENATE("'",$G206,"' =&gt; '",J206,"',"))</f>
        <v/>
      </c>
      <c r="G206" t="s">
        <v>452</v>
      </c>
      <c r="H206" t="s">
        <v>452</v>
      </c>
      <c r="I206" t="s">
        <v>453</v>
      </c>
    </row>
    <row r="207" ht="14.25">
      <c r="B207" t="str">
        <f>IF(OR($G$1="",G207=""),"",CONCATENATE("{{ __('",$G$1,".",G207,"') }}"))</f>
        <v/>
      </c>
      <c r="C207" s="2" t="str">
        <f>IF(OR($G$1="",G207=""),"",CONCATENATE("__('",$G$1,".",G207,"')"))</f>
        <v/>
      </c>
      <c r="D207" t="str">
        <f>IF(OR($G207="",H207=""),"",CONCATENATE("'",$G207,"' =&gt; '",H207,"',"))</f>
        <v/>
      </c>
      <c r="E207" t="str">
        <f>IF(OR($G207="",I207=""),"",CONCATENATE("'",$G207,"' =&gt; '",I207,"',"))</f>
        <v/>
      </c>
      <c r="F207" t="str">
        <f>IF(OR($G207="",J207=""),"",CONCATENATE("'",$G207,"' =&gt; '",J207,"',"))</f>
        <v/>
      </c>
    </row>
    <row r="208" ht="14.25">
      <c r="B208" t="str">
        <f>IF(OR($G$1="",G208=""),"",CONCATENATE("{{ __('",$G$1,".",G208,"') }}"))</f>
        <v xml:space="preserve">{{ __('badge.high') }}</v>
      </c>
      <c r="C208" s="2" t="str">
        <f>IF(OR($G$1="",G208=""),"",CONCATENATE("__('",$G$1,".",G208,"')"))</f>
        <v>__('badge.high')</v>
      </c>
      <c r="D208" t="str">
        <f>IF(OR($G208="",H208=""),"",CONCATENATE("'",$G208,"' =&gt; '",H208,"',"))</f>
        <v xml:space="preserve">'high' =&gt; 'high',</v>
      </c>
      <c r="E208" t="str">
        <f>IF(OR($G208="",I208=""),"",CONCATENATE("'",$G208,"' =&gt; '",I208,"',"))</f>
        <v xml:space="preserve">'high' =&gt; 'hoch',</v>
      </c>
      <c r="F208" t="str">
        <f>IF(OR($G208="",J208=""),"",CONCATENATE("'",$G208,"' =&gt; '",J208,"',"))</f>
        <v/>
      </c>
      <c r="G208" t="s">
        <v>454</v>
      </c>
      <c r="H208" t="s">
        <v>454</v>
      </c>
      <c r="I208" t="s">
        <v>455</v>
      </c>
    </row>
    <row r="209" ht="14.25">
      <c r="B209" t="str">
        <f>IF(OR($G$1="",G209=""),"",CONCATENATE("{{ __('",$G$1,".",G209,"') }}"))</f>
        <v xml:space="preserve">{{ __('badge.elevated') }}</v>
      </c>
      <c r="C209" s="2" t="str">
        <f>IF(OR($G$1="",G209=""),"",CONCATENATE("__('",$G$1,".",G209,"')"))</f>
        <v>__('badge.elevated')</v>
      </c>
      <c r="D209" t="str">
        <f>IF(OR($G209="",H209=""),"",CONCATENATE("'",$G209,"' =&gt; '",H209,"',"))</f>
        <v xml:space="preserve">'elevated' =&gt; 'elevated',</v>
      </c>
      <c r="E209" t="str">
        <f>IF(OR($G209="",I209=""),"",CONCATENATE("'",$G209,"' =&gt; '",I209,"',"))</f>
        <v xml:space="preserve">'elevated' =&gt; 'erhöht',</v>
      </c>
      <c r="F209" t="str">
        <f>IF(OR($G209="",J209=""),"",CONCATENATE("'",$G209,"' =&gt; '",J209,"',"))</f>
        <v/>
      </c>
      <c r="G209" t="s">
        <v>456</v>
      </c>
      <c r="H209" t="s">
        <v>456</v>
      </c>
      <c r="I209" t="s">
        <v>457</v>
      </c>
    </row>
    <row r="210" ht="14.25">
      <c r="B210" t="str">
        <f>IF(OR($G$1="",G210=""),"",CONCATENATE("{{ __('",$G$1,".",G210,"') }}"))</f>
        <v xml:space="preserve">{{ __('badge.intense') }}</v>
      </c>
      <c r="C210" s="2" t="str">
        <f>IF(OR($G$1="",G210=""),"",CONCATENATE("__('",$G$1,".",G210,"')"))</f>
        <v>__('badge.intense')</v>
      </c>
      <c r="D210" t="str">
        <f>IF(OR($G210="",H210=""),"",CONCATENATE("'",$G210,"' =&gt; '",H210,"',"))</f>
        <v xml:space="preserve">'intense' =&gt; 'intense',</v>
      </c>
      <c r="E210" t="str">
        <f>IF(OR($G210="",I210=""),"",CONCATENATE("'",$G210,"' =&gt; '",I210,"',"))</f>
        <v xml:space="preserve">'intense' =&gt; 'intensich',</v>
      </c>
      <c r="F210" t="str">
        <f>IF(OR($G210="",J210=""),"",CONCATENATE("'",$G210,"' =&gt; '",J210,"',"))</f>
        <v/>
      </c>
      <c r="G210" t="s">
        <v>458</v>
      </c>
      <c r="H210" t="s">
        <v>458</v>
      </c>
      <c r="I210" t="s">
        <v>459</v>
      </c>
    </row>
    <row r="211" ht="14.25">
      <c r="B211" t="str">
        <f>IF(OR($G$1="",G211=""),"",CONCATENATE("{{ __('",$G$1,".",G211,"') }}"))</f>
        <v xml:space="preserve">{{ __('badge.strong') }}</v>
      </c>
      <c r="C211" s="2" t="str">
        <f>IF(OR($G$1="",G211=""),"",CONCATENATE("__('",$G$1,".",G211,"')"))</f>
        <v>__('badge.strong')</v>
      </c>
      <c r="D211" t="str">
        <f>IF(OR($G211="",H211=""),"",CONCATENATE("'",$G211,"' =&gt; '",H211,"',"))</f>
        <v xml:space="preserve">'strong' =&gt; 'strong',</v>
      </c>
      <c r="E211" t="str">
        <f>IF(OR($G211="",I211=""),"",CONCATENATE("'",$G211,"' =&gt; '",I211,"',"))</f>
        <v xml:space="preserve">'strong' =&gt; 'stark',</v>
      </c>
      <c r="F211" t="str">
        <f>IF(OR($G211="",J211=""),"",CONCATENATE("'",$G211,"' =&gt; '",J211,"',"))</f>
        <v/>
      </c>
      <c r="G211" t="s">
        <v>460</v>
      </c>
      <c r="H211" t="s">
        <v>460</v>
      </c>
      <c r="I211" t="s">
        <v>461</v>
      </c>
    </row>
    <row r="212" ht="14.25">
      <c r="B212" t="str">
        <f>IF(OR($G$1="",G212=""),"",CONCATENATE("{{ __('",$G$1,".",G212,"') }}"))</f>
        <v xml:space="preserve">{{ __('badge.acute') }}</v>
      </c>
      <c r="C212" s="2" t="str">
        <f>IF(OR($G$1="",G212=""),"",CONCATENATE("__('",$G$1,".",G212,"')"))</f>
        <v>__('badge.acute')</v>
      </c>
      <c r="D212" t="str">
        <f>IF(OR($G212="",H212=""),"",CONCATENATE("'",$G212,"' =&gt; '",H212,"',"))</f>
        <v xml:space="preserve">'acute' =&gt; 'acute',</v>
      </c>
      <c r="E212" t="str">
        <f>IF(OR($G212="",I212=""),"",CONCATENATE("'",$G212,"' =&gt; '",I212,"',"))</f>
        <v xml:space="preserve">'acute' =&gt; 'akut',</v>
      </c>
      <c r="F212" t="str">
        <f>IF(OR($G212="",J212=""),"",CONCATENATE("'",$G212,"' =&gt; '",J212,"',"))</f>
        <v/>
      </c>
      <c r="G212" t="s">
        <v>462</v>
      </c>
      <c r="H212" t="s">
        <v>462</v>
      </c>
      <c r="I212" t="s">
        <v>463</v>
      </c>
    </row>
    <row r="213" ht="14.25">
      <c r="B213" t="str">
        <f>IF(OR($G$1="",G213=""),"",CONCATENATE("{{ __('",$G$1,".",G213,"') }}"))</f>
        <v/>
      </c>
      <c r="C213" s="2" t="str">
        <f>IF(OR($G$1="",G213=""),"",CONCATENATE("__('",$G$1,".",G213,"')"))</f>
        <v/>
      </c>
      <c r="D213" t="str">
        <f>IF(OR($G213="",H213=""),"",CONCATENATE("'",$G213,"' =&gt; '",H213,"',"))</f>
        <v/>
      </c>
      <c r="E213" t="str">
        <f>IF(OR($G213="",I213=""),"",CONCATENATE("'",$G213,"' =&gt; '",I213,"',"))</f>
        <v/>
      </c>
      <c r="F213" t="str">
        <f>IF(OR($G213="",J213=""),"",CONCATENATE("'",$G213,"' =&gt; '",J213,"',"))</f>
        <v/>
      </c>
    </row>
    <row r="214" ht="14.25">
      <c r="B214" t="str">
        <f>IF(OR($G$1="",G214=""),"",CONCATENATE("{{ __('",$G$1,".",G214,"') }}"))</f>
        <v xml:space="preserve">{{ __('badge.medium') }}</v>
      </c>
      <c r="C214" s="2" t="str">
        <f>IF(OR($G$1="",G214=""),"",CONCATENATE("__('",$G$1,".",G214,"')"))</f>
        <v>__('badge.medium')</v>
      </c>
      <c r="D214" t="str">
        <f>IF(OR($G214="",H214=""),"",CONCATENATE("'",$G214,"' =&gt; '",H214,"',"))</f>
        <v xml:space="preserve">'medium' =&gt; 'medium',</v>
      </c>
      <c r="E214" t="str">
        <f>IF(OR($G214="",I214=""),"",CONCATENATE("'",$G214,"' =&gt; '",I214,"',"))</f>
        <v xml:space="preserve">'medium' =&gt; 'mittel',</v>
      </c>
      <c r="F214" t="str">
        <f>IF(OR($G214="",J214=""),"",CONCATENATE("'",$G214,"' =&gt; '",J214,"',"))</f>
        <v/>
      </c>
      <c r="G214" t="s">
        <v>464</v>
      </c>
      <c r="H214" t="s">
        <v>464</v>
      </c>
      <c r="I214" t="s">
        <v>465</v>
      </c>
    </row>
    <row r="215" ht="14.25">
      <c r="B215" t="str">
        <f>IF(OR($G$1="",G215=""),"",CONCATENATE("{{ __('",$G$1,".",G215,"') }}"))</f>
        <v xml:space="preserve">{{ __('badge.moderate') }}</v>
      </c>
      <c r="C215" s="2" t="str">
        <f>IF(OR($G$1="",G215=""),"",CONCATENATE("__('",$G$1,".",G215,"')"))</f>
        <v>__('badge.moderate')</v>
      </c>
      <c r="D215" t="str">
        <f>IF(OR($G215="",H215=""),"",CONCATENATE("'",$G215,"' =&gt; '",H215,"',"))</f>
        <v xml:space="preserve">'moderate' =&gt; 'moderate',</v>
      </c>
      <c r="E215" t="str">
        <f>IF(OR($G215="",I215=""),"",CONCATENATE("'",$G215,"' =&gt; '",I215,"',"))</f>
        <v xml:space="preserve">'moderate' =&gt; 'mäsig',</v>
      </c>
      <c r="F215" t="str">
        <f>IF(OR($G215="",J215=""),"",CONCATENATE("'",$G215,"' =&gt; '",J215,"',"))</f>
        <v/>
      </c>
      <c r="G215" t="s">
        <v>466</v>
      </c>
      <c r="H215" t="s">
        <v>466</v>
      </c>
      <c r="I215" t="s">
        <v>467</v>
      </c>
    </row>
    <row r="216" ht="14.25">
      <c r="B216" t="str">
        <f>IF(OR($G$1="",G216=""),"",CONCATENATE("{{ __('",$G$1,".",G216,"') }}"))</f>
        <v xml:space="preserve">{{ __('badge.average') }}</v>
      </c>
      <c r="C216" s="2" t="str">
        <f>IF(OR($G$1="",G216=""),"",CONCATENATE("__('",$G$1,".",G216,"')"))</f>
        <v>__('badge.average')</v>
      </c>
      <c r="D216" t="str">
        <f>IF(OR($G216="",H216=""),"",CONCATENATE("'",$G216,"' =&gt; '",H216,"',"))</f>
        <v xml:space="preserve">'average' =&gt; 'average',</v>
      </c>
      <c r="E216" t="str">
        <f>IF(OR($G216="",I216=""),"",CONCATENATE("'",$G216,"' =&gt; '",I216,"',"))</f>
        <v xml:space="preserve">'average' =&gt; 'durchschnittlich',</v>
      </c>
      <c r="F216" t="str">
        <f>IF(OR($G216="",J216=""),"",CONCATENATE("'",$G216,"' =&gt; '",J216,"',"))</f>
        <v/>
      </c>
      <c r="G216" t="s">
        <v>468</v>
      </c>
      <c r="H216" t="s">
        <v>468</v>
      </c>
      <c r="I216" t="s">
        <v>469</v>
      </c>
    </row>
    <row r="217" ht="14.25">
      <c r="B217" t="str">
        <f>IF(OR($G$1="",G217=""),"",CONCATENATE("{{ __('",$G$1,".",G217,"') }}"))</f>
        <v xml:space="preserve">{{ __('badge.fair') }}</v>
      </c>
      <c r="C217" s="2" t="str">
        <f>IF(OR($G$1="",G217=""),"",CONCATENATE("__('",$G$1,".",G217,"')"))</f>
        <v>__('badge.fair')</v>
      </c>
      <c r="D217" t="str">
        <f>IF(OR($G217="",H217=""),"",CONCATENATE("'",$G217,"' =&gt; '",H217,"',"))</f>
        <v xml:space="preserve">'fair' =&gt; 'fair',</v>
      </c>
      <c r="E217" t="str">
        <f>IF(OR($G217="",I217=""),"",CONCATENATE("'",$G217,"' =&gt; '",I217,"',"))</f>
        <v/>
      </c>
      <c r="F217" t="str">
        <f>IF(OR($G217="",J217=""),"",CONCATENATE("'",$G217,"' =&gt; '",J217,"',"))</f>
        <v/>
      </c>
      <c r="G217" t="s">
        <v>470</v>
      </c>
      <c r="H217" t="s">
        <v>470</v>
      </c>
    </row>
    <row r="218" ht="14.25">
      <c r="B218" t="str">
        <f>IF(OR($G$1="",G218=""),"",CONCATENATE("{{ __('",$G$1,".",G218,"') }}"))</f>
        <v xml:space="preserve">{{ __('badge.intermediate') }}</v>
      </c>
      <c r="C218" s="2" t="str">
        <f>IF(OR($G$1="",G218=""),"",CONCATENATE("__('",$G$1,".",G218,"')"))</f>
        <v>__('badge.intermediate')</v>
      </c>
      <c r="D218" t="str">
        <f>IF(OR($G218="",H218=""),"",CONCATENATE("'",$G218,"' =&gt; '",H218,"',"))</f>
        <v xml:space="preserve">'intermediate' =&gt; 'intermediate',</v>
      </c>
      <c r="E218" t="str">
        <f>IF(OR($G218="",I218=""),"",CONCATENATE("'",$G218,"' =&gt; '",I218,"',"))</f>
        <v xml:space="preserve">'intermediate' =&gt; 'zwischen',</v>
      </c>
      <c r="F218" t="str">
        <f>IF(OR($G218="",J218=""),"",CONCATENATE("'",$G218,"' =&gt; '",J218,"',"))</f>
        <v/>
      </c>
      <c r="G218" t="s">
        <v>471</v>
      </c>
      <c r="H218" t="s">
        <v>471</v>
      </c>
      <c r="I218" t="s">
        <v>472</v>
      </c>
    </row>
    <row r="219" ht="14.25">
      <c r="B219" t="str">
        <f>IF(OR($G$1="",G219=""),"",CONCATENATE("{{ __('",$G$1,".",G219,"') }}"))</f>
        <v/>
      </c>
      <c r="C219" s="2" t="str">
        <f>IF(OR($G$1="",G219=""),"",CONCATENATE("__('",$G$1,".",G219,"')"))</f>
        <v/>
      </c>
      <c r="D219" t="str">
        <f>IF(OR($G219="",H219=""),"",CONCATENATE("'",$G219,"' =&gt; '",H219,"',"))</f>
        <v/>
      </c>
      <c r="E219" t="str">
        <f>IF(OR($G219="",I219=""),"",CONCATENATE("'",$G219,"' =&gt; '",I219,"',"))</f>
        <v/>
      </c>
      <c r="F219" t="str">
        <f>IF(OR($G219="",J219=""),"",CONCATENATE("'",$G219,"' =&gt; '",J219,"',"))</f>
        <v/>
      </c>
    </row>
    <row r="220" ht="14.25">
      <c r="B220" t="str">
        <f>IF(OR($G$1="",G220=""),"",CONCATENATE("{{ __('",$G$1,".",G220,"') }}"))</f>
        <v/>
      </c>
      <c r="C220" s="2" t="str">
        <f>IF(OR($G$1="",G220=""),"",CONCATENATE("__('",$G$1,".",G220,"')"))</f>
        <v/>
      </c>
      <c r="D220" t="str">
        <f>IF(OR($G220="",H220=""),"",CONCATENATE("'",$G220,"' =&gt; '",H220,"',"))</f>
        <v/>
      </c>
      <c r="E220" t="str">
        <f>IF(OR($G220="",I220=""),"",CONCATENATE("'",$G220,"' =&gt; '",I220,"',"))</f>
        <v/>
      </c>
      <c r="F220" t="str">
        <f>IF(OR($G220="",J220=""),"",CONCATENATE("'",$G220,"' =&gt; '",J220,"',"))</f>
        <v/>
      </c>
    </row>
    <row r="221" ht="14.25">
      <c r="B221" t="str">
        <f>IF(OR($G$1="",G221=""),"",CONCATENATE("{{ __('",$G$1,".",G221,"') }}"))</f>
        <v xml:space="preserve">{{ __('badge.low') }}</v>
      </c>
      <c r="C221" s="2" t="str">
        <f>IF(OR($G$1="",G221=""),"",CONCATENATE("__('",$G$1,".",G221,"')"))</f>
        <v>__('badge.low')</v>
      </c>
      <c r="D221" t="str">
        <f>IF(OR($G221="",H221=""),"",CONCATENATE("'",$G221,"' =&gt; '",H221,"',"))</f>
        <v xml:space="preserve">'low' =&gt; 'low',</v>
      </c>
      <c r="E221" t="str">
        <f>IF(OR($G221="",I221=""),"",CONCATENATE("'",$G221,"' =&gt; '",I221,"',"))</f>
        <v xml:space="preserve">'low' =&gt; 'niedrig',</v>
      </c>
      <c r="F221" t="str">
        <f>IF(OR($G221="",J221=""),"",CONCATENATE("'",$G221,"' =&gt; '",J221,"',"))</f>
        <v/>
      </c>
      <c r="G221" t="s">
        <v>473</v>
      </c>
      <c r="H221" t="s">
        <v>473</v>
      </c>
      <c r="I221" t="s">
        <v>474</v>
      </c>
    </row>
    <row r="222" ht="14.25">
      <c r="B222" t="str">
        <f>IF(OR($G$1="",G222=""),"",CONCATENATE("{{ __('",$G$1,".",G222,"') }}"))</f>
        <v xml:space="preserve">{{ __('badge.slight') }}</v>
      </c>
      <c r="C222" s="2" t="str">
        <f>IF(OR($G$1="",G222=""),"",CONCATENATE("__('",$G$1,".",G222,"')"))</f>
        <v>__('badge.slight')</v>
      </c>
      <c r="D222" t="str">
        <f>IF(OR($G222="",H222=""),"",CONCATENATE("'",$G222,"' =&gt; '",H222,"',"))</f>
        <v xml:space="preserve">'slight' =&gt; 'slight',</v>
      </c>
      <c r="E222" t="str">
        <f>IF(OR($G222="",I222=""),"",CONCATENATE("'",$G222,"' =&gt; '",I222,"',"))</f>
        <v xml:space="preserve">'slight' =&gt; 'leicht',</v>
      </c>
      <c r="F222" t="str">
        <f>IF(OR($G222="",J222=""),"",CONCATENATE("'",$G222,"' =&gt; '",J222,"',"))</f>
        <v/>
      </c>
      <c r="G222" t="s">
        <v>475</v>
      </c>
      <c r="H222" t="s">
        <v>475</v>
      </c>
      <c r="I222" t="s">
        <v>476</v>
      </c>
    </row>
    <row r="223" ht="14.25">
      <c r="B223" t="str">
        <f>IF(OR($G$1="",G223=""),"",CONCATENATE("{{ __('",$G$1,".",G223,"') }}"))</f>
        <v xml:space="preserve">{{ __('badge.minor') }}</v>
      </c>
      <c r="C223" s="2" t="str">
        <f>IF(OR($G$1="",G223=""),"",CONCATENATE("__('",$G$1,".",G223,"')"))</f>
        <v>__('badge.minor')</v>
      </c>
      <c r="D223" t="str">
        <f>IF(OR($G223="",H223=""),"",CONCATENATE("'",$G223,"' =&gt; '",H223,"',"))</f>
        <v xml:space="preserve">'minor' =&gt; 'minor',</v>
      </c>
      <c r="E223" t="str">
        <f>IF(OR($G223="",I223=""),"",CONCATENATE("'",$G223,"' =&gt; '",I223,"',"))</f>
        <v xml:space="preserve">'minor' =&gt; 'geringfügig',</v>
      </c>
      <c r="F223" t="str">
        <f>IF(OR($G223="",J223=""),"",CONCATENATE("'",$G223,"' =&gt; '",J223,"',"))</f>
        <v/>
      </c>
      <c r="G223" t="s">
        <v>477</v>
      </c>
      <c r="H223" t="s">
        <v>477</v>
      </c>
      <c r="I223" t="s">
        <v>478</v>
      </c>
    </row>
    <row r="224" ht="14.25">
      <c r="B224" t="str">
        <f>IF(OR($G$1="",G224=""),"",CONCATENATE("{{ __('",$G$1,".",G224,"') }}"))</f>
        <v xml:space="preserve">{{ __('badge.trivial') }}</v>
      </c>
      <c r="C224" s="2" t="str">
        <f>IF(OR($G$1="",G224=""),"",CONCATENATE("__('",$G$1,".",G224,"')"))</f>
        <v>__('badge.trivial')</v>
      </c>
      <c r="D224" t="str">
        <f>IF(OR($G224="",H224=""),"",CONCATENATE("'",$G224,"' =&gt; '",H224,"',"))</f>
        <v xml:space="preserve">'trivial' =&gt; 'trivial',</v>
      </c>
      <c r="E224" t="str">
        <f>IF(OR($G224="",I224=""),"",CONCATENATE("'",$G224,"' =&gt; '",I224,"',"))</f>
        <v xml:space="preserve">'trivial' =&gt; 'einfach',</v>
      </c>
      <c r="F224" t="str">
        <f>IF(OR($G224="",J224=""),"",CONCATENATE("'",$G224,"' =&gt; '",J224,"',"))</f>
        <v/>
      </c>
      <c r="G224" t="s">
        <v>479</v>
      </c>
      <c r="H224" t="s">
        <v>479</v>
      </c>
      <c r="I224" t="s">
        <v>480</v>
      </c>
    </row>
    <row r="225" ht="14.25">
      <c r="B225" t="str">
        <f>IF(OR($G$1="",G225=""),"",CONCATENATE("{{ __('",$G$1,".",G225,"') }}"))</f>
        <v xml:space="preserve">{{ __('badge.negligible') }}</v>
      </c>
      <c r="C225" s="2" t="str">
        <f>IF(OR($G$1="",G225=""),"",CONCATENATE("__('",$G$1,".",G225,"')"))</f>
        <v>__('badge.negligible')</v>
      </c>
      <c r="D225" t="str">
        <f>IF(OR($G225="",H225=""),"",CONCATENATE("'",$G225,"' =&gt; '",H225,"',"))</f>
        <v xml:space="preserve">'negligible' =&gt; 'negligible',</v>
      </c>
      <c r="E225" t="str">
        <f>IF(OR($G225="",I225=""),"",CONCATENATE("'",$G225,"' =&gt; '",I225,"',"))</f>
        <v xml:space="preserve">'negligible' =&gt; 'vernachlässigbar',</v>
      </c>
      <c r="F225" t="str">
        <f>IF(OR($G225="",J225=""),"",CONCATENATE("'",$G225,"' =&gt; '",J225,"',"))</f>
        <v/>
      </c>
      <c r="G225" t="s">
        <v>481</v>
      </c>
      <c r="H225" t="s">
        <v>481</v>
      </c>
      <c r="I225" t="s">
        <v>482</v>
      </c>
    </row>
    <row r="226" ht="14.25">
      <c r="B226" t="str">
        <f>IF(OR($G$1="",G226=""),"",CONCATENATE("{{ __('",$G$1,".",G226,"') }}"))</f>
        <v/>
      </c>
      <c r="C226" s="2" t="str">
        <f>IF(OR($G$1="",G226=""),"",CONCATENATE("__('",$G$1,".",G226,"')"))</f>
        <v/>
      </c>
      <c r="D226" t="str">
        <f>IF(OR($G226="",H226=""),"",CONCATENATE("'",$G226,"' =&gt; '",H226,"',"))</f>
        <v/>
      </c>
      <c r="E226" t="str">
        <f>IF(OR($G226="",I226=""),"",CONCATENATE("'",$G226,"' =&gt; '",I226,"',"))</f>
        <v/>
      </c>
      <c r="F226" t="str">
        <f>IF(OR($G226="",J226=""),"",CONCATENATE("'",$G226,"' =&gt; '",J226,"',"))</f>
        <v/>
      </c>
    </row>
    <row r="227" ht="14.25">
      <c r="B227" t="str">
        <f>IF(OR($G$1="",G227=""),"",CONCATENATE("{{ __('",$G$1,".",G227,"') }}"))</f>
        <v xml:space="preserve">{{ __('badge.very_low') }}</v>
      </c>
      <c r="C227" s="2" t="str">
        <f>IF(OR($G$1="",G227=""),"",CONCATENATE("__('",$G$1,".",G227,"')"))</f>
        <v>__('badge.very_low')</v>
      </c>
      <c r="D227" t="str">
        <f>IF(OR($G227="",H227=""),"",CONCATENATE("'",$G227,"' =&gt; '",H227,"',"))</f>
        <v xml:space="preserve">'very_low' =&gt; 'very low',</v>
      </c>
      <c r="E227" t="str">
        <f>IF(OR($G227="",I227=""),"",CONCATENATE("'",$G227,"' =&gt; '",I227,"',"))</f>
        <v xml:space="preserve">'very_low' =&gt; 'sehr niedrig',</v>
      </c>
      <c r="F227" t="str">
        <f>IF(OR($G227="",J227=""),"",CONCATENATE("'",$G227,"' =&gt; '",J227,"',"))</f>
        <v/>
      </c>
      <c r="G227" t="s">
        <v>483</v>
      </c>
      <c r="H227" t="s">
        <v>484</v>
      </c>
      <c r="I227" t="s">
        <v>485</v>
      </c>
    </row>
    <row r="228" ht="14.25">
      <c r="B228" t="str">
        <f>IF(OR($G$1="",G228=""),"",CONCATENATE("{{ __('",$G$1,".",G228,"') }}"))</f>
        <v xml:space="preserve">{{ __('badge.minimal') }}</v>
      </c>
      <c r="C228" s="2" t="str">
        <f>IF(OR($G$1="",G228=""),"",CONCATENATE("__('",$G$1,".",G228,"')"))</f>
        <v>__('badge.minimal')</v>
      </c>
      <c r="D228" t="str">
        <f>IF(OR($G228="",H228=""),"",CONCATENATE("'",$G228,"' =&gt; '",H228,"',"))</f>
        <v xml:space="preserve">'minimal' =&gt; 'minimal',</v>
      </c>
      <c r="E228" t="str">
        <f>IF(OR($G228="",I228=""),"",CONCATENATE("'",$G228,"' =&gt; '",I228,"',"))</f>
        <v xml:space="preserve">'minimal' =&gt; 'minimal',</v>
      </c>
      <c r="F228" t="str">
        <f>IF(OR($G228="",J228=""),"",CONCATENATE("'",$G228,"' =&gt; '",J228,"',"))</f>
        <v/>
      </c>
      <c r="G228" t="s">
        <v>486</v>
      </c>
      <c r="H228" t="s">
        <v>486</v>
      </c>
      <c r="I228" t="s">
        <v>486</v>
      </c>
    </row>
    <row r="229" ht="14.25">
      <c r="B229" t="str">
        <f>IF(OR($G$1="",G229=""),"",CONCATENATE("{{ __('",$G$1,".",G229,"') }}"))</f>
        <v xml:space="preserve">{{ __('badge.insignificant') }}</v>
      </c>
      <c r="C229" s="2" t="str">
        <f>IF(OR($G$1="",G229=""),"",CONCATENATE("__('",$G$1,".",G229,"')"))</f>
        <v>__('badge.insignificant')</v>
      </c>
      <c r="D229" t="str">
        <f>IF(OR($G229="",H229=""),"",CONCATENATE("'",$G229,"' =&gt; '",H229,"',"))</f>
        <v xml:space="preserve">'insignificant' =&gt; 'insignificant',</v>
      </c>
      <c r="E229" t="str">
        <f>IF(OR($G229="",I229=""),"",CONCATENATE("'",$G229,"' =&gt; '",I229,"',"))</f>
        <v xml:space="preserve">'insignificant' =&gt; 'unbedeutend',</v>
      </c>
      <c r="F229" t="str">
        <f>IF(OR($G229="",J229=""),"",CONCATENATE("'",$G229,"' =&gt; '",J229,"',"))</f>
        <v/>
      </c>
      <c r="G229" s="26" t="s">
        <v>487</v>
      </c>
      <c r="H229" t="s">
        <v>487</v>
      </c>
      <c r="I229" t="s">
        <v>488</v>
      </c>
    </row>
    <row r="230" ht="14.25">
      <c r="B230" t="str">
        <f>IF(OR($G$1="",G230=""),"",CONCATENATE("{{ __('",$G$1,".",G230,"') }}"))</f>
        <v xml:space="preserve">{{ __('badge.marginal') }}</v>
      </c>
      <c r="C230" s="2" t="str">
        <f>IF(OR($G$1="",G230=""),"",CONCATENATE("__('",$G$1,".",G230,"')"))</f>
        <v>__('badge.marginal')</v>
      </c>
      <c r="D230" t="str">
        <f>IF(OR($G230="",H230=""),"",CONCATENATE("'",$G230,"' =&gt; '",H230,"',"))</f>
        <v xml:space="preserve">'marginal' =&gt; 'marginal',</v>
      </c>
      <c r="E230" t="str">
        <f>IF(OR($G230="",I230=""),"",CONCATENATE("'",$G230,"' =&gt; '",I230,"',"))</f>
        <v xml:space="preserve">'marginal' =&gt; 'marginal',</v>
      </c>
      <c r="F230" t="str">
        <f>IF(OR($G230="",J230=""),"",CONCATENATE("'",$G230,"' =&gt; '",J230,"',"))</f>
        <v/>
      </c>
      <c r="G230" t="s">
        <v>489</v>
      </c>
      <c r="H230" t="s">
        <v>489</v>
      </c>
      <c r="I230" t="s">
        <v>489</v>
      </c>
    </row>
    <row r="231" ht="14.25">
      <c r="B231" t="str">
        <f>IF(OR($G$1="",G231=""),"",CONCATENATE("{{ __('",$G$1,".",G231,"') }}"))</f>
        <v xml:space="preserve">{{ __('badge.tiny') }}</v>
      </c>
      <c r="C231" s="2" t="str">
        <f>IF(OR($G$1="",G231=""),"",CONCATENATE("__('",$G$1,".",G231,"')"))</f>
        <v>__('badge.tiny')</v>
      </c>
      <c r="D231" t="str">
        <f>IF(OR($G231="",H231=""),"",CONCATENATE("'",$G231,"' =&gt; '",H231,"',"))</f>
        <v xml:space="preserve">'tiny' =&gt; 'tiny',</v>
      </c>
      <c r="E231" t="str">
        <f>IF(OR($G231="",I231=""),"",CONCATENATE("'",$G231,"' =&gt; '",I231,"',"))</f>
        <v xml:space="preserve">'tiny' =&gt; 'winzig',</v>
      </c>
      <c r="F231" t="str">
        <f>IF(OR($G231="",J231=""),"",CONCATENATE("'",$G231,"' =&gt; '",J231,"',"))</f>
        <v/>
      </c>
      <c r="G231" t="s">
        <v>490</v>
      </c>
      <c r="H231" t="s">
        <v>490</v>
      </c>
      <c r="I231" t="s">
        <v>491</v>
      </c>
    </row>
    <row r="232" ht="14.25">
      <c r="B232" t="str">
        <f>IF(OR($G$1="",G232=""),"",CONCATENATE("{{ __('",$G$1,".",G232,"') }}"))</f>
        <v/>
      </c>
      <c r="C232" s="2" t="str">
        <f>IF(OR($G$1="",G232=""),"",CONCATENATE("__('",$G$1,".",G232,"')"))</f>
        <v/>
      </c>
      <c r="D232" t="str">
        <f>IF(OR($G232="",H232=""),"",CONCATENATE("'",$G232,"' =&gt; '",H232,"',"))</f>
        <v/>
      </c>
      <c r="E232" t="str">
        <f>IF(OR($G232="",I232=""),"",CONCATENATE("'",$G232,"' =&gt; '",I232,"',"))</f>
        <v/>
      </c>
      <c r="F232" t="str">
        <f>IF(OR($G232="",J232=""),"",CONCATENATE("'",$G232,"' =&gt; '",J232,"',"))</f>
        <v/>
      </c>
    </row>
    <row r="233" ht="14.25">
      <c r="B233" t="str">
        <f>IF(OR($G$1="",G233=""),"",CONCATENATE("{{ __('",$G$1,".",G233,"') }}"))</f>
        <v/>
      </c>
      <c r="C233" s="2" t="str">
        <f>IF(OR($G$1="",G233=""),"",CONCATENATE("__('",$G$1,".",G233,"')"))</f>
        <v/>
      </c>
      <c r="D233" t="str">
        <f>IF(OR($G233="",H233=""),"",CONCATENATE("'",$G233,"' =&gt; '",H233,"',"))</f>
        <v/>
      </c>
      <c r="E233" t="str">
        <f>IF(OR($G233="",I233=""),"",CONCATENATE("'",$G233,"' =&gt; '",I233,"',"))</f>
        <v/>
      </c>
      <c r="F233" t="str">
        <f>IF(OR($G233="",J233=""),"",CONCATENATE("'",$G233,"' =&gt; '",J233,"',"))</f>
        <v/>
      </c>
    </row>
    <row r="234" ht="14.25">
      <c r="A234" t="s">
        <v>492</v>
      </c>
      <c r="B234" t="str">
        <f>IF(OR($G$1="",G234=""),"",CONCATENATE("{{ __('",$G$1,".",G234,"') }}"))</f>
        <v xml:space="preserve">{{ __('badge.broken') }}</v>
      </c>
      <c r="C234" s="2" t="str">
        <f>IF(OR($G$1="",G234=""),"",CONCATENATE("__('",$G$1,".",G234,"')"))</f>
        <v>__('badge.broken')</v>
      </c>
      <c r="D234" t="str">
        <f>IF(OR($G234="",H234=""),"",CONCATENATE("'",$G234,"' =&gt; '",H234,"',"))</f>
        <v xml:space="preserve">'broken' =&gt; 'broken',</v>
      </c>
      <c r="E234" t="str">
        <f>IF(OR($G234="",I234=""),"",CONCATENATE("'",$G234,"' =&gt; '",I234,"',"))</f>
        <v xml:space="preserve">'broken' =&gt; 'kaputt',</v>
      </c>
      <c r="F234" t="str">
        <f>IF(OR($G234="",J234=""),"",CONCATENATE("'",$G234,"' =&gt; '",J234,"',"))</f>
        <v/>
      </c>
      <c r="G234" t="s">
        <v>493</v>
      </c>
      <c r="H234" t="s">
        <v>493</v>
      </c>
      <c r="I234" s="26" t="s">
        <v>494</v>
      </c>
    </row>
    <row r="235" ht="14.25">
      <c r="B235" t="str">
        <f>IF(OR($G$1="",G235=""),"",CONCATENATE("{{ __('",$G$1,".",G235,"') }}"))</f>
        <v xml:space="preserve">{{ __('badge.damaged') }}</v>
      </c>
      <c r="C235" s="2" t="str">
        <f>IF(OR($G$1="",G235=""),"",CONCATENATE("__('",$G$1,".",G235,"')"))</f>
        <v>__('badge.damaged')</v>
      </c>
      <c r="D235" t="str">
        <f>IF(OR($G235="",H235=""),"",CONCATENATE("'",$G235,"' =&gt; '",H235,"',"))</f>
        <v xml:space="preserve">'damaged' =&gt; 'damaged',</v>
      </c>
      <c r="E235" t="str">
        <f>IF(OR($G235="",I235=""),"",CONCATENATE("'",$G235,"' =&gt; '",I235,"',"))</f>
        <v xml:space="preserve">'damaged' =&gt; 'beschädigt',</v>
      </c>
      <c r="F235" t="str">
        <f>IF(OR($G235="",J235=""),"",CONCATENATE("'",$G235,"' =&gt; '",J235,"',"))</f>
        <v/>
      </c>
      <c r="G235" t="s">
        <v>495</v>
      </c>
      <c r="H235" t="s">
        <v>495</v>
      </c>
      <c r="I235" t="s">
        <v>496</v>
      </c>
    </row>
    <row r="236" ht="14.25">
      <c r="B236" t="str">
        <f>IF(OR($G$1="",G236=""),"",CONCATENATE("{{ __('",$G$1,".",G236,"') }}"))</f>
        <v xml:space="preserve">{{ __('badge.fractured') }}</v>
      </c>
      <c r="C236" s="2" t="str">
        <f>IF(OR($G$1="",G236=""),"",CONCATENATE("__('",$G$1,".",G236,"')"))</f>
        <v>__('badge.fractured')</v>
      </c>
      <c r="D236" t="str">
        <f>IF(OR($G236="",H236=""),"",CONCATENATE("'",$G236,"' =&gt; '",H236,"',"))</f>
        <v xml:space="preserve">'fractured' =&gt; 'fractured',</v>
      </c>
      <c r="E236" t="str">
        <f>IF(OR($G236="",I236=""),"",CONCATENATE("'",$G236,"' =&gt; '",I236,"',"))</f>
        <v xml:space="preserve">'fractured' =&gt; 'gebrochen',</v>
      </c>
      <c r="F236" t="str">
        <f>IF(OR($G236="",J236=""),"",CONCATENATE("'",$G236,"' =&gt; '",J236,"',"))</f>
        <v/>
      </c>
      <c r="G236" t="s">
        <v>497</v>
      </c>
      <c r="H236" t="s">
        <v>497</v>
      </c>
      <c r="I236" t="s">
        <v>498</v>
      </c>
    </row>
    <row r="237" ht="14.25">
      <c r="B237" t="str">
        <f>IF(OR($G$1="",G237=""),"",CONCATENATE("{{ __('",$G$1,".",G237,"') }}"))</f>
        <v xml:space="preserve">{{ __('badge.shattered') }}</v>
      </c>
      <c r="C237" s="2" t="str">
        <f>IF(OR($G$1="",G237=""),"",CONCATENATE("__('",$G$1,".",G237,"')"))</f>
        <v>__('badge.shattered')</v>
      </c>
      <c r="D237" t="str">
        <f>IF(OR($G237="",H237=""),"",CONCATENATE("'",$G237,"' =&gt; '",H237,"',"))</f>
        <v xml:space="preserve">'shattered' =&gt; 'shattered',</v>
      </c>
      <c r="E237" t="str">
        <f>IF(OR($G237="",I237=""),"",CONCATENATE("'",$G237,"' =&gt; '",I237,"',"))</f>
        <v xml:space="preserve">'shattered' =&gt; 'zertrümmert',</v>
      </c>
      <c r="F237" t="str">
        <f>IF(OR($G237="",J237=""),"",CONCATENATE("'",$G237,"' =&gt; '",J237,"',"))</f>
        <v/>
      </c>
      <c r="G237" t="s">
        <v>499</v>
      </c>
      <c r="H237" t="s">
        <v>499</v>
      </c>
      <c r="I237" t="s">
        <v>500</v>
      </c>
    </row>
    <row r="238" ht="14.25">
      <c r="B238" t="str">
        <f>IF(OR($G$1="",G238=""),"",CONCATENATE("{{ __('",$G$1,".",G238,"') }}"))</f>
        <v xml:space="preserve">{{ __('badge.busted') }}</v>
      </c>
      <c r="C238" s="2" t="str">
        <f>IF(OR($G$1="",G238=""),"",CONCATENATE("__('",$G$1,".",G238,"')"))</f>
        <v>__('badge.busted')</v>
      </c>
      <c r="D238" t="str">
        <f>IF(OR($G238="",H238=""),"",CONCATENATE("'",$G238,"' =&gt; '",H238,"',"))</f>
        <v xml:space="preserve">'busted' =&gt; 'busted',</v>
      </c>
      <c r="E238" t="str">
        <f>IF(OR($G238="",I238=""),"",CONCATENATE("'",$G238,"' =&gt; '",I238,"',"))</f>
        <v xml:space="preserve">'busted' =&gt; 'kaputt',</v>
      </c>
      <c r="F238" t="str">
        <f>IF(OR($G238="",J238=""),"",CONCATENATE("'",$G238,"' =&gt; '",J238,"',"))</f>
        <v/>
      </c>
      <c r="G238" t="s">
        <v>501</v>
      </c>
      <c r="H238" t="s">
        <v>501</v>
      </c>
      <c r="I238" t="s">
        <v>494</v>
      </c>
    </row>
    <row r="239" ht="14.25">
      <c r="B239" t="str">
        <f>IF(OR($G$1="",G239=""),"",CONCATENATE("{{ __('",$G$1,".",G239,"') }}"))</f>
        <v/>
      </c>
      <c r="C239" s="2" t="str">
        <f>IF(OR($G$1="",G239=""),"",CONCATENATE("__('",$G$1,".",G239,"')"))</f>
        <v/>
      </c>
      <c r="D239" t="str">
        <f>IF(OR($G239="",H239=""),"",CONCATENATE("'",$G239,"' =&gt; '",H239,"',"))</f>
        <v/>
      </c>
      <c r="E239" t="str">
        <f>IF(OR($G239="",I239=""),"",CONCATENATE("'",$G239,"' =&gt; '",I239,"',"))</f>
        <v/>
      </c>
      <c r="F239" t="str">
        <f>IF(OR($G239="",J239=""),"",CONCATENATE("'",$G239,"' =&gt; '",J239,"',"))</f>
        <v/>
      </c>
    </row>
    <row r="240" ht="14.25">
      <c r="B240" t="str">
        <f>IF(OR($G$1="",G240=""),"",CONCATENATE("{{ __('",$G$1,".",G240,"') }}"))</f>
        <v xml:space="preserve">{{ __('badge.repaired') }}</v>
      </c>
      <c r="C240" s="2" t="str">
        <f>IF(OR($G$1="",G240=""),"",CONCATENATE("__('",$G$1,".",G240,"')"))</f>
        <v>__('badge.repaired')</v>
      </c>
      <c r="D240" t="str">
        <f>IF(OR($G240="",H240=""),"",CONCATENATE("'",$G240,"' =&gt; '",H240,"',"))</f>
        <v xml:space="preserve">'repaired' =&gt; 'repaired',</v>
      </c>
      <c r="E240" t="str">
        <f>IF(OR($G240="",I240=""),"",CONCATENATE("'",$G240,"' =&gt; '",I240,"',"))</f>
        <v xml:space="preserve">'repaired' =&gt; 'repariert',</v>
      </c>
      <c r="F240" t="str">
        <f>IF(OR($G240="",J240=""),"",CONCATENATE("'",$G240,"' =&gt; '",J240,"',"))</f>
        <v/>
      </c>
      <c r="G240" t="s">
        <v>502</v>
      </c>
      <c r="H240" t="s">
        <v>502</v>
      </c>
      <c r="I240" t="s">
        <v>503</v>
      </c>
    </row>
    <row r="241" ht="14.25">
      <c r="B241" t="str">
        <f>IF(OR($G$1="",G241=""),"",CONCATENATE("{{ __('",$G$1,".",G241,"') }}"))</f>
        <v xml:space="preserve">{{ __('badge.fixed') }}</v>
      </c>
      <c r="C241" s="2" t="str">
        <f>IF(OR($G$1="",G241=""),"",CONCATENATE("__('",$G$1,".",G241,"')"))</f>
        <v>__('badge.fixed')</v>
      </c>
      <c r="D241" t="str">
        <f>IF(OR($G241="",H241=""),"",CONCATENATE("'",$G241,"' =&gt; '",H241,"',"))</f>
        <v xml:space="preserve">'fixed' =&gt; 'fixed',</v>
      </c>
      <c r="E241" t="str">
        <f>IF(OR($G241="",I241=""),"",CONCATENATE("'",$G241,"' =&gt; '",I241,"',"))</f>
        <v xml:space="preserve">'fixed' =&gt; 'behoben',</v>
      </c>
      <c r="F241" t="str">
        <f>IF(OR($G241="",J241=""),"",CONCATENATE("'",$G241,"' =&gt; '",J241,"',"))</f>
        <v/>
      </c>
      <c r="G241" t="s">
        <v>504</v>
      </c>
      <c r="H241" t="s">
        <v>504</v>
      </c>
      <c r="I241" t="s">
        <v>505</v>
      </c>
    </row>
    <row r="242" ht="14.25">
      <c r="B242" t="str">
        <f>IF(OR($G$1="",G242=""),"",CONCATENATE("{{ __('",$G$1,".",G242,"') }}"))</f>
        <v xml:space="preserve">{{ __('badge.restored') }}</v>
      </c>
      <c r="C242" s="2" t="str">
        <f>IF(OR($G$1="",G242=""),"",CONCATENATE("__('",$G$1,".",G242,"')"))</f>
        <v>__('badge.restored')</v>
      </c>
      <c r="D242" t="str">
        <f>IF(OR($G242="",H242=""),"",CONCATENATE("'",$G242,"' =&gt; '",H242,"',"))</f>
        <v xml:space="preserve">'restored' =&gt; 'restored',</v>
      </c>
      <c r="E242" t="str">
        <f>IF(OR($G242="",I242=""),"",CONCATENATE("'",$G242,"' =&gt; '",I242,"',"))</f>
        <v xml:space="preserve">'restored' =&gt; 'wiederhergestellt',</v>
      </c>
      <c r="F242" t="str">
        <f>IF(OR($G242="",J242=""),"",CONCATENATE("'",$G242,"' =&gt; '",J242,"',"))</f>
        <v/>
      </c>
      <c r="G242" t="s">
        <v>506</v>
      </c>
      <c r="H242" t="s">
        <v>506</v>
      </c>
      <c r="I242" t="s">
        <v>507</v>
      </c>
    </row>
    <row r="243" ht="14.25">
      <c r="B243" t="str">
        <f>IF(OR($G$1="",G243=""),"",CONCATENATE("{{ __('",$G$1,".",G243,"') }}"))</f>
        <v xml:space="preserve">{{ __('badge.mended') }}</v>
      </c>
      <c r="C243" s="2" t="str">
        <f>IF(OR($G$1="",G243=""),"",CONCATENATE("__('",$G$1,".",G243,"')"))</f>
        <v>__('badge.mended')</v>
      </c>
      <c r="D243" t="str">
        <f>IF(OR($G243="",H243=""),"",CONCATENATE("'",$G243,"' =&gt; '",H243,"',"))</f>
        <v xml:space="preserve">'mended' =&gt; 'mended',</v>
      </c>
      <c r="E243" t="str">
        <f>IF(OR($G243="",I243=""),"",CONCATENATE("'",$G243,"' =&gt; '",I243,"',"))</f>
        <v xml:space="preserve">'mended' =&gt; 'geflickt',</v>
      </c>
      <c r="F243" t="str">
        <f>IF(OR($G243="",J243=""),"",CONCATENATE("'",$G243,"' =&gt; '",J243,"',"))</f>
        <v/>
      </c>
      <c r="G243" t="s">
        <v>508</v>
      </c>
      <c r="H243" t="s">
        <v>508</v>
      </c>
      <c r="I243" t="s">
        <v>509</v>
      </c>
    </row>
    <row r="244" ht="14.25">
      <c r="B244" t="str">
        <f>IF(OR($G$1="",G244=""),"",CONCATENATE("{{ __('",$G$1,".",G244,"') }}"))</f>
        <v xml:space="preserve">{{ __('badge.reconstructed') }}</v>
      </c>
      <c r="C244" s="2" t="str">
        <f>IF(OR($G$1="",G244=""),"",CONCATENATE("__('",$G$1,".",G244,"')"))</f>
        <v>__('badge.reconstructed')</v>
      </c>
      <c r="D244" t="str">
        <f>IF(OR($G244="",H244=""),"",CONCATENATE("'",$G244,"' =&gt; '",H244,"',"))</f>
        <v xml:space="preserve">'reconstructed' =&gt; 'reconstructed',</v>
      </c>
      <c r="E244" t="str">
        <f>IF(OR($G244="",I244=""),"",CONCATENATE("'",$G244,"' =&gt; '",I244,"',"))</f>
        <v xml:space="preserve">'reconstructed' =&gt; 'rekonstruiert',</v>
      </c>
      <c r="F244" t="str">
        <f>IF(OR($G244="",J244=""),"",CONCATENATE("'",$G244,"' =&gt; '",J244,"',"))</f>
        <v/>
      </c>
      <c r="G244" t="s">
        <v>510</v>
      </c>
      <c r="H244" t="s">
        <v>510</v>
      </c>
      <c r="I244" t="s">
        <v>511</v>
      </c>
      <c r="J244" s="24"/>
    </row>
    <row r="245" ht="14.25">
      <c r="B245" t="str">
        <f>IF(OR($G$1="",G245=""),"",CONCATENATE("{{ __('",$G$1,".",G245,"') }}"))</f>
        <v/>
      </c>
      <c r="C245" s="2" t="str">
        <f>IF(OR($G$1="",G245=""),"",CONCATENATE("__('",$G$1,".",G245,"')"))</f>
        <v/>
      </c>
      <c r="D245" t="str">
        <f>IF(OR($G245="",H245=""),"",CONCATENATE("'",$G245,"' =&gt; '",H245,"',"))</f>
        <v/>
      </c>
      <c r="E245" t="str">
        <f>IF(OR($G245="",I245=""),"",CONCATENATE("'",$G245,"' =&gt; '",I245,"',"))</f>
        <v/>
      </c>
      <c r="F245" t="str">
        <f>IF(OR($G245="",J245=""),"",CONCATENATE("'",$G245,"' =&gt; '",J245,"',"))</f>
        <v/>
      </c>
    </row>
    <row r="246" ht="14.25">
      <c r="B246" t="str">
        <f>IF(OR($G$1="",G246=""),"",CONCATENATE("{{ __('",$G$1,".",G246,"') }}"))</f>
        <v xml:space="preserve">{{ __('badge.maintained') }}</v>
      </c>
      <c r="C246" s="2" t="str">
        <f>IF(OR($G$1="",G246=""),"",CONCATENATE("__('",$G$1,".",G246,"')"))</f>
        <v>__('badge.maintained')</v>
      </c>
      <c r="D246" t="str">
        <f>IF(OR($G246="",H246=""),"",CONCATENATE("'",$G246,"' =&gt; '",H246,"',"))</f>
        <v xml:space="preserve">'maintained' =&gt; 'maintained',</v>
      </c>
      <c r="E246" t="str">
        <f>IF(OR($G246="",I246=""),"",CONCATENATE("'",$G246,"' =&gt; '",I246,"',"))</f>
        <v xml:space="preserve">'maintained' =&gt; 'gepflegt',</v>
      </c>
      <c r="F246" t="str">
        <f>IF(OR($G246="",J246=""),"",CONCATENATE("'",$G246,"' =&gt; '",J246,"',"))</f>
        <v/>
      </c>
      <c r="G246" t="s">
        <v>512</v>
      </c>
      <c r="H246" s="26" t="s">
        <v>512</v>
      </c>
      <c r="I246" t="s">
        <v>513</v>
      </c>
    </row>
    <row r="247" ht="14.25">
      <c r="B247" t="str">
        <f>IF(OR($G$1="",G247=""),"",CONCATENATE("{{ __('",$G$1,".",G247,"') }}"))</f>
        <v xml:space="preserve">{{ __('badge.serviced') }}</v>
      </c>
      <c r="C247" s="2" t="str">
        <f>IF(OR($G$1="",G247=""),"",CONCATENATE("__('",$G$1,".",G247,"')"))</f>
        <v>__('badge.serviced')</v>
      </c>
      <c r="D247" t="str">
        <f>IF(OR($G247="",H247=""),"",CONCATENATE("'",$G247,"' =&gt; '",H247,"',"))</f>
        <v xml:space="preserve">'serviced' =&gt; 'serviced',</v>
      </c>
      <c r="E247" t="str">
        <f>IF(OR($G247="",I247=""),"",CONCATENATE("'",$G247,"' =&gt; '",I247,"',"))</f>
        <v xml:space="preserve">'serviced' =&gt; 'gewartet',</v>
      </c>
      <c r="F247" t="str">
        <f>IF(OR($G247="",J247=""),"",CONCATENATE("'",$G247,"' =&gt; '",J247,"',"))</f>
        <v/>
      </c>
      <c r="G247" t="s">
        <v>514</v>
      </c>
      <c r="H247" t="s">
        <v>514</v>
      </c>
      <c r="I247" t="s">
        <v>515</v>
      </c>
    </row>
    <row r="248" ht="14.25">
      <c r="B248" t="str">
        <f>IF(OR($G$1="",G248=""),"",CONCATENATE("{{ __('",$G$1,".",G248,"') }}"))</f>
        <v xml:space="preserve">{{ __('badge.kept') }}</v>
      </c>
      <c r="C248" s="2" t="str">
        <f>IF(OR($G$1="",G248=""),"",CONCATENATE("__('",$G$1,".",G248,"')"))</f>
        <v>__('badge.kept')</v>
      </c>
      <c r="D248" t="str">
        <f>IF(OR($G248="",H248=""),"",CONCATENATE("'",$G248,"' =&gt; '",H248,"',"))</f>
        <v xml:space="preserve">'kept' =&gt; 'kept',</v>
      </c>
      <c r="E248" t="str">
        <f>IF(OR($G248="",I248=""),"",CONCATENATE("'",$G248,"' =&gt; '",I248,"',"))</f>
        <v xml:space="preserve">'kept' =&gt; 'erhalten',</v>
      </c>
      <c r="F248" t="str">
        <f>IF(OR($G248="",J248=""),"",CONCATENATE("'",$G248,"' =&gt; '",J248,"',"))</f>
        <v/>
      </c>
      <c r="G248" t="s">
        <v>516</v>
      </c>
      <c r="H248" t="s">
        <v>516</v>
      </c>
      <c r="I248" t="s">
        <v>517</v>
      </c>
    </row>
    <row r="249" ht="14.25">
      <c r="B249" t="str">
        <f>IF(OR($G$1="",G249=""),"",CONCATENATE("{{ __('",$G$1,".",G249,"') }}"))</f>
        <v xml:space="preserve">{{ __('badge.sustained') }}</v>
      </c>
      <c r="C249" s="2" t="str">
        <f>IF(OR($G$1="",G249=""),"",CONCATENATE("__('",$G$1,".",G249,"')"))</f>
        <v>__('badge.sustained')</v>
      </c>
      <c r="D249" t="str">
        <f>IF(OR($G249="",H249=""),"",CONCATENATE("'",$G249,"' =&gt; '",H249,"',"))</f>
        <v xml:space="preserve">'sustained' =&gt; 'sustained',</v>
      </c>
      <c r="E249" t="str">
        <f>IF(OR($G249="",I249=""),"",CONCATENATE("'",$G249,"' =&gt; '",I249,"',"))</f>
        <v xml:space="preserve">'sustained' =&gt; 'nachhaltig',</v>
      </c>
      <c r="F249" t="str">
        <f>IF(OR($G249="",J249=""),"",CONCATENATE("'",$G249,"' =&gt; '",J249,"',"))</f>
        <v/>
      </c>
      <c r="G249" t="s">
        <v>518</v>
      </c>
      <c r="H249" t="s">
        <v>518</v>
      </c>
      <c r="I249" t="s">
        <v>519</v>
      </c>
    </row>
    <row r="250" ht="14.25">
      <c r="B250" t="str">
        <f>IF(OR($G$1="",G250=""),"",CONCATENATE("{{ __('",$G$1,".",G250,"') }}"))</f>
        <v xml:space="preserve">{{ __('badge.preserved') }}</v>
      </c>
      <c r="C250" s="2" t="str">
        <f>IF(OR($G$1="",G250=""),"",CONCATENATE("__('",$G$1,".",G250,"')"))</f>
        <v>__('badge.preserved')</v>
      </c>
      <c r="D250" t="str">
        <f>IF(OR($G250="",H250=""),"",CONCATENATE("'",$G250,"' =&gt; '",H250,"',"))</f>
        <v xml:space="preserve">'preserved' =&gt; 'preserved',</v>
      </c>
      <c r="E250" t="str">
        <f>IF(OR($G250="",I250=""),"",CONCATENATE("'",$G250,"' =&gt; '",I250,"',"))</f>
        <v xml:space="preserve">'preserved' =&gt; 'konserviert',</v>
      </c>
      <c r="F250" t="str">
        <f>IF(OR($G250="",J250=""),"",CONCATENATE("'",$G250,"' =&gt; '",J250,"',"))</f>
        <v/>
      </c>
      <c r="G250" t="s">
        <v>520</v>
      </c>
      <c r="H250" t="s">
        <v>520</v>
      </c>
      <c r="I250" t="s">
        <v>521</v>
      </c>
    </row>
    <row r="251" ht="14.25">
      <c r="B251" t="str">
        <f>IF(OR($G$1="",G251=""),"",CONCATENATE("{{ __('",$G$1,".",G251,"') }}"))</f>
        <v/>
      </c>
      <c r="C251" s="2" t="str">
        <f>IF(OR($G$1="",G251=""),"",CONCATENATE("__('",$G$1,".",G251,"')"))</f>
        <v/>
      </c>
      <c r="D251" t="str">
        <f>IF(OR($G251="",H251=""),"",CONCATENATE("'",$G251,"' =&gt; '",H251,"',"))</f>
        <v/>
      </c>
      <c r="E251" t="str">
        <f>IF(OR($G251="",I251=""),"",CONCATENATE("'",$G251,"' =&gt; '",I251,"',"))</f>
        <v/>
      </c>
      <c r="F251" t="str">
        <f>IF(OR($G251="",J251=""),"",CONCATENATE("'",$G251,"' =&gt; '",J251,"',"))</f>
        <v/>
      </c>
    </row>
    <row r="252" ht="14.25">
      <c r="B252" t="str">
        <f>IF(OR($G$1="",G252=""),"",CONCATENATE("{{ __('",$G$1,".",G252,"') }}"))</f>
        <v/>
      </c>
      <c r="C252" s="2" t="str">
        <f>IF(OR($G$1="",G252=""),"",CONCATENATE("__('",$G$1,".",G252,"')"))</f>
        <v/>
      </c>
      <c r="D252" t="str">
        <f>IF(OR($G252="",H252=""),"",CONCATENATE("'",$G252,"' =&gt; '",H252,"',"))</f>
        <v/>
      </c>
      <c r="E252" t="str">
        <f>IF(OR($G252="",I252=""),"",CONCATENATE("'",$G252,"' =&gt; '",I252,"',"))</f>
        <v/>
      </c>
      <c r="F252" t="str">
        <f>IF(OR($G252="",J252=""),"",CONCATENATE("'",$G252,"' =&gt; '",J252,"',"))</f>
        <v/>
      </c>
    </row>
    <row r="253" ht="14.25">
      <c r="B253" t="str">
        <f>IF(OR($G$1="",G253=""),"",CONCATENATE("{{ __('",$G$1,".",G253,"') }}"))</f>
        <v/>
      </c>
      <c r="C253" s="2" t="str">
        <f>IF(OR($G$1="",G253=""),"",CONCATENATE("__('",$G$1,".",G253,"')"))</f>
        <v/>
      </c>
      <c r="D253" t="str">
        <f>IF(OR($G253="",H253=""),"",CONCATENATE("'",$G253,"' =&gt; '",H253,"',"))</f>
        <v/>
      </c>
      <c r="E253" t="str">
        <f>IF(OR($G253="",I253=""),"",CONCATENATE("'",$G253,"' =&gt; '",I253,"',"))</f>
        <v/>
      </c>
      <c r="F253" t="str">
        <f>IF(OR($G253="",J253=""),"",CONCATENATE("'",$G253,"' =&gt; '",J253,"',"))</f>
        <v/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2023-11-11T14:31:19Z</dcterms:modified>
</cp:coreProperties>
</file>