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Bulat\YandexDisk\PC SAMSUNG-ПК\_приемка двигателей от клиентов\C13\_Папки сотрудников\Булат\саморазвитие\Бот парсер ЗЧ\"/>
    </mc:Choice>
  </mc:AlternateContent>
  <xr:revisionPtr revIDLastSave="0" documentId="13_ncr:1_{815B0704-8188-4FC0-A190-8BB3EF53022F}" xr6:coauthVersionLast="47" xr6:coauthVersionMax="47" xr10:uidLastSave="{00000000-0000-0000-0000-000000000000}"/>
  <bookViews>
    <workbookView showHorizontalScroll="0" showVerticalScroll="0" showSheetTabs="0" xWindow="-98" yWindow="-98" windowWidth="21795" windowHeight="11625" tabRatio="751" xr2:uid="{00000000-000D-0000-FFFF-FFFF00000000}"/>
  </bookViews>
  <sheets>
    <sheet name="спецификаци" sheetId="1" r:id="rId1"/>
    <sheet name="Спецификация" sheetId="2" state="hidden" r:id="rId2"/>
  </sheets>
  <definedNames>
    <definedName name="__FOR1">#REF!+#REF!</definedName>
    <definedName name="_FOR1">#REF!+#REF!</definedName>
    <definedName name="_xlnm._FilterDatabase" localSheetId="0" hidden="1">спецификаци!$A$1:$E$143</definedName>
    <definedName name="AAAA">#REF!</definedName>
    <definedName name="Code">#REF!</definedName>
    <definedName name="Data">#REF!</definedName>
    <definedName name="DclHData">#REF!</definedName>
    <definedName name="Description">#REF!</definedName>
    <definedName name="Gesamt">#REF!</definedName>
    <definedName name="Kg">#REF!</definedName>
    <definedName name="Qty">#REF!</definedName>
    <definedName name="short">#REF!</definedName>
    <definedName name="Z_16AF4AE3_7F7B_11D6_90F3_000021440C3F_.wvu.Cols" hidden="1">#REF!</definedName>
    <definedName name="Z_16AF4AE3_7F7B_11D6_90F3_000021440C3F_.wvu.FilterData" hidden="1">#REF!</definedName>
    <definedName name="акты">#REF!</definedName>
    <definedName name="Валюта_инвойса">#REF!</definedName>
    <definedName name="Вес_гр">#REF!</definedName>
    <definedName name="декл">#REF!</definedName>
    <definedName name="Единица">#REF!</definedName>
    <definedName name="Интервал">#REF!</definedName>
    <definedName name="Исх">#REF!</definedName>
    <definedName name="Итого">#REF!</definedName>
    <definedName name="кк">#REF!</definedName>
    <definedName name="Кор_гр">#REF!</definedName>
    <definedName name="Курсы">#REF!</definedName>
    <definedName name="М3">#REF!</definedName>
    <definedName name="Номер_TIR">#REF!</definedName>
    <definedName name="_xlnm.Print_Area" localSheetId="0">спецификаци!$B$2:$B$2</definedName>
    <definedName name="_xlnm.Print_Area" localSheetId="1">Спецификация!$A$1:$N$44</definedName>
    <definedName name="ОООО">#REF!</definedName>
    <definedName name="Сертифы">#REF!</definedName>
    <definedName name="Сумма">#REF!</definedName>
    <definedName name="штучки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2" l="1"/>
  <c r="K32" i="2"/>
  <c r="J32" i="2"/>
  <c r="I32" i="2"/>
  <c r="N31" i="2"/>
  <c r="N30" i="2"/>
  <c r="N29" i="2"/>
  <c r="N32" i="2" l="1"/>
  <c r="E1048478" i="1"/>
</calcChain>
</file>

<file path=xl/sharedStrings.xml><?xml version="1.0" encoding="utf-8"?>
<sst xmlns="http://schemas.openxmlformats.org/spreadsheetml/2006/main" count="83" uniqueCount="73">
  <si>
    <t>No.</t>
  </si>
  <si>
    <t>HS Code / 
Код ТН ВЭД ТС</t>
  </si>
  <si>
    <t>TONGJIANG CITY HONGDONGXU TRADING CO., LTD</t>
  </si>
  <si>
    <t>NO.l BUILDING WUJIN COMMUNITY, TONGJIANG STREET, WEST DISTRICT, TONGJIANG CITY</t>
  </si>
  <si>
    <t>SPECIFICATION / СПЕЦИФИКАЦИЯ</t>
  </si>
  <si>
    <t>Contract No.:/Контракт №:</t>
  </si>
  <si>
    <t xml:space="preserve">CHT/1-11 dd. 01.11.2012 </t>
  </si>
  <si>
    <t>No.:</t>
  </si>
  <si>
    <t>010</t>
  </si>
  <si>
    <t>Date / Дата</t>
  </si>
  <si>
    <t>Seller: / Продавец:</t>
  </si>
  <si>
    <t>Buyer: / Покупатель:</t>
  </si>
  <si>
    <t>TONGJIANG CITY HONGDONGXU TRADING CO., LTD;</t>
  </si>
  <si>
    <t>ООО "ЯнСтрой"</t>
  </si>
  <si>
    <t xml:space="preserve">Address: NO.l BUILDING WUJIN COMMUNITY, TONGJIANG STREET, </t>
  </si>
  <si>
    <t>Адрес: 125252, Москва, ул. Новопесчаная, дом 17, корп. 3</t>
  </si>
  <si>
    <t>WEST DISTRICT, TONGJIANG CITY</t>
  </si>
  <si>
    <t>ИНН: 7743831826; КПП: 774301001;</t>
  </si>
  <si>
    <t>Registration number: 688856471</t>
  </si>
  <si>
    <t>Банковские реквизиты: Красногорский филиал банка "Возрождение" г. Красногорск</t>
  </si>
  <si>
    <t xml:space="preserve">Bank details: </t>
  </si>
  <si>
    <t>р/счет  (USD) 40702840402200142158</t>
  </si>
  <si>
    <t>Receiving bank: BANK OF CHINA NEWYORK BRANCH</t>
  </si>
  <si>
    <t>р/счет  (EUR) 40702978002200142158</t>
  </si>
  <si>
    <t>SWIFT: BKCHUS33</t>
  </si>
  <si>
    <t>SWIFT: VBNKRUMM</t>
  </si>
  <si>
    <t>A/C 8500020</t>
  </si>
  <si>
    <t xml:space="preserve">Банк-корреспондент: </t>
  </si>
  <si>
    <t>Intermediary: BANK OF CHINA HEILONGJIANG BRANCH</t>
  </si>
  <si>
    <t xml:space="preserve">Acc. 890-0085-681 with Bank of New York Mellon, New York, USA, </t>
  </si>
  <si>
    <t>SWIFT: BKCHCNBJ860</t>
  </si>
  <si>
    <t>SWIFT: IRVTUS3N</t>
  </si>
  <si>
    <t>Account with: BANK OF CHINA TONGJIANG SUB-BRANCH</t>
  </si>
  <si>
    <t>NO.83 DAZHI ROAD TONGJIANG CITY</t>
  </si>
  <si>
    <t>DELIVERY ADDRESS:</t>
  </si>
  <si>
    <t>Account of  beneficiary: 168954932751</t>
  </si>
  <si>
    <t>Moskovskaya region customs , t/p "Istrinskiy", kod 10130020, SVH OOO "ISTRA-TERMINAL"</t>
  </si>
  <si>
    <t xml:space="preserve">SVIDETELSTVO: №10130/200111/10089/2  ad 31.07.2012, </t>
  </si>
  <si>
    <t>143550, Moscow obl., Istrinskiy r-on, pos. Pervomaiskiy, 35</t>
  </si>
  <si>
    <r>
      <rPr>
        <b/>
        <sz val="10"/>
        <color indexed="8"/>
        <rFont val="Times New Roman"/>
        <family val="1"/>
        <charset val="204"/>
      </rPr>
      <t>Terms of payment:</t>
    </r>
    <r>
      <rPr>
        <sz val="10"/>
        <color indexed="8"/>
        <rFont val="Times New Roman"/>
        <family val="1"/>
        <charset val="204"/>
      </rPr>
      <t xml:space="preserve"> The payments under this contract shall be made by  an advance payment for the goods in US dollars in the form of a bank transfer to the account specified by the Seller, within 45 calendar days after the delivery of the goods.</t>
    </r>
  </si>
  <si>
    <r>
      <rPr>
        <b/>
        <sz val="10"/>
        <color indexed="8"/>
        <rFont val="Times New Roman"/>
        <family val="1"/>
        <charset val="204"/>
      </rPr>
      <t>Условия платежа:</t>
    </r>
    <r>
      <rPr>
        <sz val="10"/>
        <color indexed="8"/>
        <rFont val="Times New Roman"/>
        <family val="1"/>
        <charset val="204"/>
      </rPr>
      <t xml:space="preserve"> Платежи по настоящему контракту производятся в долларах США, в форме банковского перевода на счет, указанный Продавцом, в течение 45 календарных дней после поставки товаров.</t>
    </r>
  </si>
  <si>
    <r>
      <rPr>
        <b/>
        <sz val="10"/>
        <color indexed="8"/>
        <rFont val="Times New Roman"/>
        <family val="1"/>
        <charset val="204"/>
      </rPr>
      <t>Terms of delivery:</t>
    </r>
    <r>
      <rPr>
        <sz val="10"/>
        <color indexed="8"/>
        <rFont val="Times New Roman"/>
        <family val="1"/>
        <charset val="204"/>
      </rPr>
      <t xml:space="preserve"> FCA-KOTKA</t>
    </r>
  </si>
  <si>
    <r>
      <rPr>
        <b/>
        <sz val="10"/>
        <color indexed="8"/>
        <rFont val="Times New Roman"/>
        <family val="1"/>
        <charset val="204"/>
      </rPr>
      <t xml:space="preserve">Условия поставки: </t>
    </r>
    <r>
      <rPr>
        <sz val="10"/>
        <color indexed="8"/>
        <rFont val="Times New Roman"/>
        <family val="1"/>
        <charset val="204"/>
      </rPr>
      <t xml:space="preserve">FCA-KOTKA </t>
    </r>
  </si>
  <si>
    <t>Описание товаров</t>
  </si>
  <si>
    <t>Description of merchandise</t>
  </si>
  <si>
    <t>Article / Model
 Артикул / Модель</t>
  </si>
  <si>
    <t>Manufacturer/ Производитель</t>
  </si>
  <si>
    <t>Trademark/ Товарный знак</t>
  </si>
  <si>
    <t>Country of origin / Страна</t>
  </si>
  <si>
    <t>Qty pcs / Кол-вошт.</t>
  </si>
  <si>
    <t>Qty  boxes / Кол-во коробок</t>
  </si>
  <si>
    <t>Gross weight / Вес брутто</t>
  </si>
  <si>
    <t>Net weight / Вес нетто</t>
  </si>
  <si>
    <t>Price per pcs / Цена за шт.</t>
  </si>
  <si>
    <t>Amount USD / Стоимость  USD</t>
  </si>
  <si>
    <t>ВЕЛОСИПЕД, (диаметр колеса 20 дюймов, рама - аллюминий)</t>
  </si>
  <si>
    <t>BICYCLE CHILD</t>
  </si>
  <si>
    <t>LAGUNA 20</t>
  </si>
  <si>
    <t xml:space="preserve">Yongqi (Changzhou) bicycle industrial co., ltd </t>
  </si>
  <si>
    <t>GT</t>
  </si>
  <si>
    <t>КИТАЙ</t>
  </si>
  <si>
    <t>AGGRESSOR 1.0</t>
  </si>
  <si>
    <t>AGGRESSOR 2.0</t>
  </si>
  <si>
    <t>TOTAL: / ИТОГО:</t>
  </si>
  <si>
    <t>Jiang Chzhunmin</t>
  </si>
  <si>
    <t xml:space="preserve">Геннадий Мамин  </t>
  </si>
  <si>
    <t>p/n</t>
  </si>
  <si>
    <t>part name</t>
  </si>
  <si>
    <t>qty</t>
  </si>
  <si>
    <t>123-4567</t>
  </si>
  <si>
    <t>example part</t>
  </si>
  <si>
    <t>price, RUB</t>
  </si>
  <si>
    <t>sum, 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</si>
</sst>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/d"/>
    <numFmt numFmtId="165" formatCode="0.00_ "/>
    <numFmt numFmtId="166" formatCode="#,##0.00;[Red]#,##0.00"/>
    <numFmt numFmtId="167" formatCode="#,##0.00\ &quot;₽&quot;"/>
  </numFmts>
  <fonts count="31">
    <font>
      <sz val="11"/>
      <name val="Calibri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b/>
      <sz val="25"/>
      <name val="Georgia"/>
      <family val="1"/>
      <charset val="204"/>
    </font>
    <font>
      <sz val="25"/>
      <name val="Georgia"/>
      <family val="1"/>
      <charset val="204"/>
    </font>
    <font>
      <sz val="9"/>
      <name val="Georgia"/>
      <family val="1"/>
      <charset val="204"/>
    </font>
    <font>
      <b/>
      <sz val="24"/>
      <name val="Times New Roman"/>
      <family val="1"/>
      <charset val="204"/>
    </font>
    <font>
      <sz val="9"/>
      <color indexed="8"/>
      <name val="Times New Roman"/>
      <family val="1"/>
      <charset val="204"/>
    </font>
    <font>
      <b/>
      <sz val="9"/>
      <name val="Arial"/>
      <family val="2"/>
      <charset val="204"/>
    </font>
    <font>
      <b/>
      <sz val="9"/>
      <color indexed="8"/>
      <name val="Times New Roman"/>
      <family val="1"/>
      <charset val="204"/>
    </font>
    <font>
      <sz val="9"/>
      <color indexed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name val="Arial"/>
      <family val="2"/>
      <charset val="204"/>
    </font>
    <font>
      <b/>
      <sz val="12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10"/>
      <color indexed="8"/>
      <name val="Arial"/>
      <family val="2"/>
      <charset val="204"/>
    </font>
    <font>
      <sz val="10"/>
      <name val="Arial Tur"/>
      <charset val="162"/>
    </font>
    <font>
      <sz val="10"/>
      <name val="Arial Cyr"/>
      <charset val="204"/>
    </font>
    <font>
      <sz val="11"/>
      <color rgb="FF000000"/>
      <name val="Times New Roman"/>
      <family val="1"/>
      <charset val="204"/>
    </font>
    <font>
      <sz val="11"/>
      <color indexed="8"/>
      <name val="Calibri"/>
      <family val="2"/>
      <charset val="204"/>
    </font>
    <font>
      <sz val="8"/>
      <name val="Arial"/>
      <family val="2"/>
      <charset val="204"/>
    </font>
    <font>
      <sz val="10"/>
      <name val="Helv"/>
      <charset val="134"/>
    </font>
    <font>
      <u/>
      <sz val="11"/>
      <color indexed="12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22" fillId="0" borderId="0">
      <protection locked="0"/>
    </xf>
    <xf numFmtId="0" fontId="23" fillId="0" borderId="0">
      <protection locked="0"/>
    </xf>
    <xf numFmtId="0" fontId="24" fillId="0" borderId="0">
      <protection locked="0"/>
    </xf>
    <xf numFmtId="0" fontId="23" fillId="0" borderId="0">
      <protection locked="0"/>
    </xf>
    <xf numFmtId="0" fontId="25" fillId="0" borderId="0">
      <protection locked="0"/>
    </xf>
    <xf numFmtId="0" fontId="18" fillId="0" borderId="0">
      <protection locked="0"/>
    </xf>
    <xf numFmtId="0" fontId="26" fillId="0" borderId="0">
      <protection locked="0"/>
    </xf>
    <xf numFmtId="0" fontId="27" fillId="0" borderId="0">
      <protection locked="0"/>
    </xf>
    <xf numFmtId="0" fontId="28" fillId="0" borderId="0">
      <alignment vertical="top"/>
      <protection locked="0"/>
    </xf>
    <xf numFmtId="0" fontId="29" fillId="0" borderId="0"/>
  </cellStyleXfs>
  <cellXfs count="99">
    <xf numFmtId="0" fontId="0" fillId="0" borderId="0" xfId="0">
      <alignment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8" fillId="2" borderId="0" xfId="1" applyFont="1" applyFill="1" applyProtection="1"/>
    <xf numFmtId="2" fontId="8" fillId="2" borderId="0" xfId="1" applyNumberFormat="1" applyFont="1" applyFill="1" applyProtection="1"/>
    <xf numFmtId="0" fontId="6" fillId="2" borderId="0" xfId="1" applyFont="1" applyFill="1" applyProtection="1"/>
    <xf numFmtId="2" fontId="6" fillId="2" borderId="0" xfId="1" applyNumberFormat="1" applyFont="1" applyFill="1" applyProtection="1"/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6" fillId="0" borderId="0" xfId="1" applyNumberFormat="1" applyFont="1" applyAlignment="1" applyProtection="1">
      <alignment horizontal="left"/>
    </xf>
    <xf numFmtId="0" fontId="6" fillId="0" borderId="0" xfId="1" applyFont="1" applyAlignment="1" applyProtection="1">
      <alignment horizontal="left"/>
    </xf>
    <xf numFmtId="0" fontId="5" fillId="0" borderId="0" xfId="1" applyFont="1" applyAlignment="1" applyProtection="1">
      <alignment horizontal="right"/>
    </xf>
    <xf numFmtId="49" fontId="1" fillId="0" borderId="1" xfId="0" applyNumberFormat="1" applyFont="1" applyBorder="1" applyAlignment="1">
      <alignment horizontal="center"/>
    </xf>
    <xf numFmtId="164" fontId="5" fillId="0" borderId="0" xfId="1" applyNumberFormat="1" applyFont="1" applyAlignment="1" applyProtection="1">
      <alignment horizontal="right"/>
    </xf>
    <xf numFmtId="164" fontId="1" fillId="0" borderId="1" xfId="0" applyNumberFormat="1" applyFont="1" applyBorder="1" applyAlignment="1">
      <alignment horizontal="center"/>
    </xf>
    <xf numFmtId="0" fontId="7" fillId="0" borderId="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6" xfId="0" applyFont="1" applyBorder="1" applyAlignment="1">
      <alignment horizontal="left" vertical="center"/>
    </xf>
    <xf numFmtId="0" fontId="14" fillId="0" borderId="0" xfId="4" applyFont="1" applyProtection="1"/>
    <xf numFmtId="0" fontId="1" fillId="0" borderId="6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shrinkToFit="1"/>
    </xf>
    <xf numFmtId="2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1" fontId="6" fillId="0" borderId="1" xfId="5" applyNumberFormat="1" applyFont="1" applyBorder="1" applyAlignment="1" applyProtection="1">
      <alignment horizontal="center" vertical="center"/>
    </xf>
    <xf numFmtId="4" fontId="6" fillId="0" borderId="1" xfId="6" applyNumberFormat="1" applyFont="1" applyBorder="1" applyAlignment="1" applyProtection="1">
      <alignment horizontal="center" vertical="center" wrapText="1"/>
    </xf>
    <xf numFmtId="4" fontId="6" fillId="0" borderId="1" xfId="7" applyNumberFormat="1" applyFont="1" applyBorder="1" applyAlignment="1" applyProtection="1">
      <alignment horizontal="center" vertical="center"/>
    </xf>
    <xf numFmtId="165" fontId="4" fillId="0" borderId="1" xfId="5" applyNumberFormat="1" applyFont="1" applyBorder="1" applyAlignment="1" applyProtection="1">
      <alignment horizontal="center" vertical="center"/>
    </xf>
    <xf numFmtId="4" fontId="6" fillId="0" borderId="1" xfId="8" applyNumberFormat="1" applyFont="1" applyBorder="1" applyAlignment="1" applyProtection="1">
      <alignment horizontal="center" vertical="center" wrapText="1"/>
    </xf>
    <xf numFmtId="166" fontId="6" fillId="0" borderId="0" xfId="8" applyNumberFormat="1" applyFont="1" applyAlignment="1" applyProtection="1">
      <alignment horizontal="center" vertical="center" wrapText="1"/>
    </xf>
    <xf numFmtId="2" fontId="1" fillId="0" borderId="0" xfId="0" applyNumberFormat="1" applyFont="1" applyAlignment="1">
      <alignment horizontal="left" vertical="center"/>
    </xf>
    <xf numFmtId="3" fontId="19" fillId="0" borderId="1" xfId="0" applyNumberFormat="1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horizontal="right" vertical="center" wrapText="1"/>
    </xf>
    <xf numFmtId="166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2" fillId="0" borderId="0" xfId="9" applyFont="1" applyAlignment="1" applyProtection="1">
      <alignment horizontal="center" vertical="center"/>
    </xf>
    <xf numFmtId="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4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justify"/>
    </xf>
    <xf numFmtId="0" fontId="21" fillId="0" borderId="0" xfId="0" applyFont="1" applyAlignment="1">
      <alignment horizontal="right"/>
    </xf>
    <xf numFmtId="0" fontId="1" fillId="0" borderId="0" xfId="0" applyFont="1" applyAlignment="1">
      <alignment horizontal="center" vertical="center" wrapText="1" shrinkToFit="1"/>
    </xf>
    <xf numFmtId="0" fontId="3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 wrapText="1"/>
    </xf>
    <xf numFmtId="0" fontId="9" fillId="0" borderId="2" xfId="1" applyFont="1" applyBorder="1" applyAlignment="1" applyProtection="1">
      <alignment horizontal="center"/>
    </xf>
    <xf numFmtId="0" fontId="9" fillId="0" borderId="3" xfId="1" applyFont="1" applyBorder="1" applyAlignment="1" applyProtection="1">
      <alignment horizontal="center"/>
    </xf>
    <xf numFmtId="0" fontId="10" fillId="0" borderId="3" xfId="0" applyFont="1" applyBorder="1" applyAlignment="1"/>
    <xf numFmtId="0" fontId="10" fillId="0" borderId="4" xfId="0" applyFont="1" applyBorder="1" applyAlignment="1"/>
    <xf numFmtId="0" fontId="11" fillId="0" borderId="5" xfId="1" applyFont="1" applyBorder="1" applyAlignment="1" applyProtection="1">
      <alignment horizontal="center"/>
    </xf>
    <xf numFmtId="0" fontId="11" fillId="0" borderId="0" xfId="1" applyFont="1" applyAlignment="1" applyProtection="1">
      <alignment horizontal="center"/>
    </xf>
    <xf numFmtId="0" fontId="11" fillId="0" borderId="0" xfId="0" applyFont="1" applyAlignment="1"/>
    <xf numFmtId="0" fontId="11" fillId="0" borderId="6" xfId="0" applyFont="1" applyBorder="1" applyAlignment="1"/>
    <xf numFmtId="0" fontId="12" fillId="0" borderId="5" xfId="1" applyFont="1" applyBorder="1" applyAlignment="1" applyProtection="1">
      <alignment horizontal="right" vertical="center"/>
    </xf>
    <xf numFmtId="0" fontId="12" fillId="0" borderId="0" xfId="1" applyFont="1" applyAlignment="1" applyProtection="1">
      <alignment horizontal="right" vertical="center"/>
    </xf>
    <xf numFmtId="0" fontId="12" fillId="0" borderId="6" xfId="1" applyFont="1" applyBorder="1" applyAlignment="1" applyProtection="1">
      <alignment horizontal="right" vertical="center"/>
    </xf>
    <xf numFmtId="0" fontId="13" fillId="0" borderId="0" xfId="0" applyFont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167" fontId="1" fillId="0" borderId="0" xfId="0" applyNumberFormat="1" applyFont="1" applyAlignment="1"/>
  </cellXfs>
  <cellStyles count="11">
    <cellStyle name="Обычный" xfId="0" builtinId="0"/>
    <cellStyle name="Обычный 2" xfId="2" xr:uid="{00000000-0005-0000-0000-000001000000}"/>
    <cellStyle name="Обычный 2 2 3" xfId="3" xr:uid="{00000000-0005-0000-0000-000002000000}"/>
    <cellStyle name="Обычный 2_ИНВ_ПАК_СПЕЦ_MARINECHOICE" xfId="1" xr:uid="{00000000-0005-0000-0000-000003000000}"/>
    <cellStyle name="Обычный 27" xfId="5" xr:uid="{00000000-0005-0000-0000-000004000000}"/>
    <cellStyle name="Обычный_002F_I_RUB" xfId="4" xr:uid="{00000000-0005-0000-0000-000005000000}"/>
    <cellStyle name="Обычный_KUAIXIAN-6服装" xfId="8" xr:uid="{00000000-0005-0000-0000-000006000000}"/>
    <cellStyle name="Обычный_упак.лист_2" xfId="7" xr:uid="{00000000-0005-0000-0000-000007000000}"/>
    <cellStyle name="Стиль 1 2 2" xfId="6" xr:uid="{00000000-0005-0000-0000-000008000000}"/>
    <cellStyle name="常规_Sheet1" xfId="10" xr:uid="{00000000-0005-0000-0000-000009000000}"/>
    <cellStyle name="超链接" xfId="9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856170</xdr:colOff>
      <xdr:row>35</xdr:row>
      <xdr:rowOff>12650</xdr:rowOff>
    </xdr:from>
    <xdr:to>
      <xdr:col>3</xdr:col>
      <xdr:colOff>161830</xdr:colOff>
      <xdr:row>44</xdr:row>
      <xdr:rowOff>25300</xdr:rowOff>
    </xdr:to>
    <xdr:pic>
      <xdr:nvPicPr>
        <xdr:cNvPr id="2" name="Picture 1" descr="stamp_hd_rgb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346325" y="6963410"/>
          <a:ext cx="2002790" cy="187642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</xdr:col>
      <xdr:colOff>225803</xdr:colOff>
      <xdr:row>40</xdr:row>
      <xdr:rowOff>101500</xdr:rowOff>
    </xdr:from>
    <xdr:to>
      <xdr:col>2</xdr:col>
      <xdr:colOff>997298</xdr:colOff>
      <xdr:row>42</xdr:row>
      <xdr:rowOff>139154</xdr:rowOff>
    </xdr:to>
    <xdr:pic>
      <xdr:nvPicPr>
        <xdr:cNvPr id="3" name="Picture 2" descr="sign_hd_rgb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1717675" y="8001635"/>
          <a:ext cx="771525" cy="57150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6</xdr:col>
      <xdr:colOff>599733</xdr:colOff>
      <xdr:row>37</xdr:row>
      <xdr:rowOff>88552</xdr:rowOff>
    </xdr:from>
    <xdr:to>
      <xdr:col>8</xdr:col>
      <xdr:colOff>419041</xdr:colOff>
      <xdr:row>41</xdr:row>
      <xdr:rowOff>177105</xdr:rowOff>
    </xdr:to>
    <xdr:pic>
      <xdr:nvPicPr>
        <xdr:cNvPr id="4" name="Picture 3" descr="sign_yanstroy_rgb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9343390" y="7420610"/>
          <a:ext cx="1734820" cy="8667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695096</xdr:colOff>
      <xdr:row>34</xdr:row>
      <xdr:rowOff>37951</xdr:rowOff>
    </xdr:from>
    <xdr:to>
      <xdr:col>11</xdr:col>
      <xdr:colOff>132378</xdr:colOff>
      <xdr:row>42</xdr:row>
      <xdr:rowOff>164455</xdr:rowOff>
    </xdr:to>
    <xdr:pic>
      <xdr:nvPicPr>
        <xdr:cNvPr id="5" name="Picture 4" descr="stamp_yanstroy_rg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>
          <a:clrChange>
            <a:clrFrom>
              <a:srgbClr val="FFF6FF"/>
            </a:clrFrom>
            <a:clrTo>
              <a:srgbClr val="FFF6FF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11354435" y="6801485"/>
          <a:ext cx="1660525" cy="180022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048478"/>
  <sheetViews>
    <sheetView tabSelected="1" zoomScale="110" zoomScaleNormal="110" workbookViewId="0">
      <pane ySplit="1" topLeftCell="A2" activePane="bottomLeft" state="frozen"/>
      <selection activeCell="B1" sqref="B1"/>
      <selection pane="bottomLeft" activeCell="C8" sqref="C8"/>
    </sheetView>
  </sheetViews>
  <sheetFormatPr defaultColWidth="9" defaultRowHeight="13.9"/>
  <cols>
    <col min="1" max="1" width="9.33203125" style="1" customWidth="1"/>
    <col min="2" max="2" width="10.53125" style="1" bestFit="1" customWidth="1"/>
    <col min="3" max="3" width="5.265625" style="1" bestFit="1" customWidth="1"/>
    <col min="4" max="5" width="11.33203125" style="1" bestFit="1" customWidth="1"/>
    <col min="6" max="9" width="9" style="1"/>
    <col min="10" max="10" width="13.6640625" style="1" customWidth="1"/>
    <col min="11" max="16384" width="9" style="1"/>
  </cols>
  <sheetData>
    <row r="1" spans="1:5">
      <c r="A1" s="1" t="s">
        <v>66</v>
      </c>
      <c r="B1" s="1" t="s">
        <v>67</v>
      </c>
      <c r="C1" s="1" t="s">
        <v>68</v>
      </c>
      <c r="D1" s="1" t="s">
        <v>71</v>
      </c>
      <c r="E1" s="1" t="s">
        <v>72</v>
      </c>
    </row>
    <row r="2" spans="1:5">
      <c r="A2" s="1" t="s">
        <v>69</v>
      </c>
      <c r="B2" s="1" t="s">
        <v>70</v>
      </c>
      <c r="C2" s="1">
        <v>10</v>
      </c>
      <c r="D2" s="98">
        <v>1000</v>
      </c>
      <c r="E2" s="98">
        <v>10000</v>
      </c>
    </row>
    <row r="6" spans="1:5" ht="15.6" customHeight="1"/>
    <row r="23" ht="16.25" customHeight="1"/>
    <row r="128" ht="16.25" customHeight="1"/>
    <row r="1048478" spans="5:5">
      <c r="E1048478" s="1">
        <f>SUM(E208)</f>
        <v>0</v>
      </c>
    </row>
  </sheetData>
  <autoFilter ref="A1:E143" xr:uid="{00000000-0009-0000-0000-000000000000}">
    <sortState xmlns:xlrd2="http://schemas.microsoft.com/office/spreadsheetml/2017/richdata2" ref="A2:I143">
      <sortCondition ref="A3:A143"/>
    </sortState>
  </autoFilter>
  <phoneticPr fontId="30" type="noConversion"/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5"/>
  <sheetViews>
    <sheetView zoomScale="60" workbookViewId="0">
      <selection activeCell="D9" sqref="D9"/>
    </sheetView>
  </sheetViews>
  <sheetFormatPr defaultColWidth="15.6640625" defaultRowHeight="13.9"/>
  <cols>
    <col min="1" max="1" width="4.6640625" style="8" customWidth="1"/>
    <col min="2" max="2" width="17.6640625" style="8" customWidth="1"/>
    <col min="3" max="3" width="40.46484375" style="8" customWidth="1"/>
    <col min="4" max="4" width="24" style="8" customWidth="1"/>
    <col min="5" max="5" width="15.46484375" style="8" customWidth="1"/>
    <col min="6" max="6" width="28.86328125" style="8" customWidth="1"/>
    <col min="7" max="7" width="15.6640625" style="8" customWidth="1"/>
    <col min="8" max="8" width="13" style="8" customWidth="1"/>
    <col min="9" max="9" width="10.6640625" style="8" customWidth="1"/>
    <col min="10" max="10" width="9" style="8" customWidth="1"/>
    <col min="11" max="12" width="13.6640625" style="8" customWidth="1"/>
    <col min="13" max="13" width="10.46484375" style="9" customWidth="1"/>
    <col min="14" max="14" width="11.86328125" style="9" customWidth="1"/>
    <col min="15" max="15" width="12.33203125" style="9" customWidth="1"/>
    <col min="16" max="17" width="9" style="9" customWidth="1"/>
    <col min="18" max="240" width="9" style="8" customWidth="1"/>
    <col min="241" max="241" width="4" style="8" customWidth="1"/>
    <col min="242" max="242" width="12" style="8" customWidth="1"/>
    <col min="243" max="243" width="44.86328125" style="8" customWidth="1"/>
    <col min="244" max="244" width="12" style="8" customWidth="1"/>
    <col min="245" max="245" width="17" style="8" customWidth="1"/>
    <col min="246" max="246" width="12.46484375" style="8" customWidth="1"/>
    <col min="247" max="247" width="15.46484375" style="8" customWidth="1"/>
    <col min="248" max="248" width="17.33203125" style="8" customWidth="1"/>
    <col min="249" max="249" width="12.33203125" style="8" customWidth="1"/>
    <col min="250" max="250" width="7.46484375" style="8" customWidth="1"/>
    <col min="251" max="251" width="12" style="8" customWidth="1"/>
    <col min="252" max="253" width="9.46484375" style="8" customWidth="1"/>
    <col min="254" max="254" width="14.6640625" style="8" customWidth="1"/>
    <col min="255" max="255" width="9.6640625" style="8" customWidth="1"/>
    <col min="256" max="16384" width="15.6640625" style="8"/>
  </cols>
  <sheetData>
    <row r="1" spans="1:18" s="10" customFormat="1" ht="34.5" customHeight="1">
      <c r="A1" s="85" t="s">
        <v>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7"/>
      <c r="M1" s="87"/>
      <c r="N1" s="88"/>
      <c r="P1" s="11"/>
      <c r="Q1" s="11"/>
    </row>
    <row r="2" spans="1:18" s="10" customFormat="1" ht="15" customHeight="1">
      <c r="A2" s="89" t="s">
        <v>3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1"/>
      <c r="M2" s="91"/>
      <c r="N2" s="92"/>
      <c r="P2" s="11"/>
      <c r="Q2" s="11"/>
    </row>
    <row r="3" spans="1:18" s="12" customFormat="1" ht="30.4">
      <c r="A3" s="93" t="s">
        <v>4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5"/>
      <c r="P3" s="13"/>
      <c r="Q3" s="13"/>
    </row>
    <row r="4" spans="1:18" s="12" customFormat="1" ht="17.25" customHeight="1">
      <c r="A4" s="14" t="s">
        <v>5</v>
      </c>
      <c r="B4" s="15"/>
      <c r="C4" s="16" t="s">
        <v>6</v>
      </c>
      <c r="D4" s="17"/>
      <c r="E4" s="3"/>
      <c r="F4" s="3"/>
      <c r="G4" s="3"/>
      <c r="H4" s="18"/>
      <c r="I4" s="19"/>
      <c r="J4" s="20" t="s">
        <v>7</v>
      </c>
      <c r="K4" s="21" t="s">
        <v>8</v>
      </c>
      <c r="L4" s="7"/>
      <c r="M4" s="22" t="s">
        <v>9</v>
      </c>
      <c r="N4" s="23">
        <v>41297</v>
      </c>
      <c r="P4" s="13"/>
      <c r="Q4" s="13"/>
    </row>
    <row r="5" spans="1:18" ht="5.0999999999999996" customHeight="1">
      <c r="A5" s="24"/>
      <c r="B5" s="25"/>
      <c r="C5" s="26"/>
      <c r="D5" s="25"/>
      <c r="E5" s="25"/>
      <c r="F5" s="25"/>
      <c r="G5" s="25"/>
      <c r="H5" s="25"/>
      <c r="I5" s="25"/>
      <c r="J5" s="25"/>
      <c r="K5" s="25"/>
      <c r="L5" s="25"/>
      <c r="M5" s="25"/>
      <c r="N5" s="27"/>
      <c r="O5" s="28"/>
    </row>
    <row r="6" spans="1:18" ht="12" customHeight="1">
      <c r="A6" s="14" t="s">
        <v>10</v>
      </c>
      <c r="B6" s="15"/>
      <c r="C6" s="29"/>
      <c r="D6" s="15"/>
      <c r="E6" s="15"/>
      <c r="F6" s="15"/>
      <c r="G6" s="15"/>
      <c r="H6" s="15"/>
      <c r="I6" s="15" t="s">
        <v>11</v>
      </c>
      <c r="J6" s="15"/>
      <c r="K6" s="15"/>
      <c r="L6" s="15"/>
      <c r="M6" s="15"/>
      <c r="N6" s="30"/>
      <c r="O6" s="28"/>
    </row>
    <row r="7" spans="1:18" ht="12" customHeight="1">
      <c r="A7" s="14" t="s">
        <v>12</v>
      </c>
      <c r="B7" s="15"/>
      <c r="C7" s="29"/>
      <c r="D7" s="15"/>
      <c r="E7" s="15"/>
      <c r="F7" s="15"/>
      <c r="G7" s="15"/>
      <c r="H7" s="15"/>
      <c r="I7" s="15" t="s">
        <v>13</v>
      </c>
      <c r="J7" s="15"/>
      <c r="K7" s="15"/>
      <c r="L7" s="15"/>
      <c r="M7" s="15"/>
      <c r="N7" s="30"/>
      <c r="O7" s="28"/>
    </row>
    <row r="8" spans="1:18" ht="12" customHeight="1">
      <c r="A8" s="31" t="s">
        <v>14</v>
      </c>
      <c r="B8" s="32"/>
      <c r="C8" s="33"/>
      <c r="D8" s="32"/>
      <c r="E8" s="32"/>
      <c r="F8" s="32"/>
      <c r="G8" s="32"/>
      <c r="H8" s="32"/>
      <c r="I8" s="32" t="s">
        <v>15</v>
      </c>
      <c r="J8" s="32"/>
      <c r="K8" s="32"/>
      <c r="L8" s="32"/>
      <c r="M8" s="32"/>
      <c r="N8" s="34"/>
      <c r="O8" s="28"/>
    </row>
    <row r="9" spans="1:18" ht="12" customHeight="1">
      <c r="A9" s="31" t="s">
        <v>16</v>
      </c>
      <c r="B9" s="32"/>
      <c r="C9" s="33"/>
      <c r="D9" s="32"/>
      <c r="E9" s="32"/>
      <c r="F9" s="32"/>
      <c r="G9" s="32"/>
      <c r="H9" s="32"/>
      <c r="I9" s="32" t="s">
        <v>17</v>
      </c>
      <c r="J9" s="32"/>
      <c r="K9" s="32"/>
      <c r="L9" s="32"/>
      <c r="M9" s="32"/>
      <c r="N9" s="34"/>
      <c r="O9" s="28"/>
    </row>
    <row r="10" spans="1:18" ht="12" customHeight="1">
      <c r="A10" s="31" t="s">
        <v>18</v>
      </c>
      <c r="B10" s="32"/>
      <c r="C10" s="33"/>
      <c r="D10" s="32"/>
      <c r="E10" s="32"/>
      <c r="F10" s="32"/>
      <c r="G10" s="32"/>
      <c r="H10" s="32"/>
      <c r="I10" s="32" t="s">
        <v>19</v>
      </c>
      <c r="J10" s="32"/>
      <c r="K10" s="32"/>
      <c r="L10" s="32"/>
      <c r="M10" s="32"/>
      <c r="N10" s="34"/>
      <c r="O10" s="28"/>
    </row>
    <row r="11" spans="1:18" ht="12" customHeight="1">
      <c r="A11" s="31" t="s">
        <v>20</v>
      </c>
      <c r="B11" s="32"/>
      <c r="C11" s="33"/>
      <c r="D11" s="32"/>
      <c r="E11" s="32"/>
      <c r="F11" s="32"/>
      <c r="G11" s="32"/>
      <c r="H11" s="32"/>
      <c r="I11" s="32" t="s">
        <v>21</v>
      </c>
      <c r="J11" s="32"/>
      <c r="K11" s="32"/>
      <c r="L11" s="32"/>
      <c r="M11" s="32"/>
      <c r="N11" s="34"/>
      <c r="O11" s="28"/>
    </row>
    <row r="12" spans="1:18" ht="12" customHeight="1">
      <c r="A12" s="31" t="s">
        <v>22</v>
      </c>
      <c r="B12" s="32"/>
      <c r="C12" s="33"/>
      <c r="D12" s="32"/>
      <c r="E12" s="32"/>
      <c r="F12" s="32"/>
      <c r="G12" s="32"/>
      <c r="H12" s="32"/>
      <c r="I12" s="32" t="s">
        <v>23</v>
      </c>
      <c r="J12" s="32"/>
      <c r="K12" s="32"/>
      <c r="L12" s="32"/>
      <c r="M12" s="32"/>
      <c r="N12" s="34"/>
      <c r="O12" s="28"/>
    </row>
    <row r="13" spans="1:18" ht="12" customHeight="1">
      <c r="A13" s="31" t="s">
        <v>24</v>
      </c>
      <c r="B13" s="32"/>
      <c r="C13" s="33"/>
      <c r="D13" s="32"/>
      <c r="E13" s="32"/>
      <c r="F13" s="32"/>
      <c r="G13" s="32"/>
      <c r="H13" s="32"/>
      <c r="I13" s="32" t="s">
        <v>25</v>
      </c>
      <c r="J13" s="32"/>
      <c r="K13" s="32"/>
      <c r="L13" s="32"/>
      <c r="M13" s="32"/>
      <c r="N13" s="34"/>
      <c r="O13" s="28"/>
      <c r="R13" s="28"/>
    </row>
    <row r="14" spans="1:18" ht="12" customHeight="1">
      <c r="A14" s="31" t="s">
        <v>26</v>
      </c>
      <c r="B14" s="32"/>
      <c r="C14" s="33"/>
      <c r="D14" s="32"/>
      <c r="E14" s="32"/>
      <c r="F14" s="32"/>
      <c r="G14" s="32"/>
      <c r="H14" s="32"/>
      <c r="I14" s="32" t="s">
        <v>27</v>
      </c>
      <c r="J14" s="32"/>
      <c r="K14" s="32"/>
      <c r="L14" s="32"/>
      <c r="M14" s="32"/>
      <c r="N14" s="34"/>
      <c r="O14" s="8"/>
    </row>
    <row r="15" spans="1:18" ht="12" customHeight="1">
      <c r="A15" s="31" t="s">
        <v>28</v>
      </c>
      <c r="B15" s="32"/>
      <c r="C15" s="33"/>
      <c r="D15" s="32"/>
      <c r="E15" s="32"/>
      <c r="F15" s="32"/>
      <c r="G15" s="32"/>
      <c r="H15" s="32"/>
      <c r="I15" s="32" t="s">
        <v>29</v>
      </c>
      <c r="J15" s="32"/>
      <c r="K15" s="32"/>
      <c r="L15" s="32"/>
      <c r="M15" s="32"/>
      <c r="N15" s="34"/>
      <c r="O15" s="8"/>
    </row>
    <row r="16" spans="1:18" ht="12" customHeight="1">
      <c r="A16" s="31" t="s">
        <v>30</v>
      </c>
      <c r="B16" s="32"/>
      <c r="C16" s="33"/>
      <c r="D16" s="32"/>
      <c r="E16" s="32"/>
      <c r="F16" s="32"/>
      <c r="G16" s="32"/>
      <c r="H16" s="32"/>
      <c r="I16" s="32" t="s">
        <v>31</v>
      </c>
      <c r="J16" s="32"/>
      <c r="K16" s="32"/>
      <c r="L16" s="32"/>
      <c r="M16" s="32"/>
      <c r="N16" s="34"/>
      <c r="O16" s="8"/>
    </row>
    <row r="17" spans="1:17" ht="12" customHeight="1">
      <c r="A17" s="31" t="s">
        <v>32</v>
      </c>
      <c r="B17" s="32"/>
      <c r="C17" s="33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4"/>
      <c r="O17" s="8"/>
    </row>
    <row r="18" spans="1:17" ht="12" customHeight="1">
      <c r="A18" s="31" t="s">
        <v>33</v>
      </c>
      <c r="B18" s="32"/>
      <c r="C18" s="33"/>
      <c r="D18" s="32"/>
      <c r="E18" s="32"/>
      <c r="F18" s="32"/>
      <c r="G18" s="32"/>
      <c r="H18" s="32"/>
      <c r="I18" s="35" t="s">
        <v>34</v>
      </c>
      <c r="J18" s="32"/>
      <c r="K18" s="32"/>
      <c r="L18" s="36"/>
      <c r="M18" s="32"/>
      <c r="N18" s="34"/>
      <c r="O18" s="8"/>
    </row>
    <row r="19" spans="1:17" ht="12" customHeight="1">
      <c r="A19" s="31" t="s">
        <v>35</v>
      </c>
      <c r="B19" s="32"/>
      <c r="C19" s="33"/>
      <c r="D19" s="32"/>
      <c r="E19" s="32"/>
      <c r="F19" s="32"/>
      <c r="G19" s="32"/>
      <c r="H19" s="32"/>
      <c r="I19" s="96" t="s">
        <v>36</v>
      </c>
      <c r="J19" s="96"/>
      <c r="K19" s="96"/>
      <c r="L19" s="97"/>
      <c r="M19" s="32"/>
      <c r="N19" s="34"/>
      <c r="O19" s="8"/>
    </row>
    <row r="20" spans="1:17" ht="12" customHeight="1">
      <c r="A20" s="31"/>
      <c r="B20" s="32"/>
      <c r="C20" s="33"/>
      <c r="D20" s="32"/>
      <c r="E20" s="37"/>
      <c r="F20" s="32"/>
      <c r="G20" s="32"/>
      <c r="H20" s="32"/>
      <c r="I20" s="32" t="s">
        <v>37</v>
      </c>
      <c r="J20" s="32"/>
      <c r="K20" s="32"/>
      <c r="L20" s="36"/>
      <c r="M20" s="32"/>
      <c r="N20" s="34"/>
      <c r="O20" s="8"/>
    </row>
    <row r="21" spans="1:17" ht="12" customHeight="1">
      <c r="A21" s="31"/>
      <c r="B21" s="32"/>
      <c r="C21" s="33"/>
      <c r="D21" s="32"/>
      <c r="E21" s="37"/>
      <c r="F21" s="32"/>
      <c r="G21" s="32"/>
      <c r="H21" s="32"/>
      <c r="I21" s="32" t="s">
        <v>38</v>
      </c>
      <c r="J21" s="32"/>
      <c r="K21" s="32"/>
      <c r="L21" s="36"/>
      <c r="M21" s="32"/>
      <c r="N21" s="34"/>
      <c r="O21" s="8"/>
    </row>
    <row r="22" spans="1:17" ht="14.25" customHeight="1">
      <c r="A22" s="38"/>
      <c r="B22" s="3"/>
      <c r="C22" s="39"/>
      <c r="D22" s="3"/>
      <c r="E22" s="3"/>
      <c r="F22" s="3"/>
      <c r="G22" s="3"/>
      <c r="H22" s="3"/>
      <c r="I22" s="40"/>
      <c r="J22" s="41"/>
      <c r="K22" s="41"/>
      <c r="L22" s="32"/>
      <c r="M22" s="32"/>
      <c r="N22" s="34"/>
      <c r="O22" s="8"/>
    </row>
    <row r="23" spans="1:17" s="28" customFormat="1" ht="12" customHeight="1">
      <c r="A23" s="81" t="s">
        <v>39</v>
      </c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42"/>
      <c r="P23" s="43"/>
      <c r="Q23" s="43"/>
    </row>
    <row r="24" spans="1:17" s="28" customFormat="1" ht="12" customHeight="1">
      <c r="A24" s="81" t="s">
        <v>40</v>
      </c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3"/>
      <c r="O24" s="42"/>
      <c r="P24" s="43"/>
      <c r="Q24" s="43"/>
    </row>
    <row r="25" spans="1:17" s="28" customFormat="1" ht="12" customHeight="1">
      <c r="A25" s="14" t="s">
        <v>41</v>
      </c>
      <c r="B25" s="3"/>
      <c r="C25" s="39"/>
      <c r="D25" s="3"/>
      <c r="E25" s="3"/>
      <c r="F25" s="3"/>
      <c r="G25" s="3"/>
      <c r="H25" s="3"/>
      <c r="I25" s="3"/>
      <c r="J25" s="3"/>
      <c r="K25" s="3"/>
      <c r="L25" s="3"/>
      <c r="M25" s="3"/>
      <c r="N25" s="4"/>
      <c r="O25" s="8"/>
      <c r="P25" s="43"/>
      <c r="Q25" s="43"/>
    </row>
    <row r="26" spans="1:17" s="28" customFormat="1" ht="12" customHeight="1">
      <c r="A26" s="14" t="s">
        <v>42</v>
      </c>
      <c r="B26" s="3"/>
      <c r="C26" s="39"/>
      <c r="D26" s="3"/>
      <c r="E26" s="3"/>
      <c r="F26" s="3"/>
      <c r="G26" s="3"/>
      <c r="H26" s="3"/>
      <c r="I26" s="3"/>
      <c r="J26" s="3"/>
      <c r="K26" s="3"/>
      <c r="L26" s="3"/>
      <c r="M26" s="3"/>
      <c r="N26" s="4"/>
      <c r="O26" s="8"/>
      <c r="P26" s="43"/>
      <c r="Q26" s="43"/>
    </row>
    <row r="27" spans="1:17" ht="8.25" customHeight="1">
      <c r="A27" s="44"/>
      <c r="B27" s="45"/>
      <c r="C27" s="46"/>
      <c r="D27" s="45"/>
      <c r="E27" s="45"/>
      <c r="F27" s="45"/>
      <c r="G27" s="45"/>
      <c r="H27" s="45"/>
      <c r="I27" s="45"/>
      <c r="J27" s="45"/>
      <c r="K27" s="45"/>
      <c r="L27" s="45"/>
      <c r="M27" s="47"/>
      <c r="N27" s="48"/>
    </row>
    <row r="28" spans="1:17" s="28" customFormat="1" ht="39.950000000000003" customHeight="1">
      <c r="A28" s="5" t="s">
        <v>0</v>
      </c>
      <c r="B28" s="5" t="s">
        <v>1</v>
      </c>
      <c r="C28" s="5" t="s">
        <v>43</v>
      </c>
      <c r="D28" s="5" t="s">
        <v>44</v>
      </c>
      <c r="E28" s="5" t="s">
        <v>45</v>
      </c>
      <c r="F28" s="49" t="s">
        <v>46</v>
      </c>
      <c r="G28" s="49" t="s">
        <v>47</v>
      </c>
      <c r="H28" s="49" t="s">
        <v>48</v>
      </c>
      <c r="I28" s="5" t="s">
        <v>49</v>
      </c>
      <c r="J28" s="5" t="s">
        <v>50</v>
      </c>
      <c r="K28" s="5" t="s">
        <v>51</v>
      </c>
      <c r="L28" s="5" t="s">
        <v>52</v>
      </c>
      <c r="M28" s="50" t="s">
        <v>53</v>
      </c>
      <c r="N28" s="50" t="s">
        <v>54</v>
      </c>
      <c r="O28" s="43"/>
      <c r="P28" s="43"/>
      <c r="Q28" s="43"/>
    </row>
    <row r="29" spans="1:17" ht="28.5" customHeight="1">
      <c r="A29" s="2">
        <v>1</v>
      </c>
      <c r="B29" s="2">
        <v>8712003000</v>
      </c>
      <c r="C29" s="51" t="s">
        <v>55</v>
      </c>
      <c r="D29" s="6" t="s">
        <v>56</v>
      </c>
      <c r="E29" s="6" t="s">
        <v>57</v>
      </c>
      <c r="F29" s="6" t="s">
        <v>58</v>
      </c>
      <c r="G29" s="52" t="s">
        <v>59</v>
      </c>
      <c r="H29" s="6" t="s">
        <v>60</v>
      </c>
      <c r="I29" s="53">
        <v>10</v>
      </c>
      <c r="J29" s="54">
        <v>10</v>
      </c>
      <c r="K29" s="55">
        <v>136</v>
      </c>
      <c r="L29" s="56">
        <v>112.88</v>
      </c>
      <c r="M29" s="57">
        <v>24.27</v>
      </c>
      <c r="N29" s="58">
        <f>I29*M29</f>
        <v>242.7</v>
      </c>
      <c r="O29" s="59"/>
      <c r="Q29" s="60"/>
    </row>
    <row r="30" spans="1:17" ht="27.75" customHeight="1">
      <c r="A30" s="2">
        <v>2</v>
      </c>
      <c r="B30" s="2">
        <v>8712003000</v>
      </c>
      <c r="C30" s="51" t="s">
        <v>55</v>
      </c>
      <c r="D30" s="6" t="s">
        <v>56</v>
      </c>
      <c r="E30" s="6" t="s">
        <v>61</v>
      </c>
      <c r="F30" s="6" t="s">
        <v>58</v>
      </c>
      <c r="G30" s="52" t="s">
        <v>59</v>
      </c>
      <c r="H30" s="6" t="s">
        <v>60</v>
      </c>
      <c r="I30" s="53">
        <v>30</v>
      </c>
      <c r="J30" s="54">
        <v>30</v>
      </c>
      <c r="K30" s="55">
        <v>556</v>
      </c>
      <c r="L30" s="56">
        <v>461.48</v>
      </c>
      <c r="M30" s="57">
        <v>33.07</v>
      </c>
      <c r="N30" s="58">
        <f>I30*M30</f>
        <v>992.1</v>
      </c>
      <c r="O30" s="59"/>
      <c r="Q30" s="60"/>
    </row>
    <row r="31" spans="1:17" ht="27.75" customHeight="1">
      <c r="A31" s="2">
        <v>3</v>
      </c>
      <c r="B31" s="2">
        <v>8712003000</v>
      </c>
      <c r="C31" s="51" t="s">
        <v>55</v>
      </c>
      <c r="D31" s="6" t="s">
        <v>56</v>
      </c>
      <c r="E31" s="6" t="s">
        <v>62</v>
      </c>
      <c r="F31" s="6" t="s">
        <v>58</v>
      </c>
      <c r="G31" s="52" t="s">
        <v>59</v>
      </c>
      <c r="H31" s="6" t="s">
        <v>60</v>
      </c>
      <c r="I31" s="53">
        <v>244</v>
      </c>
      <c r="J31" s="54">
        <v>244</v>
      </c>
      <c r="K31" s="55">
        <v>4436</v>
      </c>
      <c r="L31" s="56">
        <v>3681.88</v>
      </c>
      <c r="M31" s="57">
        <v>32.44</v>
      </c>
      <c r="N31" s="58">
        <f>I31*M31</f>
        <v>7915.36</v>
      </c>
      <c r="O31" s="59"/>
      <c r="Q31" s="60"/>
    </row>
    <row r="32" spans="1:17" ht="15">
      <c r="A32" s="2"/>
      <c r="B32" s="2"/>
      <c r="C32" s="2"/>
      <c r="D32" s="2"/>
      <c r="E32" s="2"/>
      <c r="F32" s="84" t="s">
        <v>63</v>
      </c>
      <c r="G32" s="84"/>
      <c r="H32" s="84"/>
      <c r="I32" s="61">
        <f>SUM(I29:I31)</f>
        <v>284</v>
      </c>
      <c r="J32" s="61">
        <f>SUM(J29:J31)</f>
        <v>284</v>
      </c>
      <c r="K32" s="62">
        <f>SUM(K29:K31)</f>
        <v>5128</v>
      </c>
      <c r="L32" s="62">
        <f>SUM(L29:L31)</f>
        <v>4256.24</v>
      </c>
      <c r="M32" s="63"/>
      <c r="N32" s="63">
        <f>SUM(N29:N31)</f>
        <v>9150.16</v>
      </c>
      <c r="O32" s="59"/>
    </row>
    <row r="33" spans="1:14">
      <c r="K33" s="9"/>
      <c r="L33" s="64"/>
    </row>
    <row r="34" spans="1:14">
      <c r="A34" s="17"/>
      <c r="B34" s="17"/>
      <c r="D34" s="17"/>
      <c r="E34" s="17"/>
      <c r="F34" s="17"/>
      <c r="G34" s="17"/>
      <c r="H34" s="17"/>
      <c r="I34" s="17"/>
      <c r="J34" s="17"/>
      <c r="K34" s="17"/>
      <c r="L34" s="17"/>
      <c r="M34" s="65"/>
      <c r="N34" s="65"/>
    </row>
    <row r="35" spans="1:14">
      <c r="A35" s="17"/>
      <c r="B35" s="25"/>
      <c r="C35" s="66"/>
      <c r="D35" s="67"/>
      <c r="E35" s="68"/>
      <c r="F35" s="17"/>
      <c r="G35" s="17"/>
      <c r="H35" s="17"/>
      <c r="I35" s="69"/>
      <c r="J35" s="69"/>
      <c r="K35" s="17"/>
      <c r="L35" s="17"/>
      <c r="M35" s="65"/>
      <c r="N35" s="65"/>
    </row>
    <row r="36" spans="1:14">
      <c r="A36" s="17"/>
      <c r="B36" s="25"/>
      <c r="C36" s="66"/>
      <c r="D36" s="67"/>
      <c r="E36" s="70"/>
      <c r="F36" s="17"/>
      <c r="G36" s="17"/>
      <c r="H36" s="17"/>
      <c r="I36" s="69"/>
      <c r="J36" s="69"/>
      <c r="K36" s="17"/>
      <c r="L36" s="25"/>
      <c r="M36" s="25"/>
      <c r="N36" s="65"/>
    </row>
    <row r="37" spans="1:14">
      <c r="A37" s="17"/>
      <c r="B37" s="25"/>
      <c r="C37" s="71"/>
      <c r="D37" s="72"/>
      <c r="E37" s="70"/>
      <c r="F37" s="17"/>
      <c r="G37" s="17"/>
      <c r="H37" s="17"/>
      <c r="I37" s="73"/>
      <c r="J37" s="65"/>
      <c r="K37" s="17"/>
      <c r="L37" s="17"/>
      <c r="M37" s="65"/>
      <c r="N37" s="65"/>
    </row>
    <row r="38" spans="1:14">
      <c r="A38" s="17"/>
      <c r="B38" s="25"/>
      <c r="C38" s="66"/>
      <c r="D38" s="67"/>
      <c r="E38" s="70"/>
      <c r="F38" s="17"/>
      <c r="G38" s="17"/>
      <c r="H38" s="17"/>
      <c r="I38" s="73"/>
      <c r="J38" s="74"/>
      <c r="K38" s="17"/>
      <c r="L38" s="17"/>
      <c r="M38" s="65"/>
      <c r="N38" s="65"/>
    </row>
    <row r="39" spans="1:14">
      <c r="A39" s="17"/>
      <c r="B39" s="17"/>
      <c r="C39" s="71"/>
      <c r="D39" s="72"/>
      <c r="E39" s="17"/>
      <c r="F39" s="17"/>
      <c r="G39" s="17"/>
      <c r="H39" s="17"/>
      <c r="I39" s="73"/>
      <c r="J39" s="65"/>
      <c r="K39" s="17"/>
      <c r="L39" s="25"/>
      <c r="M39" s="65"/>
      <c r="N39" s="65"/>
    </row>
    <row r="40" spans="1:14">
      <c r="A40" s="17"/>
      <c r="B40" s="17"/>
      <c r="D40" s="17"/>
      <c r="E40" s="17"/>
      <c r="F40" s="17"/>
      <c r="G40" s="17"/>
      <c r="H40" s="17"/>
      <c r="I40" s="17"/>
      <c r="J40" s="17"/>
      <c r="K40" s="17"/>
      <c r="L40" s="17"/>
      <c r="M40" s="65"/>
      <c r="N40" s="65"/>
    </row>
    <row r="41" spans="1:14" ht="16.5" customHeight="1">
      <c r="A41" s="17"/>
      <c r="B41" s="75"/>
      <c r="C41" s="76"/>
      <c r="D41" s="75"/>
      <c r="E41" s="75"/>
      <c r="F41" s="75"/>
      <c r="G41" s="75"/>
      <c r="H41" s="75"/>
      <c r="I41" s="77"/>
      <c r="J41" s="77"/>
      <c r="K41" s="17"/>
      <c r="L41" s="17"/>
      <c r="M41" s="65"/>
      <c r="N41" s="65"/>
    </row>
    <row r="42" spans="1:14" ht="25.5" customHeight="1">
      <c r="A42" s="17"/>
      <c r="B42" s="78" t="s">
        <v>64</v>
      </c>
      <c r="C42" s="76"/>
      <c r="D42" s="75"/>
      <c r="E42" s="75"/>
      <c r="F42" s="75"/>
      <c r="G42" s="79" t="s">
        <v>65</v>
      </c>
      <c r="H42" s="75"/>
      <c r="I42" s="75"/>
      <c r="J42" s="75"/>
      <c r="K42" s="17"/>
      <c r="L42" s="17"/>
      <c r="M42" s="65"/>
      <c r="N42" s="65"/>
    </row>
    <row r="43" spans="1:14">
      <c r="A43" s="17"/>
      <c r="B43" s="75"/>
      <c r="C43" s="76"/>
      <c r="D43" s="75"/>
      <c r="E43" s="75"/>
      <c r="F43" s="75"/>
      <c r="G43" s="75"/>
      <c r="H43" s="75"/>
      <c r="I43" s="75"/>
      <c r="J43" s="75"/>
      <c r="K43" s="17"/>
      <c r="L43" s="17"/>
      <c r="M43" s="65"/>
      <c r="N43" s="65"/>
    </row>
    <row r="44" spans="1:14">
      <c r="A44" s="17"/>
      <c r="B44" s="17"/>
      <c r="D44" s="17"/>
      <c r="E44" s="17"/>
      <c r="F44" s="17"/>
      <c r="G44" s="17"/>
      <c r="H44" s="17"/>
      <c r="I44" s="17"/>
      <c r="J44" s="17"/>
      <c r="K44" s="17"/>
      <c r="L44" s="17"/>
      <c r="M44" s="65"/>
      <c r="N44" s="65"/>
    </row>
    <row r="45" spans="1:14">
      <c r="I45" s="80"/>
      <c r="J45" s="80"/>
      <c r="K45" s="80"/>
      <c r="L45" s="80"/>
      <c r="M45" s="80"/>
    </row>
  </sheetData>
  <mergeCells count="7">
    <mergeCell ref="A24:N24"/>
    <mergeCell ref="F32:H32"/>
    <mergeCell ref="A1:N1"/>
    <mergeCell ref="A2:N2"/>
    <mergeCell ref="A3:N3"/>
    <mergeCell ref="I19:L19"/>
    <mergeCell ref="A23:N23"/>
  </mergeCells>
  <pageMargins left="0.39305555555555599" right="0.235416666666667" top="0.118055555555556" bottom="0.39305555555555599" header="0.118055555555556" footer="0.235416666666667"/>
  <pageSetup paperSize="9" scale="65" orientation="landscape"/>
  <headerFooter alignWithMargins="0">
    <oddFooter>&amp;CPage &amp;P /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спецификаци</vt:lpstr>
      <vt:lpstr>Спецификация</vt:lpstr>
      <vt:lpstr>спецификаци!Область_печати</vt:lpstr>
      <vt:lpstr>Спецификация!Область_печати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</dc:creator>
  <cp:lastModifiedBy>Bulat</cp:lastModifiedBy>
  <cp:lastPrinted>2024-11-21T05:32:09Z</cp:lastPrinted>
  <dcterms:created xsi:type="dcterms:W3CDTF">2012-09-09T23:05:00Z</dcterms:created>
  <dcterms:modified xsi:type="dcterms:W3CDTF">2025-04-18T08:58:55Z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624F6D2B39814E31BFD9F2217317BBCC_13</vt:lpwstr>
  </property>
</Properties>
</file>