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YUNI\PROYECTO N3\PROYECTO-No.-3\"/>
    </mc:Choice>
  </mc:AlternateContent>
  <xr:revisionPtr revIDLastSave="0" documentId="8_{5D2B0565-E334-4636-A82A-6377C92A66D5}" xr6:coauthVersionLast="41" xr6:coauthVersionMax="41" xr10:uidLastSave="{00000000-0000-0000-0000-000000000000}"/>
  <bookViews>
    <workbookView xWindow="-120" yWindow="-120" windowWidth="24240" windowHeight="13140" xr2:uid="{63B5FFBD-33CD-4821-984C-50B37B52B2D4}"/>
  </bookViews>
  <sheets>
    <sheet name="Hoja3" sheetId="3" r:id="rId1"/>
    <sheet name="datos" sheetId="1" r:id="rId2"/>
  </sheets>
  <externalReferences>
    <externalReference r:id="rId3"/>
    <externalReference r:id="rId4"/>
  </externalReferences>
  <definedNames>
    <definedName name="_xlcn.WorksheetConnection_Libro1heapSort1" hidden="1">heapSort[]</definedName>
    <definedName name="_xlcn.WorksheetConnection_Libro1quickSort1" hidden="1">quickSort[]</definedName>
  </definedNames>
  <calcPr calcId="191029"/>
  <pivotCaches>
    <pivotCache cacheId="84" r:id="rId5"/>
    <pivotCache cacheId="83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apSort" name="heapSort" connection="WorksheetConnection_Libro1!heapSort"/>
          <x15:modelTable id="quickSort" name="quickSort" connection="WorksheetConnection_Libro1!quickS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" i="1" l="1"/>
  <c r="G3" i="1"/>
  <c r="H3" i="1"/>
  <c r="I3" i="1"/>
  <c r="J3" i="1" s="1"/>
  <c r="G4" i="1"/>
  <c r="H4" i="1"/>
  <c r="I4" i="1"/>
  <c r="J4" i="1" s="1"/>
  <c r="G5" i="1"/>
  <c r="H5" i="1"/>
  <c r="I5" i="1"/>
  <c r="J5" i="1" s="1"/>
  <c r="G6" i="1"/>
  <c r="H6" i="1"/>
  <c r="I6" i="1"/>
  <c r="J6" i="1" s="1"/>
  <c r="G7" i="1"/>
  <c r="H7" i="1"/>
  <c r="I7" i="1"/>
  <c r="J7" i="1" s="1"/>
  <c r="G8" i="1"/>
  <c r="H8" i="1"/>
  <c r="I8" i="1"/>
  <c r="J8" i="1" s="1"/>
  <c r="G9" i="1"/>
  <c r="H9" i="1"/>
  <c r="I9" i="1"/>
  <c r="J9" i="1" s="1"/>
  <c r="G10" i="1"/>
  <c r="H10" i="1"/>
  <c r="I10" i="1"/>
  <c r="J10" i="1" s="1"/>
  <c r="G11" i="1"/>
  <c r="H11" i="1"/>
  <c r="I11" i="1"/>
  <c r="J11" i="1" s="1"/>
  <c r="G12" i="1"/>
  <c r="H12" i="1"/>
  <c r="I12" i="1"/>
  <c r="J12" i="1" s="1"/>
  <c r="G13" i="1"/>
  <c r="H13" i="1"/>
  <c r="I13" i="1"/>
  <c r="J13" i="1" s="1"/>
  <c r="G14" i="1"/>
  <c r="H14" i="1"/>
  <c r="I14" i="1"/>
  <c r="J14" i="1" s="1"/>
  <c r="G15" i="1"/>
  <c r="H15" i="1"/>
  <c r="I15" i="1"/>
  <c r="J15" i="1" s="1"/>
  <c r="G16" i="1"/>
  <c r="H16" i="1"/>
  <c r="I16" i="1"/>
  <c r="J16" i="1" s="1"/>
  <c r="G17" i="1"/>
  <c r="H17" i="1"/>
  <c r="I17" i="1"/>
  <c r="J17" i="1" s="1"/>
  <c r="G18" i="1"/>
  <c r="H18" i="1"/>
  <c r="I18" i="1"/>
  <c r="J18" i="1" s="1"/>
  <c r="G19" i="1"/>
  <c r="H19" i="1"/>
  <c r="I19" i="1"/>
  <c r="J19" i="1" s="1"/>
  <c r="G20" i="1"/>
  <c r="H20" i="1"/>
  <c r="I20" i="1"/>
  <c r="J20" i="1" s="1"/>
  <c r="G21" i="1"/>
  <c r="H21" i="1"/>
  <c r="I21" i="1"/>
  <c r="J21" i="1" s="1"/>
  <c r="G22" i="1"/>
  <c r="H22" i="1"/>
  <c r="I22" i="1"/>
  <c r="J22" i="1" s="1"/>
  <c r="G23" i="1"/>
  <c r="H23" i="1"/>
  <c r="I23" i="1"/>
  <c r="J23" i="1" s="1"/>
  <c r="G24" i="1"/>
  <c r="H24" i="1"/>
  <c r="I24" i="1"/>
  <c r="J24" i="1" s="1"/>
  <c r="G25" i="1"/>
  <c r="H25" i="1"/>
  <c r="I25" i="1"/>
  <c r="J25" i="1" s="1"/>
  <c r="G26" i="1"/>
  <c r="H26" i="1"/>
  <c r="I26" i="1"/>
  <c r="J26" i="1" s="1"/>
  <c r="G27" i="1"/>
  <c r="H27" i="1"/>
  <c r="I27" i="1"/>
  <c r="J27" i="1" s="1"/>
  <c r="G28" i="1"/>
  <c r="H28" i="1"/>
  <c r="I28" i="1"/>
  <c r="J28" i="1" s="1"/>
  <c r="G29" i="1"/>
  <c r="H29" i="1"/>
  <c r="I29" i="1"/>
  <c r="J29" i="1" s="1"/>
  <c r="G30" i="1"/>
  <c r="H30" i="1"/>
  <c r="I30" i="1"/>
  <c r="J30" i="1" s="1"/>
  <c r="G31" i="1"/>
  <c r="H31" i="1"/>
  <c r="I31" i="1"/>
  <c r="J31" i="1" s="1"/>
  <c r="G32" i="1"/>
  <c r="H32" i="1"/>
  <c r="I32" i="1"/>
  <c r="J32" i="1" s="1"/>
  <c r="G33" i="1"/>
  <c r="H33" i="1"/>
  <c r="I33" i="1"/>
  <c r="J33" i="1" s="1"/>
  <c r="G34" i="1"/>
  <c r="H34" i="1"/>
  <c r="I34" i="1"/>
  <c r="J34" i="1" s="1"/>
  <c r="G35" i="1"/>
  <c r="H35" i="1"/>
  <c r="I35" i="1"/>
  <c r="J35" i="1" s="1"/>
  <c r="G36" i="1"/>
  <c r="H36" i="1"/>
  <c r="I36" i="1"/>
  <c r="J36" i="1" s="1"/>
  <c r="G37" i="1"/>
  <c r="H37" i="1"/>
  <c r="I37" i="1"/>
  <c r="J37" i="1" s="1"/>
  <c r="G38" i="1"/>
  <c r="H38" i="1"/>
  <c r="I38" i="1"/>
  <c r="J38" i="1" s="1"/>
  <c r="G39" i="1"/>
  <c r="H39" i="1"/>
  <c r="I39" i="1"/>
  <c r="J39" i="1" s="1"/>
  <c r="G40" i="1"/>
  <c r="H40" i="1"/>
  <c r="I40" i="1"/>
  <c r="J40" i="1" s="1"/>
  <c r="G41" i="1"/>
  <c r="H41" i="1"/>
  <c r="I41" i="1"/>
  <c r="J41" i="1" s="1"/>
  <c r="G42" i="1"/>
  <c r="H42" i="1"/>
  <c r="I42" i="1"/>
  <c r="J42" i="1" s="1"/>
  <c r="G43" i="1"/>
  <c r="H43" i="1"/>
  <c r="I43" i="1"/>
  <c r="J43" i="1" s="1"/>
  <c r="G44" i="1"/>
  <c r="H44" i="1"/>
  <c r="I44" i="1"/>
  <c r="J44" i="1" s="1"/>
  <c r="G45" i="1"/>
  <c r="H45" i="1"/>
  <c r="I45" i="1"/>
  <c r="J45" i="1" s="1"/>
  <c r="G46" i="1"/>
  <c r="H46" i="1"/>
  <c r="I46" i="1"/>
  <c r="J46" i="1" s="1"/>
  <c r="G47" i="1"/>
  <c r="H47" i="1"/>
  <c r="I47" i="1"/>
  <c r="J47" i="1" s="1"/>
  <c r="G48" i="1"/>
  <c r="H48" i="1"/>
  <c r="I48" i="1"/>
  <c r="J48" i="1" s="1"/>
  <c r="A3" i="1"/>
  <c r="B3" i="1"/>
  <c r="C3" i="1"/>
  <c r="D3" i="1" s="1"/>
  <c r="A4" i="1"/>
  <c r="B4" i="1"/>
  <c r="C4" i="1"/>
  <c r="D4" i="1" s="1"/>
  <c r="A5" i="1"/>
  <c r="B5" i="1"/>
  <c r="C5" i="1"/>
  <c r="D5" i="1" s="1"/>
  <c r="A6" i="1"/>
  <c r="B6" i="1"/>
  <c r="C6" i="1"/>
  <c r="D6" i="1" s="1"/>
  <c r="A7" i="1"/>
  <c r="B7" i="1"/>
  <c r="C7" i="1"/>
  <c r="D7" i="1" s="1"/>
  <c r="A8" i="1"/>
  <c r="B8" i="1"/>
  <c r="C8" i="1"/>
  <c r="D8" i="1" s="1"/>
  <c r="A9" i="1"/>
  <c r="B9" i="1"/>
  <c r="C9" i="1"/>
  <c r="D9" i="1" s="1"/>
  <c r="A10" i="1"/>
  <c r="B10" i="1"/>
  <c r="C10" i="1"/>
  <c r="D10" i="1" s="1"/>
  <c r="A11" i="1"/>
  <c r="B11" i="1"/>
  <c r="C11" i="1"/>
  <c r="D11" i="1" s="1"/>
  <c r="A12" i="1"/>
  <c r="B12" i="1"/>
  <c r="C12" i="1"/>
  <c r="D12" i="1" s="1"/>
  <c r="A13" i="1"/>
  <c r="B13" i="1"/>
  <c r="C13" i="1"/>
  <c r="D13" i="1" s="1"/>
  <c r="A14" i="1"/>
  <c r="B14" i="1"/>
  <c r="C14" i="1"/>
  <c r="D14" i="1" s="1"/>
  <c r="A15" i="1"/>
  <c r="B15" i="1"/>
  <c r="C15" i="1"/>
  <c r="D15" i="1" s="1"/>
  <c r="A16" i="1"/>
  <c r="B16" i="1"/>
  <c r="C16" i="1"/>
  <c r="D16" i="1" s="1"/>
  <c r="A17" i="1"/>
  <c r="B17" i="1"/>
  <c r="C17" i="1"/>
  <c r="D17" i="1" s="1"/>
  <c r="A18" i="1"/>
  <c r="B18" i="1"/>
  <c r="C18" i="1"/>
  <c r="D18" i="1" s="1"/>
  <c r="A19" i="1"/>
  <c r="B19" i="1"/>
  <c r="C19" i="1"/>
  <c r="D19" i="1" s="1"/>
  <c r="A20" i="1"/>
  <c r="B20" i="1"/>
  <c r="C20" i="1"/>
  <c r="D20" i="1" s="1"/>
  <c r="A21" i="1"/>
  <c r="B21" i="1"/>
  <c r="C21" i="1"/>
  <c r="D21" i="1" s="1"/>
  <c r="A22" i="1"/>
  <c r="B22" i="1"/>
  <c r="C22" i="1"/>
  <c r="D22" i="1" s="1"/>
  <c r="A23" i="1"/>
  <c r="B23" i="1"/>
  <c r="C23" i="1"/>
  <c r="D23" i="1" s="1"/>
  <c r="A24" i="1"/>
  <c r="B24" i="1"/>
  <c r="C24" i="1"/>
  <c r="D24" i="1" s="1"/>
  <c r="A25" i="1"/>
  <c r="B25" i="1"/>
  <c r="C25" i="1"/>
  <c r="D25" i="1" s="1"/>
  <c r="A26" i="1"/>
  <c r="B26" i="1"/>
  <c r="C26" i="1"/>
  <c r="D26" i="1" s="1"/>
  <c r="A27" i="1"/>
  <c r="B27" i="1"/>
  <c r="C27" i="1"/>
  <c r="D27" i="1" s="1"/>
  <c r="A28" i="1"/>
  <c r="B28" i="1"/>
  <c r="C28" i="1"/>
  <c r="D28" i="1" s="1"/>
  <c r="A29" i="1"/>
  <c r="B29" i="1"/>
  <c r="C29" i="1"/>
  <c r="D29" i="1" s="1"/>
  <c r="A30" i="1"/>
  <c r="B30" i="1"/>
  <c r="C30" i="1"/>
  <c r="D30" i="1" s="1"/>
  <c r="A31" i="1"/>
  <c r="B31" i="1"/>
  <c r="C31" i="1"/>
  <c r="D31" i="1" s="1"/>
  <c r="A32" i="1"/>
  <c r="B32" i="1"/>
  <c r="C32" i="1"/>
  <c r="D32" i="1" s="1"/>
  <c r="A33" i="1"/>
  <c r="B33" i="1"/>
  <c r="C33" i="1"/>
  <c r="D33" i="1" s="1"/>
  <c r="A34" i="1"/>
  <c r="B34" i="1"/>
  <c r="C34" i="1"/>
  <c r="D34" i="1" s="1"/>
  <c r="A35" i="1"/>
  <c r="B35" i="1"/>
  <c r="C35" i="1"/>
  <c r="D35" i="1" s="1"/>
  <c r="A36" i="1"/>
  <c r="B36" i="1"/>
  <c r="C36" i="1"/>
  <c r="D36" i="1" s="1"/>
  <c r="A37" i="1"/>
  <c r="B37" i="1"/>
  <c r="C37" i="1"/>
  <c r="D37" i="1" s="1"/>
  <c r="A38" i="1"/>
  <c r="B38" i="1"/>
  <c r="C38" i="1"/>
  <c r="D38" i="1" s="1"/>
  <c r="A39" i="1"/>
  <c r="B39" i="1"/>
  <c r="C39" i="1"/>
  <c r="D39" i="1" s="1"/>
  <c r="A40" i="1"/>
  <c r="B40" i="1"/>
  <c r="C40" i="1"/>
  <c r="D40" i="1" s="1"/>
  <c r="A41" i="1"/>
  <c r="B41" i="1"/>
  <c r="C41" i="1"/>
  <c r="D41" i="1" s="1"/>
  <c r="A42" i="1"/>
  <c r="B42" i="1"/>
  <c r="C42" i="1"/>
  <c r="D42" i="1" s="1"/>
  <c r="A43" i="1"/>
  <c r="B43" i="1"/>
  <c r="C43" i="1"/>
  <c r="D43" i="1" s="1"/>
  <c r="A44" i="1"/>
  <c r="B44" i="1"/>
  <c r="C44" i="1"/>
  <c r="D44" i="1" s="1"/>
  <c r="A45" i="1"/>
  <c r="B45" i="1"/>
  <c r="C45" i="1"/>
  <c r="D45" i="1" s="1"/>
  <c r="A46" i="1"/>
  <c r="B46" i="1"/>
  <c r="C46" i="1"/>
  <c r="D46" i="1" s="1"/>
  <c r="A47" i="1"/>
  <c r="B47" i="1"/>
  <c r="C47" i="1"/>
  <c r="D47" i="1" s="1"/>
  <c r="B48" i="1"/>
  <c r="C48" i="1"/>
  <c r="D4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803B9-C240-4520-9913-760144206F5C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13B9461-45B3-462A-B79D-7AF6D395C6B3}" name="WorksheetConnection_Libro1!heapSort" type="102" refreshedVersion="6" minRefreshableVersion="5">
    <extLst>
      <ext xmlns:x15="http://schemas.microsoft.com/office/spreadsheetml/2010/11/main" uri="{DE250136-89BD-433C-8126-D09CA5730AF9}">
        <x15:connection id="heapSort" autoDelete="1">
          <x15:rangePr sourceName="_xlcn.WorksheetConnection_Libro1heapSort1"/>
        </x15:connection>
      </ext>
    </extLst>
  </connection>
  <connection id="3" xr16:uid="{E8503733-54FF-40CD-BFBF-A3F2773EB3D0}" name="WorksheetConnection_Libro1!quickSort" type="102" refreshedVersion="6" minRefreshableVersion="5">
    <extLst>
      <ext xmlns:x15="http://schemas.microsoft.com/office/spreadsheetml/2010/11/main" uri="{DE250136-89BD-433C-8126-D09CA5730AF9}">
        <x15:connection id="quickSort">
          <x15:rangePr sourceName="_xlcn.WorksheetConnection_Libro1quickSort1"/>
        </x15:connection>
      </ext>
    </extLst>
  </connection>
</connections>
</file>

<file path=xl/sharedStrings.xml><?xml version="1.0" encoding="utf-8"?>
<sst xmlns="http://schemas.openxmlformats.org/spreadsheetml/2006/main" count="18" uniqueCount="9">
  <si>
    <t>tam del arreglo</t>
  </si>
  <si>
    <t xml:space="preserve"> tiempo</t>
  </si>
  <si>
    <t xml:space="preserve"> intercambio </t>
  </si>
  <si>
    <t>%(tam/inter)</t>
  </si>
  <si>
    <t>Etiquetas de fila</t>
  </si>
  <si>
    <t>Total general</t>
  </si>
  <si>
    <t>Suma de  tiempo</t>
  </si>
  <si>
    <t>Suma de %(tam/inter)</t>
  </si>
  <si>
    <t xml:space="preserve">Suma de  intercambio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</si>
</sst>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2">
    <cellStyle name="Normal" xfId="0" builtinId="0"/>
    <cellStyle name="Porcentaje" xfId="1" builtinId="5"/>
  </cellStyles>
  <dxfs count="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ados/C_heapSor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ados/C_quickS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_heapSort"/>
    </sheetNames>
    <sheetDataSet>
      <sheetData sheetId="0">
        <row r="2">
          <cell r="A2">
            <v>10</v>
          </cell>
          <cell r="B2">
            <v>0</v>
          </cell>
          <cell r="C2">
            <v>2</v>
          </cell>
        </row>
        <row r="3">
          <cell r="A3">
            <v>20</v>
          </cell>
          <cell r="B3">
            <v>0</v>
          </cell>
          <cell r="C3">
            <v>13</v>
          </cell>
        </row>
        <row r="4">
          <cell r="A4">
            <v>30</v>
          </cell>
          <cell r="B4">
            <v>0</v>
          </cell>
          <cell r="C4">
            <v>18</v>
          </cell>
        </row>
        <row r="5">
          <cell r="A5">
            <v>40</v>
          </cell>
          <cell r="B5">
            <v>0</v>
          </cell>
          <cell r="C5">
            <v>21</v>
          </cell>
        </row>
        <row r="6">
          <cell r="A6">
            <v>50</v>
          </cell>
          <cell r="B6">
            <v>0</v>
          </cell>
          <cell r="C6">
            <v>28</v>
          </cell>
        </row>
        <row r="7">
          <cell r="A7">
            <v>60</v>
          </cell>
          <cell r="B7">
            <v>0</v>
          </cell>
          <cell r="C7">
            <v>32</v>
          </cell>
        </row>
        <row r="8">
          <cell r="A8">
            <v>70</v>
          </cell>
          <cell r="B8">
            <v>0</v>
          </cell>
          <cell r="C8">
            <v>42</v>
          </cell>
        </row>
        <row r="9">
          <cell r="A9">
            <v>80</v>
          </cell>
          <cell r="B9">
            <v>0</v>
          </cell>
          <cell r="C9">
            <v>52</v>
          </cell>
        </row>
        <row r="10">
          <cell r="A10">
            <v>90</v>
          </cell>
          <cell r="B10">
            <v>0</v>
          </cell>
          <cell r="C10">
            <v>60</v>
          </cell>
        </row>
        <row r="11">
          <cell r="A11">
            <v>100</v>
          </cell>
          <cell r="B11">
            <v>0</v>
          </cell>
          <cell r="C11">
            <v>63</v>
          </cell>
        </row>
        <row r="12">
          <cell r="A12">
            <v>200</v>
          </cell>
          <cell r="B12">
            <v>0</v>
          </cell>
          <cell r="C12">
            <v>146</v>
          </cell>
        </row>
        <row r="13">
          <cell r="A13">
            <v>300</v>
          </cell>
          <cell r="B13">
            <v>0</v>
          </cell>
          <cell r="C13">
            <v>220</v>
          </cell>
        </row>
        <row r="14">
          <cell r="A14">
            <v>400</v>
          </cell>
          <cell r="B14">
            <v>0</v>
          </cell>
          <cell r="C14">
            <v>290</v>
          </cell>
        </row>
        <row r="15">
          <cell r="A15">
            <v>500</v>
          </cell>
          <cell r="B15">
            <v>0</v>
          </cell>
          <cell r="C15">
            <v>372</v>
          </cell>
        </row>
        <row r="16">
          <cell r="A16">
            <v>600</v>
          </cell>
          <cell r="B16">
            <v>0</v>
          </cell>
          <cell r="C16">
            <v>445</v>
          </cell>
        </row>
        <row r="17">
          <cell r="A17">
            <v>700</v>
          </cell>
          <cell r="B17">
            <v>0</v>
          </cell>
          <cell r="C17">
            <v>524</v>
          </cell>
        </row>
        <row r="18">
          <cell r="A18">
            <v>800</v>
          </cell>
          <cell r="B18">
            <v>0</v>
          </cell>
          <cell r="C18">
            <v>605</v>
          </cell>
        </row>
        <row r="19">
          <cell r="A19">
            <v>900</v>
          </cell>
          <cell r="B19">
            <v>1E-3</v>
          </cell>
          <cell r="C19">
            <v>686</v>
          </cell>
        </row>
        <row r="20">
          <cell r="A20">
            <v>1000</v>
          </cell>
          <cell r="B20">
            <v>0</v>
          </cell>
          <cell r="C20">
            <v>766</v>
          </cell>
        </row>
        <row r="21">
          <cell r="A21">
            <v>2000</v>
          </cell>
          <cell r="B21">
            <v>1E-3</v>
          </cell>
          <cell r="C21">
            <v>1467</v>
          </cell>
        </row>
        <row r="22">
          <cell r="A22">
            <v>3000</v>
          </cell>
          <cell r="B22">
            <v>1E-3</v>
          </cell>
          <cell r="C22">
            <v>2190</v>
          </cell>
        </row>
        <row r="23">
          <cell r="A23">
            <v>4000</v>
          </cell>
          <cell r="B23">
            <v>1E-3</v>
          </cell>
          <cell r="C23">
            <v>2915</v>
          </cell>
        </row>
        <row r="24">
          <cell r="A24">
            <v>5000</v>
          </cell>
          <cell r="B24">
            <v>4.0000000000000001E-3</v>
          </cell>
          <cell r="C24">
            <v>3634</v>
          </cell>
        </row>
        <row r="25">
          <cell r="A25">
            <v>6000</v>
          </cell>
          <cell r="B25">
            <v>2E-3</v>
          </cell>
          <cell r="C25">
            <v>4416</v>
          </cell>
        </row>
        <row r="26">
          <cell r="A26">
            <v>7000</v>
          </cell>
          <cell r="B26">
            <v>3.0000000000000001E-3</v>
          </cell>
          <cell r="C26">
            <v>5111</v>
          </cell>
        </row>
        <row r="27">
          <cell r="A27">
            <v>8000</v>
          </cell>
          <cell r="B27">
            <v>3.0000000000000001E-3</v>
          </cell>
          <cell r="C27">
            <v>5877</v>
          </cell>
        </row>
        <row r="28">
          <cell r="A28">
            <v>9000</v>
          </cell>
          <cell r="B28">
            <v>3.0000000000000001E-3</v>
          </cell>
          <cell r="C28">
            <v>6586</v>
          </cell>
        </row>
        <row r="29">
          <cell r="A29">
            <v>10000</v>
          </cell>
          <cell r="B29">
            <v>5.0000000000000001E-3</v>
          </cell>
          <cell r="C29">
            <v>7318</v>
          </cell>
        </row>
        <row r="30">
          <cell r="A30">
            <v>20000</v>
          </cell>
          <cell r="B30">
            <v>8.9999999999999993E-3</v>
          </cell>
          <cell r="C30">
            <v>14854</v>
          </cell>
        </row>
        <row r="31">
          <cell r="A31">
            <v>30000</v>
          </cell>
          <cell r="B31">
            <v>1.4E-2</v>
          </cell>
          <cell r="C31">
            <v>22312</v>
          </cell>
        </row>
        <row r="32">
          <cell r="A32">
            <v>40000</v>
          </cell>
          <cell r="B32">
            <v>1.7999999999999999E-2</v>
          </cell>
          <cell r="C32">
            <v>29674</v>
          </cell>
        </row>
        <row r="33">
          <cell r="A33">
            <v>50000</v>
          </cell>
          <cell r="B33">
            <v>2.1999999999999999E-2</v>
          </cell>
          <cell r="C33">
            <v>37092</v>
          </cell>
        </row>
        <row r="34">
          <cell r="A34">
            <v>60000</v>
          </cell>
          <cell r="B34">
            <v>2.8000000000000001E-2</v>
          </cell>
          <cell r="C34">
            <v>44504</v>
          </cell>
        </row>
        <row r="35">
          <cell r="A35">
            <v>70000</v>
          </cell>
          <cell r="B35">
            <v>3.5000000000000003E-2</v>
          </cell>
          <cell r="C35">
            <v>51982</v>
          </cell>
        </row>
        <row r="36">
          <cell r="A36">
            <v>80000</v>
          </cell>
          <cell r="B36">
            <v>3.7999999999999999E-2</v>
          </cell>
          <cell r="C36">
            <v>59504</v>
          </cell>
        </row>
        <row r="37">
          <cell r="A37">
            <v>90000</v>
          </cell>
          <cell r="B37">
            <v>4.3999999999999997E-2</v>
          </cell>
          <cell r="C37">
            <v>66989</v>
          </cell>
        </row>
        <row r="38">
          <cell r="A38">
            <v>100000</v>
          </cell>
          <cell r="B38">
            <v>4.9000000000000002E-2</v>
          </cell>
          <cell r="C38">
            <v>74308</v>
          </cell>
        </row>
        <row r="39">
          <cell r="A39">
            <v>200000</v>
          </cell>
          <cell r="B39">
            <v>0.13500000000000001</v>
          </cell>
          <cell r="C39">
            <v>148697</v>
          </cell>
        </row>
        <row r="40">
          <cell r="A40">
            <v>300000</v>
          </cell>
          <cell r="B40">
            <v>0.17</v>
          </cell>
          <cell r="C40">
            <v>223548</v>
          </cell>
        </row>
        <row r="41">
          <cell r="A41">
            <v>400000</v>
          </cell>
          <cell r="B41">
            <v>0.27300000000000002</v>
          </cell>
          <cell r="C41">
            <v>297683</v>
          </cell>
        </row>
        <row r="42">
          <cell r="A42">
            <v>500000</v>
          </cell>
          <cell r="B42">
            <v>0.40600000000000003</v>
          </cell>
          <cell r="C42">
            <v>372050</v>
          </cell>
        </row>
        <row r="43">
          <cell r="A43">
            <v>600000</v>
          </cell>
          <cell r="B43">
            <v>0.61199999999999999</v>
          </cell>
          <cell r="C43">
            <v>446220</v>
          </cell>
        </row>
        <row r="44">
          <cell r="A44">
            <v>700000</v>
          </cell>
          <cell r="B44">
            <v>0.49299999999999999</v>
          </cell>
          <cell r="C44">
            <v>520526</v>
          </cell>
        </row>
        <row r="45">
          <cell r="A45">
            <v>800000</v>
          </cell>
          <cell r="B45">
            <v>0.69099999999999995</v>
          </cell>
          <cell r="C45">
            <v>594902</v>
          </cell>
        </row>
        <row r="46">
          <cell r="A46">
            <v>900000</v>
          </cell>
          <cell r="B46">
            <v>0.97199999999999998</v>
          </cell>
          <cell r="C46">
            <v>669248</v>
          </cell>
        </row>
        <row r="47">
          <cell r="A47">
            <v>1000000</v>
          </cell>
          <cell r="B47">
            <v>0.89500000000000002</v>
          </cell>
          <cell r="C47">
            <v>743341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_quickSort"/>
    </sheetNames>
    <sheetDataSet>
      <sheetData sheetId="0">
        <row r="2">
          <cell r="A2">
            <v>10</v>
          </cell>
          <cell r="B2">
            <v>0</v>
          </cell>
          <cell r="C2">
            <v>6</v>
          </cell>
        </row>
        <row r="3">
          <cell r="A3">
            <v>20</v>
          </cell>
          <cell r="B3">
            <v>0</v>
          </cell>
          <cell r="C3">
            <v>12</v>
          </cell>
        </row>
        <row r="4">
          <cell r="A4">
            <v>30</v>
          </cell>
          <cell r="B4">
            <v>0</v>
          </cell>
          <cell r="C4">
            <v>20</v>
          </cell>
        </row>
        <row r="5">
          <cell r="A5">
            <v>40</v>
          </cell>
          <cell r="B5">
            <v>0</v>
          </cell>
          <cell r="C5">
            <v>24</v>
          </cell>
        </row>
        <row r="6">
          <cell r="A6">
            <v>50</v>
          </cell>
          <cell r="B6">
            <v>0</v>
          </cell>
          <cell r="C6">
            <v>33</v>
          </cell>
        </row>
        <row r="7">
          <cell r="A7">
            <v>60</v>
          </cell>
          <cell r="B7">
            <v>0</v>
          </cell>
          <cell r="C7">
            <v>39</v>
          </cell>
        </row>
        <row r="8">
          <cell r="A8">
            <v>70</v>
          </cell>
          <cell r="B8">
            <v>0</v>
          </cell>
          <cell r="C8">
            <v>46</v>
          </cell>
        </row>
        <row r="9">
          <cell r="A9">
            <v>80</v>
          </cell>
          <cell r="B9">
            <v>0</v>
          </cell>
          <cell r="C9">
            <v>49</v>
          </cell>
        </row>
        <row r="10">
          <cell r="A10">
            <v>90</v>
          </cell>
          <cell r="B10">
            <v>0</v>
          </cell>
          <cell r="C10">
            <v>59</v>
          </cell>
        </row>
        <row r="11">
          <cell r="A11">
            <v>100</v>
          </cell>
          <cell r="B11">
            <v>0</v>
          </cell>
          <cell r="C11">
            <v>65</v>
          </cell>
        </row>
        <row r="12">
          <cell r="A12">
            <v>200</v>
          </cell>
          <cell r="B12">
            <v>0</v>
          </cell>
          <cell r="C12">
            <v>138</v>
          </cell>
        </row>
        <row r="13">
          <cell r="A13">
            <v>300</v>
          </cell>
          <cell r="B13">
            <v>0</v>
          </cell>
          <cell r="C13">
            <v>200</v>
          </cell>
        </row>
        <row r="14">
          <cell r="A14">
            <v>400</v>
          </cell>
          <cell r="B14">
            <v>0</v>
          </cell>
          <cell r="C14">
            <v>269</v>
          </cell>
        </row>
        <row r="15">
          <cell r="A15">
            <v>500</v>
          </cell>
          <cell r="B15">
            <v>0</v>
          </cell>
          <cell r="C15">
            <v>335</v>
          </cell>
        </row>
        <row r="16">
          <cell r="A16">
            <v>600</v>
          </cell>
          <cell r="B16">
            <v>0</v>
          </cell>
          <cell r="C16">
            <v>407</v>
          </cell>
        </row>
        <row r="17">
          <cell r="A17">
            <v>700</v>
          </cell>
          <cell r="B17">
            <v>0</v>
          </cell>
          <cell r="C17">
            <v>467</v>
          </cell>
        </row>
        <row r="18">
          <cell r="A18">
            <v>800</v>
          </cell>
          <cell r="B18">
            <v>1E-3</v>
          </cell>
          <cell r="C18">
            <v>536</v>
          </cell>
        </row>
        <row r="19">
          <cell r="A19">
            <v>900</v>
          </cell>
          <cell r="B19">
            <v>0</v>
          </cell>
          <cell r="C19">
            <v>596</v>
          </cell>
        </row>
        <row r="20">
          <cell r="A20">
            <v>1000</v>
          </cell>
          <cell r="B20">
            <v>0</v>
          </cell>
          <cell r="C20">
            <v>657</v>
          </cell>
        </row>
        <row r="21">
          <cell r="A21">
            <v>2000</v>
          </cell>
          <cell r="B21">
            <v>0</v>
          </cell>
          <cell r="C21">
            <v>1328</v>
          </cell>
        </row>
        <row r="22">
          <cell r="A22">
            <v>3000</v>
          </cell>
          <cell r="B22">
            <v>1E-3</v>
          </cell>
          <cell r="C22">
            <v>1984</v>
          </cell>
        </row>
        <row r="23">
          <cell r="A23">
            <v>4000</v>
          </cell>
          <cell r="B23">
            <v>0</v>
          </cell>
          <cell r="C23">
            <v>2657</v>
          </cell>
        </row>
        <row r="24">
          <cell r="A24">
            <v>5000</v>
          </cell>
          <cell r="B24">
            <v>1E-3</v>
          </cell>
          <cell r="C24">
            <v>3292</v>
          </cell>
        </row>
        <row r="25">
          <cell r="A25">
            <v>6000</v>
          </cell>
          <cell r="B25">
            <v>1E-3</v>
          </cell>
          <cell r="C25">
            <v>3939</v>
          </cell>
        </row>
        <row r="26">
          <cell r="A26">
            <v>7000</v>
          </cell>
          <cell r="B26">
            <v>1E-3</v>
          </cell>
          <cell r="C26">
            <v>4625</v>
          </cell>
        </row>
        <row r="27">
          <cell r="A27">
            <v>8000</v>
          </cell>
          <cell r="B27">
            <v>2E-3</v>
          </cell>
          <cell r="C27">
            <v>5294</v>
          </cell>
        </row>
        <row r="28">
          <cell r="A28">
            <v>9000</v>
          </cell>
          <cell r="B28">
            <v>1E-3</v>
          </cell>
          <cell r="C28">
            <v>5955</v>
          </cell>
        </row>
        <row r="29">
          <cell r="A29">
            <v>10000</v>
          </cell>
          <cell r="B29">
            <v>2E-3</v>
          </cell>
          <cell r="C29">
            <v>6572</v>
          </cell>
        </row>
        <row r="30">
          <cell r="A30">
            <v>20000</v>
          </cell>
          <cell r="B30">
            <v>4.0000000000000001E-3</v>
          </cell>
          <cell r="C30">
            <v>12996</v>
          </cell>
        </row>
        <row r="31">
          <cell r="A31">
            <v>30000</v>
          </cell>
          <cell r="B31">
            <v>6.0000000000000001E-3</v>
          </cell>
          <cell r="C31">
            <v>19355</v>
          </cell>
        </row>
        <row r="32">
          <cell r="A32">
            <v>40000</v>
          </cell>
          <cell r="B32">
            <v>8.0000000000000002E-3</v>
          </cell>
          <cell r="C32">
            <v>25630</v>
          </cell>
        </row>
        <row r="33">
          <cell r="A33">
            <v>50000</v>
          </cell>
          <cell r="B33">
            <v>0.01</v>
          </cell>
          <cell r="C33">
            <v>31682</v>
          </cell>
        </row>
        <row r="34">
          <cell r="A34">
            <v>60000</v>
          </cell>
          <cell r="B34">
            <v>1.2E-2</v>
          </cell>
          <cell r="C34">
            <v>37905</v>
          </cell>
        </row>
        <row r="35">
          <cell r="A35">
            <v>70000</v>
          </cell>
          <cell r="B35">
            <v>1.4999999999999999E-2</v>
          </cell>
          <cell r="C35">
            <v>44014</v>
          </cell>
        </row>
        <row r="36">
          <cell r="A36">
            <v>80000</v>
          </cell>
          <cell r="B36">
            <v>1.7000000000000001E-2</v>
          </cell>
          <cell r="C36">
            <v>50042</v>
          </cell>
        </row>
        <row r="37">
          <cell r="A37">
            <v>90000</v>
          </cell>
          <cell r="B37">
            <v>1.9E-2</v>
          </cell>
          <cell r="C37">
            <v>56081</v>
          </cell>
        </row>
        <row r="38">
          <cell r="A38">
            <v>100000</v>
          </cell>
          <cell r="B38">
            <v>2.1999999999999999E-2</v>
          </cell>
          <cell r="C38">
            <v>62143</v>
          </cell>
        </row>
        <row r="39">
          <cell r="A39">
            <v>200000</v>
          </cell>
          <cell r="B39">
            <v>4.4999999999999998E-2</v>
          </cell>
          <cell r="C39">
            <v>121005</v>
          </cell>
        </row>
        <row r="40">
          <cell r="A40">
            <v>300000</v>
          </cell>
          <cell r="B40">
            <v>0.20599999999999999</v>
          </cell>
          <cell r="C40">
            <v>179621</v>
          </cell>
        </row>
        <row r="41">
          <cell r="A41">
            <v>400000</v>
          </cell>
          <cell r="B41">
            <v>0.09</v>
          </cell>
          <cell r="C41">
            <v>237964</v>
          </cell>
        </row>
        <row r="42">
          <cell r="A42">
            <v>500000</v>
          </cell>
          <cell r="B42">
            <v>0.112</v>
          </cell>
          <cell r="C42">
            <v>296699</v>
          </cell>
        </row>
        <row r="43">
          <cell r="A43">
            <v>600000</v>
          </cell>
          <cell r="B43">
            <v>0.13300000000000001</v>
          </cell>
          <cell r="C43">
            <v>355793</v>
          </cell>
        </row>
        <row r="44">
          <cell r="A44">
            <v>700000</v>
          </cell>
          <cell r="B44">
            <v>0.16800000000000001</v>
          </cell>
          <cell r="C44">
            <v>413632</v>
          </cell>
        </row>
        <row r="45">
          <cell r="A45">
            <v>800000</v>
          </cell>
          <cell r="B45">
            <v>0.183</v>
          </cell>
          <cell r="C45">
            <v>471374</v>
          </cell>
        </row>
        <row r="46">
          <cell r="A46">
            <v>900000</v>
          </cell>
          <cell r="B46">
            <v>0.245</v>
          </cell>
          <cell r="C46">
            <v>528972</v>
          </cell>
        </row>
        <row r="47">
          <cell r="A47">
            <v>1000000</v>
          </cell>
          <cell r="B47">
            <v>0.22800000000000001</v>
          </cell>
          <cell r="C47">
            <v>588688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3786.639013657405" createdVersion="6" refreshedVersion="6" minRefreshableVersion="3" recordCount="46" xr:uid="{9EE71DC9-EB4E-4BBF-B194-1C073BB5DD34}">
  <cacheSource type="worksheet">
    <worksheetSource name="quickSort"/>
  </cacheSource>
  <cacheFields count="4">
    <cacheField name="tam del arreglo" numFmtId="0">
      <sharedItems containsSemiMixedTypes="0" containsString="0" containsNumber="1" containsInteger="1" minValue="10" maxValue="1000000" count="46">
        <n v="10"/>
        <n v="20"/>
        <n v="30"/>
        <n v="40"/>
        <n v="50"/>
        <n v="60"/>
        <n v="70"/>
        <n v="80"/>
        <n v="90"/>
        <n v="100"/>
        <n v="200"/>
        <n v="300"/>
        <n v="400"/>
        <n v="500"/>
        <n v="600"/>
        <n v="700"/>
        <n v="800"/>
        <n v="900"/>
        <n v="1000"/>
        <n v="2000"/>
        <n v="3000"/>
        <n v="4000"/>
        <n v="5000"/>
        <n v="6000"/>
        <n v="7000"/>
        <n v="8000"/>
        <n v="9000"/>
        <n v="10000"/>
        <n v="20000"/>
        <n v="30000"/>
        <n v="40000"/>
        <n v="50000"/>
        <n v="60000"/>
        <n v="70000"/>
        <n v="80000"/>
        <n v="90000"/>
        <n v="100000"/>
        <n v="200000"/>
        <n v="300000"/>
        <n v="400000"/>
        <n v="500000"/>
        <n v="600000"/>
        <n v="700000"/>
        <n v="800000"/>
        <n v="900000"/>
        <n v="1000000"/>
      </sharedItems>
    </cacheField>
    <cacheField name=" tiempo" numFmtId="0">
      <sharedItems containsSemiMixedTypes="0" containsString="0" containsNumber="1" minValue="0" maxValue="0.245" count="21">
        <n v="0"/>
        <n v="1E-3"/>
        <n v="2E-3"/>
        <n v="4.0000000000000001E-3"/>
        <n v="6.0000000000000001E-3"/>
        <n v="8.0000000000000002E-3"/>
        <n v="0.01"/>
        <n v="1.2E-2"/>
        <n v="1.4999999999999999E-2"/>
        <n v="1.7000000000000001E-2"/>
        <n v="1.9E-2"/>
        <n v="2.1999999999999999E-2"/>
        <n v="4.4999999999999998E-2"/>
        <n v="0.20599999999999999"/>
        <n v="0.09"/>
        <n v="0.112"/>
        <n v="0.13300000000000001"/>
        <n v="0.16800000000000001"/>
        <n v="0.183"/>
        <n v="0.245"/>
        <n v="0.22800000000000001"/>
      </sharedItems>
    </cacheField>
    <cacheField name=" intercambio " numFmtId="0">
      <sharedItems containsSemiMixedTypes="0" containsString="0" containsNumber="1" containsInteger="1" minValue="6" maxValue="588688"/>
    </cacheField>
    <cacheField name="%(tam/inter)" numFmtId="9">
      <sharedItems containsSemiMixedTypes="0" containsString="0" containsNumber="1" minValue="0.58774666666666664" maxValue="0.69" count="41">
        <n v="0.6"/>
        <n v="0.66666666666666663"/>
        <n v="0.66"/>
        <n v="0.65"/>
        <n v="0.65714285714285714"/>
        <n v="0.61250000000000004"/>
        <n v="0.65555555555555556"/>
        <n v="0.69"/>
        <n v="0.67249999999999999"/>
        <n v="0.67"/>
        <n v="0.67833333333333334"/>
        <n v="0.66714285714285715"/>
        <n v="0.66222222222222227"/>
        <n v="0.65700000000000003"/>
        <n v="0.66400000000000003"/>
        <n v="0.66133333333333333"/>
        <n v="0.66425000000000001"/>
        <n v="0.65839999999999999"/>
        <n v="0.65649999999999997"/>
        <n v="0.6607142857142857"/>
        <n v="0.66174999999999995"/>
        <n v="0.66166666666666663"/>
        <n v="0.65720000000000001"/>
        <n v="0.64980000000000004"/>
        <n v="0.64516666666666667"/>
        <n v="0.64075000000000004"/>
        <n v="0.63363999999999998"/>
        <n v="0.63175000000000003"/>
        <n v="0.62877142857142854"/>
        <n v="0.625525"/>
        <n v="0.62312222222222224"/>
        <n v="0.62143000000000004"/>
        <n v="0.60502500000000003"/>
        <n v="0.59873666666666669"/>
        <n v="0.59491000000000005"/>
        <n v="0.59339799999999998"/>
        <n v="0.59298833333333334"/>
        <n v="0.59090285714285717"/>
        <n v="0.58921749999999995"/>
        <n v="0.58774666666666664"/>
        <n v="0.588687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3786.639759953701" createdVersion="6" refreshedVersion="6" minRefreshableVersion="3" recordCount="46" xr:uid="{B003F5E1-C597-4EE1-A67A-CCB47BC29A1A}">
  <cacheSource type="worksheet">
    <worksheetSource name="heapSort"/>
  </cacheSource>
  <cacheFields count="4">
    <cacheField name="tam del arreglo" numFmtId="3">
      <sharedItems containsSemiMixedTypes="0" containsString="0" containsNumber="1" containsInteger="1" minValue="10" maxValue="1000000" count="46">
        <n v="10"/>
        <n v="20"/>
        <n v="30"/>
        <n v="40"/>
        <n v="50"/>
        <n v="60"/>
        <n v="70"/>
        <n v="80"/>
        <n v="90"/>
        <n v="100"/>
        <n v="200"/>
        <n v="300"/>
        <n v="400"/>
        <n v="500"/>
        <n v="600"/>
        <n v="700"/>
        <n v="800"/>
        <n v="900"/>
        <n v="1000"/>
        <n v="2000"/>
        <n v="3000"/>
        <n v="4000"/>
        <n v="5000"/>
        <n v="6000"/>
        <n v="7000"/>
        <n v="8000"/>
        <n v="9000"/>
        <n v="10000"/>
        <n v="20000"/>
        <n v="30000"/>
        <n v="40000"/>
        <n v="50000"/>
        <n v="60000"/>
        <n v="70000"/>
        <n v="80000"/>
        <n v="90000"/>
        <n v="100000"/>
        <n v="200000"/>
        <n v="300000"/>
        <n v="400000"/>
        <n v="500000"/>
        <n v="600000"/>
        <n v="700000"/>
        <n v="800000"/>
        <n v="900000"/>
        <n v="1000000"/>
      </sharedItems>
    </cacheField>
    <cacheField name=" tiempo" numFmtId="0">
      <sharedItems containsSemiMixedTypes="0" containsString="0" containsNumber="1" minValue="0" maxValue="0.97199999999999998"/>
    </cacheField>
    <cacheField name=" intercambio " numFmtId="0">
      <sharedItems containsSemiMixedTypes="0" containsString="0" containsNumber="1" containsInteger="1" minValue="2" maxValue="743341"/>
    </cacheField>
    <cacheField name="%(tam/inter)" numFmtId="9">
      <sharedItems containsSemiMixedTypes="0" containsString="0" containsNumber="1" minValue="0.2" maxValue="0.76600000000000001" count="43">
        <n v="0.2"/>
        <n v="0.65"/>
        <n v="0.6"/>
        <n v="0.52500000000000002"/>
        <n v="0.56000000000000005"/>
        <n v="0.53333333333333333"/>
        <n v="0.66666666666666663"/>
        <n v="0.63"/>
        <n v="0.73"/>
        <n v="0.73333333333333328"/>
        <n v="0.72499999999999998"/>
        <n v="0.74399999999999999"/>
        <n v="0.7416666666666667"/>
        <n v="0.74857142857142855"/>
        <n v="0.75624999999999998"/>
        <n v="0.76222222222222225"/>
        <n v="0.76600000000000001"/>
        <n v="0.73350000000000004"/>
        <n v="0.72875000000000001"/>
        <n v="0.7268"/>
        <n v="0.73599999999999999"/>
        <n v="0.73014285714285709"/>
        <n v="0.73462499999999997"/>
        <n v="0.73177777777777775"/>
        <n v="0.73180000000000001"/>
        <n v="0.74270000000000003"/>
        <n v="0.74373333333333336"/>
        <n v="0.74185000000000001"/>
        <n v="0.74184000000000005"/>
        <n v="0.74173333333333336"/>
        <n v="0.74260000000000004"/>
        <n v="0.74380000000000002"/>
        <n v="0.74432222222222222"/>
        <n v="0.74307999999999996"/>
        <n v="0.74348499999999995"/>
        <n v="0.74516000000000004"/>
        <n v="0.74420750000000002"/>
        <n v="0.74409999999999998"/>
        <n v="0.74370000000000003"/>
        <n v="0.7436085714285714"/>
        <n v="0.7436275"/>
        <n v="0.74360888888888887"/>
        <n v="0.7433410000000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n v="6"/>
    <x v="0"/>
  </r>
  <r>
    <x v="1"/>
    <x v="0"/>
    <n v="12"/>
    <x v="0"/>
  </r>
  <r>
    <x v="2"/>
    <x v="0"/>
    <n v="20"/>
    <x v="1"/>
  </r>
  <r>
    <x v="3"/>
    <x v="0"/>
    <n v="24"/>
    <x v="0"/>
  </r>
  <r>
    <x v="4"/>
    <x v="0"/>
    <n v="33"/>
    <x v="2"/>
  </r>
  <r>
    <x v="5"/>
    <x v="0"/>
    <n v="39"/>
    <x v="3"/>
  </r>
  <r>
    <x v="6"/>
    <x v="0"/>
    <n v="46"/>
    <x v="4"/>
  </r>
  <r>
    <x v="7"/>
    <x v="0"/>
    <n v="49"/>
    <x v="5"/>
  </r>
  <r>
    <x v="8"/>
    <x v="0"/>
    <n v="59"/>
    <x v="6"/>
  </r>
  <r>
    <x v="9"/>
    <x v="0"/>
    <n v="65"/>
    <x v="3"/>
  </r>
  <r>
    <x v="10"/>
    <x v="0"/>
    <n v="138"/>
    <x v="7"/>
  </r>
  <r>
    <x v="11"/>
    <x v="0"/>
    <n v="200"/>
    <x v="1"/>
  </r>
  <r>
    <x v="12"/>
    <x v="0"/>
    <n v="269"/>
    <x v="8"/>
  </r>
  <r>
    <x v="13"/>
    <x v="0"/>
    <n v="335"/>
    <x v="9"/>
  </r>
  <r>
    <x v="14"/>
    <x v="0"/>
    <n v="407"/>
    <x v="10"/>
  </r>
  <r>
    <x v="15"/>
    <x v="0"/>
    <n v="467"/>
    <x v="11"/>
  </r>
  <r>
    <x v="16"/>
    <x v="1"/>
    <n v="536"/>
    <x v="9"/>
  </r>
  <r>
    <x v="17"/>
    <x v="0"/>
    <n v="596"/>
    <x v="12"/>
  </r>
  <r>
    <x v="18"/>
    <x v="0"/>
    <n v="657"/>
    <x v="13"/>
  </r>
  <r>
    <x v="19"/>
    <x v="0"/>
    <n v="1328"/>
    <x v="14"/>
  </r>
  <r>
    <x v="20"/>
    <x v="1"/>
    <n v="1984"/>
    <x v="15"/>
  </r>
  <r>
    <x v="21"/>
    <x v="0"/>
    <n v="2657"/>
    <x v="16"/>
  </r>
  <r>
    <x v="22"/>
    <x v="1"/>
    <n v="3292"/>
    <x v="17"/>
  </r>
  <r>
    <x v="23"/>
    <x v="1"/>
    <n v="3939"/>
    <x v="18"/>
  </r>
  <r>
    <x v="24"/>
    <x v="1"/>
    <n v="4625"/>
    <x v="19"/>
  </r>
  <r>
    <x v="25"/>
    <x v="2"/>
    <n v="5294"/>
    <x v="20"/>
  </r>
  <r>
    <x v="26"/>
    <x v="1"/>
    <n v="5955"/>
    <x v="21"/>
  </r>
  <r>
    <x v="27"/>
    <x v="2"/>
    <n v="6572"/>
    <x v="22"/>
  </r>
  <r>
    <x v="28"/>
    <x v="3"/>
    <n v="12996"/>
    <x v="23"/>
  </r>
  <r>
    <x v="29"/>
    <x v="4"/>
    <n v="19355"/>
    <x v="24"/>
  </r>
  <r>
    <x v="30"/>
    <x v="5"/>
    <n v="25630"/>
    <x v="25"/>
  </r>
  <r>
    <x v="31"/>
    <x v="6"/>
    <n v="31682"/>
    <x v="26"/>
  </r>
  <r>
    <x v="32"/>
    <x v="7"/>
    <n v="37905"/>
    <x v="27"/>
  </r>
  <r>
    <x v="33"/>
    <x v="8"/>
    <n v="44014"/>
    <x v="28"/>
  </r>
  <r>
    <x v="34"/>
    <x v="9"/>
    <n v="50042"/>
    <x v="29"/>
  </r>
  <r>
    <x v="35"/>
    <x v="10"/>
    <n v="56081"/>
    <x v="30"/>
  </r>
  <r>
    <x v="36"/>
    <x v="11"/>
    <n v="62143"/>
    <x v="31"/>
  </r>
  <r>
    <x v="37"/>
    <x v="12"/>
    <n v="121005"/>
    <x v="32"/>
  </r>
  <r>
    <x v="38"/>
    <x v="13"/>
    <n v="179621"/>
    <x v="33"/>
  </r>
  <r>
    <x v="39"/>
    <x v="14"/>
    <n v="237964"/>
    <x v="34"/>
  </r>
  <r>
    <x v="40"/>
    <x v="15"/>
    <n v="296699"/>
    <x v="35"/>
  </r>
  <r>
    <x v="41"/>
    <x v="16"/>
    <n v="355793"/>
    <x v="36"/>
  </r>
  <r>
    <x v="42"/>
    <x v="17"/>
    <n v="413632"/>
    <x v="37"/>
  </r>
  <r>
    <x v="43"/>
    <x v="18"/>
    <n v="471374"/>
    <x v="38"/>
  </r>
  <r>
    <x v="44"/>
    <x v="19"/>
    <n v="528972"/>
    <x v="39"/>
  </r>
  <r>
    <x v="45"/>
    <x v="20"/>
    <n v="588688"/>
    <x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n v="0"/>
    <n v="2"/>
    <x v="0"/>
  </r>
  <r>
    <x v="1"/>
    <n v="0"/>
    <n v="13"/>
    <x v="1"/>
  </r>
  <r>
    <x v="2"/>
    <n v="0"/>
    <n v="18"/>
    <x v="2"/>
  </r>
  <r>
    <x v="3"/>
    <n v="0"/>
    <n v="21"/>
    <x v="3"/>
  </r>
  <r>
    <x v="4"/>
    <n v="0"/>
    <n v="28"/>
    <x v="4"/>
  </r>
  <r>
    <x v="5"/>
    <n v="0"/>
    <n v="32"/>
    <x v="5"/>
  </r>
  <r>
    <x v="6"/>
    <n v="0"/>
    <n v="42"/>
    <x v="2"/>
  </r>
  <r>
    <x v="7"/>
    <n v="0"/>
    <n v="52"/>
    <x v="1"/>
  </r>
  <r>
    <x v="8"/>
    <n v="0"/>
    <n v="60"/>
    <x v="6"/>
  </r>
  <r>
    <x v="9"/>
    <n v="0"/>
    <n v="63"/>
    <x v="7"/>
  </r>
  <r>
    <x v="10"/>
    <n v="0"/>
    <n v="146"/>
    <x v="8"/>
  </r>
  <r>
    <x v="11"/>
    <n v="0"/>
    <n v="220"/>
    <x v="9"/>
  </r>
  <r>
    <x v="12"/>
    <n v="0"/>
    <n v="290"/>
    <x v="10"/>
  </r>
  <r>
    <x v="13"/>
    <n v="0"/>
    <n v="372"/>
    <x v="11"/>
  </r>
  <r>
    <x v="14"/>
    <n v="0"/>
    <n v="445"/>
    <x v="12"/>
  </r>
  <r>
    <x v="15"/>
    <n v="0"/>
    <n v="524"/>
    <x v="13"/>
  </r>
  <r>
    <x v="16"/>
    <n v="0"/>
    <n v="605"/>
    <x v="14"/>
  </r>
  <r>
    <x v="17"/>
    <n v="1E-3"/>
    <n v="686"/>
    <x v="15"/>
  </r>
  <r>
    <x v="18"/>
    <n v="0"/>
    <n v="766"/>
    <x v="16"/>
  </r>
  <r>
    <x v="19"/>
    <n v="1E-3"/>
    <n v="1467"/>
    <x v="17"/>
  </r>
  <r>
    <x v="20"/>
    <n v="1E-3"/>
    <n v="2190"/>
    <x v="8"/>
  </r>
  <r>
    <x v="21"/>
    <n v="1E-3"/>
    <n v="2915"/>
    <x v="18"/>
  </r>
  <r>
    <x v="22"/>
    <n v="4.0000000000000001E-3"/>
    <n v="3634"/>
    <x v="19"/>
  </r>
  <r>
    <x v="23"/>
    <n v="2E-3"/>
    <n v="4416"/>
    <x v="20"/>
  </r>
  <r>
    <x v="24"/>
    <n v="3.0000000000000001E-3"/>
    <n v="5111"/>
    <x v="21"/>
  </r>
  <r>
    <x v="25"/>
    <n v="3.0000000000000001E-3"/>
    <n v="5877"/>
    <x v="22"/>
  </r>
  <r>
    <x v="26"/>
    <n v="3.0000000000000001E-3"/>
    <n v="6586"/>
    <x v="23"/>
  </r>
  <r>
    <x v="27"/>
    <n v="5.0000000000000001E-3"/>
    <n v="7318"/>
    <x v="24"/>
  </r>
  <r>
    <x v="28"/>
    <n v="8.9999999999999993E-3"/>
    <n v="14854"/>
    <x v="25"/>
  </r>
  <r>
    <x v="29"/>
    <n v="1.4E-2"/>
    <n v="22312"/>
    <x v="26"/>
  </r>
  <r>
    <x v="30"/>
    <n v="1.7999999999999999E-2"/>
    <n v="29674"/>
    <x v="27"/>
  </r>
  <r>
    <x v="31"/>
    <n v="2.1999999999999999E-2"/>
    <n v="37092"/>
    <x v="28"/>
  </r>
  <r>
    <x v="32"/>
    <n v="2.8000000000000001E-2"/>
    <n v="44504"/>
    <x v="29"/>
  </r>
  <r>
    <x v="33"/>
    <n v="3.5000000000000003E-2"/>
    <n v="51982"/>
    <x v="30"/>
  </r>
  <r>
    <x v="34"/>
    <n v="3.7999999999999999E-2"/>
    <n v="59504"/>
    <x v="31"/>
  </r>
  <r>
    <x v="35"/>
    <n v="4.3999999999999997E-2"/>
    <n v="66989"/>
    <x v="32"/>
  </r>
  <r>
    <x v="36"/>
    <n v="4.9000000000000002E-2"/>
    <n v="74308"/>
    <x v="33"/>
  </r>
  <r>
    <x v="37"/>
    <n v="0.13500000000000001"/>
    <n v="148697"/>
    <x v="34"/>
  </r>
  <r>
    <x v="38"/>
    <n v="0.17"/>
    <n v="223548"/>
    <x v="35"/>
  </r>
  <r>
    <x v="39"/>
    <n v="0.27300000000000002"/>
    <n v="297683"/>
    <x v="36"/>
  </r>
  <r>
    <x v="40"/>
    <n v="0.40600000000000003"/>
    <n v="372050"/>
    <x v="37"/>
  </r>
  <r>
    <x v="41"/>
    <n v="0.61199999999999999"/>
    <n v="446220"/>
    <x v="38"/>
  </r>
  <r>
    <x v="42"/>
    <n v="0.49299999999999999"/>
    <n v="520526"/>
    <x v="39"/>
  </r>
  <r>
    <x v="43"/>
    <n v="0.69099999999999995"/>
    <n v="594902"/>
    <x v="40"/>
  </r>
  <r>
    <x v="44"/>
    <n v="0.97199999999999998"/>
    <n v="669248"/>
    <x v="41"/>
  </r>
  <r>
    <x v="45"/>
    <n v="0.89500000000000002"/>
    <n v="743341"/>
    <x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1EF48-6D4F-4067-9EC6-C210AB78B20B}" name="TablaDinámica4" cacheId="8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I50" firstHeaderRow="0" firstDataRow="1" firstDataCol="1"/>
  <pivotFields count="4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20"/>
        <item x="19"/>
        <item t="default"/>
      </items>
    </pivotField>
    <pivotField dataField="1" showAll="0"/>
    <pivotField dataField="1" numFmtId="9" showAll="0">
      <items count="42">
        <item x="39"/>
        <item x="40"/>
        <item x="38"/>
        <item x="37"/>
        <item x="36"/>
        <item x="35"/>
        <item x="34"/>
        <item x="33"/>
        <item x="0"/>
        <item x="32"/>
        <item x="5"/>
        <item x="31"/>
        <item x="30"/>
        <item x="29"/>
        <item x="28"/>
        <item x="27"/>
        <item x="26"/>
        <item x="25"/>
        <item x="24"/>
        <item x="23"/>
        <item x="3"/>
        <item x="6"/>
        <item x="18"/>
        <item x="13"/>
        <item x="4"/>
        <item x="22"/>
        <item x="17"/>
        <item x="2"/>
        <item x="19"/>
        <item x="15"/>
        <item x="21"/>
        <item x="20"/>
        <item x="12"/>
        <item x="14"/>
        <item x="16"/>
        <item x="1"/>
        <item x="11"/>
        <item x="9"/>
        <item x="8"/>
        <item x="10"/>
        <item x="7"/>
        <item t="default"/>
      </items>
    </pivotField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 tiempo" fld="1" baseField="0" baseItem="0"/>
    <dataField name="Suma de  intercambio " fld="2" baseField="0" baseItem="0"/>
    <dataField name="Suma de %(tam/inter)" fld="3" baseField="0" baseItem="0"/>
  </dataFields>
  <formats count="1">
    <format dxfId="2">
      <pivotArea dataOnly="0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CCBBC-57A8-441B-9261-8353EA308979}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50" firstHeaderRow="0" firstDataRow="1" firstDataCol="1"/>
  <pivotFields count="4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dataField="1" showAll="0"/>
    <pivotField dataField="1" showAll="0"/>
    <pivotField dataField="1" numFmtId="9" showAll="0">
      <items count="44">
        <item x="0"/>
        <item x="3"/>
        <item x="5"/>
        <item x="4"/>
        <item x="2"/>
        <item x="7"/>
        <item x="1"/>
        <item x="6"/>
        <item x="10"/>
        <item x="19"/>
        <item x="18"/>
        <item x="8"/>
        <item x="21"/>
        <item x="23"/>
        <item x="24"/>
        <item x="9"/>
        <item x="17"/>
        <item x="22"/>
        <item x="20"/>
        <item x="12"/>
        <item x="29"/>
        <item x="28"/>
        <item x="27"/>
        <item x="30"/>
        <item x="25"/>
        <item x="33"/>
        <item x="42"/>
        <item x="34"/>
        <item x="39"/>
        <item x="41"/>
        <item x="40"/>
        <item x="38"/>
        <item x="26"/>
        <item x="31"/>
        <item x="11"/>
        <item x="37"/>
        <item x="36"/>
        <item x="32"/>
        <item x="35"/>
        <item x="13"/>
        <item x="14"/>
        <item x="15"/>
        <item x="16"/>
        <item t="default"/>
      </items>
    </pivotField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 tiempo" fld="1" baseField="0" baseItem="0"/>
    <dataField name="Suma de  intercambio " fld="2" baseField="0" baseItem="0"/>
    <dataField name="Suma de %(tam/inter)" fld="3" baseField="0" baseItem="0"/>
  </dataFields>
  <formats count="1">
    <format dxfId="3">
      <pivotArea dataOnly="0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31D2F-FD95-4A45-9D5A-976B30B18097}" name="heapSort" displayName="heapSort" ref="A2:D48" totalsRowShown="0">
  <autoFilter ref="A2:D48" xr:uid="{427E74EC-01DD-423B-BD0F-FDC2E4ED9AA0}"/>
  <tableColumns count="4">
    <tableColumn id="1" xr3:uid="{582420B4-8E67-4E0B-B09F-FA7955B4753D}" name="tam del arreglo" dataDxfId="5">
      <calculatedColumnFormula>[1]C_heapSort!A2</calculatedColumnFormula>
    </tableColumn>
    <tableColumn id="2" xr3:uid="{E3588364-2782-4DCB-8E2A-9F9F754B20DE}" name=" tiempo">
      <calculatedColumnFormula>[1]C_heapSort!B2</calculatedColumnFormula>
    </tableColumn>
    <tableColumn id="3" xr3:uid="{FC9F6CA8-4AD9-43F9-9F77-395CEF6C35BB}" name=" intercambio ">
      <calculatedColumnFormula>[1]C_heapSort!C2</calculatedColumnFormula>
    </tableColumn>
    <tableColumn id="5" xr3:uid="{3ADDC6D8-E363-43AC-BA5F-3F1152B22FBA}" name="%(tam/inter)" dataCellStyle="Porcentaje">
      <calculatedColumnFormula>heapSort[[#This Row],[ intercambio ]]/heapSort[[#This Row],[tam del arreglo]]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00FA5-8EA5-4D01-A244-9BE667A072A9}" name="quickSort" displayName="quickSort" ref="G2:J48" totalsRowShown="0">
  <autoFilter ref="G2:J48" xr:uid="{EA0A40C4-5AB9-4D46-A2B7-4FFEDC5A7355}"/>
  <tableColumns count="4">
    <tableColumn id="1" xr3:uid="{4FC5BAAA-CA4E-45A8-82D0-2AE73111D756}" name="tam del arreglo">
      <calculatedColumnFormula>[2]C_quickSort!A2</calculatedColumnFormula>
    </tableColumn>
    <tableColumn id="2" xr3:uid="{D9550BEA-E7B9-4FF3-A7F4-71332EFD0E63}" name=" tiempo">
      <calculatedColumnFormula>[2]C_quickSort!B2</calculatedColumnFormula>
    </tableColumn>
    <tableColumn id="3" xr3:uid="{FECDD916-AB09-4C18-9ECF-83A1E54CE8BE}" name=" intercambio ">
      <calculatedColumnFormula>[2]C_quickSort!C2</calculatedColumnFormula>
    </tableColumn>
    <tableColumn id="5" xr3:uid="{5F592FA5-5072-4EE4-A8FE-894F8863D678}" name="%(tam/inter)" dataCellStyle="Porcentaje">
      <calculatedColumnFormula>quickSort[[#This Row],[ intercambio ]]/quickSort[[#This Row],[tam del arreglo]]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0EDB-9232-4AC4-B540-C5EBE9634994}">
  <dimension ref="A3:I50"/>
  <sheetViews>
    <sheetView tabSelected="1" zoomScaleNormal="100" workbookViewId="0">
      <selection activeCell="B19" sqref="B19"/>
    </sheetView>
  </sheetViews>
  <sheetFormatPr baseColWidth="10" defaultRowHeight="15" x14ac:dyDescent="0.25"/>
  <cols>
    <col min="1" max="1" width="17.5703125" bestFit="1" customWidth="1"/>
    <col min="2" max="2" width="15.85546875" bestFit="1" customWidth="1"/>
    <col min="3" max="4" width="20.7109375" bestFit="1" customWidth="1"/>
    <col min="6" max="6" width="17.5703125" bestFit="1" customWidth="1"/>
    <col min="7" max="7" width="15.85546875" bestFit="1" customWidth="1"/>
    <col min="8" max="9" width="20.7109375" bestFit="1" customWidth="1"/>
    <col min="10" max="12" width="6" bestFit="1" customWidth="1"/>
    <col min="13" max="13" width="5" bestFit="1" customWidth="1"/>
    <col min="14" max="14" width="6" bestFit="1" customWidth="1"/>
    <col min="15" max="15" width="4.5703125" bestFit="1" customWidth="1"/>
    <col min="16" max="16" width="6" bestFit="1" customWidth="1"/>
    <col min="17" max="17" width="4.5703125" bestFit="1" customWidth="1"/>
    <col min="18" max="22" width="6" bestFit="1" customWidth="1"/>
    <col min="23" max="23" width="5" bestFit="1" customWidth="1"/>
    <col min="24" max="26" width="6" bestFit="1" customWidth="1"/>
    <col min="27" max="28" width="4.5703125" bestFit="1" customWidth="1"/>
    <col min="29" max="29" width="6" bestFit="1" customWidth="1"/>
    <col min="30" max="31" width="4.5703125" bestFit="1" customWidth="1"/>
    <col min="32" max="33" width="6" bestFit="1" customWidth="1"/>
    <col min="34" max="34" width="4.5703125" bestFit="1" customWidth="1"/>
    <col min="35" max="38" width="6" bestFit="1" customWidth="1"/>
    <col min="39" max="43" width="4.5703125" bestFit="1" customWidth="1"/>
    <col min="44" max="44" width="6" bestFit="1" customWidth="1"/>
    <col min="45" max="47" width="4.5703125" bestFit="1" customWidth="1"/>
    <col min="48" max="48" width="12.5703125" bestFit="1" customWidth="1"/>
  </cols>
  <sheetData>
    <row r="3" spans="1:9" x14ac:dyDescent="0.25">
      <c r="A3" s="2" t="s">
        <v>4</v>
      </c>
      <c r="B3" t="s">
        <v>6</v>
      </c>
      <c r="C3" t="s">
        <v>8</v>
      </c>
      <c r="D3" s="6" t="s">
        <v>7</v>
      </c>
      <c r="F3" s="2" t="s">
        <v>4</v>
      </c>
      <c r="G3" t="s">
        <v>6</v>
      </c>
      <c r="H3" t="s">
        <v>8</v>
      </c>
      <c r="I3" s="6" t="s">
        <v>7</v>
      </c>
    </row>
    <row r="4" spans="1:9" x14ac:dyDescent="0.25">
      <c r="A4" s="3">
        <v>10</v>
      </c>
      <c r="B4" s="4">
        <v>0</v>
      </c>
      <c r="C4" s="4">
        <v>2</v>
      </c>
      <c r="D4" s="6">
        <v>0.2</v>
      </c>
      <c r="F4" s="3">
        <v>10</v>
      </c>
      <c r="G4" s="4">
        <v>0</v>
      </c>
      <c r="H4" s="4">
        <v>6</v>
      </c>
      <c r="I4" s="6">
        <v>0.6</v>
      </c>
    </row>
    <row r="5" spans="1:9" x14ac:dyDescent="0.25">
      <c r="A5" s="3">
        <v>20</v>
      </c>
      <c r="B5" s="4">
        <v>0</v>
      </c>
      <c r="C5" s="4">
        <v>13</v>
      </c>
      <c r="D5" s="6">
        <v>0.65</v>
      </c>
      <c r="F5" s="3">
        <v>20</v>
      </c>
      <c r="G5" s="4">
        <v>0</v>
      </c>
      <c r="H5" s="4">
        <v>12</v>
      </c>
      <c r="I5" s="6">
        <v>0.6</v>
      </c>
    </row>
    <row r="6" spans="1:9" x14ac:dyDescent="0.25">
      <c r="A6" s="3">
        <v>30</v>
      </c>
      <c r="B6" s="4">
        <v>0</v>
      </c>
      <c r="C6" s="4">
        <v>18</v>
      </c>
      <c r="D6" s="6">
        <v>0.6</v>
      </c>
      <c r="F6" s="3">
        <v>30</v>
      </c>
      <c r="G6" s="4">
        <v>0</v>
      </c>
      <c r="H6" s="4">
        <v>20</v>
      </c>
      <c r="I6" s="6">
        <v>0.66666666666666663</v>
      </c>
    </row>
    <row r="7" spans="1:9" x14ac:dyDescent="0.25">
      <c r="A7" s="3">
        <v>40</v>
      </c>
      <c r="B7" s="4">
        <v>0</v>
      </c>
      <c r="C7" s="4">
        <v>21</v>
      </c>
      <c r="D7" s="6">
        <v>0.52500000000000002</v>
      </c>
      <c r="F7" s="3">
        <v>40</v>
      </c>
      <c r="G7" s="4">
        <v>0</v>
      </c>
      <c r="H7" s="4">
        <v>24</v>
      </c>
      <c r="I7" s="6">
        <v>0.6</v>
      </c>
    </row>
    <row r="8" spans="1:9" x14ac:dyDescent="0.25">
      <c r="A8" s="3">
        <v>50</v>
      </c>
      <c r="B8" s="4">
        <v>0</v>
      </c>
      <c r="C8" s="4">
        <v>28</v>
      </c>
      <c r="D8" s="6">
        <v>0.56000000000000005</v>
      </c>
      <c r="F8" s="3">
        <v>50</v>
      </c>
      <c r="G8" s="4">
        <v>0</v>
      </c>
      <c r="H8" s="4">
        <v>33</v>
      </c>
      <c r="I8" s="6">
        <v>0.66</v>
      </c>
    </row>
    <row r="9" spans="1:9" x14ac:dyDescent="0.25">
      <c r="A9" s="3">
        <v>60</v>
      </c>
      <c r="B9" s="4">
        <v>0</v>
      </c>
      <c r="C9" s="4">
        <v>32</v>
      </c>
      <c r="D9" s="6">
        <v>0.53333333333333333</v>
      </c>
      <c r="F9" s="3">
        <v>60</v>
      </c>
      <c r="G9" s="4">
        <v>0</v>
      </c>
      <c r="H9" s="4">
        <v>39</v>
      </c>
      <c r="I9" s="6">
        <v>0.65</v>
      </c>
    </row>
    <row r="10" spans="1:9" x14ac:dyDescent="0.25">
      <c r="A10" s="3">
        <v>70</v>
      </c>
      <c r="B10" s="4">
        <v>0</v>
      </c>
      <c r="C10" s="4">
        <v>42</v>
      </c>
      <c r="D10" s="6">
        <v>0.6</v>
      </c>
      <c r="F10" s="3">
        <v>70</v>
      </c>
      <c r="G10" s="4">
        <v>0</v>
      </c>
      <c r="H10" s="4">
        <v>46</v>
      </c>
      <c r="I10" s="6">
        <v>0.65714285714285714</v>
      </c>
    </row>
    <row r="11" spans="1:9" x14ac:dyDescent="0.25">
      <c r="A11" s="3">
        <v>80</v>
      </c>
      <c r="B11" s="4">
        <v>0</v>
      </c>
      <c r="C11" s="4">
        <v>52</v>
      </c>
      <c r="D11" s="6">
        <v>0.65</v>
      </c>
      <c r="F11" s="3">
        <v>80</v>
      </c>
      <c r="G11" s="4">
        <v>0</v>
      </c>
      <c r="H11" s="4">
        <v>49</v>
      </c>
      <c r="I11" s="6">
        <v>0.61250000000000004</v>
      </c>
    </row>
    <row r="12" spans="1:9" x14ac:dyDescent="0.25">
      <c r="A12" s="3">
        <v>90</v>
      </c>
      <c r="B12" s="4">
        <v>0</v>
      </c>
      <c r="C12" s="4">
        <v>60</v>
      </c>
      <c r="D12" s="6">
        <v>0.66666666666666663</v>
      </c>
      <c r="F12" s="3">
        <v>90</v>
      </c>
      <c r="G12" s="4">
        <v>0</v>
      </c>
      <c r="H12" s="4">
        <v>59</v>
      </c>
      <c r="I12" s="6">
        <v>0.65555555555555556</v>
      </c>
    </row>
    <row r="13" spans="1:9" x14ac:dyDescent="0.25">
      <c r="A13" s="3">
        <v>100</v>
      </c>
      <c r="B13" s="4">
        <v>0</v>
      </c>
      <c r="C13" s="4">
        <v>63</v>
      </c>
      <c r="D13" s="6">
        <v>0.63</v>
      </c>
      <c r="F13" s="3">
        <v>100</v>
      </c>
      <c r="G13" s="4">
        <v>0</v>
      </c>
      <c r="H13" s="4">
        <v>65</v>
      </c>
      <c r="I13" s="6">
        <v>0.65</v>
      </c>
    </row>
    <row r="14" spans="1:9" x14ac:dyDescent="0.25">
      <c r="A14" s="3">
        <v>200</v>
      </c>
      <c r="B14" s="4">
        <v>0</v>
      </c>
      <c r="C14" s="4">
        <v>146</v>
      </c>
      <c r="D14" s="6">
        <v>0.73</v>
      </c>
      <c r="F14" s="3">
        <v>200</v>
      </c>
      <c r="G14" s="4">
        <v>0</v>
      </c>
      <c r="H14" s="4">
        <v>138</v>
      </c>
      <c r="I14" s="6">
        <v>0.69</v>
      </c>
    </row>
    <row r="15" spans="1:9" x14ac:dyDescent="0.25">
      <c r="A15" s="3">
        <v>300</v>
      </c>
      <c r="B15" s="4">
        <v>0</v>
      </c>
      <c r="C15" s="4">
        <v>220</v>
      </c>
      <c r="D15" s="6">
        <v>0.73333333333333328</v>
      </c>
      <c r="F15" s="3">
        <v>300</v>
      </c>
      <c r="G15" s="4">
        <v>0</v>
      </c>
      <c r="H15" s="4">
        <v>200</v>
      </c>
      <c r="I15" s="6">
        <v>0.66666666666666663</v>
      </c>
    </row>
    <row r="16" spans="1:9" x14ac:dyDescent="0.25">
      <c r="A16" s="3">
        <v>400</v>
      </c>
      <c r="B16" s="4">
        <v>0</v>
      </c>
      <c r="C16" s="4">
        <v>290</v>
      </c>
      <c r="D16" s="6">
        <v>0.72499999999999998</v>
      </c>
      <c r="F16" s="3">
        <v>400</v>
      </c>
      <c r="G16" s="4">
        <v>0</v>
      </c>
      <c r="H16" s="4">
        <v>269</v>
      </c>
      <c r="I16" s="6">
        <v>0.67249999999999999</v>
      </c>
    </row>
    <row r="17" spans="1:9" x14ac:dyDescent="0.25">
      <c r="A17" s="3">
        <v>500</v>
      </c>
      <c r="B17" s="4">
        <v>0</v>
      </c>
      <c r="C17" s="4">
        <v>372</v>
      </c>
      <c r="D17" s="6">
        <v>0.74399999999999999</v>
      </c>
      <c r="F17" s="3">
        <v>500</v>
      </c>
      <c r="G17" s="4">
        <v>0</v>
      </c>
      <c r="H17" s="4">
        <v>335</v>
      </c>
      <c r="I17" s="6">
        <v>0.67</v>
      </c>
    </row>
    <row r="18" spans="1:9" x14ac:dyDescent="0.25">
      <c r="A18" s="3">
        <v>600</v>
      </c>
      <c r="B18" s="4">
        <v>0</v>
      </c>
      <c r="C18" s="4">
        <v>445</v>
      </c>
      <c r="D18" s="6">
        <v>0.7416666666666667</v>
      </c>
      <c r="F18" s="3">
        <v>600</v>
      </c>
      <c r="G18" s="4">
        <v>0</v>
      </c>
      <c r="H18" s="4">
        <v>407</v>
      </c>
      <c r="I18" s="6">
        <v>0.67833333333333334</v>
      </c>
    </row>
    <row r="19" spans="1:9" x14ac:dyDescent="0.25">
      <c r="A19" s="3">
        <v>700</v>
      </c>
      <c r="B19" s="4">
        <v>0</v>
      </c>
      <c r="C19" s="4">
        <v>524</v>
      </c>
      <c r="D19" s="6">
        <v>0.74857142857142855</v>
      </c>
      <c r="F19" s="3">
        <v>700</v>
      </c>
      <c r="G19" s="4">
        <v>0</v>
      </c>
      <c r="H19" s="4">
        <v>467</v>
      </c>
      <c r="I19" s="6">
        <v>0.66714285714285715</v>
      </c>
    </row>
    <row r="20" spans="1:9" x14ac:dyDescent="0.25">
      <c r="A20" s="3">
        <v>800</v>
      </c>
      <c r="B20" s="4">
        <v>0</v>
      </c>
      <c r="C20" s="4">
        <v>605</v>
      </c>
      <c r="D20" s="6">
        <v>0.75624999999999998</v>
      </c>
      <c r="F20" s="3">
        <v>800</v>
      </c>
      <c r="G20" s="4">
        <v>1E-3</v>
      </c>
      <c r="H20" s="4">
        <v>536</v>
      </c>
      <c r="I20" s="6">
        <v>0.67</v>
      </c>
    </row>
    <row r="21" spans="1:9" x14ac:dyDescent="0.25">
      <c r="A21" s="3">
        <v>900</v>
      </c>
      <c r="B21" s="4">
        <v>1E-3</v>
      </c>
      <c r="C21" s="4">
        <v>686</v>
      </c>
      <c r="D21" s="6">
        <v>0.76222222222222225</v>
      </c>
      <c r="F21" s="3">
        <v>900</v>
      </c>
      <c r="G21" s="4">
        <v>0</v>
      </c>
      <c r="H21" s="4">
        <v>596</v>
      </c>
      <c r="I21" s="6">
        <v>0.66222222222222227</v>
      </c>
    </row>
    <row r="22" spans="1:9" x14ac:dyDescent="0.25">
      <c r="A22" s="3">
        <v>1000</v>
      </c>
      <c r="B22" s="4">
        <v>0</v>
      </c>
      <c r="C22" s="4">
        <v>766</v>
      </c>
      <c r="D22" s="6">
        <v>0.76600000000000001</v>
      </c>
      <c r="F22" s="3">
        <v>1000</v>
      </c>
      <c r="G22" s="4">
        <v>0</v>
      </c>
      <c r="H22" s="4">
        <v>657</v>
      </c>
      <c r="I22" s="6">
        <v>0.65700000000000003</v>
      </c>
    </row>
    <row r="23" spans="1:9" x14ac:dyDescent="0.25">
      <c r="A23" s="3">
        <v>2000</v>
      </c>
      <c r="B23" s="4">
        <v>1E-3</v>
      </c>
      <c r="C23" s="4">
        <v>1467</v>
      </c>
      <c r="D23" s="6">
        <v>0.73350000000000004</v>
      </c>
      <c r="F23" s="3">
        <v>2000</v>
      </c>
      <c r="G23" s="4">
        <v>0</v>
      </c>
      <c r="H23" s="4">
        <v>1328</v>
      </c>
      <c r="I23" s="6">
        <v>0.66400000000000003</v>
      </c>
    </row>
    <row r="24" spans="1:9" x14ac:dyDescent="0.25">
      <c r="A24" s="3">
        <v>3000</v>
      </c>
      <c r="B24" s="4">
        <v>1E-3</v>
      </c>
      <c r="C24" s="4">
        <v>2190</v>
      </c>
      <c r="D24" s="6">
        <v>0.73</v>
      </c>
      <c r="F24" s="3">
        <v>3000</v>
      </c>
      <c r="G24" s="4">
        <v>1E-3</v>
      </c>
      <c r="H24" s="4">
        <v>1984</v>
      </c>
      <c r="I24" s="6">
        <v>0.66133333333333333</v>
      </c>
    </row>
    <row r="25" spans="1:9" x14ac:dyDescent="0.25">
      <c r="A25" s="3">
        <v>4000</v>
      </c>
      <c r="B25" s="4">
        <v>1E-3</v>
      </c>
      <c r="C25" s="4">
        <v>2915</v>
      </c>
      <c r="D25" s="6">
        <v>0.72875000000000001</v>
      </c>
      <c r="F25" s="3">
        <v>4000</v>
      </c>
      <c r="G25" s="4">
        <v>0</v>
      </c>
      <c r="H25" s="4">
        <v>2657</v>
      </c>
      <c r="I25" s="6">
        <v>0.66425000000000001</v>
      </c>
    </row>
    <row r="26" spans="1:9" x14ac:dyDescent="0.25">
      <c r="A26" s="3">
        <v>5000</v>
      </c>
      <c r="B26" s="4">
        <v>4.0000000000000001E-3</v>
      </c>
      <c r="C26" s="4">
        <v>3634</v>
      </c>
      <c r="D26" s="6">
        <v>0.7268</v>
      </c>
      <c r="F26" s="3">
        <v>5000</v>
      </c>
      <c r="G26" s="4">
        <v>1E-3</v>
      </c>
      <c r="H26" s="4">
        <v>3292</v>
      </c>
      <c r="I26" s="6">
        <v>0.65839999999999999</v>
      </c>
    </row>
    <row r="27" spans="1:9" x14ac:dyDescent="0.25">
      <c r="A27" s="3">
        <v>6000</v>
      </c>
      <c r="B27" s="4">
        <v>2E-3</v>
      </c>
      <c r="C27" s="4">
        <v>4416</v>
      </c>
      <c r="D27" s="6">
        <v>0.73599999999999999</v>
      </c>
      <c r="F27" s="3">
        <v>6000</v>
      </c>
      <c r="G27" s="4">
        <v>1E-3</v>
      </c>
      <c r="H27" s="4">
        <v>3939</v>
      </c>
      <c r="I27" s="6">
        <v>0.65649999999999997</v>
      </c>
    </row>
    <row r="28" spans="1:9" x14ac:dyDescent="0.25">
      <c r="A28" s="3">
        <v>7000</v>
      </c>
      <c r="B28" s="4">
        <v>3.0000000000000001E-3</v>
      </c>
      <c r="C28" s="4">
        <v>5111</v>
      </c>
      <c r="D28" s="6">
        <v>0.73014285714285709</v>
      </c>
      <c r="F28" s="3">
        <v>7000</v>
      </c>
      <c r="G28" s="4">
        <v>1E-3</v>
      </c>
      <c r="H28" s="4">
        <v>4625</v>
      </c>
      <c r="I28" s="6">
        <v>0.6607142857142857</v>
      </c>
    </row>
    <row r="29" spans="1:9" x14ac:dyDescent="0.25">
      <c r="A29" s="3">
        <v>8000</v>
      </c>
      <c r="B29" s="4">
        <v>3.0000000000000001E-3</v>
      </c>
      <c r="C29" s="4">
        <v>5877</v>
      </c>
      <c r="D29" s="6">
        <v>0.73462499999999997</v>
      </c>
      <c r="F29" s="3">
        <v>8000</v>
      </c>
      <c r="G29" s="4">
        <v>2E-3</v>
      </c>
      <c r="H29" s="4">
        <v>5294</v>
      </c>
      <c r="I29" s="6">
        <v>0.66174999999999995</v>
      </c>
    </row>
    <row r="30" spans="1:9" x14ac:dyDescent="0.25">
      <c r="A30" s="3">
        <v>9000</v>
      </c>
      <c r="B30" s="4">
        <v>3.0000000000000001E-3</v>
      </c>
      <c r="C30" s="4">
        <v>6586</v>
      </c>
      <c r="D30" s="6">
        <v>0.73177777777777775</v>
      </c>
      <c r="F30" s="3">
        <v>9000</v>
      </c>
      <c r="G30" s="4">
        <v>1E-3</v>
      </c>
      <c r="H30" s="4">
        <v>5955</v>
      </c>
      <c r="I30" s="6">
        <v>0.66166666666666663</v>
      </c>
    </row>
    <row r="31" spans="1:9" x14ac:dyDescent="0.25">
      <c r="A31" s="3">
        <v>10000</v>
      </c>
      <c r="B31" s="4">
        <v>5.0000000000000001E-3</v>
      </c>
      <c r="C31" s="4">
        <v>7318</v>
      </c>
      <c r="D31" s="6">
        <v>0.73180000000000001</v>
      </c>
      <c r="F31" s="3">
        <v>10000</v>
      </c>
      <c r="G31" s="4">
        <v>2E-3</v>
      </c>
      <c r="H31" s="4">
        <v>6572</v>
      </c>
      <c r="I31" s="6">
        <v>0.65720000000000001</v>
      </c>
    </row>
    <row r="32" spans="1:9" x14ac:dyDescent="0.25">
      <c r="A32" s="3">
        <v>20000</v>
      </c>
      <c r="B32" s="4">
        <v>8.9999999999999993E-3</v>
      </c>
      <c r="C32" s="4">
        <v>14854</v>
      </c>
      <c r="D32" s="6">
        <v>0.74270000000000003</v>
      </c>
      <c r="F32" s="3">
        <v>20000</v>
      </c>
      <c r="G32" s="4">
        <v>4.0000000000000001E-3</v>
      </c>
      <c r="H32" s="4">
        <v>12996</v>
      </c>
      <c r="I32" s="6">
        <v>0.64980000000000004</v>
      </c>
    </row>
    <row r="33" spans="1:9" x14ac:dyDescent="0.25">
      <c r="A33" s="3">
        <v>30000</v>
      </c>
      <c r="B33" s="4">
        <v>1.4E-2</v>
      </c>
      <c r="C33" s="4">
        <v>22312</v>
      </c>
      <c r="D33" s="6">
        <v>0.74373333333333336</v>
      </c>
      <c r="F33" s="3">
        <v>30000</v>
      </c>
      <c r="G33" s="4">
        <v>6.0000000000000001E-3</v>
      </c>
      <c r="H33" s="4">
        <v>19355</v>
      </c>
      <c r="I33" s="6">
        <v>0.64516666666666667</v>
      </c>
    </row>
    <row r="34" spans="1:9" x14ac:dyDescent="0.25">
      <c r="A34" s="3">
        <v>40000</v>
      </c>
      <c r="B34" s="4">
        <v>1.7999999999999999E-2</v>
      </c>
      <c r="C34" s="4">
        <v>29674</v>
      </c>
      <c r="D34" s="6">
        <v>0.74185000000000001</v>
      </c>
      <c r="F34" s="3">
        <v>40000</v>
      </c>
      <c r="G34" s="4">
        <v>8.0000000000000002E-3</v>
      </c>
      <c r="H34" s="4">
        <v>25630</v>
      </c>
      <c r="I34" s="6">
        <v>0.64075000000000004</v>
      </c>
    </row>
    <row r="35" spans="1:9" x14ac:dyDescent="0.25">
      <c r="A35" s="3">
        <v>50000</v>
      </c>
      <c r="B35" s="4">
        <v>2.1999999999999999E-2</v>
      </c>
      <c r="C35" s="4">
        <v>37092</v>
      </c>
      <c r="D35" s="6">
        <v>0.74184000000000005</v>
      </c>
      <c r="F35" s="3">
        <v>50000</v>
      </c>
      <c r="G35" s="4">
        <v>0.01</v>
      </c>
      <c r="H35" s="4">
        <v>31682</v>
      </c>
      <c r="I35" s="6">
        <v>0.63363999999999998</v>
      </c>
    </row>
    <row r="36" spans="1:9" x14ac:dyDescent="0.25">
      <c r="A36" s="3">
        <v>60000</v>
      </c>
      <c r="B36" s="4">
        <v>2.8000000000000001E-2</v>
      </c>
      <c r="C36" s="4">
        <v>44504</v>
      </c>
      <c r="D36" s="6">
        <v>0.74173333333333336</v>
      </c>
      <c r="F36" s="3">
        <v>60000</v>
      </c>
      <c r="G36" s="4">
        <v>1.2E-2</v>
      </c>
      <c r="H36" s="4">
        <v>37905</v>
      </c>
      <c r="I36" s="6">
        <v>0.63175000000000003</v>
      </c>
    </row>
    <row r="37" spans="1:9" x14ac:dyDescent="0.25">
      <c r="A37" s="3">
        <v>70000</v>
      </c>
      <c r="B37" s="4">
        <v>3.5000000000000003E-2</v>
      </c>
      <c r="C37" s="4">
        <v>51982</v>
      </c>
      <c r="D37" s="6">
        <v>0.74260000000000004</v>
      </c>
      <c r="F37" s="3">
        <v>70000</v>
      </c>
      <c r="G37" s="4">
        <v>1.4999999999999999E-2</v>
      </c>
      <c r="H37" s="4">
        <v>44014</v>
      </c>
      <c r="I37" s="6">
        <v>0.62877142857142854</v>
      </c>
    </row>
    <row r="38" spans="1:9" x14ac:dyDescent="0.25">
      <c r="A38" s="3">
        <v>80000</v>
      </c>
      <c r="B38" s="4">
        <v>3.7999999999999999E-2</v>
      </c>
      <c r="C38" s="4">
        <v>59504</v>
      </c>
      <c r="D38" s="6">
        <v>0.74380000000000002</v>
      </c>
      <c r="F38" s="3">
        <v>80000</v>
      </c>
      <c r="G38" s="4">
        <v>1.7000000000000001E-2</v>
      </c>
      <c r="H38" s="4">
        <v>50042</v>
      </c>
      <c r="I38" s="6">
        <v>0.625525</v>
      </c>
    </row>
    <row r="39" spans="1:9" x14ac:dyDescent="0.25">
      <c r="A39" s="3">
        <v>90000</v>
      </c>
      <c r="B39" s="4">
        <v>4.3999999999999997E-2</v>
      </c>
      <c r="C39" s="4">
        <v>66989</v>
      </c>
      <c r="D39" s="6">
        <v>0.74432222222222222</v>
      </c>
      <c r="F39" s="3">
        <v>90000</v>
      </c>
      <c r="G39" s="4">
        <v>1.9E-2</v>
      </c>
      <c r="H39" s="4">
        <v>56081</v>
      </c>
      <c r="I39" s="6">
        <v>0.62312222222222224</v>
      </c>
    </row>
    <row r="40" spans="1:9" x14ac:dyDescent="0.25">
      <c r="A40" s="3">
        <v>100000</v>
      </c>
      <c r="B40" s="4">
        <v>4.9000000000000002E-2</v>
      </c>
      <c r="C40" s="4">
        <v>74308</v>
      </c>
      <c r="D40" s="6">
        <v>0.74307999999999996</v>
      </c>
      <c r="F40" s="3">
        <v>100000</v>
      </c>
      <c r="G40" s="4">
        <v>2.1999999999999999E-2</v>
      </c>
      <c r="H40" s="4">
        <v>62143</v>
      </c>
      <c r="I40" s="6">
        <v>0.62143000000000004</v>
      </c>
    </row>
    <row r="41" spans="1:9" x14ac:dyDescent="0.25">
      <c r="A41" s="3">
        <v>200000</v>
      </c>
      <c r="B41" s="4">
        <v>0.13500000000000001</v>
      </c>
      <c r="C41" s="4">
        <v>148697</v>
      </c>
      <c r="D41" s="6">
        <v>0.74348499999999995</v>
      </c>
      <c r="F41" s="3">
        <v>200000</v>
      </c>
      <c r="G41" s="4">
        <v>4.4999999999999998E-2</v>
      </c>
      <c r="H41" s="4">
        <v>121005</v>
      </c>
      <c r="I41" s="6">
        <v>0.60502500000000003</v>
      </c>
    </row>
    <row r="42" spans="1:9" x14ac:dyDescent="0.25">
      <c r="A42" s="3">
        <v>300000</v>
      </c>
      <c r="B42" s="4">
        <v>0.17</v>
      </c>
      <c r="C42" s="4">
        <v>223548</v>
      </c>
      <c r="D42" s="6">
        <v>0.74516000000000004</v>
      </c>
      <c r="F42" s="3">
        <v>300000</v>
      </c>
      <c r="G42" s="4">
        <v>0.20599999999999999</v>
      </c>
      <c r="H42" s="4">
        <v>179621</v>
      </c>
      <c r="I42" s="6">
        <v>0.59873666666666669</v>
      </c>
    </row>
    <row r="43" spans="1:9" x14ac:dyDescent="0.25">
      <c r="A43" s="3">
        <v>400000</v>
      </c>
      <c r="B43" s="4">
        <v>0.27300000000000002</v>
      </c>
      <c r="C43" s="4">
        <v>297683</v>
      </c>
      <c r="D43" s="6">
        <v>0.74420750000000002</v>
      </c>
      <c r="F43" s="3">
        <v>400000</v>
      </c>
      <c r="G43" s="4">
        <v>0.09</v>
      </c>
      <c r="H43" s="4">
        <v>237964</v>
      </c>
      <c r="I43" s="6">
        <v>0.59491000000000005</v>
      </c>
    </row>
    <row r="44" spans="1:9" x14ac:dyDescent="0.25">
      <c r="A44" s="3">
        <v>500000</v>
      </c>
      <c r="B44" s="4">
        <v>0.40600000000000003</v>
      </c>
      <c r="C44" s="4">
        <v>372050</v>
      </c>
      <c r="D44" s="6">
        <v>0.74409999999999998</v>
      </c>
      <c r="F44" s="3">
        <v>500000</v>
      </c>
      <c r="G44" s="4">
        <v>0.112</v>
      </c>
      <c r="H44" s="4">
        <v>296699</v>
      </c>
      <c r="I44" s="6">
        <v>0.59339799999999998</v>
      </c>
    </row>
    <row r="45" spans="1:9" x14ac:dyDescent="0.25">
      <c r="A45" s="3">
        <v>600000</v>
      </c>
      <c r="B45" s="4">
        <v>0.61199999999999999</v>
      </c>
      <c r="C45" s="4">
        <v>446220</v>
      </c>
      <c r="D45" s="6">
        <v>0.74370000000000003</v>
      </c>
      <c r="F45" s="3">
        <v>600000</v>
      </c>
      <c r="G45" s="4">
        <v>0.13300000000000001</v>
      </c>
      <c r="H45" s="4">
        <v>355793</v>
      </c>
      <c r="I45" s="6">
        <v>0.59298833333333334</v>
      </c>
    </row>
    <row r="46" spans="1:9" x14ac:dyDescent="0.25">
      <c r="A46" s="3">
        <v>700000</v>
      </c>
      <c r="B46" s="4">
        <v>0.49299999999999999</v>
      </c>
      <c r="C46" s="4">
        <v>520526</v>
      </c>
      <c r="D46" s="6">
        <v>0.7436085714285714</v>
      </c>
      <c r="F46" s="3">
        <v>700000</v>
      </c>
      <c r="G46" s="4">
        <v>0.16800000000000001</v>
      </c>
      <c r="H46" s="4">
        <v>413632</v>
      </c>
      <c r="I46" s="6">
        <v>0.59090285714285717</v>
      </c>
    </row>
    <row r="47" spans="1:9" x14ac:dyDescent="0.25">
      <c r="A47" s="3">
        <v>800000</v>
      </c>
      <c r="B47" s="4">
        <v>0.69099999999999995</v>
      </c>
      <c r="C47" s="4">
        <v>594902</v>
      </c>
      <c r="D47" s="6">
        <v>0.7436275</v>
      </c>
      <c r="F47" s="3">
        <v>800000</v>
      </c>
      <c r="G47" s="4">
        <v>0.183</v>
      </c>
      <c r="H47" s="4">
        <v>471374</v>
      </c>
      <c r="I47" s="6">
        <v>0.58921749999999995</v>
      </c>
    </row>
    <row r="48" spans="1:9" x14ac:dyDescent="0.25">
      <c r="A48" s="3">
        <v>900000</v>
      </c>
      <c r="B48" s="4">
        <v>0.97199999999999998</v>
      </c>
      <c r="C48" s="4">
        <v>669248</v>
      </c>
      <c r="D48" s="6">
        <v>0.74360888888888887</v>
      </c>
      <c r="F48" s="3">
        <v>900000</v>
      </c>
      <c r="G48" s="4">
        <v>0.245</v>
      </c>
      <c r="H48" s="4">
        <v>528972</v>
      </c>
      <c r="I48" s="6">
        <v>0.58774666666666664</v>
      </c>
    </row>
    <row r="49" spans="1:9" x14ac:dyDescent="0.25">
      <c r="A49" s="3">
        <v>1000000</v>
      </c>
      <c r="B49" s="4">
        <v>0.89500000000000002</v>
      </c>
      <c r="C49" s="4">
        <v>743341</v>
      </c>
      <c r="D49" s="6">
        <v>0.74334100000000003</v>
      </c>
      <c r="F49" s="3">
        <v>1000000</v>
      </c>
      <c r="G49" s="4">
        <v>0.22800000000000001</v>
      </c>
      <c r="H49" s="4">
        <v>588688</v>
      </c>
      <c r="I49" s="6">
        <v>0.58868799999999999</v>
      </c>
    </row>
    <row r="50" spans="1:9" x14ac:dyDescent="0.25">
      <c r="A50" s="3" t="s">
        <v>5</v>
      </c>
      <c r="B50" s="4">
        <v>4.927999999999999</v>
      </c>
      <c r="C50" s="4">
        <v>4461333</v>
      </c>
      <c r="D50" s="6">
        <v>32.285936634920638</v>
      </c>
      <c r="F50" s="3" t="s">
        <v>5</v>
      </c>
      <c r="G50" s="4">
        <v>1.5330000000000001</v>
      </c>
      <c r="H50" s="4">
        <v>3573200</v>
      </c>
      <c r="I50" s="6">
        <v>29.373112785714291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CD68-A753-4E17-8298-0FECF153914E}">
  <dimension ref="A2:J48"/>
  <sheetViews>
    <sheetView topLeftCell="A2" workbookViewId="0">
      <selection activeCell="A10" sqref="A10:B10"/>
    </sheetView>
  </sheetViews>
  <sheetFormatPr baseColWidth="10" defaultRowHeight="15" x14ac:dyDescent="0.25"/>
  <cols>
    <col min="1" max="1" width="16.5703125" customWidth="1"/>
    <col min="3" max="5" width="14.7109375" customWidth="1"/>
    <col min="7" max="7" width="16.5703125" customWidth="1"/>
    <col min="8" max="8" width="10" customWidth="1"/>
    <col min="9" max="9" width="14.7109375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 s="5">
        <f>[1]C_heapSort!A2</f>
        <v>10</v>
      </c>
      <c r="B3">
        <f>[1]C_heapSort!B2</f>
        <v>0</v>
      </c>
      <c r="C3">
        <f>[1]C_heapSort!C2</f>
        <v>2</v>
      </c>
      <c r="D3" s="1">
        <f>heapSort[[#This Row],[ intercambio ]]/heapSort[[#This Row],[tam del arreglo]]</f>
        <v>0.2</v>
      </c>
      <c r="G3">
        <f>[2]C_quickSort!A2</f>
        <v>10</v>
      </c>
      <c r="H3">
        <f>[2]C_quickSort!B2</f>
        <v>0</v>
      </c>
      <c r="I3">
        <f>[2]C_quickSort!C2</f>
        <v>6</v>
      </c>
      <c r="J3" s="1">
        <f>quickSort[[#This Row],[ intercambio ]]/quickSort[[#This Row],[tam del arreglo]]</f>
        <v>0.6</v>
      </c>
    </row>
    <row r="4" spans="1:10" x14ac:dyDescent="0.25">
      <c r="A4" s="5">
        <f>[1]C_heapSort!A3</f>
        <v>20</v>
      </c>
      <c r="B4">
        <f>[1]C_heapSort!B3</f>
        <v>0</v>
      </c>
      <c r="C4">
        <f>[1]C_heapSort!C3</f>
        <v>13</v>
      </c>
      <c r="D4" s="1">
        <f>heapSort[[#This Row],[ intercambio ]]/heapSort[[#This Row],[tam del arreglo]]</f>
        <v>0.65</v>
      </c>
      <c r="G4">
        <f>[2]C_quickSort!A3</f>
        <v>20</v>
      </c>
      <c r="H4">
        <f>[2]C_quickSort!B3</f>
        <v>0</v>
      </c>
      <c r="I4">
        <f>[2]C_quickSort!C3</f>
        <v>12</v>
      </c>
      <c r="J4" s="1">
        <f>quickSort[[#This Row],[ intercambio ]]/quickSort[[#This Row],[tam del arreglo]]</f>
        <v>0.6</v>
      </c>
    </row>
    <row r="5" spans="1:10" x14ac:dyDescent="0.25">
      <c r="A5" s="5">
        <f>[1]C_heapSort!A4</f>
        <v>30</v>
      </c>
      <c r="B5">
        <f>[1]C_heapSort!B4</f>
        <v>0</v>
      </c>
      <c r="C5">
        <f>[1]C_heapSort!C4</f>
        <v>18</v>
      </c>
      <c r="D5" s="1">
        <f>heapSort[[#This Row],[ intercambio ]]/heapSort[[#This Row],[tam del arreglo]]</f>
        <v>0.6</v>
      </c>
      <c r="G5">
        <f>[2]C_quickSort!A4</f>
        <v>30</v>
      </c>
      <c r="H5">
        <f>[2]C_quickSort!B4</f>
        <v>0</v>
      </c>
      <c r="I5">
        <f>[2]C_quickSort!C4</f>
        <v>20</v>
      </c>
      <c r="J5" s="1">
        <f>quickSort[[#This Row],[ intercambio ]]/quickSort[[#This Row],[tam del arreglo]]</f>
        <v>0.66666666666666663</v>
      </c>
    </row>
    <row r="6" spans="1:10" x14ac:dyDescent="0.25">
      <c r="A6" s="5">
        <f>[1]C_heapSort!A5</f>
        <v>40</v>
      </c>
      <c r="B6">
        <f>[1]C_heapSort!B5</f>
        <v>0</v>
      </c>
      <c r="C6">
        <f>[1]C_heapSort!C5</f>
        <v>21</v>
      </c>
      <c r="D6" s="1">
        <f>heapSort[[#This Row],[ intercambio ]]/heapSort[[#This Row],[tam del arreglo]]</f>
        <v>0.52500000000000002</v>
      </c>
      <c r="G6">
        <f>[2]C_quickSort!A5</f>
        <v>40</v>
      </c>
      <c r="H6">
        <f>[2]C_quickSort!B5</f>
        <v>0</v>
      </c>
      <c r="I6">
        <f>[2]C_quickSort!C5</f>
        <v>24</v>
      </c>
      <c r="J6" s="1">
        <f>quickSort[[#This Row],[ intercambio ]]/quickSort[[#This Row],[tam del arreglo]]</f>
        <v>0.6</v>
      </c>
    </row>
    <row r="7" spans="1:10" x14ac:dyDescent="0.25">
      <c r="A7" s="5">
        <f>[1]C_heapSort!A6</f>
        <v>50</v>
      </c>
      <c r="B7">
        <f>[1]C_heapSort!B6</f>
        <v>0</v>
      </c>
      <c r="C7">
        <f>[1]C_heapSort!C6</f>
        <v>28</v>
      </c>
      <c r="D7" s="1">
        <f>heapSort[[#This Row],[ intercambio ]]/heapSort[[#This Row],[tam del arreglo]]</f>
        <v>0.56000000000000005</v>
      </c>
      <c r="G7">
        <f>[2]C_quickSort!A6</f>
        <v>50</v>
      </c>
      <c r="H7">
        <f>[2]C_quickSort!B6</f>
        <v>0</v>
      </c>
      <c r="I7">
        <f>[2]C_quickSort!C6</f>
        <v>33</v>
      </c>
      <c r="J7" s="1">
        <f>quickSort[[#This Row],[ intercambio ]]/quickSort[[#This Row],[tam del arreglo]]</f>
        <v>0.66</v>
      </c>
    </row>
    <row r="8" spans="1:10" x14ac:dyDescent="0.25">
      <c r="A8" s="5">
        <f>[1]C_heapSort!A7</f>
        <v>60</v>
      </c>
      <c r="B8">
        <f>[1]C_heapSort!B7</f>
        <v>0</v>
      </c>
      <c r="C8">
        <f>[1]C_heapSort!C7</f>
        <v>32</v>
      </c>
      <c r="D8" s="1">
        <f>heapSort[[#This Row],[ intercambio ]]/heapSort[[#This Row],[tam del arreglo]]</f>
        <v>0.53333333333333333</v>
      </c>
      <c r="G8">
        <f>[2]C_quickSort!A7</f>
        <v>60</v>
      </c>
      <c r="H8">
        <f>[2]C_quickSort!B7</f>
        <v>0</v>
      </c>
      <c r="I8">
        <f>[2]C_quickSort!C7</f>
        <v>39</v>
      </c>
      <c r="J8" s="1">
        <f>quickSort[[#This Row],[ intercambio ]]/quickSort[[#This Row],[tam del arreglo]]</f>
        <v>0.65</v>
      </c>
    </row>
    <row r="9" spans="1:10" x14ac:dyDescent="0.25">
      <c r="A9" s="5">
        <f>[1]C_heapSort!A8</f>
        <v>70</v>
      </c>
      <c r="B9">
        <f>[1]C_heapSort!B8</f>
        <v>0</v>
      </c>
      <c r="C9">
        <f>[1]C_heapSort!C8</f>
        <v>42</v>
      </c>
      <c r="D9" s="1">
        <f>heapSort[[#This Row],[ intercambio ]]/heapSort[[#This Row],[tam del arreglo]]</f>
        <v>0.6</v>
      </c>
      <c r="G9">
        <f>[2]C_quickSort!A8</f>
        <v>70</v>
      </c>
      <c r="H9">
        <f>[2]C_quickSort!B8</f>
        <v>0</v>
      </c>
      <c r="I9">
        <f>[2]C_quickSort!C8</f>
        <v>46</v>
      </c>
      <c r="J9" s="1">
        <f>quickSort[[#This Row],[ intercambio ]]/quickSort[[#This Row],[tam del arreglo]]</f>
        <v>0.65714285714285714</v>
      </c>
    </row>
    <row r="10" spans="1:10" x14ac:dyDescent="0.25">
      <c r="A10" s="5">
        <f>[1]C_heapSort!A9</f>
        <v>80</v>
      </c>
      <c r="B10">
        <f>[1]C_heapSort!B9</f>
        <v>0</v>
      </c>
      <c r="C10">
        <f>[1]C_heapSort!C9</f>
        <v>52</v>
      </c>
      <c r="D10" s="1">
        <f>heapSort[[#This Row],[ intercambio ]]/heapSort[[#This Row],[tam del arreglo]]</f>
        <v>0.65</v>
      </c>
      <c r="G10">
        <f>[2]C_quickSort!A9</f>
        <v>80</v>
      </c>
      <c r="H10">
        <f>[2]C_quickSort!B9</f>
        <v>0</v>
      </c>
      <c r="I10">
        <f>[2]C_quickSort!C9</f>
        <v>49</v>
      </c>
      <c r="J10" s="1">
        <f>quickSort[[#This Row],[ intercambio ]]/quickSort[[#This Row],[tam del arreglo]]</f>
        <v>0.61250000000000004</v>
      </c>
    </row>
    <row r="11" spans="1:10" x14ac:dyDescent="0.25">
      <c r="A11" s="5">
        <f>[1]C_heapSort!A10</f>
        <v>90</v>
      </c>
      <c r="B11">
        <f>[1]C_heapSort!B10</f>
        <v>0</v>
      </c>
      <c r="C11">
        <f>[1]C_heapSort!C10</f>
        <v>60</v>
      </c>
      <c r="D11" s="1">
        <f>heapSort[[#This Row],[ intercambio ]]/heapSort[[#This Row],[tam del arreglo]]</f>
        <v>0.66666666666666663</v>
      </c>
      <c r="G11">
        <f>[2]C_quickSort!A10</f>
        <v>90</v>
      </c>
      <c r="H11">
        <f>[2]C_quickSort!B10</f>
        <v>0</v>
      </c>
      <c r="I11">
        <f>[2]C_quickSort!C10</f>
        <v>59</v>
      </c>
      <c r="J11" s="1">
        <f>quickSort[[#This Row],[ intercambio ]]/quickSort[[#This Row],[tam del arreglo]]</f>
        <v>0.65555555555555556</v>
      </c>
    </row>
    <row r="12" spans="1:10" x14ac:dyDescent="0.25">
      <c r="A12" s="5">
        <f>[1]C_heapSort!A11</f>
        <v>100</v>
      </c>
      <c r="B12">
        <f>[1]C_heapSort!B11</f>
        <v>0</v>
      </c>
      <c r="C12">
        <f>[1]C_heapSort!C11</f>
        <v>63</v>
      </c>
      <c r="D12" s="1">
        <f>heapSort[[#This Row],[ intercambio ]]/heapSort[[#This Row],[tam del arreglo]]</f>
        <v>0.63</v>
      </c>
      <c r="G12">
        <f>[2]C_quickSort!A11</f>
        <v>100</v>
      </c>
      <c r="H12">
        <f>[2]C_quickSort!B11</f>
        <v>0</v>
      </c>
      <c r="I12">
        <f>[2]C_quickSort!C11</f>
        <v>65</v>
      </c>
      <c r="J12" s="1">
        <f>quickSort[[#This Row],[ intercambio ]]/quickSort[[#This Row],[tam del arreglo]]</f>
        <v>0.65</v>
      </c>
    </row>
    <row r="13" spans="1:10" x14ac:dyDescent="0.25">
      <c r="A13" s="5">
        <f>[1]C_heapSort!A12</f>
        <v>200</v>
      </c>
      <c r="B13">
        <f>[1]C_heapSort!B12</f>
        <v>0</v>
      </c>
      <c r="C13">
        <f>[1]C_heapSort!C12</f>
        <v>146</v>
      </c>
      <c r="D13" s="1">
        <f>heapSort[[#This Row],[ intercambio ]]/heapSort[[#This Row],[tam del arreglo]]</f>
        <v>0.73</v>
      </c>
      <c r="G13">
        <f>[2]C_quickSort!A12</f>
        <v>200</v>
      </c>
      <c r="H13">
        <f>[2]C_quickSort!B12</f>
        <v>0</v>
      </c>
      <c r="I13">
        <f>[2]C_quickSort!C12</f>
        <v>138</v>
      </c>
      <c r="J13" s="1">
        <f>quickSort[[#This Row],[ intercambio ]]/quickSort[[#This Row],[tam del arreglo]]</f>
        <v>0.69</v>
      </c>
    </row>
    <row r="14" spans="1:10" x14ac:dyDescent="0.25">
      <c r="A14" s="5">
        <f>[1]C_heapSort!A13</f>
        <v>300</v>
      </c>
      <c r="B14">
        <f>[1]C_heapSort!B13</f>
        <v>0</v>
      </c>
      <c r="C14">
        <f>[1]C_heapSort!C13</f>
        <v>220</v>
      </c>
      <c r="D14" s="1">
        <f>heapSort[[#This Row],[ intercambio ]]/heapSort[[#This Row],[tam del arreglo]]</f>
        <v>0.73333333333333328</v>
      </c>
      <c r="G14">
        <f>[2]C_quickSort!A13</f>
        <v>300</v>
      </c>
      <c r="H14">
        <f>[2]C_quickSort!B13</f>
        <v>0</v>
      </c>
      <c r="I14">
        <f>[2]C_quickSort!C13</f>
        <v>200</v>
      </c>
      <c r="J14" s="1">
        <f>quickSort[[#This Row],[ intercambio ]]/quickSort[[#This Row],[tam del arreglo]]</f>
        <v>0.66666666666666663</v>
      </c>
    </row>
    <row r="15" spans="1:10" x14ac:dyDescent="0.25">
      <c r="A15" s="5">
        <f>[1]C_heapSort!A14</f>
        <v>400</v>
      </c>
      <c r="B15">
        <f>[1]C_heapSort!B14</f>
        <v>0</v>
      </c>
      <c r="C15">
        <f>[1]C_heapSort!C14</f>
        <v>290</v>
      </c>
      <c r="D15" s="1">
        <f>heapSort[[#This Row],[ intercambio ]]/heapSort[[#This Row],[tam del arreglo]]</f>
        <v>0.72499999999999998</v>
      </c>
      <c r="G15">
        <f>[2]C_quickSort!A14</f>
        <v>400</v>
      </c>
      <c r="H15">
        <f>[2]C_quickSort!B14</f>
        <v>0</v>
      </c>
      <c r="I15">
        <f>[2]C_quickSort!C14</f>
        <v>269</v>
      </c>
      <c r="J15" s="1">
        <f>quickSort[[#This Row],[ intercambio ]]/quickSort[[#This Row],[tam del arreglo]]</f>
        <v>0.67249999999999999</v>
      </c>
    </row>
    <row r="16" spans="1:10" x14ac:dyDescent="0.25">
      <c r="A16" s="5">
        <f>[1]C_heapSort!A15</f>
        <v>500</v>
      </c>
      <c r="B16">
        <f>[1]C_heapSort!B15</f>
        <v>0</v>
      </c>
      <c r="C16">
        <f>[1]C_heapSort!C15</f>
        <v>372</v>
      </c>
      <c r="D16" s="1">
        <f>heapSort[[#This Row],[ intercambio ]]/heapSort[[#This Row],[tam del arreglo]]</f>
        <v>0.74399999999999999</v>
      </c>
      <c r="G16">
        <f>[2]C_quickSort!A15</f>
        <v>500</v>
      </c>
      <c r="H16">
        <f>[2]C_quickSort!B15</f>
        <v>0</v>
      </c>
      <c r="I16">
        <f>[2]C_quickSort!C15</f>
        <v>335</v>
      </c>
      <c r="J16" s="1">
        <f>quickSort[[#This Row],[ intercambio ]]/quickSort[[#This Row],[tam del arreglo]]</f>
        <v>0.67</v>
      </c>
    </row>
    <row r="17" spans="1:10" x14ac:dyDescent="0.25">
      <c r="A17" s="5">
        <f>[1]C_heapSort!A16</f>
        <v>600</v>
      </c>
      <c r="B17">
        <f>[1]C_heapSort!B16</f>
        <v>0</v>
      </c>
      <c r="C17">
        <f>[1]C_heapSort!C16</f>
        <v>445</v>
      </c>
      <c r="D17" s="1">
        <f>heapSort[[#This Row],[ intercambio ]]/heapSort[[#This Row],[tam del arreglo]]</f>
        <v>0.7416666666666667</v>
      </c>
      <c r="G17">
        <f>[2]C_quickSort!A16</f>
        <v>600</v>
      </c>
      <c r="H17">
        <f>[2]C_quickSort!B16</f>
        <v>0</v>
      </c>
      <c r="I17">
        <f>[2]C_quickSort!C16</f>
        <v>407</v>
      </c>
      <c r="J17" s="1">
        <f>quickSort[[#This Row],[ intercambio ]]/quickSort[[#This Row],[tam del arreglo]]</f>
        <v>0.67833333333333334</v>
      </c>
    </row>
    <row r="18" spans="1:10" x14ac:dyDescent="0.25">
      <c r="A18" s="5">
        <f>[1]C_heapSort!A17</f>
        <v>700</v>
      </c>
      <c r="B18">
        <f>[1]C_heapSort!B17</f>
        <v>0</v>
      </c>
      <c r="C18">
        <f>[1]C_heapSort!C17</f>
        <v>524</v>
      </c>
      <c r="D18" s="1">
        <f>heapSort[[#This Row],[ intercambio ]]/heapSort[[#This Row],[tam del arreglo]]</f>
        <v>0.74857142857142855</v>
      </c>
      <c r="G18">
        <f>[2]C_quickSort!A17</f>
        <v>700</v>
      </c>
      <c r="H18">
        <f>[2]C_quickSort!B17</f>
        <v>0</v>
      </c>
      <c r="I18">
        <f>[2]C_quickSort!C17</f>
        <v>467</v>
      </c>
      <c r="J18" s="1">
        <f>quickSort[[#This Row],[ intercambio ]]/quickSort[[#This Row],[tam del arreglo]]</f>
        <v>0.66714285714285715</v>
      </c>
    </row>
    <row r="19" spans="1:10" x14ac:dyDescent="0.25">
      <c r="A19" s="5">
        <f>[1]C_heapSort!A18</f>
        <v>800</v>
      </c>
      <c r="B19">
        <f>[1]C_heapSort!B18</f>
        <v>0</v>
      </c>
      <c r="C19">
        <f>[1]C_heapSort!C18</f>
        <v>605</v>
      </c>
      <c r="D19" s="1">
        <f>heapSort[[#This Row],[ intercambio ]]/heapSort[[#This Row],[tam del arreglo]]</f>
        <v>0.75624999999999998</v>
      </c>
      <c r="G19">
        <f>[2]C_quickSort!A18</f>
        <v>800</v>
      </c>
      <c r="H19">
        <f>[2]C_quickSort!B18</f>
        <v>1E-3</v>
      </c>
      <c r="I19">
        <f>[2]C_quickSort!C18</f>
        <v>536</v>
      </c>
      <c r="J19" s="1">
        <f>quickSort[[#This Row],[ intercambio ]]/quickSort[[#This Row],[tam del arreglo]]</f>
        <v>0.67</v>
      </c>
    </row>
    <row r="20" spans="1:10" x14ac:dyDescent="0.25">
      <c r="A20" s="5">
        <f>[1]C_heapSort!A19</f>
        <v>900</v>
      </c>
      <c r="B20">
        <f>[1]C_heapSort!B19</f>
        <v>1E-3</v>
      </c>
      <c r="C20">
        <f>[1]C_heapSort!C19</f>
        <v>686</v>
      </c>
      <c r="D20" s="1">
        <f>heapSort[[#This Row],[ intercambio ]]/heapSort[[#This Row],[tam del arreglo]]</f>
        <v>0.76222222222222225</v>
      </c>
      <c r="G20">
        <f>[2]C_quickSort!A19</f>
        <v>900</v>
      </c>
      <c r="H20">
        <f>[2]C_quickSort!B19</f>
        <v>0</v>
      </c>
      <c r="I20">
        <f>[2]C_quickSort!C19</f>
        <v>596</v>
      </c>
      <c r="J20" s="1">
        <f>quickSort[[#This Row],[ intercambio ]]/quickSort[[#This Row],[tam del arreglo]]</f>
        <v>0.66222222222222227</v>
      </c>
    </row>
    <row r="21" spans="1:10" x14ac:dyDescent="0.25">
      <c r="A21" s="5">
        <f>[1]C_heapSort!A20</f>
        <v>1000</v>
      </c>
      <c r="B21">
        <f>[1]C_heapSort!B20</f>
        <v>0</v>
      </c>
      <c r="C21">
        <f>[1]C_heapSort!C20</f>
        <v>766</v>
      </c>
      <c r="D21" s="1">
        <f>heapSort[[#This Row],[ intercambio ]]/heapSort[[#This Row],[tam del arreglo]]</f>
        <v>0.76600000000000001</v>
      </c>
      <c r="G21">
        <f>[2]C_quickSort!A20</f>
        <v>1000</v>
      </c>
      <c r="H21">
        <f>[2]C_quickSort!B20</f>
        <v>0</v>
      </c>
      <c r="I21">
        <f>[2]C_quickSort!C20</f>
        <v>657</v>
      </c>
      <c r="J21" s="1">
        <f>quickSort[[#This Row],[ intercambio ]]/quickSort[[#This Row],[tam del arreglo]]</f>
        <v>0.65700000000000003</v>
      </c>
    </row>
    <row r="22" spans="1:10" x14ac:dyDescent="0.25">
      <c r="A22" s="5">
        <f>[1]C_heapSort!A21</f>
        <v>2000</v>
      </c>
      <c r="B22">
        <f>[1]C_heapSort!B21</f>
        <v>1E-3</v>
      </c>
      <c r="C22">
        <f>[1]C_heapSort!C21</f>
        <v>1467</v>
      </c>
      <c r="D22" s="1">
        <f>heapSort[[#This Row],[ intercambio ]]/heapSort[[#This Row],[tam del arreglo]]</f>
        <v>0.73350000000000004</v>
      </c>
      <c r="G22">
        <f>[2]C_quickSort!A21</f>
        <v>2000</v>
      </c>
      <c r="H22">
        <f>[2]C_quickSort!B21</f>
        <v>0</v>
      </c>
      <c r="I22">
        <f>[2]C_quickSort!C21</f>
        <v>1328</v>
      </c>
      <c r="J22" s="1">
        <f>quickSort[[#This Row],[ intercambio ]]/quickSort[[#This Row],[tam del arreglo]]</f>
        <v>0.66400000000000003</v>
      </c>
    </row>
    <row r="23" spans="1:10" x14ac:dyDescent="0.25">
      <c r="A23" s="5">
        <f>[1]C_heapSort!A22</f>
        <v>3000</v>
      </c>
      <c r="B23">
        <f>[1]C_heapSort!B22</f>
        <v>1E-3</v>
      </c>
      <c r="C23">
        <f>[1]C_heapSort!C22</f>
        <v>2190</v>
      </c>
      <c r="D23" s="1">
        <f>heapSort[[#This Row],[ intercambio ]]/heapSort[[#This Row],[tam del arreglo]]</f>
        <v>0.73</v>
      </c>
      <c r="G23">
        <f>[2]C_quickSort!A22</f>
        <v>3000</v>
      </c>
      <c r="H23">
        <f>[2]C_quickSort!B22</f>
        <v>1E-3</v>
      </c>
      <c r="I23">
        <f>[2]C_quickSort!C22</f>
        <v>1984</v>
      </c>
      <c r="J23" s="1">
        <f>quickSort[[#This Row],[ intercambio ]]/quickSort[[#This Row],[tam del arreglo]]</f>
        <v>0.66133333333333333</v>
      </c>
    </row>
    <row r="24" spans="1:10" x14ac:dyDescent="0.25">
      <c r="A24" s="5">
        <f>[1]C_heapSort!A23</f>
        <v>4000</v>
      </c>
      <c r="B24">
        <f>[1]C_heapSort!B23</f>
        <v>1E-3</v>
      </c>
      <c r="C24">
        <f>[1]C_heapSort!C23</f>
        <v>2915</v>
      </c>
      <c r="D24" s="1">
        <f>heapSort[[#This Row],[ intercambio ]]/heapSort[[#This Row],[tam del arreglo]]</f>
        <v>0.72875000000000001</v>
      </c>
      <c r="G24">
        <f>[2]C_quickSort!A23</f>
        <v>4000</v>
      </c>
      <c r="H24">
        <f>[2]C_quickSort!B23</f>
        <v>0</v>
      </c>
      <c r="I24">
        <f>[2]C_quickSort!C23</f>
        <v>2657</v>
      </c>
      <c r="J24" s="1">
        <f>quickSort[[#This Row],[ intercambio ]]/quickSort[[#This Row],[tam del arreglo]]</f>
        <v>0.66425000000000001</v>
      </c>
    </row>
    <row r="25" spans="1:10" x14ac:dyDescent="0.25">
      <c r="A25" s="5">
        <f>[1]C_heapSort!A24</f>
        <v>5000</v>
      </c>
      <c r="B25">
        <f>[1]C_heapSort!B24</f>
        <v>4.0000000000000001E-3</v>
      </c>
      <c r="C25">
        <f>[1]C_heapSort!C24</f>
        <v>3634</v>
      </c>
      <c r="D25" s="1">
        <f>heapSort[[#This Row],[ intercambio ]]/heapSort[[#This Row],[tam del arreglo]]</f>
        <v>0.7268</v>
      </c>
      <c r="G25">
        <f>[2]C_quickSort!A24</f>
        <v>5000</v>
      </c>
      <c r="H25">
        <f>[2]C_quickSort!B24</f>
        <v>1E-3</v>
      </c>
      <c r="I25">
        <f>[2]C_quickSort!C24</f>
        <v>3292</v>
      </c>
      <c r="J25" s="1">
        <f>quickSort[[#This Row],[ intercambio ]]/quickSort[[#This Row],[tam del arreglo]]</f>
        <v>0.65839999999999999</v>
      </c>
    </row>
    <row r="26" spans="1:10" x14ac:dyDescent="0.25">
      <c r="A26" s="5">
        <f>[1]C_heapSort!A25</f>
        <v>6000</v>
      </c>
      <c r="B26">
        <f>[1]C_heapSort!B25</f>
        <v>2E-3</v>
      </c>
      <c r="C26">
        <f>[1]C_heapSort!C25</f>
        <v>4416</v>
      </c>
      <c r="D26" s="1">
        <f>heapSort[[#This Row],[ intercambio ]]/heapSort[[#This Row],[tam del arreglo]]</f>
        <v>0.73599999999999999</v>
      </c>
      <c r="G26">
        <f>[2]C_quickSort!A25</f>
        <v>6000</v>
      </c>
      <c r="H26">
        <f>[2]C_quickSort!B25</f>
        <v>1E-3</v>
      </c>
      <c r="I26">
        <f>[2]C_quickSort!C25</f>
        <v>3939</v>
      </c>
      <c r="J26" s="1">
        <f>quickSort[[#This Row],[ intercambio ]]/quickSort[[#This Row],[tam del arreglo]]</f>
        <v>0.65649999999999997</v>
      </c>
    </row>
    <row r="27" spans="1:10" x14ac:dyDescent="0.25">
      <c r="A27" s="5">
        <f>[1]C_heapSort!A26</f>
        <v>7000</v>
      </c>
      <c r="B27">
        <f>[1]C_heapSort!B26</f>
        <v>3.0000000000000001E-3</v>
      </c>
      <c r="C27">
        <f>[1]C_heapSort!C26</f>
        <v>5111</v>
      </c>
      <c r="D27" s="1">
        <f>heapSort[[#This Row],[ intercambio ]]/heapSort[[#This Row],[tam del arreglo]]</f>
        <v>0.73014285714285709</v>
      </c>
      <c r="G27">
        <f>[2]C_quickSort!A26</f>
        <v>7000</v>
      </c>
      <c r="H27">
        <f>[2]C_quickSort!B26</f>
        <v>1E-3</v>
      </c>
      <c r="I27">
        <f>[2]C_quickSort!C26</f>
        <v>4625</v>
      </c>
      <c r="J27" s="1">
        <f>quickSort[[#This Row],[ intercambio ]]/quickSort[[#This Row],[tam del arreglo]]</f>
        <v>0.6607142857142857</v>
      </c>
    </row>
    <row r="28" spans="1:10" x14ac:dyDescent="0.25">
      <c r="A28" s="5">
        <f>[1]C_heapSort!A27</f>
        <v>8000</v>
      </c>
      <c r="B28">
        <f>[1]C_heapSort!B27</f>
        <v>3.0000000000000001E-3</v>
      </c>
      <c r="C28">
        <f>[1]C_heapSort!C27</f>
        <v>5877</v>
      </c>
      <c r="D28" s="1">
        <f>heapSort[[#This Row],[ intercambio ]]/heapSort[[#This Row],[tam del arreglo]]</f>
        <v>0.73462499999999997</v>
      </c>
      <c r="G28">
        <f>[2]C_quickSort!A27</f>
        <v>8000</v>
      </c>
      <c r="H28">
        <f>[2]C_quickSort!B27</f>
        <v>2E-3</v>
      </c>
      <c r="I28">
        <f>[2]C_quickSort!C27</f>
        <v>5294</v>
      </c>
      <c r="J28" s="1">
        <f>quickSort[[#This Row],[ intercambio ]]/quickSort[[#This Row],[tam del arreglo]]</f>
        <v>0.66174999999999995</v>
      </c>
    </row>
    <row r="29" spans="1:10" x14ac:dyDescent="0.25">
      <c r="A29" s="5">
        <f>[1]C_heapSort!A28</f>
        <v>9000</v>
      </c>
      <c r="B29">
        <f>[1]C_heapSort!B28</f>
        <v>3.0000000000000001E-3</v>
      </c>
      <c r="C29">
        <f>[1]C_heapSort!C28</f>
        <v>6586</v>
      </c>
      <c r="D29" s="1">
        <f>heapSort[[#This Row],[ intercambio ]]/heapSort[[#This Row],[tam del arreglo]]</f>
        <v>0.73177777777777775</v>
      </c>
      <c r="G29">
        <f>[2]C_quickSort!A28</f>
        <v>9000</v>
      </c>
      <c r="H29">
        <f>[2]C_quickSort!B28</f>
        <v>1E-3</v>
      </c>
      <c r="I29">
        <f>[2]C_quickSort!C28</f>
        <v>5955</v>
      </c>
      <c r="J29" s="1">
        <f>quickSort[[#This Row],[ intercambio ]]/quickSort[[#This Row],[tam del arreglo]]</f>
        <v>0.66166666666666663</v>
      </c>
    </row>
    <row r="30" spans="1:10" x14ac:dyDescent="0.25">
      <c r="A30" s="5">
        <f>[1]C_heapSort!A29</f>
        <v>10000</v>
      </c>
      <c r="B30">
        <f>[1]C_heapSort!B29</f>
        <v>5.0000000000000001E-3</v>
      </c>
      <c r="C30">
        <f>[1]C_heapSort!C29</f>
        <v>7318</v>
      </c>
      <c r="D30" s="1">
        <f>heapSort[[#This Row],[ intercambio ]]/heapSort[[#This Row],[tam del arreglo]]</f>
        <v>0.73180000000000001</v>
      </c>
      <c r="G30">
        <f>[2]C_quickSort!A29</f>
        <v>10000</v>
      </c>
      <c r="H30">
        <f>[2]C_quickSort!B29</f>
        <v>2E-3</v>
      </c>
      <c r="I30">
        <f>[2]C_quickSort!C29</f>
        <v>6572</v>
      </c>
      <c r="J30" s="1">
        <f>quickSort[[#This Row],[ intercambio ]]/quickSort[[#This Row],[tam del arreglo]]</f>
        <v>0.65720000000000001</v>
      </c>
    </row>
    <row r="31" spans="1:10" x14ac:dyDescent="0.25">
      <c r="A31" s="5">
        <f>[1]C_heapSort!A30</f>
        <v>20000</v>
      </c>
      <c r="B31">
        <f>[1]C_heapSort!B30</f>
        <v>8.9999999999999993E-3</v>
      </c>
      <c r="C31">
        <f>[1]C_heapSort!C30</f>
        <v>14854</v>
      </c>
      <c r="D31" s="1">
        <f>heapSort[[#This Row],[ intercambio ]]/heapSort[[#This Row],[tam del arreglo]]</f>
        <v>0.74270000000000003</v>
      </c>
      <c r="G31">
        <f>[2]C_quickSort!A30</f>
        <v>20000</v>
      </c>
      <c r="H31">
        <f>[2]C_quickSort!B30</f>
        <v>4.0000000000000001E-3</v>
      </c>
      <c r="I31">
        <f>[2]C_quickSort!C30</f>
        <v>12996</v>
      </c>
      <c r="J31" s="1">
        <f>quickSort[[#This Row],[ intercambio ]]/quickSort[[#This Row],[tam del arreglo]]</f>
        <v>0.64980000000000004</v>
      </c>
    </row>
    <row r="32" spans="1:10" x14ac:dyDescent="0.25">
      <c r="A32" s="5">
        <f>[1]C_heapSort!A31</f>
        <v>30000</v>
      </c>
      <c r="B32">
        <f>[1]C_heapSort!B31</f>
        <v>1.4E-2</v>
      </c>
      <c r="C32">
        <f>[1]C_heapSort!C31</f>
        <v>22312</v>
      </c>
      <c r="D32" s="1">
        <f>heapSort[[#This Row],[ intercambio ]]/heapSort[[#This Row],[tam del arreglo]]</f>
        <v>0.74373333333333336</v>
      </c>
      <c r="G32">
        <f>[2]C_quickSort!A31</f>
        <v>30000</v>
      </c>
      <c r="H32">
        <f>[2]C_quickSort!B31</f>
        <v>6.0000000000000001E-3</v>
      </c>
      <c r="I32">
        <f>[2]C_quickSort!C31</f>
        <v>19355</v>
      </c>
      <c r="J32" s="1">
        <f>quickSort[[#This Row],[ intercambio ]]/quickSort[[#This Row],[tam del arreglo]]</f>
        <v>0.64516666666666667</v>
      </c>
    </row>
    <row r="33" spans="1:10" x14ac:dyDescent="0.25">
      <c r="A33" s="5">
        <f>[1]C_heapSort!A32</f>
        <v>40000</v>
      </c>
      <c r="B33">
        <f>[1]C_heapSort!B32</f>
        <v>1.7999999999999999E-2</v>
      </c>
      <c r="C33">
        <f>[1]C_heapSort!C32</f>
        <v>29674</v>
      </c>
      <c r="D33" s="1">
        <f>heapSort[[#This Row],[ intercambio ]]/heapSort[[#This Row],[tam del arreglo]]</f>
        <v>0.74185000000000001</v>
      </c>
      <c r="G33">
        <f>[2]C_quickSort!A32</f>
        <v>40000</v>
      </c>
      <c r="H33">
        <f>[2]C_quickSort!B32</f>
        <v>8.0000000000000002E-3</v>
      </c>
      <c r="I33">
        <f>[2]C_quickSort!C32</f>
        <v>25630</v>
      </c>
      <c r="J33" s="1">
        <f>quickSort[[#This Row],[ intercambio ]]/quickSort[[#This Row],[tam del arreglo]]</f>
        <v>0.64075000000000004</v>
      </c>
    </row>
    <row r="34" spans="1:10" x14ac:dyDescent="0.25">
      <c r="A34" s="5">
        <f>[1]C_heapSort!A33</f>
        <v>50000</v>
      </c>
      <c r="B34">
        <f>[1]C_heapSort!B33</f>
        <v>2.1999999999999999E-2</v>
      </c>
      <c r="C34">
        <f>[1]C_heapSort!C33</f>
        <v>37092</v>
      </c>
      <c r="D34" s="1">
        <f>heapSort[[#This Row],[ intercambio ]]/heapSort[[#This Row],[tam del arreglo]]</f>
        <v>0.74184000000000005</v>
      </c>
      <c r="G34">
        <f>[2]C_quickSort!A33</f>
        <v>50000</v>
      </c>
      <c r="H34">
        <f>[2]C_quickSort!B33</f>
        <v>0.01</v>
      </c>
      <c r="I34">
        <f>[2]C_quickSort!C33</f>
        <v>31682</v>
      </c>
      <c r="J34" s="1">
        <f>quickSort[[#This Row],[ intercambio ]]/quickSort[[#This Row],[tam del arreglo]]</f>
        <v>0.63363999999999998</v>
      </c>
    </row>
    <row r="35" spans="1:10" x14ac:dyDescent="0.25">
      <c r="A35" s="5">
        <f>[1]C_heapSort!A34</f>
        <v>60000</v>
      </c>
      <c r="B35">
        <f>[1]C_heapSort!B34</f>
        <v>2.8000000000000001E-2</v>
      </c>
      <c r="C35">
        <f>[1]C_heapSort!C34</f>
        <v>44504</v>
      </c>
      <c r="D35" s="1">
        <f>heapSort[[#This Row],[ intercambio ]]/heapSort[[#This Row],[tam del arreglo]]</f>
        <v>0.74173333333333336</v>
      </c>
      <c r="G35">
        <f>[2]C_quickSort!A34</f>
        <v>60000</v>
      </c>
      <c r="H35">
        <f>[2]C_quickSort!B34</f>
        <v>1.2E-2</v>
      </c>
      <c r="I35">
        <f>[2]C_quickSort!C34</f>
        <v>37905</v>
      </c>
      <c r="J35" s="1">
        <f>quickSort[[#This Row],[ intercambio ]]/quickSort[[#This Row],[tam del arreglo]]</f>
        <v>0.63175000000000003</v>
      </c>
    </row>
    <row r="36" spans="1:10" x14ac:dyDescent="0.25">
      <c r="A36" s="5">
        <f>[1]C_heapSort!A35</f>
        <v>70000</v>
      </c>
      <c r="B36">
        <f>[1]C_heapSort!B35</f>
        <v>3.5000000000000003E-2</v>
      </c>
      <c r="C36">
        <f>[1]C_heapSort!C35</f>
        <v>51982</v>
      </c>
      <c r="D36" s="1">
        <f>heapSort[[#This Row],[ intercambio ]]/heapSort[[#This Row],[tam del arreglo]]</f>
        <v>0.74260000000000004</v>
      </c>
      <c r="G36">
        <f>[2]C_quickSort!A35</f>
        <v>70000</v>
      </c>
      <c r="H36">
        <f>[2]C_quickSort!B35</f>
        <v>1.4999999999999999E-2</v>
      </c>
      <c r="I36">
        <f>[2]C_quickSort!C35</f>
        <v>44014</v>
      </c>
      <c r="J36" s="1">
        <f>quickSort[[#This Row],[ intercambio ]]/quickSort[[#This Row],[tam del arreglo]]</f>
        <v>0.62877142857142854</v>
      </c>
    </row>
    <row r="37" spans="1:10" x14ac:dyDescent="0.25">
      <c r="A37" s="5">
        <f>[1]C_heapSort!A36</f>
        <v>80000</v>
      </c>
      <c r="B37">
        <f>[1]C_heapSort!B36</f>
        <v>3.7999999999999999E-2</v>
      </c>
      <c r="C37">
        <f>[1]C_heapSort!C36</f>
        <v>59504</v>
      </c>
      <c r="D37" s="1">
        <f>heapSort[[#This Row],[ intercambio ]]/heapSort[[#This Row],[tam del arreglo]]</f>
        <v>0.74380000000000002</v>
      </c>
      <c r="G37">
        <f>[2]C_quickSort!A36</f>
        <v>80000</v>
      </c>
      <c r="H37">
        <f>[2]C_quickSort!B36</f>
        <v>1.7000000000000001E-2</v>
      </c>
      <c r="I37">
        <f>[2]C_quickSort!C36</f>
        <v>50042</v>
      </c>
      <c r="J37" s="1">
        <f>quickSort[[#This Row],[ intercambio ]]/quickSort[[#This Row],[tam del arreglo]]</f>
        <v>0.625525</v>
      </c>
    </row>
    <row r="38" spans="1:10" x14ac:dyDescent="0.25">
      <c r="A38" s="5">
        <f>[1]C_heapSort!A37</f>
        <v>90000</v>
      </c>
      <c r="B38">
        <f>[1]C_heapSort!B37</f>
        <v>4.3999999999999997E-2</v>
      </c>
      <c r="C38">
        <f>[1]C_heapSort!C37</f>
        <v>66989</v>
      </c>
      <c r="D38" s="1">
        <f>heapSort[[#This Row],[ intercambio ]]/heapSort[[#This Row],[tam del arreglo]]</f>
        <v>0.74432222222222222</v>
      </c>
      <c r="G38">
        <f>[2]C_quickSort!A37</f>
        <v>90000</v>
      </c>
      <c r="H38">
        <f>[2]C_quickSort!B37</f>
        <v>1.9E-2</v>
      </c>
      <c r="I38">
        <f>[2]C_quickSort!C37</f>
        <v>56081</v>
      </c>
      <c r="J38" s="1">
        <f>quickSort[[#This Row],[ intercambio ]]/quickSort[[#This Row],[tam del arreglo]]</f>
        <v>0.62312222222222224</v>
      </c>
    </row>
    <row r="39" spans="1:10" x14ac:dyDescent="0.25">
      <c r="A39" s="5">
        <f>[1]C_heapSort!A38</f>
        <v>100000</v>
      </c>
      <c r="B39">
        <f>[1]C_heapSort!B38</f>
        <v>4.9000000000000002E-2</v>
      </c>
      <c r="C39">
        <f>[1]C_heapSort!C38</f>
        <v>74308</v>
      </c>
      <c r="D39" s="1">
        <f>heapSort[[#This Row],[ intercambio ]]/heapSort[[#This Row],[tam del arreglo]]</f>
        <v>0.74307999999999996</v>
      </c>
      <c r="G39">
        <f>[2]C_quickSort!A38</f>
        <v>100000</v>
      </c>
      <c r="H39">
        <f>[2]C_quickSort!B38</f>
        <v>2.1999999999999999E-2</v>
      </c>
      <c r="I39">
        <f>[2]C_quickSort!C38</f>
        <v>62143</v>
      </c>
      <c r="J39" s="1">
        <f>quickSort[[#This Row],[ intercambio ]]/quickSort[[#This Row],[tam del arreglo]]</f>
        <v>0.62143000000000004</v>
      </c>
    </row>
    <row r="40" spans="1:10" x14ac:dyDescent="0.25">
      <c r="A40" s="5">
        <f>[1]C_heapSort!A39</f>
        <v>200000</v>
      </c>
      <c r="B40">
        <f>[1]C_heapSort!B39</f>
        <v>0.13500000000000001</v>
      </c>
      <c r="C40">
        <f>[1]C_heapSort!C39</f>
        <v>148697</v>
      </c>
      <c r="D40" s="1">
        <f>heapSort[[#This Row],[ intercambio ]]/heapSort[[#This Row],[tam del arreglo]]</f>
        <v>0.74348499999999995</v>
      </c>
      <c r="G40">
        <f>[2]C_quickSort!A39</f>
        <v>200000</v>
      </c>
      <c r="H40">
        <f>[2]C_quickSort!B39</f>
        <v>4.4999999999999998E-2</v>
      </c>
      <c r="I40">
        <f>[2]C_quickSort!C39</f>
        <v>121005</v>
      </c>
      <c r="J40" s="1">
        <f>quickSort[[#This Row],[ intercambio ]]/quickSort[[#This Row],[tam del arreglo]]</f>
        <v>0.60502500000000003</v>
      </c>
    </row>
    <row r="41" spans="1:10" x14ac:dyDescent="0.25">
      <c r="A41" s="5">
        <f>[1]C_heapSort!A40</f>
        <v>300000</v>
      </c>
      <c r="B41">
        <f>[1]C_heapSort!B40</f>
        <v>0.17</v>
      </c>
      <c r="C41">
        <f>[1]C_heapSort!C40</f>
        <v>223548</v>
      </c>
      <c r="D41" s="1">
        <f>heapSort[[#This Row],[ intercambio ]]/heapSort[[#This Row],[tam del arreglo]]</f>
        <v>0.74516000000000004</v>
      </c>
      <c r="G41">
        <f>[2]C_quickSort!A40</f>
        <v>300000</v>
      </c>
      <c r="H41">
        <f>[2]C_quickSort!B40</f>
        <v>0.20599999999999999</v>
      </c>
      <c r="I41">
        <f>[2]C_quickSort!C40</f>
        <v>179621</v>
      </c>
      <c r="J41" s="1">
        <f>quickSort[[#This Row],[ intercambio ]]/quickSort[[#This Row],[tam del arreglo]]</f>
        <v>0.59873666666666669</v>
      </c>
    </row>
    <row r="42" spans="1:10" x14ac:dyDescent="0.25">
      <c r="A42" s="5">
        <f>[1]C_heapSort!A41</f>
        <v>400000</v>
      </c>
      <c r="B42">
        <f>[1]C_heapSort!B41</f>
        <v>0.27300000000000002</v>
      </c>
      <c r="C42">
        <f>[1]C_heapSort!C41</f>
        <v>297683</v>
      </c>
      <c r="D42" s="1">
        <f>heapSort[[#This Row],[ intercambio ]]/heapSort[[#This Row],[tam del arreglo]]</f>
        <v>0.74420750000000002</v>
      </c>
      <c r="G42">
        <f>[2]C_quickSort!A41</f>
        <v>400000</v>
      </c>
      <c r="H42">
        <f>[2]C_quickSort!B41</f>
        <v>0.09</v>
      </c>
      <c r="I42">
        <f>[2]C_quickSort!C41</f>
        <v>237964</v>
      </c>
      <c r="J42" s="1">
        <f>quickSort[[#This Row],[ intercambio ]]/quickSort[[#This Row],[tam del arreglo]]</f>
        <v>0.59491000000000005</v>
      </c>
    </row>
    <row r="43" spans="1:10" x14ac:dyDescent="0.25">
      <c r="A43" s="5">
        <f>[1]C_heapSort!A42</f>
        <v>500000</v>
      </c>
      <c r="B43">
        <f>[1]C_heapSort!B42</f>
        <v>0.40600000000000003</v>
      </c>
      <c r="C43">
        <f>[1]C_heapSort!C42</f>
        <v>372050</v>
      </c>
      <c r="D43" s="1">
        <f>heapSort[[#This Row],[ intercambio ]]/heapSort[[#This Row],[tam del arreglo]]</f>
        <v>0.74409999999999998</v>
      </c>
      <c r="G43">
        <f>[2]C_quickSort!A42</f>
        <v>500000</v>
      </c>
      <c r="H43">
        <f>[2]C_quickSort!B42</f>
        <v>0.112</v>
      </c>
      <c r="I43">
        <f>[2]C_quickSort!C42</f>
        <v>296699</v>
      </c>
      <c r="J43" s="1">
        <f>quickSort[[#This Row],[ intercambio ]]/quickSort[[#This Row],[tam del arreglo]]</f>
        <v>0.59339799999999998</v>
      </c>
    </row>
    <row r="44" spans="1:10" x14ac:dyDescent="0.25">
      <c r="A44" s="5">
        <f>[1]C_heapSort!A43</f>
        <v>600000</v>
      </c>
      <c r="B44">
        <f>[1]C_heapSort!B43</f>
        <v>0.61199999999999999</v>
      </c>
      <c r="C44">
        <f>[1]C_heapSort!C43</f>
        <v>446220</v>
      </c>
      <c r="D44" s="1">
        <f>heapSort[[#This Row],[ intercambio ]]/heapSort[[#This Row],[tam del arreglo]]</f>
        <v>0.74370000000000003</v>
      </c>
      <c r="G44">
        <f>[2]C_quickSort!A43</f>
        <v>600000</v>
      </c>
      <c r="H44">
        <f>[2]C_quickSort!B43</f>
        <v>0.13300000000000001</v>
      </c>
      <c r="I44">
        <f>[2]C_quickSort!C43</f>
        <v>355793</v>
      </c>
      <c r="J44" s="1">
        <f>quickSort[[#This Row],[ intercambio ]]/quickSort[[#This Row],[tam del arreglo]]</f>
        <v>0.59298833333333334</v>
      </c>
    </row>
    <row r="45" spans="1:10" x14ac:dyDescent="0.25">
      <c r="A45" s="5">
        <f>[1]C_heapSort!A44</f>
        <v>700000</v>
      </c>
      <c r="B45">
        <f>[1]C_heapSort!B44</f>
        <v>0.49299999999999999</v>
      </c>
      <c r="C45">
        <f>[1]C_heapSort!C44</f>
        <v>520526</v>
      </c>
      <c r="D45" s="1">
        <f>heapSort[[#This Row],[ intercambio ]]/heapSort[[#This Row],[tam del arreglo]]</f>
        <v>0.7436085714285714</v>
      </c>
      <c r="G45">
        <f>[2]C_quickSort!A44</f>
        <v>700000</v>
      </c>
      <c r="H45">
        <f>[2]C_quickSort!B44</f>
        <v>0.16800000000000001</v>
      </c>
      <c r="I45">
        <f>[2]C_quickSort!C44</f>
        <v>413632</v>
      </c>
      <c r="J45" s="1">
        <f>quickSort[[#This Row],[ intercambio ]]/quickSort[[#This Row],[tam del arreglo]]</f>
        <v>0.59090285714285717</v>
      </c>
    </row>
    <row r="46" spans="1:10" x14ac:dyDescent="0.25">
      <c r="A46" s="5">
        <f>[1]C_heapSort!A45</f>
        <v>800000</v>
      </c>
      <c r="B46">
        <f>[1]C_heapSort!B45</f>
        <v>0.69099999999999995</v>
      </c>
      <c r="C46">
        <f>[1]C_heapSort!C45</f>
        <v>594902</v>
      </c>
      <c r="D46" s="1">
        <f>heapSort[[#This Row],[ intercambio ]]/heapSort[[#This Row],[tam del arreglo]]</f>
        <v>0.7436275</v>
      </c>
      <c r="G46">
        <f>[2]C_quickSort!A45</f>
        <v>800000</v>
      </c>
      <c r="H46">
        <f>[2]C_quickSort!B45</f>
        <v>0.183</v>
      </c>
      <c r="I46">
        <f>[2]C_quickSort!C45</f>
        <v>471374</v>
      </c>
      <c r="J46" s="1">
        <f>quickSort[[#This Row],[ intercambio ]]/quickSort[[#This Row],[tam del arreglo]]</f>
        <v>0.58921749999999995</v>
      </c>
    </row>
    <row r="47" spans="1:10" x14ac:dyDescent="0.25">
      <c r="A47" s="5">
        <f>[1]C_heapSort!A46</f>
        <v>900000</v>
      </c>
      <c r="B47">
        <f>[1]C_heapSort!B46</f>
        <v>0.97199999999999998</v>
      </c>
      <c r="C47">
        <f>[1]C_heapSort!C46</f>
        <v>669248</v>
      </c>
      <c r="D47" s="1">
        <f>heapSort[[#This Row],[ intercambio ]]/heapSort[[#This Row],[tam del arreglo]]</f>
        <v>0.74360888888888887</v>
      </c>
      <c r="G47">
        <f>[2]C_quickSort!A46</f>
        <v>900000</v>
      </c>
      <c r="H47">
        <f>[2]C_quickSort!B46</f>
        <v>0.245</v>
      </c>
      <c r="I47">
        <f>[2]C_quickSort!C46</f>
        <v>528972</v>
      </c>
      <c r="J47" s="1">
        <f>quickSort[[#This Row],[ intercambio ]]/quickSort[[#This Row],[tam del arreglo]]</f>
        <v>0.58774666666666664</v>
      </c>
    </row>
    <row r="48" spans="1:10" x14ac:dyDescent="0.25">
      <c r="A48" s="5">
        <f>[1]C_heapSort!A47</f>
        <v>1000000</v>
      </c>
      <c r="B48">
        <f>[1]C_heapSort!B47</f>
        <v>0.89500000000000002</v>
      </c>
      <c r="C48">
        <f>[1]C_heapSort!C47</f>
        <v>743341</v>
      </c>
      <c r="D48" s="1">
        <f>heapSort[[#This Row],[ intercambio ]]/heapSort[[#This Row],[tam del arreglo]]</f>
        <v>0.74334100000000003</v>
      </c>
      <c r="G48">
        <f>[2]C_quickSort!A47</f>
        <v>1000000</v>
      </c>
      <c r="H48">
        <f>[2]C_quickSort!B47</f>
        <v>0.22800000000000001</v>
      </c>
      <c r="I48">
        <f>[2]C_quickSort!C47</f>
        <v>588688</v>
      </c>
      <c r="J48" s="1">
        <f>quickSort[[#This Row],[ intercambio ]]/quickSort[[#This Row],[tam del arreglo]]</f>
        <v>0.58868799999999999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2019-11-17T15:35:52Z</dcterms:created>
  <dcterms:modified xsi:type="dcterms:W3CDTF">2019-11-18T00:39:37Z</dcterms:modified>
</cp:coreProperties>
</file>