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tugruloney/Desktop/casemdp/casemain/"/>
    </mc:Choice>
  </mc:AlternateContent>
  <xr:revisionPtr revIDLastSave="0" documentId="13_ncr:1_{53BD5D29-52A5-BB43-830F-0B1472310D4C}" xr6:coauthVersionLast="47" xr6:coauthVersionMax="47" xr10:uidLastSave="{00000000-0000-0000-0000-000000000000}"/>
  <bookViews>
    <workbookView xWindow="2780" yWindow="1500" windowWidth="28040" windowHeight="17440" xr2:uid="{48501493-4C8E-B44E-B0D9-D90BB34B411D}"/>
  </bookViews>
  <sheets>
    <sheet name="Sheet1" sheetId="1" r:id="rId1"/>
  </sheets>
  <definedNames>
    <definedName name="solver_adj" localSheetId="0" hidden="1">Sheet1!$B$8:$D$20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Sheet1!$G$10</definedName>
    <definedName name="solver_lhs10" localSheetId="0" hidden="1">Sheet1!$G$20</definedName>
    <definedName name="solver_lhs11" localSheetId="0" hidden="1">Sheet1!$G$21</definedName>
    <definedName name="solver_lhs12" localSheetId="0" hidden="1">Sheet1!$G$22</definedName>
    <definedName name="solver_lhs13" localSheetId="0" hidden="1">Sheet1!$G$8</definedName>
    <definedName name="solver_lhs14" localSheetId="0" hidden="1">Sheet1!$G$26</definedName>
    <definedName name="solver_lhs15" localSheetId="0" hidden="1">Sheet1!$G$27</definedName>
    <definedName name="solver_lhs16" localSheetId="0" hidden="1">Sheet1!$G$28</definedName>
    <definedName name="solver_lhs17" localSheetId="0" hidden="1">Sheet1!$G$29</definedName>
    <definedName name="solver_lhs18" localSheetId="0" hidden="1">Sheet1!$G$30</definedName>
    <definedName name="solver_lhs19" localSheetId="0" hidden="1">Sheet1!$G$8</definedName>
    <definedName name="solver_lhs2" localSheetId="0" hidden="1">Sheet1!$G$12</definedName>
    <definedName name="solver_lhs20" localSheetId="0" hidden="1">Sheet1!$G$8</definedName>
    <definedName name="solver_lhs21" localSheetId="0" hidden="1">Sheet1!$G$31</definedName>
    <definedName name="solver_lhs22" localSheetId="0" hidden="1">Sheet1!$G$8</definedName>
    <definedName name="solver_lhs23" localSheetId="0" hidden="1">Sheet1!$G$8</definedName>
    <definedName name="solver_lhs24" localSheetId="0" hidden="1">Sheet1!$G$8</definedName>
    <definedName name="solver_lhs3" localSheetId="0" hidden="1">Sheet1!$G$13</definedName>
    <definedName name="solver_lhs4" localSheetId="0" hidden="1">Sheet1!$G$14</definedName>
    <definedName name="solver_lhs5" localSheetId="0" hidden="1">Sheet1!$G$15</definedName>
    <definedName name="solver_lhs6" localSheetId="0" hidden="1">Sheet1!$G$16</definedName>
    <definedName name="solver_lhs7" localSheetId="0" hidden="1">Sheet1!$G$17</definedName>
    <definedName name="solver_lhs8" localSheetId="0" hidden="1">Sheet1!$G$18</definedName>
    <definedName name="solver_lhs9" localSheetId="0" hidden="1">Sheet1!$G$19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13</definedName>
    <definedName name="solver_opt" localSheetId="0" hidden="1">Sheet1!$L$8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2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19" localSheetId="0" hidden="1">2</definedName>
    <definedName name="solver_rel2" localSheetId="0" hidden="1">3</definedName>
    <definedName name="solver_rel20" localSheetId="0" hidden="1">2</definedName>
    <definedName name="solver_rel21" localSheetId="0" hidden="1">3</definedName>
    <definedName name="solver_rel22" localSheetId="0" hidden="1">2</definedName>
    <definedName name="solver_rel23" localSheetId="0" hidden="1">2</definedName>
    <definedName name="solver_rel24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Sheet1!$I$10</definedName>
    <definedName name="solver_rhs10" localSheetId="0" hidden="1">1</definedName>
    <definedName name="solver_rhs11" localSheetId="0" hidden="1">5</definedName>
    <definedName name="solver_rhs12" localSheetId="0" hidden="1">700</definedName>
    <definedName name="solver_rhs13" localSheetId="0" hidden="1">Sheet1!$I$8</definedName>
    <definedName name="solver_rhs14" localSheetId="0" hidden="1">Sheet1!$B$9</definedName>
    <definedName name="solver_rhs15" localSheetId="0" hidden="1">Sheet1!$C$9</definedName>
    <definedName name="solver_rhs16" localSheetId="0" hidden="1">Sheet1!$D$9</definedName>
    <definedName name="solver_rhs17" localSheetId="0" hidden="1">Sheet1!$B$10</definedName>
    <definedName name="solver_rhs18" localSheetId="0" hidden="1">Sheet1!$C$10</definedName>
    <definedName name="solver_rhs19" localSheetId="0" hidden="1">Sheet1!$I$8</definedName>
    <definedName name="solver_rhs2" localSheetId="0" hidden="1">1</definedName>
    <definedName name="solver_rhs20" localSheetId="0" hidden="1">Sheet1!$I$8</definedName>
    <definedName name="solver_rhs21" localSheetId="0" hidden="1">Sheet1!$D$10</definedName>
    <definedName name="solver_rhs22" localSheetId="0" hidden="1">Sheet1!$I$8</definedName>
    <definedName name="solver_rhs23" localSheetId="0" hidden="1">Sheet1!$I$8</definedName>
    <definedName name="solver_rhs24" localSheetId="0" hidden="1">Sheet1!$I$8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 a="1"/>
  <c r="L8" i="1" s="1"/>
  <c r="G22" i="1"/>
  <c r="G21" i="1"/>
  <c r="G10" i="1"/>
  <c r="G8" i="1"/>
  <c r="G20" i="1"/>
  <c r="G19" i="1"/>
  <c r="G18" i="1"/>
  <c r="G17" i="1"/>
  <c r="G16" i="1"/>
  <c r="G15" i="1"/>
  <c r="G14" i="1"/>
  <c r="G13" i="1"/>
  <c r="G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<sst xmlns="http://schemas.openxmlformats.org/spreadsheetml/2006/main" count="31" uniqueCount="21">
  <si>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Benefit</t>
  </si>
  <si>
    <t>Cost (TL in million)</t>
  </si>
  <si>
    <t xml:space="preserve">Space (sq. km) </t>
  </si>
  <si>
    <t>Project Type</t>
  </si>
  <si>
    <t>Healthcare</t>
  </si>
  <si>
    <t>Educational</t>
  </si>
  <si>
    <t>Recreational</t>
  </si>
  <si>
    <t>x</t>
  </si>
  <si>
    <t>cons1</t>
  </si>
  <si>
    <t>&lt;=</t>
  </si>
  <si>
    <t>=</t>
  </si>
  <si>
    <t>d+</t>
  </si>
  <si>
    <t>cons2</t>
  </si>
  <si>
    <t>d3+</t>
  </si>
  <si>
    <t>d3-</t>
  </si>
  <si>
    <t>&gt;=</t>
  </si>
  <si>
    <t>con3</t>
  </si>
  <si>
    <t>cons4</t>
  </si>
  <si>
    <t>cons5</t>
  </si>
  <si>
    <t>d-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</si>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</sst>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3354-64F7-354C-A3F4-7B598A47E736}">
  <dimension ref="A1:L22"/>
  <sheetViews>
    <sheetView tabSelected="1" workbookViewId="0">
      <selection activeCell="M22" sqref="M22"/>
    </sheetView>
  </sheetViews>
  <sheetFormatPr baseColWidth="10" defaultRowHeight="16" x14ac:dyDescent="0.2"/>
  <cols>
    <col min="1" max="1" width="11.6640625" bestFit="1" customWidth="1"/>
  </cols>
  <sheetData>
    <row r="1" spans="1:12" x14ac:dyDescent="0.2">
      <c r="A1" s="2" t="s">
        <v>3</v>
      </c>
      <c r="B1" t="s">
        <v>1</v>
      </c>
      <c r="C1" t="s">
        <v>2</v>
      </c>
      <c r="D1" t="s">
        <v>0</v>
      </c>
    </row>
    <row r="2" spans="1:12" x14ac:dyDescent="0.2">
      <c r="A2" s="1" t="s">
        <v>4</v>
      </c>
      <c r="B2">
        <v>10</v>
      </c>
      <c r="C2">
        <v>5</v>
      </c>
      <c r="D2">
        <v>80</v>
      </c>
    </row>
    <row r="3" spans="1:12" x14ac:dyDescent="0.2">
      <c r="A3" s="1" t="s">
        <v>5</v>
      </c>
      <c r="B3">
        <v>8</v>
      </c>
      <c r="C3">
        <v>4</v>
      </c>
      <c r="D3">
        <v>60</v>
      </c>
    </row>
    <row r="4" spans="1:12" x14ac:dyDescent="0.2">
      <c r="A4" s="1" t="s">
        <v>6</v>
      </c>
      <c r="B4">
        <v>6</v>
      </c>
      <c r="C4">
        <v>3</v>
      </c>
      <c r="D4">
        <v>40</v>
      </c>
    </row>
    <row r="8" spans="1:12" x14ac:dyDescent="0.2">
      <c r="B8" s="4">
        <v>1</v>
      </c>
      <c r="C8" s="5">
        <v>1</v>
      </c>
      <c r="D8" s="6">
        <v>5</v>
      </c>
      <c r="F8" t="s">
        <v>8</v>
      </c>
      <c r="G8">
        <f>B2*B8+B3*C8+B4*D8+B2*B9+B3*C9+B4*D9+B2*B10+B3*C10+B4*D10+B17-B19</f>
        <v>96</v>
      </c>
      <c r="H8" t="s">
        <v>10</v>
      </c>
      <c r="I8">
        <v>96</v>
      </c>
      <c r="K8" t="s">
        <v>20</v>
      </c>
      <c r="L8" cm="1">
        <f t="array" ref="L8">SUM(B11:D13+B17:D17+B18)*2+SUM(B14:D16,B19:D19,B20)*5</f>
        <v>12</v>
      </c>
    </row>
    <row r="9" spans="1:12" x14ac:dyDescent="0.2">
      <c r="A9" t="s">
        <v>7</v>
      </c>
      <c r="B9" s="10">
        <v>1</v>
      </c>
      <c r="C9">
        <v>1</v>
      </c>
      <c r="D9" s="11">
        <v>1</v>
      </c>
    </row>
    <row r="10" spans="1:12" x14ac:dyDescent="0.2">
      <c r="B10" s="7">
        <v>1</v>
      </c>
      <c r="C10" s="8">
        <v>1</v>
      </c>
      <c r="D10" s="9">
        <v>1</v>
      </c>
      <c r="F10" t="s">
        <v>12</v>
      </c>
      <c r="G10">
        <f>C2*B8+C3*C8+C4*D8+C2*B9+C3*C9+C4*D9+C2*B10+C3*C10+C4*D10+C17-C19</f>
        <v>50</v>
      </c>
      <c r="H10" t="s">
        <v>10</v>
      </c>
      <c r="I10">
        <v>50</v>
      </c>
    </row>
    <row r="11" spans="1:12" x14ac:dyDescent="0.2">
      <c r="A11" t="s">
        <v>13</v>
      </c>
      <c r="B11" s="4">
        <v>0</v>
      </c>
      <c r="C11" s="5">
        <v>0</v>
      </c>
      <c r="D11" s="6">
        <v>0</v>
      </c>
    </row>
    <row r="12" spans="1:12" x14ac:dyDescent="0.2">
      <c r="B12" s="10">
        <v>0</v>
      </c>
      <c r="C12">
        <v>0</v>
      </c>
      <c r="D12" s="11">
        <v>0</v>
      </c>
      <c r="F12" t="s">
        <v>16</v>
      </c>
      <c r="G12">
        <f>B8+B11-B14</f>
        <v>1</v>
      </c>
      <c r="H12" t="s">
        <v>15</v>
      </c>
      <c r="I12">
        <v>1</v>
      </c>
    </row>
    <row r="13" spans="1:12" x14ac:dyDescent="0.2">
      <c r="B13" s="7">
        <v>0</v>
      </c>
      <c r="C13" s="8">
        <v>0</v>
      </c>
      <c r="D13" s="9">
        <v>0</v>
      </c>
      <c r="G13">
        <f>C8+C11-C14</f>
        <v>1</v>
      </c>
      <c r="H13" t="s">
        <v>15</v>
      </c>
      <c r="I13">
        <v>1</v>
      </c>
    </row>
    <row r="14" spans="1:12" x14ac:dyDescent="0.2">
      <c r="B14" s="4">
        <v>0</v>
      </c>
      <c r="C14" s="5">
        <v>0</v>
      </c>
      <c r="D14" s="6">
        <v>0</v>
      </c>
      <c r="G14">
        <f>D8+D11-D14</f>
        <v>5</v>
      </c>
      <c r="H14" t="s">
        <v>15</v>
      </c>
      <c r="I14">
        <v>1</v>
      </c>
    </row>
    <row r="15" spans="1:12" x14ac:dyDescent="0.2">
      <c r="A15" t="s">
        <v>14</v>
      </c>
      <c r="B15" s="10">
        <v>0</v>
      </c>
      <c r="C15">
        <v>0</v>
      </c>
      <c r="D15" s="11">
        <v>0</v>
      </c>
      <c r="G15">
        <f>B9+B12-B15</f>
        <v>1</v>
      </c>
      <c r="H15" t="s">
        <v>15</v>
      </c>
      <c r="I15">
        <v>1</v>
      </c>
    </row>
    <row r="16" spans="1:12" x14ac:dyDescent="0.2">
      <c r="B16" s="7">
        <v>0</v>
      </c>
      <c r="C16" s="8">
        <v>0</v>
      </c>
      <c r="D16" s="9">
        <v>0</v>
      </c>
      <c r="F16" s="3"/>
      <c r="G16">
        <f>C9+C12-C15</f>
        <v>1</v>
      </c>
      <c r="H16" t="s">
        <v>15</v>
      </c>
      <c r="I16">
        <v>1</v>
      </c>
    </row>
    <row r="17" spans="1:9" x14ac:dyDescent="0.2">
      <c r="A17" t="s">
        <v>11</v>
      </c>
      <c r="B17" s="4">
        <v>0</v>
      </c>
      <c r="C17" s="5">
        <v>2</v>
      </c>
      <c r="D17" s="6">
        <v>0</v>
      </c>
      <c r="G17">
        <f>D9+D12-D15</f>
        <v>1</v>
      </c>
      <c r="H17" t="s">
        <v>15</v>
      </c>
      <c r="I17">
        <v>1</v>
      </c>
    </row>
    <row r="18" spans="1:9" x14ac:dyDescent="0.2">
      <c r="B18" s="10">
        <v>0</v>
      </c>
      <c r="C18">
        <v>0</v>
      </c>
      <c r="D18" s="11">
        <v>0</v>
      </c>
      <c r="G18">
        <f>B10+B13-B16</f>
        <v>1</v>
      </c>
      <c r="H18" t="s">
        <v>15</v>
      </c>
      <c r="I18">
        <v>1</v>
      </c>
    </row>
    <row r="19" spans="1:9" x14ac:dyDescent="0.2">
      <c r="A19" t="s">
        <v>19</v>
      </c>
      <c r="B19" s="4">
        <v>0</v>
      </c>
      <c r="C19" s="5">
        <v>0</v>
      </c>
      <c r="D19" s="6">
        <v>0</v>
      </c>
      <c r="G19">
        <f>C10+C13-C16</f>
        <v>1</v>
      </c>
      <c r="H19" t="s">
        <v>15</v>
      </c>
      <c r="I19">
        <v>1</v>
      </c>
    </row>
    <row r="20" spans="1:9" x14ac:dyDescent="0.2">
      <c r="B20" s="7">
        <v>0</v>
      </c>
      <c r="C20" s="8">
        <v>0</v>
      </c>
      <c r="D20" s="9">
        <v>0</v>
      </c>
      <c r="G20">
        <f>D10+D13-D16</f>
        <v>1</v>
      </c>
      <c r="H20" t="s">
        <v>15</v>
      </c>
      <c r="I20">
        <v>1</v>
      </c>
    </row>
    <row r="21" spans="1:9" x14ac:dyDescent="0.2">
      <c r="F21" t="s">
        <v>17</v>
      </c>
      <c r="G21">
        <f>B8+B9+B10+D17-D19</f>
        <v>3</v>
      </c>
      <c r="H21" t="s">
        <v>9</v>
      </c>
      <c r="I21">
        <v>5</v>
      </c>
    </row>
    <row r="22" spans="1:9" x14ac:dyDescent="0.2">
      <c r="F22" t="s">
        <v>18</v>
      </c>
      <c r="G22">
        <f>D2*B8+D3*C8+D4*D8+D2*B9+D3*C9+D4*D9+D2*B10+D3*C10+D4*D10+B18-B20</f>
        <v>700</v>
      </c>
      <c r="H22" t="s">
        <v>15</v>
      </c>
      <c r="I2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 öney</dc:creator>
  <cp:lastModifiedBy>ertuğrul öney</cp:lastModifiedBy>
  <dcterms:created xsi:type="dcterms:W3CDTF">2024-11-29T22:11:26Z</dcterms:created>
  <dcterms:modified xsi:type="dcterms:W3CDTF">2024-11-29T23:25:12Z</dcterms:modified>
</cp:coreProperties>
</file>