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rancisco\Desktop\FEUP\4º Ano\SADE\SADE\"/>
    </mc:Choice>
  </mc:AlternateContent>
  <xr:revisionPtr revIDLastSave="0" documentId="13_ncr:1_{E41BB25F-B0E6-4FC2-ADF6-8439735E8B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ocations" sheetId="4" r:id="rId2"/>
  </sheets>
  <definedNames>
    <definedName name="_xlnm._FilterDatabase" localSheetId="1" hidden="1">Locations!$A$1:$E$103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D117" i="1"/>
  <c r="D118" i="1"/>
  <c r="D119" i="1"/>
  <c r="C117" i="1"/>
  <c r="C118" i="1"/>
  <c r="C119" i="1"/>
  <c r="B117" i="1"/>
  <c r="B118" i="1"/>
  <c r="B119" i="1"/>
  <c r="B104" i="1"/>
  <c r="C104" i="1"/>
  <c r="D104" i="1"/>
  <c r="E104" i="1"/>
  <c r="F104" i="1"/>
  <c r="B90" i="1"/>
  <c r="C90" i="1"/>
  <c r="D90" i="1"/>
  <c r="E90" i="1"/>
  <c r="F90" i="1"/>
  <c r="B30" i="1"/>
  <c r="C30" i="1"/>
  <c r="D30" i="1"/>
  <c r="E30" i="1"/>
  <c r="F30" i="1"/>
  <c r="B31" i="1"/>
  <c r="C31" i="1"/>
  <c r="D31" i="1"/>
  <c r="E31" i="1"/>
  <c r="F31" i="1"/>
  <c r="B9" i="1"/>
  <c r="C9" i="1"/>
  <c r="D9" i="1"/>
  <c r="E9" i="1"/>
  <c r="F9" i="1"/>
  <c r="B8" i="1"/>
  <c r="C8" i="1"/>
  <c r="D8" i="1"/>
  <c r="E8" i="1"/>
  <c r="F8" i="1"/>
  <c r="B7" i="1"/>
  <c r="C7" i="1"/>
  <c r="D7" i="1"/>
  <c r="E7" i="1"/>
  <c r="F7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2" i="4"/>
  <c r="E119" i="1"/>
  <c r="F119" i="1"/>
  <c r="D3" i="1"/>
  <c r="D4" i="1"/>
  <c r="D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C3" i="1"/>
  <c r="C4" i="1"/>
  <c r="C5" i="1"/>
  <c r="C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0" i="1"/>
  <c r="B3" i="1"/>
  <c r="B4" i="1"/>
  <c r="B5" i="1"/>
  <c r="B6" i="1"/>
  <c r="E117" i="1"/>
  <c r="F117" i="1"/>
  <c r="E114" i="1"/>
  <c r="F114" i="1"/>
  <c r="E105" i="1"/>
  <c r="F105" i="1"/>
  <c r="E98" i="1"/>
  <c r="F98" i="1"/>
  <c r="E91" i="1"/>
  <c r="F91" i="1"/>
  <c r="E86" i="1"/>
  <c r="F86" i="1"/>
  <c r="E78" i="1"/>
  <c r="F78" i="1"/>
  <c r="E66" i="1"/>
  <c r="F66" i="1"/>
  <c r="E59" i="1"/>
  <c r="F59" i="1"/>
  <c r="E50" i="1"/>
  <c r="F50" i="1"/>
  <c r="E43" i="1"/>
  <c r="F43" i="1"/>
  <c r="E36" i="1"/>
  <c r="F36" i="1"/>
  <c r="E26" i="1"/>
  <c r="F26" i="1"/>
  <c r="E17" i="1"/>
  <c r="F17" i="1"/>
  <c r="E10" i="1"/>
  <c r="F10" i="1"/>
  <c r="F3" i="1"/>
  <c r="F4" i="1"/>
  <c r="F5" i="1"/>
  <c r="F6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7" i="1"/>
  <c r="F28" i="1"/>
  <c r="F29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48" i="1"/>
  <c r="F49" i="1"/>
  <c r="F51" i="1"/>
  <c r="F52" i="1"/>
  <c r="F54" i="1"/>
  <c r="F55" i="1"/>
  <c r="F56" i="1"/>
  <c r="F57" i="1"/>
  <c r="F58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7" i="1"/>
  <c r="F88" i="1"/>
  <c r="F89" i="1"/>
  <c r="F92" i="1"/>
  <c r="F93" i="1"/>
  <c r="F94" i="1"/>
  <c r="F95" i="1"/>
  <c r="F96" i="1"/>
  <c r="F97" i="1"/>
  <c r="F99" i="1"/>
  <c r="F100" i="1"/>
  <c r="F101" i="1"/>
  <c r="F102" i="1"/>
  <c r="F103" i="1"/>
  <c r="F106" i="1"/>
  <c r="F107" i="1"/>
  <c r="F108" i="1"/>
  <c r="F109" i="1"/>
  <c r="F110" i="1"/>
  <c r="F111" i="1"/>
  <c r="F112" i="1"/>
  <c r="F113" i="1"/>
  <c r="F115" i="1"/>
  <c r="F116" i="1"/>
  <c r="F118" i="1"/>
  <c r="F2" i="1"/>
  <c r="E4" i="1"/>
  <c r="E5" i="1"/>
  <c r="E6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7" i="1"/>
  <c r="E28" i="1"/>
  <c r="E29" i="1"/>
  <c r="E32" i="1"/>
  <c r="E33" i="1"/>
  <c r="E34" i="1"/>
  <c r="E35" i="1"/>
  <c r="E37" i="1"/>
  <c r="E38" i="1"/>
  <c r="E39" i="1"/>
  <c r="E40" i="1"/>
  <c r="E41" i="1"/>
  <c r="E42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7" i="1"/>
  <c r="E88" i="1"/>
  <c r="E89" i="1"/>
  <c r="E92" i="1"/>
  <c r="E93" i="1"/>
  <c r="E94" i="1"/>
  <c r="E95" i="1"/>
  <c r="E96" i="1"/>
  <c r="E97" i="1"/>
  <c r="E99" i="1"/>
  <c r="E100" i="1"/>
  <c r="E101" i="1"/>
  <c r="E102" i="1"/>
  <c r="E103" i="1"/>
  <c r="E106" i="1"/>
  <c r="E107" i="1"/>
  <c r="E108" i="1"/>
  <c r="E109" i="1"/>
  <c r="E110" i="1"/>
  <c r="E111" i="1"/>
  <c r="E112" i="1"/>
  <c r="E113" i="1"/>
  <c r="E115" i="1"/>
  <c r="E116" i="1"/>
  <c r="E118" i="1"/>
  <c r="E2" i="1"/>
  <c r="E3" i="1"/>
  <c r="D2" i="1"/>
  <c r="C2" i="1"/>
  <c r="B2" i="1"/>
  <c r="G104" i="1" l="1"/>
  <c r="G7" i="1"/>
  <c r="G90" i="1"/>
  <c r="G31" i="1"/>
  <c r="G30" i="1"/>
  <c r="G8" i="1"/>
  <c r="G9" i="1"/>
  <c r="G105" i="1"/>
  <c r="G97" i="1"/>
  <c r="G62" i="1"/>
  <c r="G53" i="1"/>
  <c r="G36" i="1"/>
  <c r="G34" i="1"/>
  <c r="G26" i="1"/>
  <c r="G89" i="1"/>
  <c r="G24" i="1"/>
  <c r="G67" i="1"/>
  <c r="G117" i="1"/>
  <c r="G108" i="1"/>
  <c r="G100" i="1"/>
  <c r="G82" i="1"/>
  <c r="G73" i="1"/>
  <c r="G64" i="1"/>
  <c r="G55" i="1"/>
  <c r="G46" i="1"/>
  <c r="G17" i="1"/>
  <c r="G37" i="1"/>
  <c r="G5" i="1"/>
  <c r="G15" i="1"/>
  <c r="G10" i="1"/>
  <c r="G86" i="1"/>
  <c r="G50" i="1"/>
  <c r="G102" i="1"/>
  <c r="G57" i="1"/>
  <c r="G20" i="1"/>
  <c r="G3" i="1"/>
  <c r="G110" i="1"/>
  <c r="G93" i="1"/>
  <c r="G48" i="1"/>
  <c r="G39" i="1"/>
  <c r="G29" i="1"/>
  <c r="G116" i="1"/>
  <c r="G107" i="1"/>
  <c r="G98" i="1"/>
  <c r="G81" i="1"/>
  <c r="G72" i="1"/>
  <c r="G63" i="1"/>
  <c r="G54" i="1"/>
  <c r="G45" i="1"/>
  <c r="G35" i="1"/>
  <c r="G25" i="1"/>
  <c r="G16" i="1"/>
  <c r="G6" i="1"/>
  <c r="G80" i="1"/>
  <c r="G43" i="1"/>
  <c r="G44" i="1"/>
  <c r="G79" i="1"/>
  <c r="G78" i="1"/>
  <c r="G61" i="1"/>
  <c r="G52" i="1"/>
  <c r="G42" i="1"/>
  <c r="G33" i="1"/>
  <c r="G23" i="1"/>
  <c r="G14" i="1"/>
  <c r="G114" i="1"/>
  <c r="G11" i="1"/>
  <c r="G96" i="1"/>
  <c r="G95" i="1"/>
  <c r="G32" i="1"/>
  <c r="G13" i="1"/>
  <c r="G18" i="1"/>
  <c r="G51" i="1"/>
  <c r="G87" i="1"/>
  <c r="G115" i="1"/>
  <c r="G71" i="1"/>
  <c r="G106" i="1"/>
  <c r="G113" i="1"/>
  <c r="G88" i="1"/>
  <c r="G70" i="1"/>
  <c r="G112" i="1"/>
  <c r="G77" i="1"/>
  <c r="G69" i="1"/>
  <c r="G59" i="1"/>
  <c r="G41" i="1"/>
  <c r="G22" i="1"/>
  <c r="G4" i="1"/>
  <c r="G111" i="1"/>
  <c r="G103" i="1"/>
  <c r="G94" i="1"/>
  <c r="G85" i="1"/>
  <c r="G76" i="1"/>
  <c r="G68" i="1"/>
  <c r="G58" i="1"/>
  <c r="G49" i="1"/>
  <c r="G40" i="1"/>
  <c r="G21" i="1"/>
  <c r="G12" i="1"/>
  <c r="G84" i="1"/>
  <c r="G66" i="1"/>
  <c r="G27" i="1"/>
  <c r="G118" i="1"/>
  <c r="G99" i="1"/>
  <c r="G75" i="1"/>
  <c r="G60" i="1"/>
  <c r="G92" i="1"/>
  <c r="G109" i="1"/>
  <c r="G101" i="1"/>
  <c r="G91" i="1"/>
  <c r="G83" i="1"/>
  <c r="G74" i="1"/>
  <c r="G65" i="1"/>
  <c r="G56" i="1"/>
  <c r="G47" i="1"/>
  <c r="G38" i="1"/>
  <c r="G28" i="1"/>
  <c r="G19" i="1"/>
  <c r="G119" i="1"/>
  <c r="K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5C1BC-8917-47E1-AF8B-0DE66E31FF6E}" keepAlive="1" name="Query - clients" description="Connection to the 'clients' query in the workbook." type="5" refreshedVersion="0" background="1">
    <dbPr connection="Provider=Microsoft.Mashup.OleDb.1;Data Source=$Workbook$;Location=clients;Extended Properties=&quot;&quot;" command="SELECT * FROM [clients]"/>
  </connection>
  <connection id="2" xr16:uid="{82DEFE31-9D76-4723-8569-982A96A96CA7}" keepAlive="1" name="Query - warehouses" description="Connection to the 'warehouses' query in the workbook." type="5" refreshedVersion="0" background="1">
    <dbPr connection="Provider=Microsoft.Mashup.OleDb.1;Data Source=$Workbook$;Location=warehouses;Extended Properties=&quot;&quot;" command="SELECT * FROM [warehouses]"/>
  </connection>
</connections>
</file>

<file path=xl/sharedStrings.xml><?xml version="1.0" encoding="utf-8"?>
<sst xmlns="http://schemas.openxmlformats.org/spreadsheetml/2006/main" count="233" uniqueCount="111">
  <si>
    <t>ID</t>
  </si>
  <si>
    <t>XX</t>
  </si>
  <si>
    <t>YY</t>
  </si>
  <si>
    <t>CAPACITY/DEMAND</t>
  </si>
  <si>
    <t>W1</t>
  </si>
  <si>
    <t>W2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</si>
  <si>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</si>
  <si>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</si>
  <si>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</si>
  <si>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</si>
  <si>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</si>
  <si>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</si>
  <si>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</si>
  <si>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</si>
  <si>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</si>
  <si>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</si>
  <si>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</si>
  <si>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</si>
  <si>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</si>
  <si>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</si>
  <si>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</si>
  <si>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</si>
  <si>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</si>
  <si>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</si>
  <si>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</si>
  <si>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</si>
  <si>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</si>
  <si>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</si>
  <si>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</si>
  <si>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</si>
  <si>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</si>
  <si>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</si>
  <si>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</si>
  <si>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</si>
  <si>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</si>
  <si>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</si>
  <si>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</si>
  <si>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</si>
  <si>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</si>
  <si>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</si>
  <si>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</si>
  <si>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</si>
  <si>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</si>
  <si>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</si>
  <si>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</si>
  <si>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</si>
  <si>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</si>
  <si>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</si>
  <si>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</si>
  <si>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</si>
  <si>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</si>
  <si>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</si>
  <si>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</si>
  <si>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</si>
  <si>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</si>
  <si>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</si>
  <si>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</si>
  <si>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</si>
  <si>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</si>
  <si>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</si>
  <si>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</si>
  <si>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</si>
  <si>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</si>
  <si>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</si>
  <si>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</si>
  <si>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</si>
  <si>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</si>
  <si>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</si>
  <si>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</si>
  <si>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</si>
  <si>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</si>
  <si>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</si>
  <si>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</si>
  <si>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</si>
  <si>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</si>
  <si>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</si>
  <si>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</si>
  <si>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</si>
  <si>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</si>
  <si>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</si>
  <si>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</si>
  <si>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</si>
  <si>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</si>
  <si>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</si>
  <si>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</si>
  <si>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</si>
  <si>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</si>
  <si>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</si>
  <si>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</si>
  <si>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</si>
  <si>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</si>
  <si>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</si>
  <si>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</si>
  <si>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</si>
  <si>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</si>
  <si>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</si>
  <si>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</si>
  <si>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</si>
  <si>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</si>
  <si>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</si>
  <si>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</si>
  <si>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</si>
  <si>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</si>
  <si>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</si>
  <si>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</si>
  <si>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IS WAREHOUSE?</t>
  </si>
  <si>
    <t>IS CLIENT?</t>
  </si>
  <si>
    <t>DISTANCE</t>
  </si>
  <si>
    <t>Distância total:</t>
  </si>
  <si>
    <t>FOUND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</si>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</sst>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workbookViewId="0">
      <selection activeCell="P14" sqref="P14"/>
    </sheetView>
  </sheetViews>
  <sheetFormatPr defaultRowHeight="15" x14ac:dyDescent="0.25"/>
  <cols>
    <col min="5" max="5" width="8" customWidth="1"/>
    <col min="10" max="10" width="13.42578125" bestFit="1" customWidth="1"/>
    <col min="12" max="12" width="9.140625" customWidth="1"/>
    <col min="13" max="13" width="9.28515625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105</v>
      </c>
      <c r="F1" t="s">
        <v>106</v>
      </c>
      <c r="G1" t="s">
        <v>107</v>
      </c>
    </row>
    <row r="2" spans="1:11" x14ac:dyDescent="0.25">
      <c r="A2" t="s">
        <v>4</v>
      </c>
      <c r="B2">
        <f>INDEX(Locations!D:D,MATCH(Sheet1!A2,Locations!A:A,0))</f>
        <v>15</v>
      </c>
      <c r="C2">
        <f>INDEX(Locations!B:B,MATCH(Sheet1!A2,Locations!A:A,0))</f>
        <v>65.479073560000003</v>
      </c>
      <c r="D2">
        <f>INDEX(Locations!C:C,MATCH(Sheet1!A2,Locations!A:A,0))</f>
        <v>35.994050289999997</v>
      </c>
      <c r="E2">
        <f>IFERROR(FIND("W",A2),0)</f>
        <v>1</v>
      </c>
      <c r="F2">
        <f>IFERROR(FIND("C",A2),0)</f>
        <v>0</v>
      </c>
      <c r="G2">
        <v>0</v>
      </c>
    </row>
    <row r="3" spans="1:11" x14ac:dyDescent="0.25">
      <c r="A3" t="s">
        <v>91</v>
      </c>
      <c r="B3">
        <f>INDEX(Locations!D:D,MATCH(Sheet1!A3,Locations!A:A,0))</f>
        <v>3</v>
      </c>
      <c r="C3">
        <f>INDEX(Locations!B:B,MATCH(Sheet1!A3,Locations!A:A,0))</f>
        <v>64.921820920000002</v>
      </c>
      <c r="D3">
        <f>INDEX(Locations!C:C,MATCH(Sheet1!A3,Locations!A:A,0))</f>
        <v>28.164022060000001</v>
      </c>
      <c r="E3">
        <f>IFERROR(FIND("W",A3),0)</f>
        <v>0</v>
      </c>
      <c r="F3">
        <f t="shared" ref="F3:F55" si="0">IFERROR(FIND("C",A3),0)</f>
        <v>1</v>
      </c>
      <c r="G3">
        <f>IF(AND(E2=1,E3=1),0,SQRT((C2-C3)*(C2-C3)+(D2-D3)*(D2-D3)))</f>
        <v>7.8498326470940674</v>
      </c>
    </row>
    <row r="4" spans="1:11" x14ac:dyDescent="0.25">
      <c r="A4" t="s">
        <v>68</v>
      </c>
      <c r="B4">
        <f>INDEX(Locations!D:D,MATCH(Sheet1!A4,Locations!A:A,0))</f>
        <v>2</v>
      </c>
      <c r="C4">
        <f>INDEX(Locations!B:B,MATCH(Sheet1!A4,Locations!A:A,0))</f>
        <v>71.359239990000006</v>
      </c>
      <c r="D4">
        <f>INDEX(Locations!C:C,MATCH(Sheet1!A4,Locations!A:A,0))</f>
        <v>24.647506750000002</v>
      </c>
      <c r="E4">
        <f t="shared" ref="E4:E55" si="1">IFERROR(FIND("W",A4),0)</f>
        <v>0</v>
      </c>
      <c r="F4">
        <f t="shared" si="0"/>
        <v>1</v>
      </c>
      <c r="G4">
        <f t="shared" ref="G4:G69" si="2">IF(AND(E3=1,E4=1),0,SQRT((C3-C4)*(C3-C4)+(D3-D4)*(D3-D4)))</f>
        <v>7.3352739695436124</v>
      </c>
      <c r="J4" s="2" t="s">
        <v>108</v>
      </c>
      <c r="K4" s="2" t="e">
        <f>SUM(G:G)</f>
        <v>#N/A</v>
      </c>
    </row>
    <row r="5" spans="1:11" x14ac:dyDescent="0.25">
      <c r="A5" t="s">
        <v>74</v>
      </c>
      <c r="B5">
        <f>INDEX(Locations!D:D,MATCH(Sheet1!A5,Locations!A:A,0))</f>
        <v>1</v>
      </c>
      <c r="C5">
        <f>INDEX(Locations!B:B,MATCH(Sheet1!A5,Locations!A:A,0))</f>
        <v>73.715495739999994</v>
      </c>
      <c r="D5">
        <f>INDEX(Locations!C:C,MATCH(Sheet1!A5,Locations!A:A,0))</f>
        <v>23.281489499999999</v>
      </c>
      <c r="E5">
        <f t="shared" si="1"/>
        <v>0</v>
      </c>
      <c r="F5">
        <f t="shared" si="0"/>
        <v>1</v>
      </c>
      <c r="G5">
        <f t="shared" si="2"/>
        <v>2.7235903301902025</v>
      </c>
    </row>
    <row r="6" spans="1:11" x14ac:dyDescent="0.25">
      <c r="A6" t="s">
        <v>79</v>
      </c>
      <c r="B6">
        <f>INDEX(Locations!D:D,MATCH(Sheet1!A6,Locations!A:A,0))</f>
        <v>2</v>
      </c>
      <c r="C6">
        <f>INDEX(Locations!B:B,MATCH(Sheet1!A6,Locations!A:A,0))</f>
        <v>77.776312700000005</v>
      </c>
      <c r="D6">
        <f>INDEX(Locations!C:C,MATCH(Sheet1!A6,Locations!A:A,0))</f>
        <v>15.404496050000001</v>
      </c>
      <c r="E6">
        <f t="shared" si="1"/>
        <v>0</v>
      </c>
      <c r="F6">
        <f t="shared" si="0"/>
        <v>1</v>
      </c>
      <c r="G6">
        <f t="shared" si="2"/>
        <v>8.8621250382719499</v>
      </c>
    </row>
    <row r="7" spans="1:11" x14ac:dyDescent="0.25">
      <c r="A7" t="s">
        <v>63</v>
      </c>
      <c r="B7">
        <f>INDEX(Locations!D:D,MATCH(Sheet1!A7,Locations!A:A,0))</f>
        <v>1</v>
      </c>
      <c r="C7">
        <f>INDEX(Locations!B:B,MATCH(Sheet1!A7,Locations!A:A,0))</f>
        <v>82.525953380000004</v>
      </c>
      <c r="D7">
        <f>INDEX(Locations!C:C,MATCH(Sheet1!A7,Locations!A:A,0))</f>
        <v>22.86137489</v>
      </c>
      <c r="E7">
        <f t="shared" si="1"/>
        <v>0</v>
      </c>
      <c r="F7">
        <f t="shared" si="0"/>
        <v>1</v>
      </c>
      <c r="G7">
        <f>IF(AND(E6=1,E7=1),0,SQRT((C6-C7)*(C6-C7)+(D6-D7)*(D6-D7)))</f>
        <v>8.8410479369558104</v>
      </c>
    </row>
    <row r="8" spans="1:11" x14ac:dyDescent="0.25">
      <c r="A8" t="s">
        <v>21</v>
      </c>
      <c r="B8">
        <f>INDEX(Locations!D:D,MATCH(Sheet1!A8,Locations!A:A,0))</f>
        <v>2</v>
      </c>
      <c r="C8">
        <f>INDEX(Locations!B:B,MATCH(Sheet1!A8,Locations!A:A,0))</f>
        <v>80.279649809999995</v>
      </c>
      <c r="D8">
        <f>INDEX(Locations!C:C,MATCH(Sheet1!A8,Locations!A:A,0))</f>
        <v>39.519746009999999</v>
      </c>
      <c r="E8">
        <f t="shared" ref="E8" si="3">IFERROR(FIND("W",A8),0)</f>
        <v>0</v>
      </c>
      <c r="F8">
        <f t="shared" ref="F8" si="4">IFERROR(FIND("C",A8),0)</f>
        <v>1</v>
      </c>
      <c r="G8">
        <f>IF(AND(E7=1,E8=1),0,SQRT((C7-C8)*(C7-C8)+(D7-D8)*(D7-D8)))</f>
        <v>16.809140611591207</v>
      </c>
    </row>
    <row r="9" spans="1:11" x14ac:dyDescent="0.25">
      <c r="A9" t="s">
        <v>27</v>
      </c>
      <c r="B9">
        <f>INDEX(Locations!D:D,MATCH(Sheet1!A9,Locations!A:A,0))</f>
        <v>4</v>
      </c>
      <c r="C9">
        <f>INDEX(Locations!B:B,MATCH(Sheet1!A9,Locations!A:A,0))</f>
        <v>75.526830829999994</v>
      </c>
      <c r="D9">
        <f>INDEX(Locations!C:C,MATCH(Sheet1!A9,Locations!A:A,0))</f>
        <v>42.529610050000002</v>
      </c>
      <c r="E9">
        <f t="shared" ref="E9" si="5">IFERROR(FIND("W",A9),0)</f>
        <v>0</v>
      </c>
      <c r="F9">
        <f t="shared" ref="F9" si="6">IFERROR(FIND("C",A9),0)</f>
        <v>1</v>
      </c>
      <c r="G9">
        <f>IF(AND(E8=1,E9=1),0,SQRT((C8-C9)*(C8-C9)+(D8-D9)*(D8-D9)))</f>
        <v>5.6257061597574918</v>
      </c>
    </row>
    <row r="10" spans="1:11" x14ac:dyDescent="0.25">
      <c r="A10" t="s">
        <v>4</v>
      </c>
      <c r="B10">
        <f>INDEX(Locations!D:D,MATCH(Sheet1!A10,Locations!A:A,0))</f>
        <v>15</v>
      </c>
      <c r="C10">
        <f>INDEX(Locations!B:B,MATCH(Sheet1!A10,Locations!A:A,0))</f>
        <v>65.479073560000003</v>
      </c>
      <c r="D10">
        <f>INDEX(Locations!C:C,MATCH(Sheet1!A10,Locations!A:A,0))</f>
        <v>35.994050289999997</v>
      </c>
      <c r="E10">
        <f t="shared" si="1"/>
        <v>1</v>
      </c>
      <c r="F10">
        <f t="shared" si="0"/>
        <v>0</v>
      </c>
      <c r="G10">
        <f t="shared" si="2"/>
        <v>11.986282473451432</v>
      </c>
    </row>
    <row r="11" spans="1:11" x14ac:dyDescent="0.25">
      <c r="A11" t="s">
        <v>5</v>
      </c>
      <c r="B11">
        <f>INDEX(Locations!D:D,MATCH(Sheet1!A11,Locations!A:A,0))</f>
        <v>18</v>
      </c>
      <c r="C11">
        <f>INDEX(Locations!B:B,MATCH(Sheet1!A11,Locations!A:A,0))</f>
        <v>42.832906020000003</v>
      </c>
      <c r="D11">
        <f>INDEX(Locations!C:C,MATCH(Sheet1!A11,Locations!A:A,0))</f>
        <v>20.116214809999999</v>
      </c>
      <c r="E11">
        <f t="shared" si="1"/>
        <v>1</v>
      </c>
      <c r="F11">
        <f t="shared" si="0"/>
        <v>0</v>
      </c>
      <c r="G11">
        <f t="shared" si="2"/>
        <v>0</v>
      </c>
    </row>
    <row r="12" spans="1:11" x14ac:dyDescent="0.25">
      <c r="A12" t="s">
        <v>50</v>
      </c>
      <c r="B12">
        <f>INDEX(Locations!D:D,MATCH(Sheet1!A12,Locations!A:A,0))</f>
        <v>2</v>
      </c>
      <c r="C12">
        <f>INDEX(Locations!B:B,MATCH(Sheet1!A12,Locations!A:A,0))</f>
        <v>47.847407400000002</v>
      </c>
      <c r="D12">
        <f>INDEX(Locations!C:C,MATCH(Sheet1!A12,Locations!A:A,0))</f>
        <v>21.47823807</v>
      </c>
      <c r="E12">
        <f t="shared" si="1"/>
        <v>0</v>
      </c>
      <c r="F12">
        <f t="shared" si="0"/>
        <v>1</v>
      </c>
      <c r="G12">
        <f t="shared" si="2"/>
        <v>5.1961843164771322</v>
      </c>
    </row>
    <row r="13" spans="1:11" x14ac:dyDescent="0.25">
      <c r="A13" t="s">
        <v>53</v>
      </c>
      <c r="B13">
        <f>INDEX(Locations!D:D,MATCH(Sheet1!A13,Locations!A:A,0))</f>
        <v>4</v>
      </c>
      <c r="C13">
        <f>INDEX(Locations!B:B,MATCH(Sheet1!A13,Locations!A:A,0))</f>
        <v>51.866006149999997</v>
      </c>
      <c r="D13">
        <f>INDEX(Locations!C:C,MATCH(Sheet1!A13,Locations!A:A,0))</f>
        <v>20.168988729999999</v>
      </c>
      <c r="E13">
        <f t="shared" si="1"/>
        <v>0</v>
      </c>
      <c r="F13">
        <f t="shared" si="0"/>
        <v>1</v>
      </c>
      <c r="G13">
        <f t="shared" si="2"/>
        <v>4.2264961549482045</v>
      </c>
    </row>
    <row r="14" spans="1:11" x14ac:dyDescent="0.25">
      <c r="A14" t="s">
        <v>35</v>
      </c>
      <c r="B14">
        <f>INDEX(Locations!D:D,MATCH(Sheet1!A14,Locations!A:A,0))</f>
        <v>4</v>
      </c>
      <c r="C14">
        <f>INDEX(Locations!B:B,MATCH(Sheet1!A14,Locations!A:A,0))</f>
        <v>55.011979820000001</v>
      </c>
      <c r="D14">
        <f>INDEX(Locations!C:C,MATCH(Sheet1!A14,Locations!A:A,0))</f>
        <v>17.208276600000001</v>
      </c>
      <c r="E14">
        <f t="shared" si="1"/>
        <v>0</v>
      </c>
      <c r="F14">
        <f t="shared" si="0"/>
        <v>1</v>
      </c>
      <c r="G14">
        <f t="shared" si="2"/>
        <v>4.3200655838843938</v>
      </c>
    </row>
    <row r="15" spans="1:11" x14ac:dyDescent="0.25">
      <c r="A15" t="s">
        <v>26</v>
      </c>
      <c r="B15">
        <f>INDEX(Locations!D:D,MATCH(Sheet1!A15,Locations!A:A,0))</f>
        <v>4</v>
      </c>
      <c r="C15">
        <f>INDEX(Locations!B:B,MATCH(Sheet1!A15,Locations!A:A,0))</f>
        <v>58.121815050000002</v>
      </c>
      <c r="D15">
        <f>INDEX(Locations!C:C,MATCH(Sheet1!A15,Locations!A:A,0))</f>
        <v>13.838399559999999</v>
      </c>
      <c r="E15">
        <f t="shared" si="1"/>
        <v>0</v>
      </c>
      <c r="F15">
        <f t="shared" si="0"/>
        <v>1</v>
      </c>
      <c r="G15">
        <f t="shared" si="2"/>
        <v>4.5855366558853659</v>
      </c>
    </row>
    <row r="16" spans="1:11" x14ac:dyDescent="0.25">
      <c r="A16" t="s">
        <v>71</v>
      </c>
      <c r="B16">
        <f>INDEX(Locations!D:D,MATCH(Sheet1!A16,Locations!A:A,0))</f>
        <v>2</v>
      </c>
      <c r="C16">
        <f>INDEX(Locations!B:B,MATCH(Sheet1!A16,Locations!A:A,0))</f>
        <v>59.154387810000003</v>
      </c>
      <c r="D16">
        <f>INDEX(Locations!C:C,MATCH(Sheet1!A16,Locations!A:A,0))</f>
        <v>11.04931584</v>
      </c>
      <c r="E16">
        <f t="shared" si="1"/>
        <v>0</v>
      </c>
      <c r="F16">
        <f t="shared" si="0"/>
        <v>1</v>
      </c>
      <c r="G16">
        <f t="shared" si="2"/>
        <v>2.9740871711943906</v>
      </c>
    </row>
    <row r="17" spans="1:7" x14ac:dyDescent="0.25">
      <c r="A17" t="s">
        <v>70</v>
      </c>
      <c r="B17">
        <f>INDEX(Locations!D:D,MATCH(Sheet1!A17,Locations!A:A,0))</f>
        <v>1</v>
      </c>
      <c r="C17">
        <f>INDEX(Locations!B:B,MATCH(Sheet1!A17,Locations!A:A,0))</f>
        <v>49.782066149999999</v>
      </c>
      <c r="D17">
        <f>INDEX(Locations!C:C,MATCH(Sheet1!A17,Locations!A:A,0))</f>
        <v>6.4622317569999996</v>
      </c>
      <c r="E17">
        <f t="shared" si="1"/>
        <v>0</v>
      </c>
      <c r="F17">
        <f t="shared" si="0"/>
        <v>1</v>
      </c>
      <c r="G17">
        <f t="shared" si="2"/>
        <v>10.434642000711726</v>
      </c>
    </row>
    <row r="18" spans="1:7" x14ac:dyDescent="0.25">
      <c r="A18" t="s">
        <v>104</v>
      </c>
      <c r="B18">
        <f>INDEX(Locations!D:D,MATCH(Sheet1!A18,Locations!A:A,0))</f>
        <v>1</v>
      </c>
      <c r="C18">
        <f>INDEX(Locations!B:B,MATCH(Sheet1!A18,Locations!A:A,0))</f>
        <v>39.14498373</v>
      </c>
      <c r="D18">
        <f>INDEX(Locations!C:C,MATCH(Sheet1!A18,Locations!A:A,0))</f>
        <v>0.79594403199999997</v>
      </c>
      <c r="E18">
        <f t="shared" si="1"/>
        <v>0</v>
      </c>
      <c r="F18">
        <f t="shared" si="0"/>
        <v>1</v>
      </c>
      <c r="G18">
        <f t="shared" si="2"/>
        <v>12.052150803585173</v>
      </c>
    </row>
    <row r="19" spans="1:7" x14ac:dyDescent="0.25">
      <c r="A19" t="s">
        <v>5</v>
      </c>
      <c r="B19">
        <f>INDEX(Locations!D:D,MATCH(Sheet1!A19,Locations!A:A,0))</f>
        <v>18</v>
      </c>
      <c r="C19">
        <f>INDEX(Locations!B:B,MATCH(Sheet1!A19,Locations!A:A,0))</f>
        <v>42.832906020000003</v>
      </c>
      <c r="D19">
        <f>INDEX(Locations!C:C,MATCH(Sheet1!A19,Locations!A:A,0))</f>
        <v>20.116214809999999</v>
      </c>
      <c r="E19">
        <f t="shared" si="1"/>
        <v>1</v>
      </c>
      <c r="F19">
        <f t="shared" si="0"/>
        <v>0</v>
      </c>
      <c r="G19">
        <f t="shared" si="2"/>
        <v>19.669103531994526</v>
      </c>
    </row>
    <row r="20" spans="1:7" x14ac:dyDescent="0.25">
      <c r="A20" t="s">
        <v>19</v>
      </c>
      <c r="B20">
        <f>INDEX(Locations!D:D,MATCH(Sheet1!A20,Locations!A:A,0))</f>
        <v>20</v>
      </c>
      <c r="C20">
        <f>INDEX(Locations!B:B,MATCH(Sheet1!A20,Locations!A:A,0))</f>
        <v>73.704749860000007</v>
      </c>
      <c r="D20">
        <f>INDEX(Locations!C:C,MATCH(Sheet1!A20,Locations!A:A,0))</f>
        <v>94.697188249999996</v>
      </c>
      <c r="E20">
        <f t="shared" si="1"/>
        <v>1</v>
      </c>
      <c r="F20">
        <f t="shared" si="0"/>
        <v>0</v>
      </c>
      <c r="G20">
        <f t="shared" si="2"/>
        <v>0</v>
      </c>
    </row>
    <row r="21" spans="1:7" x14ac:dyDescent="0.25">
      <c r="A21" t="s">
        <v>34</v>
      </c>
      <c r="B21">
        <f>INDEX(Locations!D:D,MATCH(Sheet1!A21,Locations!A:A,0))</f>
        <v>1</v>
      </c>
      <c r="C21">
        <f>INDEX(Locations!B:B,MATCH(Sheet1!A21,Locations!A:A,0))</f>
        <v>78.062220420000003</v>
      </c>
      <c r="D21">
        <f>INDEX(Locations!C:C,MATCH(Sheet1!A21,Locations!A:A,0))</f>
        <v>89.077438439999995</v>
      </c>
      <c r="E21">
        <f t="shared" si="1"/>
        <v>0</v>
      </c>
      <c r="F21">
        <f t="shared" si="0"/>
        <v>1</v>
      </c>
      <c r="G21">
        <f t="shared" si="2"/>
        <v>7.1111980431050954</v>
      </c>
    </row>
    <row r="22" spans="1:7" x14ac:dyDescent="0.25">
      <c r="A22" t="s">
        <v>19</v>
      </c>
      <c r="B22">
        <f>INDEX(Locations!D:D,MATCH(Sheet1!A22,Locations!A:A,0))</f>
        <v>20</v>
      </c>
      <c r="C22">
        <f>INDEX(Locations!B:B,MATCH(Sheet1!A22,Locations!A:A,0))</f>
        <v>73.704749860000007</v>
      </c>
      <c r="D22">
        <f>INDEX(Locations!C:C,MATCH(Sheet1!A22,Locations!A:A,0))</f>
        <v>94.697188249999996</v>
      </c>
      <c r="E22">
        <f t="shared" si="1"/>
        <v>1</v>
      </c>
      <c r="F22">
        <f t="shared" si="0"/>
        <v>0</v>
      </c>
      <c r="G22">
        <f t="shared" si="2"/>
        <v>7.1111980431050954</v>
      </c>
    </row>
    <row r="23" spans="1:7" x14ac:dyDescent="0.25">
      <c r="A23" t="s">
        <v>6</v>
      </c>
      <c r="B23">
        <f>INDEX(Locations!D:D,MATCH(Sheet1!A23,Locations!A:A,0))</f>
        <v>14</v>
      </c>
      <c r="C23">
        <f>INDEX(Locations!B:B,MATCH(Sheet1!A23,Locations!A:A,0))</f>
        <v>88.4789277</v>
      </c>
      <c r="D23">
        <f>INDEX(Locations!C:C,MATCH(Sheet1!A23,Locations!A:A,0))</f>
        <v>82.468778400000005</v>
      </c>
      <c r="E23">
        <f t="shared" si="1"/>
        <v>1</v>
      </c>
      <c r="F23">
        <f t="shared" si="0"/>
        <v>0</v>
      </c>
      <c r="G23">
        <f t="shared" si="2"/>
        <v>0</v>
      </c>
    </row>
    <row r="24" spans="1:7" x14ac:dyDescent="0.25">
      <c r="A24" t="s">
        <v>96</v>
      </c>
      <c r="B24">
        <f>INDEX(Locations!D:D,MATCH(Sheet1!A24,Locations!A:A,0))</f>
        <v>2</v>
      </c>
      <c r="C24">
        <f>INDEX(Locations!B:B,MATCH(Sheet1!A24,Locations!A:A,0))</f>
        <v>87.713852700000004</v>
      </c>
      <c r="D24">
        <f>INDEX(Locations!C:C,MATCH(Sheet1!A24,Locations!A:A,0))</f>
        <v>78.251412020000004</v>
      </c>
      <c r="E24">
        <f t="shared" si="1"/>
        <v>0</v>
      </c>
      <c r="F24">
        <f t="shared" si="0"/>
        <v>1</v>
      </c>
      <c r="G24">
        <f t="shared" si="2"/>
        <v>4.2862009914117785</v>
      </c>
    </row>
    <row r="25" spans="1:7" x14ac:dyDescent="0.25">
      <c r="A25" t="s">
        <v>87</v>
      </c>
      <c r="B25">
        <f>INDEX(Locations!D:D,MATCH(Sheet1!A25,Locations!A:A,0))</f>
        <v>1</v>
      </c>
      <c r="C25">
        <f>INDEX(Locations!B:B,MATCH(Sheet1!A25,Locations!A:A,0))</f>
        <v>80.403756000000001</v>
      </c>
      <c r="D25">
        <f>INDEX(Locations!C:C,MATCH(Sheet1!A25,Locations!A:A,0))</f>
        <v>62.445643080000004</v>
      </c>
      <c r="E25">
        <f t="shared" si="1"/>
        <v>0</v>
      </c>
      <c r="F25">
        <f t="shared" si="0"/>
        <v>1</v>
      </c>
      <c r="G25">
        <f t="shared" si="2"/>
        <v>17.414357454354143</v>
      </c>
    </row>
    <row r="26" spans="1:7" x14ac:dyDescent="0.25">
      <c r="A26" t="s">
        <v>58</v>
      </c>
      <c r="B26">
        <f>INDEX(Locations!D:D,MATCH(Sheet1!A26,Locations!A:A,0))</f>
        <v>3</v>
      </c>
      <c r="C26">
        <f>INDEX(Locations!B:B,MATCH(Sheet1!A26,Locations!A:A,0))</f>
        <v>79.008218110000001</v>
      </c>
      <c r="D26">
        <f>INDEX(Locations!C:C,MATCH(Sheet1!A26,Locations!A:A,0))</f>
        <v>65.822374929999995</v>
      </c>
      <c r="E26">
        <f t="shared" si="1"/>
        <v>0</v>
      </c>
      <c r="F26">
        <f t="shared" si="0"/>
        <v>1</v>
      </c>
      <c r="G26">
        <f t="shared" si="2"/>
        <v>3.6537438319113202</v>
      </c>
    </row>
    <row r="27" spans="1:7" x14ac:dyDescent="0.25">
      <c r="A27" t="s">
        <v>64</v>
      </c>
      <c r="B27">
        <f>INDEX(Locations!D:D,MATCH(Sheet1!A27,Locations!A:A,0))</f>
        <v>4</v>
      </c>
      <c r="C27">
        <f>INDEX(Locations!B:B,MATCH(Sheet1!A27,Locations!A:A,0))</f>
        <v>84.966201819999995</v>
      </c>
      <c r="D27">
        <f>INDEX(Locations!C:C,MATCH(Sheet1!A27,Locations!A:A,0))</f>
        <v>74.177936639999999</v>
      </c>
      <c r="E27">
        <f t="shared" si="1"/>
        <v>0</v>
      </c>
      <c r="F27">
        <f t="shared" si="0"/>
        <v>1</v>
      </c>
      <c r="G27">
        <f t="shared" si="2"/>
        <v>10.262211329837418</v>
      </c>
    </row>
    <row r="28" spans="1:7" x14ac:dyDescent="0.25">
      <c r="A28" t="s">
        <v>6</v>
      </c>
      <c r="B28">
        <f>INDEX(Locations!D:D,MATCH(Sheet1!A28,Locations!A:A,0))</f>
        <v>14</v>
      </c>
      <c r="C28">
        <f>INDEX(Locations!B:B,MATCH(Sheet1!A28,Locations!A:A,0))</f>
        <v>88.4789277</v>
      </c>
      <c r="D28">
        <f>INDEX(Locations!C:C,MATCH(Sheet1!A28,Locations!A:A,0))</f>
        <v>82.468778400000005</v>
      </c>
      <c r="E28">
        <f t="shared" si="1"/>
        <v>1</v>
      </c>
      <c r="F28">
        <f t="shared" si="0"/>
        <v>0</v>
      </c>
      <c r="G28">
        <f t="shared" si="2"/>
        <v>9.0042934313238483</v>
      </c>
    </row>
    <row r="29" spans="1:7" x14ac:dyDescent="0.25">
      <c r="A29" t="s">
        <v>7</v>
      </c>
      <c r="B29">
        <f>INDEX(Locations!D:D,MATCH(Sheet1!A29,Locations!A:A,0))</f>
        <v>15</v>
      </c>
      <c r="C29">
        <f>INDEX(Locations!B:B,MATCH(Sheet1!A29,Locations!A:A,0))</f>
        <v>52.826955890000001</v>
      </c>
      <c r="D29">
        <f>INDEX(Locations!C:C,MATCH(Sheet1!A29,Locations!A:A,0))</f>
        <v>69.682541950000001</v>
      </c>
      <c r="E29">
        <f t="shared" si="1"/>
        <v>1</v>
      </c>
      <c r="F29">
        <f t="shared" si="0"/>
        <v>0</v>
      </c>
      <c r="G29">
        <f t="shared" si="2"/>
        <v>0</v>
      </c>
    </row>
    <row r="30" spans="1:7" x14ac:dyDescent="0.25">
      <c r="A30" t="s">
        <v>55</v>
      </c>
      <c r="B30">
        <f>INDEX(Locations!D:D,MATCH(Sheet1!A30,Locations!A:A,0))</f>
        <v>2</v>
      </c>
      <c r="C30">
        <f>INDEX(Locations!B:B,MATCH(Sheet1!A30,Locations!A:A,0))</f>
        <v>52.248902399999999</v>
      </c>
      <c r="D30">
        <f>INDEX(Locations!C:C,MATCH(Sheet1!A30,Locations!A:A,0))</f>
        <v>77.120790499999998</v>
      </c>
      <c r="E30">
        <f t="shared" ref="E30:E31" si="7">IFERROR(FIND("W",A30),0)</f>
        <v>0</v>
      </c>
      <c r="F30">
        <f t="shared" ref="F30:F31" si="8">IFERROR(FIND("C",A30),0)</f>
        <v>1</v>
      </c>
      <c r="G30">
        <f t="shared" ref="G30:G31" si="9">IF(AND(E29=1,E30=1),0,SQRT((C29-C30)*(C29-C30)+(D29-D30)*(D29-D30)))</f>
        <v>7.4606760637946374</v>
      </c>
    </row>
    <row r="31" spans="1:7" x14ac:dyDescent="0.25">
      <c r="A31" t="s">
        <v>86</v>
      </c>
      <c r="B31">
        <f>INDEX(Locations!D:D,MATCH(Sheet1!A31,Locations!A:A,0))</f>
        <v>4</v>
      </c>
      <c r="C31">
        <f>INDEX(Locations!B:B,MATCH(Sheet1!A31,Locations!A:A,0))</f>
        <v>54.045491730000002</v>
      </c>
      <c r="D31">
        <f>INDEX(Locations!C:C,MATCH(Sheet1!A31,Locations!A:A,0))</f>
        <v>79.947709970000005</v>
      </c>
      <c r="E31">
        <f t="shared" si="7"/>
        <v>0</v>
      </c>
      <c r="F31">
        <f t="shared" si="8"/>
        <v>1</v>
      </c>
      <c r="G31">
        <f t="shared" si="9"/>
        <v>3.3495084580479837</v>
      </c>
    </row>
    <row r="32" spans="1:7" x14ac:dyDescent="0.25">
      <c r="A32" t="s">
        <v>66</v>
      </c>
      <c r="B32">
        <f>INDEX(Locations!D:D,MATCH(Sheet1!A32,Locations!A:A,0))</f>
        <v>2</v>
      </c>
      <c r="C32">
        <f>INDEX(Locations!B:B,MATCH(Sheet1!A32,Locations!A:A,0))</f>
        <v>53.131860359999997</v>
      </c>
      <c r="D32">
        <f>INDEX(Locations!C:C,MATCH(Sheet1!A32,Locations!A:A,0))</f>
        <v>81.724463319999998</v>
      </c>
      <c r="E32">
        <f t="shared" si="1"/>
        <v>0</v>
      </c>
      <c r="F32">
        <f t="shared" si="0"/>
        <v>1</v>
      </c>
      <c r="G32">
        <f t="shared" si="2"/>
        <v>1.9978925764375528</v>
      </c>
    </row>
    <row r="33" spans="1:7" x14ac:dyDescent="0.25">
      <c r="A33" t="s">
        <v>29</v>
      </c>
      <c r="B33">
        <f>INDEX(Locations!D:D,MATCH(Sheet1!A33,Locations!A:A,0))</f>
        <v>3</v>
      </c>
      <c r="C33">
        <f>INDEX(Locations!B:B,MATCH(Sheet1!A33,Locations!A:A,0))</f>
        <v>57.533646040000001</v>
      </c>
      <c r="D33">
        <f>INDEX(Locations!C:C,MATCH(Sheet1!A33,Locations!A:A,0))</f>
        <v>83.334309919999995</v>
      </c>
      <c r="E33">
        <f t="shared" si="1"/>
        <v>0</v>
      </c>
      <c r="F33">
        <f t="shared" si="0"/>
        <v>1</v>
      </c>
      <c r="G33">
        <f t="shared" si="2"/>
        <v>4.6869311119521102</v>
      </c>
    </row>
    <row r="34" spans="1:7" x14ac:dyDescent="0.25">
      <c r="A34" t="s">
        <v>72</v>
      </c>
      <c r="B34">
        <f>INDEX(Locations!D:D,MATCH(Sheet1!A34,Locations!A:A,0))</f>
        <v>2</v>
      </c>
      <c r="C34">
        <f>INDEX(Locations!B:B,MATCH(Sheet1!A34,Locations!A:A,0))</f>
        <v>61.556527340000002</v>
      </c>
      <c r="D34">
        <f>INDEX(Locations!C:C,MATCH(Sheet1!A34,Locations!A:A,0))</f>
        <v>81.352181659999999</v>
      </c>
      <c r="E34">
        <f t="shared" si="1"/>
        <v>0</v>
      </c>
      <c r="F34">
        <f t="shared" si="0"/>
        <v>1</v>
      </c>
      <c r="G34">
        <f t="shared" si="2"/>
        <v>4.4846857630139834</v>
      </c>
    </row>
    <row r="35" spans="1:7" x14ac:dyDescent="0.25">
      <c r="A35" t="s">
        <v>7</v>
      </c>
      <c r="B35">
        <f>INDEX(Locations!D:D,MATCH(Sheet1!A35,Locations!A:A,0))</f>
        <v>15</v>
      </c>
      <c r="C35">
        <f>INDEX(Locations!B:B,MATCH(Sheet1!A35,Locations!A:A,0))</f>
        <v>52.826955890000001</v>
      </c>
      <c r="D35">
        <f>INDEX(Locations!C:C,MATCH(Sheet1!A35,Locations!A:A,0))</f>
        <v>69.682541950000001</v>
      </c>
      <c r="E35">
        <f t="shared" si="1"/>
        <v>1</v>
      </c>
      <c r="F35">
        <f t="shared" si="0"/>
        <v>0</v>
      </c>
      <c r="G35">
        <f t="shared" si="2"/>
        <v>14.573465911095548</v>
      </c>
    </row>
    <row r="36" spans="1:7" x14ac:dyDescent="0.25">
      <c r="A36" t="s">
        <v>8</v>
      </c>
      <c r="B36">
        <f>INDEX(Locations!D:D,MATCH(Sheet1!A36,Locations!A:A,0))</f>
        <v>15</v>
      </c>
      <c r="C36">
        <f>INDEX(Locations!B:B,MATCH(Sheet1!A36,Locations!A:A,0))</f>
        <v>28.62226716</v>
      </c>
      <c r="D36">
        <f>INDEX(Locations!C:C,MATCH(Sheet1!A36,Locations!A:A,0))</f>
        <v>20.424974330000001</v>
      </c>
      <c r="E36">
        <f t="shared" si="1"/>
        <v>1</v>
      </c>
      <c r="F36">
        <f t="shared" si="0"/>
        <v>0</v>
      </c>
      <c r="G36">
        <f t="shared" si="2"/>
        <v>0</v>
      </c>
    </row>
    <row r="37" spans="1:7" x14ac:dyDescent="0.25">
      <c r="A37" t="s">
        <v>103</v>
      </c>
      <c r="B37">
        <f>INDEX(Locations!D:D,MATCH(Sheet1!A37,Locations!A:A,0))</f>
        <v>4</v>
      </c>
      <c r="C37">
        <f>INDEX(Locations!B:B,MATCH(Sheet1!A37,Locations!A:A,0))</f>
        <v>24.026624380000001</v>
      </c>
      <c r="D37">
        <f>INDEX(Locations!C:C,MATCH(Sheet1!A37,Locations!A:A,0))</f>
        <v>8.6311217280000001</v>
      </c>
      <c r="E37">
        <f t="shared" si="1"/>
        <v>0</v>
      </c>
      <c r="F37">
        <f t="shared" si="0"/>
        <v>1</v>
      </c>
      <c r="G37">
        <f t="shared" si="2"/>
        <v>12.657602133068819</v>
      </c>
    </row>
    <row r="38" spans="1:7" x14ac:dyDescent="0.25">
      <c r="A38" t="s">
        <v>56</v>
      </c>
      <c r="B38">
        <f>INDEX(Locations!D:D,MATCH(Sheet1!A38,Locations!A:A,0))</f>
        <v>4</v>
      </c>
      <c r="C38">
        <f>INDEX(Locations!B:B,MATCH(Sheet1!A38,Locations!A:A,0))</f>
        <v>14.954786240000001</v>
      </c>
      <c r="D38">
        <f>INDEX(Locations!C:C,MATCH(Sheet1!A38,Locations!A:A,0))</f>
        <v>11.744081339999999</v>
      </c>
      <c r="E38">
        <f t="shared" si="1"/>
        <v>0</v>
      </c>
      <c r="F38">
        <f t="shared" si="0"/>
        <v>1</v>
      </c>
      <c r="G38">
        <f t="shared" si="2"/>
        <v>9.59107735263885</v>
      </c>
    </row>
    <row r="39" spans="1:7" x14ac:dyDescent="0.25">
      <c r="A39" t="s">
        <v>98</v>
      </c>
      <c r="B39">
        <f>INDEX(Locations!D:D,MATCH(Sheet1!A39,Locations!A:A,0))</f>
        <v>1</v>
      </c>
      <c r="C39">
        <f>INDEX(Locations!B:B,MATCH(Sheet1!A39,Locations!A:A,0))</f>
        <v>8.1405563070000007</v>
      </c>
      <c r="D39">
        <f>INDEX(Locations!C:C,MATCH(Sheet1!A39,Locations!A:A,0))</f>
        <v>9.6321880039999996</v>
      </c>
      <c r="E39">
        <f t="shared" si="1"/>
        <v>0</v>
      </c>
      <c r="F39">
        <f t="shared" si="0"/>
        <v>1</v>
      </c>
      <c r="G39">
        <f t="shared" si="2"/>
        <v>7.1339906814092764</v>
      </c>
    </row>
    <row r="40" spans="1:7" x14ac:dyDescent="0.25">
      <c r="A40" t="s">
        <v>47</v>
      </c>
      <c r="B40">
        <f>INDEX(Locations!D:D,MATCH(Sheet1!A40,Locations!A:A,0))</f>
        <v>2</v>
      </c>
      <c r="C40">
        <f>INDEX(Locations!B:B,MATCH(Sheet1!A40,Locations!A:A,0))</f>
        <v>4.5588906360000001</v>
      </c>
      <c r="D40">
        <f>INDEX(Locations!C:C,MATCH(Sheet1!A40,Locations!A:A,0))</f>
        <v>8.0746192089999997</v>
      </c>
      <c r="E40">
        <f t="shared" si="1"/>
        <v>0</v>
      </c>
      <c r="F40">
        <f t="shared" si="0"/>
        <v>1</v>
      </c>
      <c r="G40">
        <f t="shared" si="2"/>
        <v>3.9056816984974128</v>
      </c>
    </row>
    <row r="41" spans="1:7" x14ac:dyDescent="0.25">
      <c r="A41" t="s">
        <v>32</v>
      </c>
      <c r="B41">
        <f>INDEX(Locations!D:D,MATCH(Sheet1!A41,Locations!A:A,0))</f>
        <v>4</v>
      </c>
      <c r="C41">
        <f>INDEX(Locations!B:B,MATCH(Sheet1!A41,Locations!A:A,0))</f>
        <v>0</v>
      </c>
      <c r="D41">
        <f>INDEX(Locations!C:C,MATCH(Sheet1!A41,Locations!A:A,0))</f>
        <v>7.0138394079999999</v>
      </c>
      <c r="E41">
        <f t="shared" si="1"/>
        <v>0</v>
      </c>
      <c r="F41">
        <f t="shared" si="0"/>
        <v>1</v>
      </c>
      <c r="G41">
        <f t="shared" si="2"/>
        <v>4.6806770468830772</v>
      </c>
    </row>
    <row r="42" spans="1:7" x14ac:dyDescent="0.25">
      <c r="A42" t="s">
        <v>8</v>
      </c>
      <c r="B42">
        <f>INDEX(Locations!D:D,MATCH(Sheet1!A42,Locations!A:A,0))</f>
        <v>15</v>
      </c>
      <c r="C42">
        <f>INDEX(Locations!B:B,MATCH(Sheet1!A42,Locations!A:A,0))</f>
        <v>28.62226716</v>
      </c>
      <c r="D42">
        <f>INDEX(Locations!C:C,MATCH(Sheet1!A42,Locations!A:A,0))</f>
        <v>20.424974330000001</v>
      </c>
      <c r="E42">
        <f t="shared" si="1"/>
        <v>1</v>
      </c>
      <c r="F42">
        <f t="shared" si="0"/>
        <v>0</v>
      </c>
      <c r="G42">
        <f t="shared" si="2"/>
        <v>31.608427946902111</v>
      </c>
    </row>
    <row r="43" spans="1:7" x14ac:dyDescent="0.25">
      <c r="A43" t="s">
        <v>9</v>
      </c>
      <c r="B43">
        <f>INDEX(Locations!D:D,MATCH(Sheet1!A43,Locations!A:A,0))</f>
        <v>20</v>
      </c>
      <c r="C43">
        <f>INDEX(Locations!B:B,MATCH(Sheet1!A43,Locations!A:A,0))</f>
        <v>1.88473515</v>
      </c>
      <c r="D43">
        <f>INDEX(Locations!C:C,MATCH(Sheet1!A43,Locations!A:A,0))</f>
        <v>37.681748319999997</v>
      </c>
      <c r="E43">
        <f t="shared" si="1"/>
        <v>1</v>
      </c>
      <c r="F43">
        <f t="shared" si="0"/>
        <v>0</v>
      </c>
      <c r="G43">
        <f t="shared" si="2"/>
        <v>0</v>
      </c>
    </row>
    <row r="44" spans="1:7" x14ac:dyDescent="0.25">
      <c r="A44" t="s">
        <v>82</v>
      </c>
      <c r="B44">
        <f>INDEX(Locations!D:D,MATCH(Sheet1!A44,Locations!A:A,0))</f>
        <v>4</v>
      </c>
      <c r="C44">
        <f>INDEX(Locations!B:B,MATCH(Sheet1!A44,Locations!A:A,0))</f>
        <v>4.1856350339999997</v>
      </c>
      <c r="D44">
        <f>INDEX(Locations!C:C,MATCH(Sheet1!A44,Locations!A:A,0))</f>
        <v>51.712579789999999</v>
      </c>
      <c r="E44">
        <f t="shared" si="1"/>
        <v>0</v>
      </c>
      <c r="F44">
        <f t="shared" si="0"/>
        <v>1</v>
      </c>
      <c r="G44">
        <f t="shared" si="2"/>
        <v>14.218240820007713</v>
      </c>
    </row>
    <row r="45" spans="1:7" x14ac:dyDescent="0.25">
      <c r="A45" t="s">
        <v>30</v>
      </c>
      <c r="B45">
        <f>INDEX(Locations!D:D,MATCH(Sheet1!A45,Locations!A:A,0))</f>
        <v>3</v>
      </c>
      <c r="C45">
        <f>INDEX(Locations!B:B,MATCH(Sheet1!A45,Locations!A:A,0))</f>
        <v>15.527511580000001</v>
      </c>
      <c r="D45">
        <f>INDEX(Locations!C:C,MATCH(Sheet1!A45,Locations!A:A,0))</f>
        <v>54.457409069999997</v>
      </c>
      <c r="E45">
        <f t="shared" si="1"/>
        <v>0</v>
      </c>
      <c r="F45">
        <f t="shared" si="0"/>
        <v>1</v>
      </c>
      <c r="G45">
        <f t="shared" si="2"/>
        <v>11.669286668903554</v>
      </c>
    </row>
    <row r="46" spans="1:7" x14ac:dyDescent="0.25">
      <c r="A46" t="s">
        <v>62</v>
      </c>
      <c r="B46">
        <f>INDEX(Locations!D:D,MATCH(Sheet1!A46,Locations!A:A,0))</f>
        <v>4</v>
      </c>
      <c r="C46">
        <f>INDEX(Locations!B:B,MATCH(Sheet1!A46,Locations!A:A,0))</f>
        <v>21.437070049999999</v>
      </c>
      <c r="D46">
        <f>INDEX(Locations!C:C,MATCH(Sheet1!A46,Locations!A:A,0))</f>
        <v>48.737882200000001</v>
      </c>
      <c r="E46">
        <f t="shared" si="1"/>
        <v>0</v>
      </c>
      <c r="F46">
        <f t="shared" si="0"/>
        <v>1</v>
      </c>
      <c r="G46">
        <f t="shared" si="2"/>
        <v>8.224102925365214</v>
      </c>
    </row>
    <row r="47" spans="1:7" x14ac:dyDescent="0.25">
      <c r="A47" t="s">
        <v>25</v>
      </c>
      <c r="B47">
        <f>INDEX(Locations!D:D,MATCH(Sheet1!A47,Locations!A:A,0))</f>
        <v>3</v>
      </c>
      <c r="C47">
        <f>INDEX(Locations!B:B,MATCH(Sheet1!A47,Locations!A:A,0))</f>
        <v>30.6559828</v>
      </c>
      <c r="D47">
        <f>INDEX(Locations!C:C,MATCH(Sheet1!A47,Locations!A:A,0))</f>
        <v>45.549822679999998</v>
      </c>
      <c r="E47">
        <f t="shared" si="1"/>
        <v>0</v>
      </c>
      <c r="F47">
        <f t="shared" si="0"/>
        <v>1</v>
      </c>
      <c r="G47">
        <f t="shared" si="2"/>
        <v>9.7545925489061425</v>
      </c>
    </row>
    <row r="48" spans="1:7" x14ac:dyDescent="0.25">
      <c r="A48" t="s">
        <v>23</v>
      </c>
      <c r="B48">
        <f>INDEX(Locations!D:D,MATCH(Sheet1!A48,Locations!A:A,0))</f>
        <v>4</v>
      </c>
      <c r="C48">
        <f>INDEX(Locations!B:B,MATCH(Sheet1!A48,Locations!A:A,0))</f>
        <v>22.711388150000001</v>
      </c>
      <c r="D48">
        <f>INDEX(Locations!C:C,MATCH(Sheet1!A48,Locations!A:A,0))</f>
        <v>35.619728139999999</v>
      </c>
      <c r="E48">
        <f t="shared" si="1"/>
        <v>0</v>
      </c>
      <c r="F48">
        <f t="shared" si="0"/>
        <v>1</v>
      </c>
      <c r="G48">
        <f t="shared" si="2"/>
        <v>12.717050040247008</v>
      </c>
    </row>
    <row r="49" spans="1:7" x14ac:dyDescent="0.25">
      <c r="A49" t="s">
        <v>9</v>
      </c>
      <c r="B49">
        <f>INDEX(Locations!D:D,MATCH(Sheet1!A49,Locations!A:A,0))</f>
        <v>20</v>
      </c>
      <c r="C49">
        <f>INDEX(Locations!B:B,MATCH(Sheet1!A49,Locations!A:A,0))</f>
        <v>1.88473515</v>
      </c>
      <c r="D49">
        <f>INDEX(Locations!C:C,MATCH(Sheet1!A49,Locations!A:A,0))</f>
        <v>37.681748319999997</v>
      </c>
      <c r="E49">
        <f t="shared" si="1"/>
        <v>1</v>
      </c>
      <c r="F49">
        <f t="shared" si="0"/>
        <v>0</v>
      </c>
      <c r="G49">
        <f t="shared" si="2"/>
        <v>20.928483041184236</v>
      </c>
    </row>
    <row r="50" spans="1:7" x14ac:dyDescent="0.25">
      <c r="A50" t="s">
        <v>10</v>
      </c>
      <c r="B50">
        <f>INDEX(Locations!D:D,MATCH(Sheet1!A50,Locations!A:A,0))</f>
        <v>15</v>
      </c>
      <c r="C50">
        <f>INDEX(Locations!B:B,MATCH(Sheet1!A50,Locations!A:A,0))</f>
        <v>30.620604530000001</v>
      </c>
      <c r="D50">
        <f>INDEX(Locations!C:C,MATCH(Sheet1!A50,Locations!A:A,0))</f>
        <v>55.927315299999997</v>
      </c>
      <c r="E50">
        <f t="shared" si="1"/>
        <v>1</v>
      </c>
      <c r="F50">
        <f t="shared" si="0"/>
        <v>0</v>
      </c>
      <c r="G50">
        <f t="shared" si="2"/>
        <v>0</v>
      </c>
    </row>
    <row r="51" spans="1:7" x14ac:dyDescent="0.25">
      <c r="A51" t="s">
        <v>59</v>
      </c>
      <c r="B51">
        <f>INDEX(Locations!D:D,MATCH(Sheet1!A51,Locations!A:A,0))</f>
        <v>1</v>
      </c>
      <c r="C51">
        <f>INDEX(Locations!B:B,MATCH(Sheet1!A51,Locations!A:A,0))</f>
        <v>29.49025743</v>
      </c>
      <c r="D51">
        <f>INDEX(Locations!C:C,MATCH(Sheet1!A51,Locations!A:A,0))</f>
        <v>53.44498419</v>
      </c>
      <c r="E51">
        <f t="shared" si="1"/>
        <v>0</v>
      </c>
      <c r="F51">
        <f t="shared" si="0"/>
        <v>1</v>
      </c>
      <c r="G51">
        <f t="shared" si="2"/>
        <v>2.7275726032779093</v>
      </c>
    </row>
    <row r="52" spans="1:7" x14ac:dyDescent="0.25">
      <c r="A52" t="s">
        <v>75</v>
      </c>
      <c r="B52">
        <f>INDEX(Locations!D:D,MATCH(Sheet1!A52,Locations!A:A,0))</f>
        <v>1</v>
      </c>
      <c r="C52">
        <f>INDEX(Locations!B:B,MATCH(Sheet1!A52,Locations!A:A,0))</f>
        <v>29.95549888</v>
      </c>
      <c r="D52">
        <f>INDEX(Locations!C:C,MATCH(Sheet1!A52,Locations!A:A,0))</f>
        <v>51.781180300000003</v>
      </c>
      <c r="E52">
        <f t="shared" si="1"/>
        <v>0</v>
      </c>
      <c r="F52">
        <f t="shared" si="0"/>
        <v>1</v>
      </c>
      <c r="G52">
        <f t="shared" si="2"/>
        <v>1.727626403820347</v>
      </c>
    </row>
    <row r="53" spans="1:7" x14ac:dyDescent="0.25">
      <c r="A53" t="s">
        <v>101</v>
      </c>
      <c r="B53">
        <f>INDEX(Locations!D:D,MATCH(Sheet1!A53,Locations!A:A,0))</f>
        <v>1</v>
      </c>
      <c r="C53">
        <f>INDEX(Locations!B:B,MATCH(Sheet1!A53,Locations!A:A,0))</f>
        <v>35.804177780000003</v>
      </c>
      <c r="D53">
        <f>INDEX(Locations!C:C,MATCH(Sheet1!A53,Locations!A:A,0))</f>
        <v>50.464723550000002</v>
      </c>
      <c r="E53">
        <f t="shared" si="1"/>
        <v>0</v>
      </c>
      <c r="F53">
        <f>IFERROR(FIND("C",A53),0)</f>
        <v>1</v>
      </c>
      <c r="G53">
        <f t="shared" si="2"/>
        <v>5.995006526262153</v>
      </c>
    </row>
    <row r="54" spans="1:7" x14ac:dyDescent="0.25">
      <c r="A54" t="s">
        <v>39</v>
      </c>
      <c r="B54">
        <f>INDEX(Locations!D:D,MATCH(Sheet1!A54,Locations!A:A,0))</f>
        <v>1</v>
      </c>
      <c r="C54">
        <f>INDEX(Locations!B:B,MATCH(Sheet1!A54,Locations!A:A,0))</f>
        <v>35.706234199999997</v>
      </c>
      <c r="D54">
        <f>INDEX(Locations!C:C,MATCH(Sheet1!A54,Locations!A:A,0))</f>
        <v>57.397186990000002</v>
      </c>
      <c r="E54">
        <f t="shared" si="1"/>
        <v>0</v>
      </c>
      <c r="F54">
        <f t="shared" si="0"/>
        <v>1</v>
      </c>
      <c r="G54">
        <f t="shared" si="2"/>
        <v>6.9331552911931693</v>
      </c>
    </row>
    <row r="55" spans="1:7" x14ac:dyDescent="0.25">
      <c r="A55" t="s">
        <v>92</v>
      </c>
      <c r="B55">
        <f>INDEX(Locations!D:D,MATCH(Sheet1!A55,Locations!A:A,0))</f>
        <v>3</v>
      </c>
      <c r="C55">
        <f>INDEX(Locations!B:B,MATCH(Sheet1!A55,Locations!A:A,0))</f>
        <v>37.094032439999999</v>
      </c>
      <c r="D55">
        <f>INDEX(Locations!C:C,MATCH(Sheet1!A55,Locations!A:A,0))</f>
        <v>63.757896160000001</v>
      </c>
      <c r="E55">
        <f t="shared" si="1"/>
        <v>0</v>
      </c>
      <c r="F55">
        <f t="shared" si="0"/>
        <v>1</v>
      </c>
      <c r="G55">
        <f t="shared" si="2"/>
        <v>6.5103460046505353</v>
      </c>
    </row>
    <row r="56" spans="1:7" x14ac:dyDescent="0.25">
      <c r="A56" t="s">
        <v>78</v>
      </c>
      <c r="B56">
        <f>INDEX(Locations!D:D,MATCH(Sheet1!A56,Locations!A:A,0))</f>
        <v>2</v>
      </c>
      <c r="C56">
        <f>INDEX(Locations!B:B,MATCH(Sheet1!A56,Locations!A:A,0))</f>
        <v>33.232034110000001</v>
      </c>
      <c r="D56">
        <f>INDEX(Locations!C:C,MATCH(Sheet1!A56,Locations!A:A,0))</f>
        <v>71.876946040000007</v>
      </c>
      <c r="E56">
        <f>IFERROR(FIND("W",A56),0)</f>
        <v>0</v>
      </c>
      <c r="F56">
        <f>IFERROR(FIND("C",A56),0)</f>
        <v>1</v>
      </c>
      <c r="G56">
        <f t="shared" si="2"/>
        <v>8.9907731622397691</v>
      </c>
    </row>
    <row r="57" spans="1:7" x14ac:dyDescent="0.25">
      <c r="A57" t="s">
        <v>97</v>
      </c>
      <c r="B57">
        <f>INDEX(Locations!D:D,MATCH(Sheet1!A57,Locations!A:A,0))</f>
        <v>3</v>
      </c>
      <c r="C57">
        <f>INDEX(Locations!B:B,MATCH(Sheet1!A57,Locations!A:A,0))</f>
        <v>27.157816789999998</v>
      </c>
      <c r="D57">
        <f>INDEX(Locations!C:C,MATCH(Sheet1!A57,Locations!A:A,0))</f>
        <v>75.484307479999998</v>
      </c>
      <c r="E57">
        <f>IFERROR(FIND("W",A57),0)</f>
        <v>0</v>
      </c>
      <c r="F57">
        <f>IFERROR(FIND("C",A57),0)</f>
        <v>1</v>
      </c>
      <c r="G57">
        <f t="shared" si="2"/>
        <v>7.064642426152</v>
      </c>
    </row>
    <row r="58" spans="1:7" x14ac:dyDescent="0.25">
      <c r="A58" t="s">
        <v>22</v>
      </c>
      <c r="B58">
        <f>INDEX(Locations!D:D,MATCH(Sheet1!A58,Locations!A:A,0))</f>
        <v>2</v>
      </c>
      <c r="C58">
        <f>INDEX(Locations!B:B,MATCH(Sheet1!A58,Locations!A:A,0))</f>
        <v>16.76881556</v>
      </c>
      <c r="D58">
        <f>INDEX(Locations!C:C,MATCH(Sheet1!A58,Locations!A:A,0))</f>
        <v>76.357402059999998</v>
      </c>
      <c r="E58">
        <f>IFERROR(FIND("W",A58),0)</f>
        <v>0</v>
      </c>
      <c r="F58">
        <f>IFERROR(FIND("C",A58),0)</f>
        <v>1</v>
      </c>
      <c r="G58">
        <f t="shared" si="2"/>
        <v>10.425624235630538</v>
      </c>
    </row>
    <row r="59" spans="1:7" x14ac:dyDescent="0.25">
      <c r="A59" t="s">
        <v>40</v>
      </c>
      <c r="B59">
        <f>INDEX(Locations!D:D,MATCH(Sheet1!A59,Locations!A:A,0))</f>
        <v>1</v>
      </c>
      <c r="C59">
        <f>INDEX(Locations!B:B,MATCH(Sheet1!A59,Locations!A:A,0))</f>
        <v>10.8962272</v>
      </c>
      <c r="D59">
        <f>INDEX(Locations!C:C,MATCH(Sheet1!A59,Locations!A:A,0))</f>
        <v>95.64954075</v>
      </c>
      <c r="E59">
        <f>IFERROR(FIND("W",A59),0)</f>
        <v>0</v>
      </c>
      <c r="F59">
        <f>IFERROR(FIND("C",A59),0)</f>
        <v>1</v>
      </c>
      <c r="G59">
        <f t="shared" si="2"/>
        <v>20.166157523936047</v>
      </c>
    </row>
    <row r="60" spans="1:7" x14ac:dyDescent="0.25">
      <c r="A60" t="s">
        <v>10</v>
      </c>
      <c r="B60">
        <f>INDEX(Locations!D:D,MATCH(Sheet1!A60,Locations!A:A,0))</f>
        <v>15</v>
      </c>
      <c r="C60">
        <f>INDEX(Locations!B:B,MATCH(Sheet1!A60,Locations!A:A,0))</f>
        <v>30.620604530000001</v>
      </c>
      <c r="D60">
        <f>INDEX(Locations!C:C,MATCH(Sheet1!A60,Locations!A:A,0))</f>
        <v>55.927315299999997</v>
      </c>
      <c r="E60">
        <f>IFERROR(FIND("W",A60),0)</f>
        <v>1</v>
      </c>
      <c r="F60">
        <f>IFERROR(FIND("C",A60),0)</f>
        <v>0</v>
      </c>
      <c r="G60">
        <f t="shared" si="2"/>
        <v>44.349816862720481</v>
      </c>
    </row>
    <row r="61" spans="1:7" x14ac:dyDescent="0.25">
      <c r="A61" t="s">
        <v>11</v>
      </c>
      <c r="B61">
        <f>INDEX(Locations!D:D,MATCH(Sheet1!A61,Locations!A:A,0))</f>
        <v>20</v>
      </c>
      <c r="C61">
        <f>INDEX(Locations!B:B,MATCH(Sheet1!A61,Locations!A:A,0))</f>
        <v>69.430623490000002</v>
      </c>
      <c r="D61">
        <f>INDEX(Locations!C:C,MATCH(Sheet1!A61,Locations!A:A,0))</f>
        <v>60.594605029999997</v>
      </c>
      <c r="E61">
        <f>IFERROR(FIND("W",A61),0)</f>
        <v>1</v>
      </c>
      <c r="F61">
        <f>IFERROR(FIND("C",A61),0)</f>
        <v>0</v>
      </c>
      <c r="G61">
        <f t="shared" si="2"/>
        <v>0</v>
      </c>
    </row>
    <row r="62" spans="1:7" x14ac:dyDescent="0.25">
      <c r="A62" t="s">
        <v>83</v>
      </c>
      <c r="B62">
        <f>INDEX(Locations!D:D,MATCH(Sheet1!A62,Locations!A:A,0))</f>
        <v>3</v>
      </c>
      <c r="C62">
        <f>INDEX(Locations!B:B,MATCH(Sheet1!A62,Locations!A:A,0))</f>
        <v>67.681185429999999</v>
      </c>
      <c r="D62">
        <f>INDEX(Locations!C:C,MATCH(Sheet1!A62,Locations!A:A,0))</f>
        <v>55.807370159999998</v>
      </c>
      <c r="E62">
        <f>IFERROR(FIND("W",A62),0)</f>
        <v>0</v>
      </c>
      <c r="F62">
        <f>IFERROR(FIND("C",A62),0)</f>
        <v>1</v>
      </c>
      <c r="G62">
        <f t="shared" si="2"/>
        <v>5.096876614782869</v>
      </c>
    </row>
    <row r="63" spans="1:7" x14ac:dyDescent="0.25">
      <c r="A63" t="s">
        <v>85</v>
      </c>
      <c r="B63">
        <f>INDEX(Locations!D:D,MATCH(Sheet1!A63,Locations!A:A,0))</f>
        <v>2</v>
      </c>
      <c r="C63">
        <f>INDEX(Locations!B:B,MATCH(Sheet1!A63,Locations!A:A,0))</f>
        <v>45.45959757</v>
      </c>
      <c r="D63">
        <f>INDEX(Locations!C:C,MATCH(Sheet1!A63,Locations!A:A,0))</f>
        <v>46.502302350000001</v>
      </c>
      <c r="E63">
        <f>IFERROR(FIND("W",A63),0)</f>
        <v>0</v>
      </c>
      <c r="F63">
        <f>IFERROR(FIND("C",A63),0)</f>
        <v>1</v>
      </c>
      <c r="G63">
        <f t="shared" si="2"/>
        <v>24.091144721004802</v>
      </c>
    </row>
    <row r="64" spans="1:7" x14ac:dyDescent="0.25">
      <c r="A64" t="s">
        <v>57</v>
      </c>
      <c r="B64">
        <f>INDEX(Locations!D:D,MATCH(Sheet1!A64,Locations!A:A,0))</f>
        <v>3</v>
      </c>
      <c r="C64">
        <f>INDEX(Locations!B:B,MATCH(Sheet1!A64,Locations!A:A,0))</f>
        <v>51.945085249999998</v>
      </c>
      <c r="D64">
        <f>INDEX(Locations!C:C,MATCH(Sheet1!A64,Locations!A:A,0))</f>
        <v>54.734878899999998</v>
      </c>
      <c r="E64">
        <f>IFERROR(FIND("W",A64),0)</f>
        <v>0</v>
      </c>
      <c r="F64">
        <f>IFERROR(FIND("C",A64),0)</f>
        <v>1</v>
      </c>
      <c r="G64">
        <f t="shared" si="2"/>
        <v>10.480308540259758</v>
      </c>
    </row>
    <row r="65" spans="1:7" x14ac:dyDescent="0.25">
      <c r="A65" t="s">
        <v>100</v>
      </c>
      <c r="B65">
        <f>INDEX(Locations!D:D,MATCH(Sheet1!A65,Locations!A:A,0))</f>
        <v>3</v>
      </c>
      <c r="C65">
        <f>INDEX(Locations!B:B,MATCH(Sheet1!A65,Locations!A:A,0))</f>
        <v>52.029055110000002</v>
      </c>
      <c r="D65">
        <f>INDEX(Locations!C:C,MATCH(Sheet1!A65,Locations!A:A,0))</f>
        <v>58.817630489999999</v>
      </c>
      <c r="E65">
        <f>IFERROR(FIND("W",A65),0)</f>
        <v>0</v>
      </c>
      <c r="F65">
        <f>IFERROR(FIND("C",A65),0)</f>
        <v>1</v>
      </c>
      <c r="G65">
        <f t="shared" si="2"/>
        <v>4.0836150018134614</v>
      </c>
    </row>
    <row r="66" spans="1:7" x14ac:dyDescent="0.25">
      <c r="A66" t="s">
        <v>11</v>
      </c>
      <c r="B66">
        <f>INDEX(Locations!D:D,MATCH(Sheet1!A66,Locations!A:A,0))</f>
        <v>20</v>
      </c>
      <c r="C66">
        <f>INDEX(Locations!B:B,MATCH(Sheet1!A66,Locations!A:A,0))</f>
        <v>69.430623490000002</v>
      </c>
      <c r="D66">
        <f>INDEX(Locations!C:C,MATCH(Sheet1!A66,Locations!A:A,0))</f>
        <v>60.594605029999997</v>
      </c>
      <c r="E66">
        <f>IFERROR(FIND("W",A66),0)</f>
        <v>1</v>
      </c>
      <c r="F66">
        <f>IFERROR(FIND("C",A66),0)</f>
        <v>0</v>
      </c>
      <c r="G66">
        <f t="shared" si="2"/>
        <v>17.492061645204206</v>
      </c>
    </row>
    <row r="67" spans="1:7" x14ac:dyDescent="0.25">
      <c r="A67" t="s">
        <v>12</v>
      </c>
      <c r="B67">
        <f>INDEX(Locations!D:D,MATCH(Sheet1!A67,Locations!A:A,0))</f>
        <v>17</v>
      </c>
      <c r="C67">
        <f>INDEX(Locations!B:B,MATCH(Sheet1!A67,Locations!A:A,0))</f>
        <v>44.390136579999997</v>
      </c>
      <c r="D67">
        <f>INDEX(Locations!C:C,MATCH(Sheet1!A67,Locations!A:A,0))</f>
        <v>36.994073229999998</v>
      </c>
      <c r="E67">
        <f>IFERROR(FIND("W",A67),0)</f>
        <v>1</v>
      </c>
      <c r="F67">
        <f>IFERROR(FIND("C",A67),0)</f>
        <v>0</v>
      </c>
      <c r="G67">
        <f t="shared" si="2"/>
        <v>0</v>
      </c>
    </row>
    <row r="68" spans="1:7" x14ac:dyDescent="0.25">
      <c r="A68" t="s">
        <v>73</v>
      </c>
      <c r="B68">
        <f>INDEX(Locations!D:D,MATCH(Sheet1!A69,Locations!A:A,0))</f>
        <v>4</v>
      </c>
      <c r="C68">
        <f>INDEX(Locations!B:B,MATCH(Sheet1!A69,Locations!A:A,0))</f>
        <v>25.68187601</v>
      </c>
      <c r="D68">
        <f>INDEX(Locations!C:C,MATCH(Sheet1!A69,Locations!A:A,0))</f>
        <v>13.427670859999999</v>
      </c>
      <c r="E68">
        <f>IFERROR(FIND("W",A69),0)</f>
        <v>0</v>
      </c>
      <c r="F68">
        <f>IFERROR(FIND("C",A69),0)</f>
        <v>1</v>
      </c>
      <c r="G68">
        <f t="shared" si="2"/>
        <v>30.089438915004017</v>
      </c>
    </row>
    <row r="69" spans="1:7" x14ac:dyDescent="0.25">
      <c r="A69" t="s">
        <v>61</v>
      </c>
      <c r="B69">
        <f>INDEX(Locations!D:D,MATCH(Sheet1!A70,Locations!A:A,0))</f>
        <v>3</v>
      </c>
      <c r="C69">
        <f>INDEX(Locations!B:B,MATCH(Sheet1!A70,Locations!A:A,0))</f>
        <v>38.932425070000001</v>
      </c>
      <c r="D69">
        <f>INDEX(Locations!C:C,MATCH(Sheet1!A70,Locations!A:A,0))</f>
        <v>24.626477690000002</v>
      </c>
      <c r="E69">
        <f>IFERROR(FIND("W",A70),0)</f>
        <v>0</v>
      </c>
      <c r="F69">
        <f>IFERROR(FIND("C",A70),0)</f>
        <v>1</v>
      </c>
      <c r="G69">
        <f t="shared" si="2"/>
        <v>17.349072736233531</v>
      </c>
    </row>
    <row r="70" spans="1:7" x14ac:dyDescent="0.25">
      <c r="A70" t="s">
        <v>69</v>
      </c>
      <c r="B70">
        <f>INDEX(Locations!D:D,MATCH(Sheet1!A71,Locations!A:A,0))</f>
        <v>2</v>
      </c>
      <c r="C70">
        <f>INDEX(Locations!B:B,MATCH(Sheet1!A71,Locations!A:A,0))</f>
        <v>39.919773259999999</v>
      </c>
      <c r="D70">
        <f>INDEX(Locations!C:C,MATCH(Sheet1!A71,Locations!A:A,0))</f>
        <v>37.004627020000001</v>
      </c>
      <c r="E70">
        <f>IFERROR(FIND("W",A71),0)</f>
        <v>0</v>
      </c>
      <c r="F70">
        <f>IFERROR(FIND("C",A71),0)</f>
        <v>1</v>
      </c>
      <c r="G70">
        <f t="shared" ref="G70:G118" si="10">IF(AND(E69=1,E70=1),0,SQRT((C69-C70)*(C69-C70)+(D69-D70)*(D69-D70)))</f>
        <v>12.417465010382582</v>
      </c>
    </row>
    <row r="71" spans="1:7" x14ac:dyDescent="0.25">
      <c r="A71" t="s">
        <v>52</v>
      </c>
      <c r="B71">
        <f>INDEX(Locations!D:D,MATCH(Sheet1!A72,Locations!A:A,0))</f>
        <v>4</v>
      </c>
      <c r="C71">
        <f>INDEX(Locations!B:B,MATCH(Sheet1!A72,Locations!A:A,0))</f>
        <v>40.884089199999998</v>
      </c>
      <c r="D71">
        <f>INDEX(Locations!C:C,MATCH(Sheet1!A72,Locations!A:A,0))</f>
        <v>39.935905179999999</v>
      </c>
      <c r="E71">
        <f>IFERROR(FIND("W",A72),0)</f>
        <v>0</v>
      </c>
      <c r="F71">
        <f>IFERROR(FIND("C",A72),0)</f>
        <v>1</v>
      </c>
      <c r="G71">
        <f t="shared" si="10"/>
        <v>3.0858219137583189</v>
      </c>
    </row>
    <row r="72" spans="1:7" x14ac:dyDescent="0.25">
      <c r="A72" t="s">
        <v>81</v>
      </c>
      <c r="B72">
        <f>INDEX(Locations!D:D,MATCH(Sheet1!A73,Locations!A:A,0))</f>
        <v>17</v>
      </c>
      <c r="C72">
        <f>INDEX(Locations!B:B,MATCH(Sheet1!A73,Locations!A:A,0))</f>
        <v>44.390136579999997</v>
      </c>
      <c r="D72">
        <f>INDEX(Locations!C:C,MATCH(Sheet1!A73,Locations!A:A,0))</f>
        <v>36.994073229999998</v>
      </c>
      <c r="E72">
        <f>IFERROR(FIND("W",A73),0)</f>
        <v>1</v>
      </c>
      <c r="F72">
        <f>IFERROR(FIND("C",A73),0)</f>
        <v>0</v>
      </c>
      <c r="G72">
        <f t="shared" si="10"/>
        <v>4.5767612405330542</v>
      </c>
    </row>
    <row r="73" spans="1:7" x14ac:dyDescent="0.25">
      <c r="A73" t="s">
        <v>12</v>
      </c>
      <c r="B73">
        <f>INDEX(Locations!D:D,MATCH(Sheet1!A74,Locations!A:A,0))</f>
        <v>14</v>
      </c>
      <c r="C73">
        <f>INDEX(Locations!B:B,MATCH(Sheet1!A74,Locations!A:A,0))</f>
        <v>76.546860899999999</v>
      </c>
      <c r="D73">
        <f>INDEX(Locations!C:C,MATCH(Sheet1!A74,Locations!A:A,0))</f>
        <v>19.44089555</v>
      </c>
      <c r="E73">
        <f>IFERROR(FIND("W",A74),0)</f>
        <v>1</v>
      </c>
      <c r="F73">
        <f>IFERROR(FIND("C",A74),0)</f>
        <v>0</v>
      </c>
      <c r="G73">
        <f t="shared" si="10"/>
        <v>0</v>
      </c>
    </row>
    <row r="74" spans="1:7" x14ac:dyDescent="0.25">
      <c r="A74" t="s">
        <v>13</v>
      </c>
      <c r="B74">
        <f>INDEX(Locations!D:D,MATCH(Sheet1!A75,Locations!A:A,0))</f>
        <v>3</v>
      </c>
      <c r="C74">
        <f>INDEX(Locations!B:B,MATCH(Sheet1!A75,Locations!A:A,0))</f>
        <v>80.384648810000002</v>
      </c>
      <c r="D74">
        <f>INDEX(Locations!C:C,MATCH(Sheet1!A75,Locations!A:A,0))</f>
        <v>12.45770707</v>
      </c>
      <c r="E74">
        <f>IFERROR(FIND("W",A75),0)</f>
        <v>0</v>
      </c>
      <c r="F74">
        <f>IFERROR(FIND("C",A75),0)</f>
        <v>1</v>
      </c>
      <c r="G74">
        <f t="shared" si="10"/>
        <v>7.9682832146797411</v>
      </c>
    </row>
    <row r="75" spans="1:7" x14ac:dyDescent="0.25">
      <c r="A75" t="s">
        <v>41</v>
      </c>
      <c r="B75">
        <f>INDEX(Locations!D:D,MATCH(Sheet1!A76,Locations!A:A,0))</f>
        <v>3</v>
      </c>
      <c r="C75">
        <f>INDEX(Locations!B:B,MATCH(Sheet1!A76,Locations!A:A,0))</f>
        <v>83.577184310000007</v>
      </c>
      <c r="D75">
        <f>INDEX(Locations!C:C,MATCH(Sheet1!A76,Locations!A:A,0))</f>
        <v>12.010237610000001</v>
      </c>
      <c r="E75">
        <f>IFERROR(FIND("W",A76),0)</f>
        <v>0</v>
      </c>
      <c r="F75">
        <f>IFERROR(FIND("C",A76),0)</f>
        <v>1</v>
      </c>
      <c r="G75">
        <f t="shared" si="10"/>
        <v>3.2237418997793506</v>
      </c>
    </row>
    <row r="76" spans="1:7" x14ac:dyDescent="0.25">
      <c r="A76" t="s">
        <v>42</v>
      </c>
      <c r="B76">
        <f>INDEX(Locations!D:D,MATCH(Sheet1!A77,Locations!A:A,0))</f>
        <v>4</v>
      </c>
      <c r="C76">
        <f>INDEX(Locations!B:B,MATCH(Sheet1!A77,Locations!A:A,0))</f>
        <v>84.136991230000007</v>
      </c>
      <c r="D76">
        <f>INDEX(Locations!C:C,MATCH(Sheet1!A77,Locations!A:A,0))</f>
        <v>8.73738831</v>
      </c>
      <c r="E76">
        <f>IFERROR(FIND("W",A77),0)</f>
        <v>0</v>
      </c>
      <c r="F76">
        <f>IFERROR(FIND("C",A77),0)</f>
        <v>1</v>
      </c>
      <c r="G76">
        <f t="shared" si="10"/>
        <v>3.320380449314563</v>
      </c>
    </row>
    <row r="77" spans="1:7" x14ac:dyDescent="0.25">
      <c r="A77" t="s">
        <v>28</v>
      </c>
      <c r="B77">
        <f>INDEX(Locations!D:D,MATCH(Sheet1!A78,Locations!A:A,0))</f>
        <v>4</v>
      </c>
      <c r="C77">
        <f>INDEX(Locations!B:B,MATCH(Sheet1!A78,Locations!A:A,0))</f>
        <v>91.953020170000002</v>
      </c>
      <c r="D77">
        <f>INDEX(Locations!C:C,MATCH(Sheet1!A78,Locations!A:A,0))</f>
        <v>1.301953607</v>
      </c>
      <c r="E77">
        <f>IFERROR(FIND("W",A78),0)</f>
        <v>0</v>
      </c>
      <c r="F77">
        <f>IFERROR(FIND("C",A78),0)</f>
        <v>1</v>
      </c>
      <c r="G77">
        <f t="shared" si="10"/>
        <v>10.787770743461977</v>
      </c>
    </row>
    <row r="78" spans="1:7" x14ac:dyDescent="0.25">
      <c r="A78" t="s">
        <v>48</v>
      </c>
      <c r="B78">
        <f>INDEX(Locations!D:D,MATCH(Sheet1!A79,Locations!A:A,0))</f>
        <v>14</v>
      </c>
      <c r="C78">
        <f>INDEX(Locations!B:B,MATCH(Sheet1!A79,Locations!A:A,0))</f>
        <v>76.546860899999999</v>
      </c>
      <c r="D78">
        <f>INDEX(Locations!C:C,MATCH(Sheet1!A79,Locations!A:A,0))</f>
        <v>19.44089555</v>
      </c>
      <c r="E78">
        <f>IFERROR(FIND("W",A79),0)</f>
        <v>1</v>
      </c>
      <c r="F78">
        <f>IFERROR(FIND("C",A79),0)</f>
        <v>0</v>
      </c>
      <c r="G78">
        <f t="shared" si="10"/>
        <v>23.798549499163425</v>
      </c>
    </row>
    <row r="79" spans="1:7" x14ac:dyDescent="0.25">
      <c r="A79" t="s">
        <v>13</v>
      </c>
      <c r="B79">
        <f>INDEX(Locations!D:D,MATCH(Sheet1!A80,Locations!A:A,0))</f>
        <v>15</v>
      </c>
      <c r="C79">
        <f>INDEX(Locations!B:B,MATCH(Sheet1!A80,Locations!A:A,0))</f>
        <v>17.199441319999998</v>
      </c>
      <c r="D79">
        <f>INDEX(Locations!C:C,MATCH(Sheet1!A80,Locations!A:A,0))</f>
        <v>64.959539410000005</v>
      </c>
      <c r="E79">
        <f>IFERROR(FIND("W",A80),0)</f>
        <v>1</v>
      </c>
      <c r="F79">
        <f>IFERROR(FIND("C",A80),0)</f>
        <v>0</v>
      </c>
      <c r="G79">
        <f t="shared" si="10"/>
        <v>0</v>
      </c>
    </row>
    <row r="80" spans="1:7" x14ac:dyDescent="0.25">
      <c r="A80" t="s">
        <v>14</v>
      </c>
      <c r="B80">
        <f>INDEX(Locations!D:D,MATCH(Sheet1!A82,Locations!A:A,0))</f>
        <v>3</v>
      </c>
      <c r="C80">
        <f>INDEX(Locations!B:B,MATCH(Sheet1!A82,Locations!A:A,0))</f>
        <v>24.452271499999998</v>
      </c>
      <c r="D80">
        <f>INDEX(Locations!C:C,MATCH(Sheet1!A82,Locations!A:A,0))</f>
        <v>64.912667369999994</v>
      </c>
      <c r="E80">
        <f>IFERROR(FIND("W",A82),0)</f>
        <v>0</v>
      </c>
      <c r="F80">
        <f>IFERROR(FIND("C",A82),0)</f>
        <v>1</v>
      </c>
      <c r="G80">
        <f t="shared" si="10"/>
        <v>7.2529816357173136</v>
      </c>
    </row>
    <row r="81" spans="1:7" x14ac:dyDescent="0.25">
      <c r="A81" t="s">
        <v>65</v>
      </c>
      <c r="B81">
        <f>INDEX(Locations!D:D,MATCH(Sheet1!A83,Locations!A:A,0))</f>
        <v>4</v>
      </c>
      <c r="C81">
        <f>INDEX(Locations!B:B,MATCH(Sheet1!A83,Locations!A:A,0))</f>
        <v>24.590071340000001</v>
      </c>
      <c r="D81">
        <f>INDEX(Locations!C:C,MATCH(Sheet1!A83,Locations!A:A,0))</f>
        <v>58.27100403</v>
      </c>
      <c r="E81">
        <f>IFERROR(FIND("W",A83),0)</f>
        <v>0</v>
      </c>
      <c r="F81">
        <f>IFERROR(FIND("C",A83),0)</f>
        <v>1</v>
      </c>
      <c r="G81">
        <f t="shared" si="10"/>
        <v>6.6430927073016157</v>
      </c>
    </row>
    <row r="82" spans="1:7" x14ac:dyDescent="0.25">
      <c r="A82" t="s">
        <v>89</v>
      </c>
      <c r="B82">
        <f>INDEX(Locations!D:D,MATCH(Sheet1!A84,Locations!A:A,0))</f>
        <v>2</v>
      </c>
      <c r="C82">
        <f>INDEX(Locations!B:B,MATCH(Sheet1!A84,Locations!A:A,0))</f>
        <v>17.078168760000001</v>
      </c>
      <c r="D82">
        <f>INDEX(Locations!C:C,MATCH(Sheet1!A84,Locations!A:A,0))</f>
        <v>56.60782777</v>
      </c>
      <c r="E82">
        <f>IFERROR(FIND("W",A84),0)</f>
        <v>0</v>
      </c>
      <c r="F82">
        <f>IFERROR(FIND("C",A84),0)</f>
        <v>1</v>
      </c>
      <c r="G82">
        <f t="shared" si="10"/>
        <v>7.6938180146945419</v>
      </c>
    </row>
    <row r="83" spans="1:7" x14ac:dyDescent="0.25">
      <c r="A83" t="s">
        <v>44</v>
      </c>
      <c r="B83">
        <f>INDEX(Locations!D:D,MATCH(Sheet1!A85,Locations!A:A,0))</f>
        <v>3</v>
      </c>
      <c r="C83">
        <f>INDEX(Locations!B:B,MATCH(Sheet1!A85,Locations!A:A,0))</f>
        <v>16.67353541</v>
      </c>
      <c r="D83">
        <f>INDEX(Locations!C:C,MATCH(Sheet1!A85,Locations!A:A,0))</f>
        <v>58.868218849999998</v>
      </c>
      <c r="E83">
        <f>IFERROR(FIND("W",A85),0)</f>
        <v>0</v>
      </c>
      <c r="F83">
        <f>IFERROR(FIND("C",A85),0)</f>
        <v>1</v>
      </c>
      <c r="G83">
        <f t="shared" si="10"/>
        <v>2.2963222732177164</v>
      </c>
    </row>
    <row r="84" spans="1:7" x14ac:dyDescent="0.25">
      <c r="A84" t="s">
        <v>31</v>
      </c>
      <c r="B84">
        <f>INDEX(Locations!D:D,MATCH(Sheet1!A86,Locations!A:A,0))</f>
        <v>15</v>
      </c>
      <c r="C84">
        <f>INDEX(Locations!B:B,MATCH(Sheet1!A86,Locations!A:A,0))</f>
        <v>17.199441319999998</v>
      </c>
      <c r="D84">
        <f>INDEX(Locations!C:C,MATCH(Sheet1!A86,Locations!A:A,0))</f>
        <v>64.959539410000005</v>
      </c>
      <c r="E84">
        <f>IFERROR(FIND("W",A86),0)</f>
        <v>1</v>
      </c>
      <c r="F84">
        <f>IFERROR(FIND("C",A86),0)</f>
        <v>0</v>
      </c>
      <c r="G84">
        <f t="shared" si="10"/>
        <v>6.1139809609493989</v>
      </c>
    </row>
    <row r="85" spans="1:7" x14ac:dyDescent="0.25">
      <c r="A85" t="s">
        <v>67</v>
      </c>
      <c r="B85">
        <f>INDEX(Locations!D:D,MATCH(Sheet1!A87,Locations!A:A,0))</f>
        <v>19</v>
      </c>
      <c r="C85">
        <f>INDEX(Locations!B:B,MATCH(Sheet1!A87,Locations!A:A,0))</f>
        <v>59.011789649999997</v>
      </c>
      <c r="D85">
        <f>INDEX(Locations!C:C,MATCH(Sheet1!A87,Locations!A:A,0))</f>
        <v>20.001278630000002</v>
      </c>
      <c r="E85">
        <f>IFERROR(FIND("W",A87),0)</f>
        <v>1</v>
      </c>
      <c r="F85">
        <f>IFERROR(FIND("C",A87),0)</f>
        <v>0</v>
      </c>
      <c r="G85">
        <f t="shared" si="10"/>
        <v>0</v>
      </c>
    </row>
    <row r="86" spans="1:7" x14ac:dyDescent="0.25">
      <c r="A86" t="s">
        <v>14</v>
      </c>
      <c r="B86">
        <f>INDEX(Locations!D:D,MATCH(Sheet1!A88,Locations!A:A,0))</f>
        <v>2</v>
      </c>
      <c r="C86">
        <f>INDEX(Locations!B:B,MATCH(Sheet1!A88,Locations!A:A,0))</f>
        <v>58.315908010000001</v>
      </c>
      <c r="D86">
        <f>INDEX(Locations!C:C,MATCH(Sheet1!A88,Locations!A:A,0))</f>
        <v>23.795869280000002</v>
      </c>
      <c r="E86">
        <f>IFERROR(FIND("W",A88),0)</f>
        <v>0</v>
      </c>
      <c r="F86">
        <f>IFERROR(FIND("C",A88),0)</f>
        <v>1</v>
      </c>
      <c r="G86">
        <f t="shared" si="10"/>
        <v>3.857871104373046</v>
      </c>
    </row>
    <row r="87" spans="1:7" x14ac:dyDescent="0.25">
      <c r="A87" t="s">
        <v>15</v>
      </c>
      <c r="B87">
        <f>INDEX(Locations!D:D,MATCH(Sheet1!A89,Locations!A:A,0))</f>
        <v>4</v>
      </c>
      <c r="C87">
        <f>INDEX(Locations!B:B,MATCH(Sheet1!A89,Locations!A:A,0))</f>
        <v>41.080648109999998</v>
      </c>
      <c r="D87">
        <f>INDEX(Locations!C:C,MATCH(Sheet1!A89,Locations!A:A,0))</f>
        <v>14.586683000000001</v>
      </c>
      <c r="E87">
        <f>IFERROR(FIND("W",A89),0)</f>
        <v>0</v>
      </c>
      <c r="F87">
        <f>IFERROR(FIND("C",A89),0)</f>
        <v>1</v>
      </c>
      <c r="G87">
        <f t="shared" si="10"/>
        <v>19.541322774067481</v>
      </c>
    </row>
    <row r="88" spans="1:7" x14ac:dyDescent="0.25">
      <c r="A88" t="s">
        <v>54</v>
      </c>
      <c r="B88">
        <f>INDEX(Locations!D:D,MATCH(Sheet1!A90,Locations!A:A,0))</f>
        <v>1</v>
      </c>
      <c r="C88">
        <f>INDEX(Locations!B:B,MATCH(Sheet1!A90,Locations!A:A,0))</f>
        <v>37.481699480000003</v>
      </c>
      <c r="D88">
        <f>INDEX(Locations!C:C,MATCH(Sheet1!A90,Locations!A:A,0))</f>
        <v>19.234510499999999</v>
      </c>
      <c r="E88">
        <f>IFERROR(FIND("W",A90),0)</f>
        <v>0</v>
      </c>
      <c r="F88">
        <f>IFERROR(FIND("C",A90),0)</f>
        <v>1</v>
      </c>
      <c r="G88">
        <f t="shared" si="10"/>
        <v>5.8783272885349858</v>
      </c>
    </row>
    <row r="89" spans="1:7" x14ac:dyDescent="0.25">
      <c r="A89" t="s">
        <v>49</v>
      </c>
      <c r="B89">
        <f>INDEX(Locations!D:D,MATCH(Sheet1!A91,Locations!A:A,0))</f>
        <v>4</v>
      </c>
      <c r="C89">
        <f>INDEX(Locations!B:B,MATCH(Sheet1!A91,Locations!A:A,0))</f>
        <v>50.081385220000001</v>
      </c>
      <c r="D89">
        <f>INDEX(Locations!C:C,MATCH(Sheet1!A91,Locations!A:A,0))</f>
        <v>9.7234469010000009</v>
      </c>
      <c r="E89">
        <f>IFERROR(FIND("W",A91),0)</f>
        <v>0</v>
      </c>
      <c r="F89">
        <f>IFERROR(FIND("C",A91),0)</f>
        <v>1</v>
      </c>
      <c r="G89">
        <f t="shared" si="10"/>
        <v>15.786462920204199</v>
      </c>
    </row>
    <row r="90" spans="1:7" x14ac:dyDescent="0.25">
      <c r="A90" t="s">
        <v>33</v>
      </c>
      <c r="B90">
        <f>INDEX(Locations!D:D,MATCH(Sheet1!A92,Locations!A:A,0))</f>
        <v>4</v>
      </c>
      <c r="C90">
        <f>INDEX(Locations!B:B,MATCH(Sheet1!A92,Locations!A:A,0))</f>
        <v>58.810762400000002</v>
      </c>
      <c r="D90">
        <f>INDEX(Locations!C:C,MATCH(Sheet1!A92,Locations!A:A,0))</f>
        <v>6.1323158500000003</v>
      </c>
      <c r="E90">
        <f>IFERROR(FIND("W",A92),0)</f>
        <v>0</v>
      </c>
      <c r="F90">
        <f>IFERROR(FIND("C",A92),0)</f>
        <v>1</v>
      </c>
      <c r="G90">
        <f t="shared" ref="G90" si="11">IF(AND(E89=1,E90=1),0,SQRT((C89-C90)*(C89-C90)+(D89-D90)*(D89-D90)))</f>
        <v>9.4391868387145053</v>
      </c>
    </row>
    <row r="91" spans="1:7" x14ac:dyDescent="0.25">
      <c r="A91" t="s">
        <v>60</v>
      </c>
      <c r="B91">
        <f>INDEX(Locations!D:D,MATCH(Sheet1!A93,Locations!A:A,0))</f>
        <v>4</v>
      </c>
      <c r="C91">
        <f>INDEX(Locations!B:B,MATCH(Sheet1!A93,Locations!A:A,0))</f>
        <v>65.653493490000002</v>
      </c>
      <c r="D91">
        <f>INDEX(Locations!C:C,MATCH(Sheet1!A93,Locations!A:A,0))</f>
        <v>11.38231736</v>
      </c>
      <c r="E91">
        <f>IFERROR(FIND("W",A93),0)</f>
        <v>0</v>
      </c>
      <c r="F91">
        <f>IFERROR(FIND("C",A93),0)</f>
        <v>1</v>
      </c>
      <c r="G91">
        <f t="shared" si="10"/>
        <v>8.6247020021015732</v>
      </c>
    </row>
    <row r="92" spans="1:7" x14ac:dyDescent="0.25">
      <c r="A92" t="s">
        <v>36</v>
      </c>
      <c r="B92">
        <f>INDEX(Locations!D:D,MATCH(Sheet1!A94,Locations!A:A,0))</f>
        <v>19</v>
      </c>
      <c r="C92">
        <f>INDEX(Locations!B:B,MATCH(Sheet1!A94,Locations!A:A,0))</f>
        <v>59.011789649999997</v>
      </c>
      <c r="D92">
        <f>INDEX(Locations!C:C,MATCH(Sheet1!A94,Locations!A:A,0))</f>
        <v>20.001278630000002</v>
      </c>
      <c r="E92">
        <f>IFERROR(FIND("W",A94),0)</f>
        <v>1</v>
      </c>
      <c r="F92">
        <f>IFERROR(FIND("C",A94),0)</f>
        <v>0</v>
      </c>
      <c r="G92">
        <f t="shared" si="10"/>
        <v>10.88111774001324</v>
      </c>
    </row>
    <row r="93" spans="1:7" x14ac:dyDescent="0.25">
      <c r="A93" t="s">
        <v>20</v>
      </c>
      <c r="B93">
        <f>INDEX(Locations!D:D,MATCH(Sheet1!A95,Locations!A:A,0))</f>
        <v>18</v>
      </c>
      <c r="C93">
        <f>INDEX(Locations!B:B,MATCH(Sheet1!A95,Locations!A:A,0))</f>
        <v>95.184560980000001</v>
      </c>
      <c r="D93">
        <f>INDEX(Locations!C:C,MATCH(Sheet1!A95,Locations!A:A,0))</f>
        <v>27.388523719999998</v>
      </c>
      <c r="E93">
        <f>IFERROR(FIND("W",A95),0)</f>
        <v>1</v>
      </c>
      <c r="F93">
        <f>IFERROR(FIND("C",A95),0)</f>
        <v>0</v>
      </c>
      <c r="G93">
        <f t="shared" si="10"/>
        <v>0</v>
      </c>
    </row>
    <row r="94" spans="1:7" x14ac:dyDescent="0.25">
      <c r="A94" t="s">
        <v>15</v>
      </c>
      <c r="B94">
        <f>INDEX(Locations!D:D,MATCH(Sheet1!A96,Locations!A:A,0))</f>
        <v>3</v>
      </c>
      <c r="C94">
        <f>INDEX(Locations!B:B,MATCH(Sheet1!A96,Locations!A:A,0))</f>
        <v>91.592212770000003</v>
      </c>
      <c r="D94">
        <f>INDEX(Locations!C:C,MATCH(Sheet1!A96,Locations!A:A,0))</f>
        <v>34.453530280000003</v>
      </c>
      <c r="E94">
        <f>IFERROR(FIND("W",A96),0)</f>
        <v>0</v>
      </c>
      <c r="F94">
        <f>IFERROR(FIND("C",A96),0)</f>
        <v>1</v>
      </c>
      <c r="G94">
        <f t="shared" si="10"/>
        <v>7.9258616790058403</v>
      </c>
    </row>
    <row r="95" spans="1:7" x14ac:dyDescent="0.25">
      <c r="A95" t="s">
        <v>16</v>
      </c>
      <c r="B95">
        <f>INDEX(Locations!D:D,MATCH(Sheet1!A97,Locations!A:A,0))</f>
        <v>4</v>
      </c>
      <c r="C95">
        <f>INDEX(Locations!B:B,MATCH(Sheet1!A97,Locations!A:A,0))</f>
        <v>74.393210600000003</v>
      </c>
      <c r="D95">
        <f>INDEX(Locations!C:C,MATCH(Sheet1!A97,Locations!A:A,0))</f>
        <v>29.533835419999999</v>
      </c>
      <c r="E95">
        <f>IFERROR(FIND("W",A97),0)</f>
        <v>0</v>
      </c>
      <c r="F95">
        <f>IFERROR(FIND("C",A97),0)</f>
        <v>1</v>
      </c>
      <c r="G95">
        <f t="shared" si="10"/>
        <v>17.888797420709285</v>
      </c>
    </row>
    <row r="96" spans="1:7" x14ac:dyDescent="0.25">
      <c r="A96" t="s">
        <v>102</v>
      </c>
      <c r="B96">
        <f>INDEX(Locations!D:D,MATCH(Sheet1!A98,Locations!A:A,0))</f>
        <v>3</v>
      </c>
      <c r="C96">
        <f>INDEX(Locations!B:B,MATCH(Sheet1!A98,Locations!A:A,0))</f>
        <v>84.609112820000007</v>
      </c>
      <c r="D96">
        <f>INDEX(Locations!C:C,MATCH(Sheet1!A98,Locations!A:A,0))</f>
        <v>44.192308160000003</v>
      </c>
      <c r="E96">
        <f>IFERROR(FIND("W",A98),0)</f>
        <v>0</v>
      </c>
      <c r="F96">
        <f>IFERROR(FIND("C",A98),0)</f>
        <v>1</v>
      </c>
      <c r="G96">
        <f t="shared" si="10"/>
        <v>17.867162092451174</v>
      </c>
    </row>
    <row r="97" spans="1:7" x14ac:dyDescent="0.25">
      <c r="A97" t="s">
        <v>93</v>
      </c>
      <c r="B97">
        <f>INDEX(Locations!D:D,MATCH(Sheet1!A99,Locations!A:A,0))</f>
        <v>2</v>
      </c>
      <c r="C97">
        <f>INDEX(Locations!B:B,MATCH(Sheet1!A99,Locations!A:A,0))</f>
        <v>87.68639718</v>
      </c>
      <c r="D97">
        <f>INDEX(Locations!C:C,MATCH(Sheet1!A99,Locations!A:A,0))</f>
        <v>42.583994990000001</v>
      </c>
      <c r="E97">
        <f>IFERROR(FIND("W",A99),0)</f>
        <v>0</v>
      </c>
      <c r="F97">
        <f>IFERROR(FIND("C",A99),0)</f>
        <v>1</v>
      </c>
      <c r="G97">
        <f t="shared" si="10"/>
        <v>3.4722255521633416</v>
      </c>
    </row>
    <row r="98" spans="1:7" x14ac:dyDescent="0.25">
      <c r="A98" t="s">
        <v>99</v>
      </c>
      <c r="B98">
        <f>INDEX(Locations!D:D,MATCH(Sheet1!A100,Locations!A:A,0))</f>
        <v>2</v>
      </c>
      <c r="C98">
        <f>INDEX(Locations!B:B,MATCH(Sheet1!A100,Locations!A:A,0))</f>
        <v>85.345895979999995</v>
      </c>
      <c r="D98">
        <f>INDEX(Locations!C:C,MATCH(Sheet1!A100,Locations!A:A,0))</f>
        <v>57.582241580000002</v>
      </c>
      <c r="E98">
        <f>IFERROR(FIND("W",A100),0)</f>
        <v>0</v>
      </c>
      <c r="F98">
        <f>IFERROR(FIND("C",A100),0)</f>
        <v>1</v>
      </c>
      <c r="G98">
        <f t="shared" si="10"/>
        <v>15.179767674165772</v>
      </c>
    </row>
    <row r="99" spans="1:7" x14ac:dyDescent="0.25">
      <c r="A99" t="s">
        <v>37</v>
      </c>
      <c r="B99">
        <f>INDEX(Locations!D:D,MATCH(Sheet1!A101,Locations!A:A,0))</f>
        <v>3</v>
      </c>
      <c r="C99">
        <f>INDEX(Locations!B:B,MATCH(Sheet1!A101,Locations!A:A,0))</f>
        <v>89.522648889999999</v>
      </c>
      <c r="D99">
        <f>INDEX(Locations!C:C,MATCH(Sheet1!A101,Locations!A:A,0))</f>
        <v>55.758484789999997</v>
      </c>
      <c r="E99">
        <f>IFERROR(FIND("W",A101),0)</f>
        <v>0</v>
      </c>
      <c r="F99">
        <f>IFERROR(FIND("C",A101),0)</f>
        <v>1</v>
      </c>
      <c r="G99">
        <f t="shared" si="10"/>
        <v>4.5575600599733876</v>
      </c>
    </row>
    <row r="100" spans="1:7" x14ac:dyDescent="0.25">
      <c r="A100" t="s">
        <v>24</v>
      </c>
      <c r="B100">
        <f>INDEX(Locations!D:D,MATCH(Sheet1!A102,Locations!A:A,0))</f>
        <v>18</v>
      </c>
      <c r="C100">
        <f>INDEX(Locations!B:B,MATCH(Sheet1!A102,Locations!A:A,0))</f>
        <v>95.184560980000001</v>
      </c>
      <c r="D100">
        <f>INDEX(Locations!C:C,MATCH(Sheet1!A102,Locations!A:A,0))</f>
        <v>27.388523719999998</v>
      </c>
      <c r="E100">
        <f>IFERROR(FIND("W",A102),0)</f>
        <v>1</v>
      </c>
      <c r="F100">
        <f>IFERROR(FIND("C",A102),0)</f>
        <v>0</v>
      </c>
      <c r="G100">
        <f t="shared" si="10"/>
        <v>28.929430337084131</v>
      </c>
    </row>
    <row r="101" spans="1:7" x14ac:dyDescent="0.25">
      <c r="A101" t="s">
        <v>94</v>
      </c>
      <c r="B101">
        <f>INDEX(Locations!D:D,MATCH(Sheet1!A104,Locations!A:A,0))</f>
        <v>1</v>
      </c>
      <c r="C101">
        <f>INDEX(Locations!B:B,MATCH(Sheet1!A104,Locations!A:A,0))</f>
        <v>34.80062968</v>
      </c>
      <c r="D101">
        <f>INDEX(Locations!C:C,MATCH(Sheet1!A104,Locations!A:A,0))</f>
        <v>97.085704250000006</v>
      </c>
      <c r="E101">
        <f>IFERROR(FIND("W",A104),0)</f>
        <v>0</v>
      </c>
      <c r="F101">
        <f>IFERROR(FIND("C",A104),0)</f>
        <v>1</v>
      </c>
      <c r="G101">
        <f t="shared" si="10"/>
        <v>92.216680340785047</v>
      </c>
    </row>
    <row r="102" spans="1:7" x14ac:dyDescent="0.25">
      <c r="A102" t="s">
        <v>16</v>
      </c>
      <c r="B102">
        <f>INDEX(Locations!D:D,MATCH(Sheet1!A105,Locations!A:A,0))</f>
        <v>3</v>
      </c>
      <c r="C102">
        <f>INDEX(Locations!B:B,MATCH(Sheet1!A105,Locations!A:A,0))</f>
        <v>33.698868419999997</v>
      </c>
      <c r="D102">
        <f>INDEX(Locations!C:C,MATCH(Sheet1!A105,Locations!A:A,0))</f>
        <v>99.557225669999994</v>
      </c>
      <c r="E102">
        <f>IFERROR(FIND("W",A105),0)</f>
        <v>0</v>
      </c>
      <c r="F102">
        <f>IFERROR(FIND("C",A105),0)</f>
        <v>1</v>
      </c>
      <c r="G102">
        <f t="shared" si="10"/>
        <v>2.7059741320928312</v>
      </c>
    </row>
    <row r="103" spans="1:7" x14ac:dyDescent="0.25">
      <c r="A103" t="s">
        <v>17</v>
      </c>
      <c r="B103">
        <f>INDEX(Locations!D:D,MATCH(Sheet1!A106,Locations!A:A,0))</f>
        <v>3</v>
      </c>
      <c r="C103">
        <f>INDEX(Locations!B:B,MATCH(Sheet1!A106,Locations!A:A,0))</f>
        <v>10.69427168</v>
      </c>
      <c r="D103">
        <f>INDEX(Locations!C:C,MATCH(Sheet1!A106,Locations!A:A,0))</f>
        <v>96.105947909999998</v>
      </c>
      <c r="E103">
        <f>IFERROR(FIND("W",A106),0)</f>
        <v>0</v>
      </c>
      <c r="F103">
        <f>IFERROR(FIND("C",A106),0)</f>
        <v>1</v>
      </c>
      <c r="G103">
        <f t="shared" si="10"/>
        <v>23.262046112642135</v>
      </c>
    </row>
    <row r="104" spans="1:7" x14ac:dyDescent="0.25">
      <c r="A104" t="s">
        <v>88</v>
      </c>
      <c r="B104">
        <f>INDEX(Locations!D:D,MATCH(Sheet1!A107,Locations!A:A,0))</f>
        <v>2</v>
      </c>
      <c r="C104">
        <f>INDEX(Locations!B:B,MATCH(Sheet1!A107,Locations!A:A,0))</f>
        <v>0</v>
      </c>
      <c r="D104">
        <f>INDEX(Locations!C:C,MATCH(Sheet1!A107,Locations!A:A,0))</f>
        <v>76.589959059999998</v>
      </c>
      <c r="E104">
        <f>IFERROR(FIND("W",A107),0)</f>
        <v>0</v>
      </c>
      <c r="F104">
        <f>IFERROR(FIND("C",A107),0)</f>
        <v>1</v>
      </c>
      <c r="G104">
        <f t="shared" ref="G104" si="12">IF(AND(E103=1,E104=1),0,SQRT((C103-C104)*(C103-C104)+(D103-D104)*(D103-D104)))</f>
        <v>22.254016885923637</v>
      </c>
    </row>
    <row r="105" spans="1:7" x14ac:dyDescent="0.25">
      <c r="A105" t="s">
        <v>80</v>
      </c>
      <c r="B105">
        <f>INDEX(Locations!D:D,MATCH(Sheet1!A108,Locations!A:A,0))</f>
        <v>4</v>
      </c>
      <c r="C105">
        <f>INDEX(Locations!B:B,MATCH(Sheet1!A108,Locations!A:A,0))</f>
        <v>0</v>
      </c>
      <c r="D105">
        <f>INDEX(Locations!C:C,MATCH(Sheet1!A108,Locations!A:A,0))</f>
        <v>66.803999189999999</v>
      </c>
      <c r="E105">
        <f>IFERROR(FIND("W",A108),0)</f>
        <v>0</v>
      </c>
      <c r="F105">
        <f>IFERROR(FIND("C",A108),0)</f>
        <v>1</v>
      </c>
      <c r="G105">
        <f t="shared" si="10"/>
        <v>9.7859598699999992</v>
      </c>
    </row>
    <row r="106" spans="1:7" x14ac:dyDescent="0.25">
      <c r="A106" t="s">
        <v>77</v>
      </c>
      <c r="B106">
        <f>INDEX(Locations!D:D,MATCH(Sheet1!A109,Locations!A:A,0))</f>
        <v>18</v>
      </c>
      <c r="C106">
        <f>INDEX(Locations!B:B,MATCH(Sheet1!A109,Locations!A:A,0))</f>
        <v>53.495464239999997</v>
      </c>
      <c r="D106">
        <f>INDEX(Locations!C:C,MATCH(Sheet1!A109,Locations!A:A,0))</f>
        <v>94.309351579999998</v>
      </c>
      <c r="E106">
        <f>IFERROR(FIND("W",A109),0)</f>
        <v>1</v>
      </c>
      <c r="F106">
        <f>IFERROR(FIND("C",A109),0)</f>
        <v>0</v>
      </c>
      <c r="G106">
        <f t="shared" si="10"/>
        <v>60.15238236638011</v>
      </c>
    </row>
    <row r="107" spans="1:7" x14ac:dyDescent="0.25">
      <c r="A107" t="s">
        <v>95</v>
      </c>
      <c r="B107">
        <f>INDEX(Locations!D:D,MATCH(Sheet1!A110,Locations!A:A,0))</f>
        <v>19</v>
      </c>
      <c r="C107">
        <f>INDEX(Locations!B:B,MATCH(Sheet1!A110,Locations!A:A,0))</f>
        <v>4.8055057430000003</v>
      </c>
      <c r="D107">
        <f>INDEX(Locations!C:C,MATCH(Sheet1!A110,Locations!A:A,0))</f>
        <v>22.879895560000001</v>
      </c>
      <c r="E107">
        <f>IFERROR(FIND("W",A110),0)</f>
        <v>1</v>
      </c>
      <c r="F107">
        <f>IFERROR(FIND("C",A110),0)</f>
        <v>0</v>
      </c>
      <c r="G107">
        <f t="shared" si="10"/>
        <v>0</v>
      </c>
    </row>
    <row r="108" spans="1:7" x14ac:dyDescent="0.25">
      <c r="A108" t="s">
        <v>84</v>
      </c>
      <c r="B108">
        <f>INDEX(Locations!D:D,MATCH(Sheet1!A111,Locations!A:A,0))</f>
        <v>4</v>
      </c>
      <c r="C108">
        <f>INDEX(Locations!B:B,MATCH(Sheet1!A111,Locations!A:A,0))</f>
        <v>0.82499087699999996</v>
      </c>
      <c r="D108">
        <f>INDEX(Locations!C:C,MATCH(Sheet1!A111,Locations!A:A,0))</f>
        <v>21.39713751</v>
      </c>
      <c r="E108">
        <f>IFERROR(FIND("W",A111),0)</f>
        <v>0</v>
      </c>
      <c r="F108">
        <f>IFERROR(FIND("C",A111),0)</f>
        <v>1</v>
      </c>
      <c r="G108">
        <f t="shared" si="10"/>
        <v>4.2477135064981493</v>
      </c>
    </row>
    <row r="109" spans="1:7" x14ac:dyDescent="0.25">
      <c r="A109" t="s">
        <v>17</v>
      </c>
      <c r="B109">
        <f>INDEX(Locations!D:D,MATCH(Sheet1!A112,Locations!A:A,0))</f>
        <v>1</v>
      </c>
      <c r="C109">
        <f>INDEX(Locations!B:B,MATCH(Sheet1!A112,Locations!A:A,0))</f>
        <v>1.5812249460000001</v>
      </c>
      <c r="D109">
        <f>INDEX(Locations!C:C,MATCH(Sheet1!A112,Locations!A:A,0))</f>
        <v>29.495101890000001</v>
      </c>
      <c r="E109">
        <f>IFERROR(FIND("W",A112),0)</f>
        <v>0</v>
      </c>
      <c r="F109">
        <f>IFERROR(FIND("C",A112),0)</f>
        <v>1</v>
      </c>
      <c r="G109">
        <f t="shared" si="10"/>
        <v>8.1331984524456971</v>
      </c>
    </row>
    <row r="110" spans="1:7" x14ac:dyDescent="0.25">
      <c r="A110" t="s">
        <v>18</v>
      </c>
      <c r="B110">
        <f>INDEX(Locations!D:D,MATCH(Sheet1!A113,Locations!A:A,0))</f>
        <v>3</v>
      </c>
      <c r="C110">
        <f>INDEX(Locations!B:B,MATCH(Sheet1!A113,Locations!A:A,0))</f>
        <v>15.45336629</v>
      </c>
      <c r="D110">
        <f>INDEX(Locations!C:C,MATCH(Sheet1!A113,Locations!A:A,0))</f>
        <v>19.954045650000001</v>
      </c>
      <c r="E110">
        <f>IFERROR(FIND("W",A113),0)</f>
        <v>0</v>
      </c>
      <c r="F110">
        <f>IFERROR(FIND("C",A113),0)</f>
        <v>1</v>
      </c>
      <c r="G110">
        <f t="shared" si="10"/>
        <v>16.836509722705507</v>
      </c>
    </row>
    <row r="111" spans="1:7" x14ac:dyDescent="0.25">
      <c r="A111" t="s">
        <v>46</v>
      </c>
      <c r="B111">
        <f>INDEX(Locations!D:D,MATCH(Sheet1!A114,Locations!A:A,0))</f>
        <v>2</v>
      </c>
      <c r="C111">
        <f>INDEX(Locations!B:B,MATCH(Sheet1!A114,Locations!A:A,0))</f>
        <v>20.335854829999999</v>
      </c>
      <c r="D111">
        <f>INDEX(Locations!C:C,MATCH(Sheet1!A114,Locations!A:A,0))</f>
        <v>17.72262855</v>
      </c>
      <c r="E111">
        <f>IFERROR(FIND("W",A114),0)</f>
        <v>0</v>
      </c>
      <c r="F111">
        <f>IFERROR(FIND("C",A114),0)</f>
        <v>1</v>
      </c>
      <c r="G111">
        <f t="shared" si="10"/>
        <v>5.3682321687315033</v>
      </c>
    </row>
    <row r="112" spans="1:7" x14ac:dyDescent="0.25">
      <c r="A112" t="s">
        <v>45</v>
      </c>
      <c r="B112">
        <f>INDEX(Locations!D:D,MATCH(Sheet1!A115,Locations!A:A,0))</f>
        <v>1</v>
      </c>
      <c r="C112">
        <f>INDEX(Locations!B:B,MATCH(Sheet1!A115,Locations!A:A,0))</f>
        <v>34.415598559999999</v>
      </c>
      <c r="D112">
        <f>INDEX(Locations!C:C,MATCH(Sheet1!A115,Locations!A:A,0))</f>
        <v>9.4117582130000006</v>
      </c>
      <c r="E112">
        <f>IFERROR(FIND("W",A115),0)</f>
        <v>0</v>
      </c>
      <c r="F112">
        <f>IFERROR(FIND("C",A115),0)</f>
        <v>1</v>
      </c>
      <c r="G112">
        <f t="shared" si="10"/>
        <v>16.349610064490861</v>
      </c>
    </row>
    <row r="113" spans="1:7" x14ac:dyDescent="0.25">
      <c r="A113" t="s">
        <v>38</v>
      </c>
      <c r="B113">
        <f>INDEX(Locations!D:D,MATCH(Sheet1!A116,Locations!A:A,0))</f>
        <v>1</v>
      </c>
      <c r="C113">
        <f>INDEX(Locations!B:B,MATCH(Sheet1!A116,Locations!A:A,0))</f>
        <v>39.314119339999998</v>
      </c>
      <c r="D113">
        <f>INDEX(Locations!C:C,MATCH(Sheet1!A116,Locations!A:A,0))</f>
        <v>0</v>
      </c>
      <c r="E113">
        <f>IFERROR(FIND("W",A116),0)</f>
        <v>0</v>
      </c>
      <c r="F113">
        <f>IFERROR(FIND("C",A116),0)</f>
        <v>1</v>
      </c>
      <c r="G113">
        <f t="shared" si="10"/>
        <v>10.610216703350821</v>
      </c>
    </row>
    <row r="114" spans="1:7" x14ac:dyDescent="0.25">
      <c r="A114" t="s">
        <v>51</v>
      </c>
      <c r="B114">
        <f>INDEX(Locations!D:D,MATCH(Sheet1!A117,Locations!A:A,0))</f>
        <v>1</v>
      </c>
      <c r="C114">
        <f>INDEX(Locations!B:B,MATCH(Sheet1!A117,Locations!A:A,0))</f>
        <v>16.72936035</v>
      </c>
      <c r="D114">
        <f>INDEX(Locations!C:C,MATCH(Sheet1!A117,Locations!A:A,0))</f>
        <v>0</v>
      </c>
      <c r="E114">
        <f>IFERROR(FIND("W",A117),0)</f>
        <v>0</v>
      </c>
      <c r="F114">
        <f>IFERROR(FIND("C",A117),0)</f>
        <v>1</v>
      </c>
      <c r="G114">
        <f t="shared" si="10"/>
        <v>22.584758989999997</v>
      </c>
    </row>
    <row r="115" spans="1:7" x14ac:dyDescent="0.25">
      <c r="A115" t="s">
        <v>110</v>
      </c>
      <c r="B115">
        <f>INDEX(Locations!D:D,MATCH(Sheet1!A118,Locations!A:A,0))</f>
        <v>4</v>
      </c>
      <c r="C115">
        <f>INDEX(Locations!B:B,MATCH(Sheet1!A118,Locations!A:A,0))</f>
        <v>1.1736206</v>
      </c>
      <c r="D115">
        <f>INDEX(Locations!C:C,MATCH(Sheet1!A118,Locations!A:A,0))</f>
        <v>3.9479617409999999</v>
      </c>
      <c r="E115">
        <f>IFERROR(FIND("W",A118),0)</f>
        <v>0</v>
      </c>
      <c r="F115">
        <f>IFERROR(FIND("C",A118),0)</f>
        <v>1</v>
      </c>
      <c r="G115">
        <f t="shared" si="10"/>
        <v>16.048907784585523</v>
      </c>
    </row>
    <row r="116" spans="1:7" x14ac:dyDescent="0.25">
      <c r="A116" t="s">
        <v>76</v>
      </c>
      <c r="B116">
        <f>INDEX(Locations!D:D,MATCH(Sheet1!A119,Locations!A:A,0))</f>
        <v>19</v>
      </c>
      <c r="C116">
        <f>INDEX(Locations!B:B,MATCH(Sheet1!A119,Locations!A:A,0))</f>
        <v>4.8055057430000003</v>
      </c>
      <c r="D116">
        <f>INDEX(Locations!C:C,MATCH(Sheet1!A119,Locations!A:A,0))</f>
        <v>22.879895560000001</v>
      </c>
      <c r="E116">
        <f>IFERROR(FIND("W",A119),0)</f>
        <v>1</v>
      </c>
      <c r="F116">
        <f>IFERROR(FIND("C",A119),0)</f>
        <v>0</v>
      </c>
      <c r="G116">
        <f t="shared" si="10"/>
        <v>19.277155075864801</v>
      </c>
    </row>
    <row r="117" spans="1:7" x14ac:dyDescent="0.25">
      <c r="A117" t="s">
        <v>43</v>
      </c>
      <c r="B117" t="e">
        <f>INDEX(Locations!D:D,MATCH(Sheet1!A120,Locations!A:A,0))</f>
        <v>#N/A</v>
      </c>
      <c r="C117" t="e">
        <f>INDEX(Locations!B:B,MATCH(Sheet1!A120,Locations!A:A,0))</f>
        <v>#N/A</v>
      </c>
      <c r="D117" t="e">
        <f>INDEX(Locations!C:C,MATCH(Sheet1!A120,Locations!A:A,0))</f>
        <v>#N/A</v>
      </c>
      <c r="E117">
        <f>IFERROR(FIND("W",A120),0)</f>
        <v>0</v>
      </c>
      <c r="F117">
        <f>IFERROR(FIND("C",A120),0)</f>
        <v>0</v>
      </c>
      <c r="G117" t="e">
        <f t="shared" si="10"/>
        <v>#N/A</v>
      </c>
    </row>
    <row r="118" spans="1:7" x14ac:dyDescent="0.25">
      <c r="A118" t="s">
        <v>90</v>
      </c>
      <c r="B118" t="e">
        <f>INDEX(Locations!D:D,MATCH(Sheet1!A121,Locations!A:A,0))</f>
        <v>#N/A</v>
      </c>
      <c r="C118" t="e">
        <f>INDEX(Locations!B:B,MATCH(Sheet1!A121,Locations!A:A,0))</f>
        <v>#N/A</v>
      </c>
      <c r="D118" t="e">
        <f>INDEX(Locations!C:C,MATCH(Sheet1!A121,Locations!A:A,0))</f>
        <v>#N/A</v>
      </c>
      <c r="E118">
        <f>IFERROR(FIND("W",A121),0)</f>
        <v>0</v>
      </c>
      <c r="F118">
        <f>IFERROR(FIND("C",A121),0)</f>
        <v>0</v>
      </c>
      <c r="G118" t="e">
        <f t="shared" si="10"/>
        <v>#N/A</v>
      </c>
    </row>
    <row r="119" spans="1:7" x14ac:dyDescent="0.25">
      <c r="A119" t="s">
        <v>18</v>
      </c>
      <c r="B119" t="e">
        <f>INDEX(Locations!D:D,MATCH(Sheet1!A122,Locations!A:A,0))</f>
        <v>#N/A</v>
      </c>
      <c r="C119" t="e">
        <f>INDEX(Locations!B:B,MATCH(Sheet1!A122,Locations!A:A,0))</f>
        <v>#N/A</v>
      </c>
      <c r="D119" t="e">
        <f>INDEX(Locations!C:C,MATCH(Sheet1!A122,Locations!A:A,0))</f>
        <v>#N/A</v>
      </c>
      <c r="E119">
        <f>IFERROR(FIND("W",A122),0)</f>
        <v>0</v>
      </c>
      <c r="F119">
        <f>IFERROR(FIND("C",A122),0)</f>
        <v>0</v>
      </c>
      <c r="G119" t="e">
        <f t="shared" ref="G119" si="13">IF(AND(E118=1,E119=1),0,SQRT((C118-C119)*(C118-C119)+(D118-D119)*(D118-D119)))</f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11CA-D5FD-45A4-9067-A27C64EB0F94}">
  <dimension ref="A1:E103"/>
  <sheetViews>
    <sheetView topLeftCell="A91" workbookViewId="0">
      <selection activeCell="A18" sqref="A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109</v>
      </c>
    </row>
    <row r="2" spans="1:5" x14ac:dyDescent="0.25">
      <c r="A2" t="s">
        <v>4</v>
      </c>
      <c r="B2" s="1">
        <v>65.479073560000003</v>
      </c>
      <c r="C2" s="1">
        <v>35.994050289999997</v>
      </c>
      <c r="D2">
        <v>15</v>
      </c>
      <c r="E2">
        <f>COUNTIFS(Sheet1!A:A,Locations!A2)</f>
        <v>2</v>
      </c>
    </row>
    <row r="3" spans="1:5" x14ac:dyDescent="0.25">
      <c r="A3" t="s">
        <v>5</v>
      </c>
      <c r="B3" s="1">
        <v>42.832906020000003</v>
      </c>
      <c r="C3" s="1">
        <v>20.116214809999999</v>
      </c>
      <c r="D3">
        <v>18</v>
      </c>
      <c r="E3">
        <f>COUNTIFS(Sheet1!A:A,Locations!A3)</f>
        <v>2</v>
      </c>
    </row>
    <row r="4" spans="1:5" x14ac:dyDescent="0.25">
      <c r="A4" t="s">
        <v>19</v>
      </c>
      <c r="B4" s="1">
        <v>73.704749860000007</v>
      </c>
      <c r="C4" s="1">
        <v>94.697188249999996</v>
      </c>
      <c r="D4">
        <v>20</v>
      </c>
      <c r="E4">
        <f>COUNTIFS(Sheet1!A:A,Locations!A4)</f>
        <v>2</v>
      </c>
    </row>
    <row r="5" spans="1:5" x14ac:dyDescent="0.25">
      <c r="A5" t="s">
        <v>6</v>
      </c>
      <c r="B5" s="1">
        <v>88.4789277</v>
      </c>
      <c r="C5" s="1">
        <v>82.468778400000005</v>
      </c>
      <c r="D5">
        <v>14</v>
      </c>
      <c r="E5">
        <f>COUNTIFS(Sheet1!A:A,Locations!A5)</f>
        <v>2</v>
      </c>
    </row>
    <row r="6" spans="1:5" x14ac:dyDescent="0.25">
      <c r="A6" t="s">
        <v>7</v>
      </c>
      <c r="B6" s="1">
        <v>52.826955890000001</v>
      </c>
      <c r="C6" s="1">
        <v>69.682541950000001</v>
      </c>
      <c r="D6">
        <v>15</v>
      </c>
      <c r="E6">
        <f>COUNTIFS(Sheet1!A:A,Locations!A6)</f>
        <v>2</v>
      </c>
    </row>
    <row r="7" spans="1:5" x14ac:dyDescent="0.25">
      <c r="A7" t="s">
        <v>8</v>
      </c>
      <c r="B7" s="1">
        <v>28.62226716</v>
      </c>
      <c r="C7" s="1">
        <v>20.424974330000001</v>
      </c>
      <c r="D7">
        <v>15</v>
      </c>
      <c r="E7">
        <f>COUNTIFS(Sheet1!A:A,Locations!A7)</f>
        <v>2</v>
      </c>
    </row>
    <row r="8" spans="1:5" x14ac:dyDescent="0.25">
      <c r="A8" t="s">
        <v>9</v>
      </c>
      <c r="B8" s="1">
        <v>1.88473515</v>
      </c>
      <c r="C8" s="1">
        <v>37.681748319999997</v>
      </c>
      <c r="D8">
        <v>20</v>
      </c>
      <c r="E8">
        <f>COUNTIFS(Sheet1!A:A,Locations!A8)</f>
        <v>2</v>
      </c>
    </row>
    <row r="9" spans="1:5" x14ac:dyDescent="0.25">
      <c r="A9" t="s">
        <v>10</v>
      </c>
      <c r="B9" s="1">
        <v>30.620604530000001</v>
      </c>
      <c r="C9" s="1">
        <v>55.927315299999997</v>
      </c>
      <c r="D9">
        <v>15</v>
      </c>
      <c r="E9">
        <f>COUNTIFS(Sheet1!A:A,Locations!A9)</f>
        <v>2</v>
      </c>
    </row>
    <row r="10" spans="1:5" x14ac:dyDescent="0.25">
      <c r="A10" t="s">
        <v>11</v>
      </c>
      <c r="B10" s="1">
        <v>69.430623490000002</v>
      </c>
      <c r="C10" s="1">
        <v>60.594605029999997</v>
      </c>
      <c r="D10">
        <v>20</v>
      </c>
      <c r="E10">
        <f>COUNTIFS(Sheet1!A:A,Locations!A10)</f>
        <v>2</v>
      </c>
    </row>
    <row r="11" spans="1:5" x14ac:dyDescent="0.25">
      <c r="A11" t="s">
        <v>12</v>
      </c>
      <c r="B11" s="1">
        <v>44.390136579999997</v>
      </c>
      <c r="C11" s="1">
        <v>36.994073229999998</v>
      </c>
      <c r="D11">
        <v>17</v>
      </c>
      <c r="E11">
        <f>COUNTIFS(Sheet1!A:A,Locations!A11)</f>
        <v>2</v>
      </c>
    </row>
    <row r="12" spans="1:5" x14ac:dyDescent="0.25">
      <c r="A12" t="s">
        <v>13</v>
      </c>
      <c r="B12" s="1">
        <v>76.546860899999999</v>
      </c>
      <c r="C12" s="1">
        <v>19.44089555</v>
      </c>
      <c r="D12">
        <v>14</v>
      </c>
      <c r="E12">
        <f>COUNTIFS(Sheet1!A:A,Locations!A12)</f>
        <v>2</v>
      </c>
    </row>
    <row r="13" spans="1:5" x14ac:dyDescent="0.25">
      <c r="A13" t="s">
        <v>14</v>
      </c>
      <c r="B13" s="1">
        <v>17.199441319999998</v>
      </c>
      <c r="C13" s="1">
        <v>64.959539410000005</v>
      </c>
      <c r="D13">
        <v>15</v>
      </c>
      <c r="E13">
        <f>COUNTIFS(Sheet1!A:A,Locations!A13)</f>
        <v>2</v>
      </c>
    </row>
    <row r="14" spans="1:5" x14ac:dyDescent="0.25">
      <c r="A14" t="s">
        <v>15</v>
      </c>
      <c r="B14" s="1">
        <v>59.011789649999997</v>
      </c>
      <c r="C14" s="1">
        <v>20.001278630000002</v>
      </c>
      <c r="D14">
        <v>19</v>
      </c>
      <c r="E14">
        <f>COUNTIFS(Sheet1!A:A,Locations!A14)</f>
        <v>2</v>
      </c>
    </row>
    <row r="15" spans="1:5" x14ac:dyDescent="0.25">
      <c r="A15" t="s">
        <v>16</v>
      </c>
      <c r="B15" s="1">
        <v>95.184560980000001</v>
      </c>
      <c r="C15" s="1">
        <v>27.388523719999998</v>
      </c>
      <c r="D15">
        <v>18</v>
      </c>
      <c r="E15">
        <f>COUNTIFS(Sheet1!A:A,Locations!A15)</f>
        <v>2</v>
      </c>
    </row>
    <row r="16" spans="1:5" x14ac:dyDescent="0.25">
      <c r="A16" t="s">
        <v>17</v>
      </c>
      <c r="B16" s="1">
        <v>53.495464239999997</v>
      </c>
      <c r="C16" s="1">
        <v>94.309351579999998</v>
      </c>
      <c r="D16">
        <v>18</v>
      </c>
      <c r="E16">
        <f>COUNTIFS(Sheet1!A:A,Locations!A16)</f>
        <v>2</v>
      </c>
    </row>
    <row r="17" spans="1:5" x14ac:dyDescent="0.25">
      <c r="A17" t="s">
        <v>18</v>
      </c>
      <c r="B17" s="1">
        <v>4.8055057430000003</v>
      </c>
      <c r="C17" s="1">
        <v>22.879895560000001</v>
      </c>
      <c r="D17">
        <v>19</v>
      </c>
      <c r="E17">
        <f>COUNTIFS(Sheet1!A:A,Locations!A17)</f>
        <v>2</v>
      </c>
    </row>
    <row r="18" spans="1:5" x14ac:dyDescent="0.25">
      <c r="A18" t="s">
        <v>110</v>
      </c>
      <c r="B18" s="1">
        <v>34.415598559999999</v>
      </c>
      <c r="C18" s="1">
        <v>9.4117582130000006</v>
      </c>
      <c r="D18">
        <v>1</v>
      </c>
      <c r="E18">
        <f>COUNTIFS(Sheet1!A:A,Locations!A18)</f>
        <v>1</v>
      </c>
    </row>
    <row r="19" spans="1:5" x14ac:dyDescent="0.25">
      <c r="A19" t="s">
        <v>20</v>
      </c>
      <c r="B19" s="1">
        <v>65.653493490000002</v>
      </c>
      <c r="C19" s="1">
        <v>11.38231736</v>
      </c>
      <c r="D19">
        <v>4</v>
      </c>
      <c r="E19">
        <f>COUNTIFS(Sheet1!A:A,Locations!A19)</f>
        <v>1</v>
      </c>
    </row>
    <row r="20" spans="1:5" x14ac:dyDescent="0.25">
      <c r="A20" t="s">
        <v>21</v>
      </c>
      <c r="B20" s="1">
        <v>80.279649809999995</v>
      </c>
      <c r="C20" s="1">
        <v>39.519746009999999</v>
      </c>
      <c r="D20">
        <v>2</v>
      </c>
      <c r="E20">
        <f>COUNTIFS(Sheet1!A:A,Locations!A20)</f>
        <v>1</v>
      </c>
    </row>
    <row r="21" spans="1:5" x14ac:dyDescent="0.25">
      <c r="A21" t="s">
        <v>22</v>
      </c>
      <c r="B21" s="1">
        <v>16.76881556</v>
      </c>
      <c r="C21" s="1">
        <v>76.357402059999998</v>
      </c>
      <c r="D21">
        <v>2</v>
      </c>
      <c r="E21">
        <f>COUNTIFS(Sheet1!A:A,Locations!A21)</f>
        <v>1</v>
      </c>
    </row>
    <row r="22" spans="1:5" x14ac:dyDescent="0.25">
      <c r="A22" t="s">
        <v>23</v>
      </c>
      <c r="B22" s="1">
        <v>22.711388150000001</v>
      </c>
      <c r="C22" s="1">
        <v>35.619728139999999</v>
      </c>
      <c r="D22">
        <v>4</v>
      </c>
      <c r="E22">
        <f>COUNTIFS(Sheet1!A:A,Locations!A22)</f>
        <v>1</v>
      </c>
    </row>
    <row r="23" spans="1:5" x14ac:dyDescent="0.25">
      <c r="A23" t="s">
        <v>24</v>
      </c>
      <c r="B23" s="1">
        <v>85.345895979999995</v>
      </c>
      <c r="C23" s="1">
        <v>57.582241580000002</v>
      </c>
      <c r="D23">
        <v>2</v>
      </c>
      <c r="E23">
        <f>COUNTIFS(Sheet1!A:A,Locations!A23)</f>
        <v>1</v>
      </c>
    </row>
    <row r="24" spans="1:5" x14ac:dyDescent="0.25">
      <c r="A24" t="s">
        <v>25</v>
      </c>
      <c r="B24" s="1">
        <v>30.6559828</v>
      </c>
      <c r="C24" s="1">
        <v>45.549822679999998</v>
      </c>
      <c r="D24">
        <v>3</v>
      </c>
      <c r="E24">
        <f>COUNTIFS(Sheet1!A:A,Locations!A24)</f>
        <v>1</v>
      </c>
    </row>
    <row r="25" spans="1:5" x14ac:dyDescent="0.25">
      <c r="A25" t="s">
        <v>26</v>
      </c>
      <c r="B25" s="1">
        <v>58.121815050000002</v>
      </c>
      <c r="C25" s="1">
        <v>13.838399559999999</v>
      </c>
      <c r="D25">
        <v>4</v>
      </c>
      <c r="E25">
        <f>COUNTIFS(Sheet1!A:A,Locations!A25)</f>
        <v>1</v>
      </c>
    </row>
    <row r="26" spans="1:5" x14ac:dyDescent="0.25">
      <c r="A26" t="s">
        <v>27</v>
      </c>
      <c r="B26" s="1">
        <v>75.526830829999994</v>
      </c>
      <c r="C26" s="1">
        <v>42.529610050000002</v>
      </c>
      <c r="D26">
        <v>4</v>
      </c>
      <c r="E26">
        <f>COUNTIFS(Sheet1!A:A,Locations!A26)</f>
        <v>1</v>
      </c>
    </row>
    <row r="27" spans="1:5" x14ac:dyDescent="0.25">
      <c r="A27" t="s">
        <v>28</v>
      </c>
      <c r="B27" s="1">
        <v>84.136991230000007</v>
      </c>
      <c r="C27" s="1">
        <v>8.73738831</v>
      </c>
      <c r="D27">
        <v>4</v>
      </c>
      <c r="E27">
        <f>COUNTIFS(Sheet1!A:A,Locations!A27)</f>
        <v>1</v>
      </c>
    </row>
    <row r="28" spans="1:5" x14ac:dyDescent="0.25">
      <c r="A28" t="s">
        <v>29</v>
      </c>
      <c r="B28" s="1">
        <v>57.533646040000001</v>
      </c>
      <c r="C28" s="1">
        <v>83.334309919999995</v>
      </c>
      <c r="D28">
        <v>3</v>
      </c>
      <c r="E28">
        <f>COUNTIFS(Sheet1!A:A,Locations!A28)</f>
        <v>1</v>
      </c>
    </row>
    <row r="29" spans="1:5" x14ac:dyDescent="0.25">
      <c r="A29" t="s">
        <v>30</v>
      </c>
      <c r="B29" s="1">
        <v>15.527511580000001</v>
      </c>
      <c r="C29" s="1">
        <v>54.457409069999997</v>
      </c>
      <c r="D29">
        <v>3</v>
      </c>
      <c r="E29">
        <f>COUNTIFS(Sheet1!A:A,Locations!A29)</f>
        <v>1</v>
      </c>
    </row>
    <row r="30" spans="1:5" x14ac:dyDescent="0.25">
      <c r="A30" t="s">
        <v>31</v>
      </c>
      <c r="B30" s="1">
        <v>17.078168760000001</v>
      </c>
      <c r="C30" s="1">
        <v>56.60782777</v>
      </c>
      <c r="D30">
        <v>2</v>
      </c>
      <c r="E30">
        <f>COUNTIFS(Sheet1!A:A,Locations!A30)</f>
        <v>1</v>
      </c>
    </row>
    <row r="31" spans="1:5" x14ac:dyDescent="0.25">
      <c r="A31" t="s">
        <v>32</v>
      </c>
      <c r="B31" s="1">
        <v>0</v>
      </c>
      <c r="C31" s="1">
        <v>7.0138394079999999</v>
      </c>
      <c r="D31">
        <v>4</v>
      </c>
      <c r="E31">
        <f>COUNTIFS(Sheet1!A:A,Locations!A31)</f>
        <v>1</v>
      </c>
    </row>
    <row r="32" spans="1:5" x14ac:dyDescent="0.25">
      <c r="A32" t="s">
        <v>33</v>
      </c>
      <c r="B32" s="1">
        <v>37.481699480000003</v>
      </c>
      <c r="C32" s="1">
        <v>19.234510499999999</v>
      </c>
      <c r="D32">
        <v>1</v>
      </c>
      <c r="E32">
        <f>COUNTIFS(Sheet1!A:A,Locations!A32)</f>
        <v>1</v>
      </c>
    </row>
    <row r="33" spans="1:5" x14ac:dyDescent="0.25">
      <c r="A33" t="s">
        <v>34</v>
      </c>
      <c r="B33" s="1">
        <v>78.062220420000003</v>
      </c>
      <c r="C33" s="1">
        <v>89.077438439999995</v>
      </c>
      <c r="D33">
        <v>1</v>
      </c>
      <c r="E33">
        <f>COUNTIFS(Sheet1!A:A,Locations!A33)</f>
        <v>1</v>
      </c>
    </row>
    <row r="34" spans="1:5" x14ac:dyDescent="0.25">
      <c r="A34" t="s">
        <v>35</v>
      </c>
      <c r="B34" s="1">
        <v>55.011979820000001</v>
      </c>
      <c r="C34" s="1">
        <v>17.208276600000001</v>
      </c>
      <c r="D34">
        <v>4</v>
      </c>
      <c r="E34">
        <f>COUNTIFS(Sheet1!A:A,Locations!A34)</f>
        <v>1</v>
      </c>
    </row>
    <row r="35" spans="1:5" x14ac:dyDescent="0.25">
      <c r="A35" t="s">
        <v>36</v>
      </c>
      <c r="B35" s="1">
        <v>58.810762400000002</v>
      </c>
      <c r="C35" s="1">
        <v>6.1323158500000003</v>
      </c>
      <c r="D35">
        <v>4</v>
      </c>
      <c r="E35">
        <f>COUNTIFS(Sheet1!A:A,Locations!A35)</f>
        <v>1</v>
      </c>
    </row>
    <row r="36" spans="1:5" x14ac:dyDescent="0.25">
      <c r="A36" t="s">
        <v>37</v>
      </c>
      <c r="B36" s="1">
        <v>87.68639718</v>
      </c>
      <c r="C36" s="1">
        <v>42.583994990000001</v>
      </c>
      <c r="D36">
        <v>2</v>
      </c>
      <c r="E36">
        <f>COUNTIFS(Sheet1!A:A,Locations!A36)</f>
        <v>1</v>
      </c>
    </row>
    <row r="37" spans="1:5" x14ac:dyDescent="0.25">
      <c r="A37" t="s">
        <v>38</v>
      </c>
      <c r="B37" s="1">
        <v>15.45336629</v>
      </c>
      <c r="C37" s="1">
        <v>19.954045650000001</v>
      </c>
      <c r="D37">
        <v>3</v>
      </c>
      <c r="E37">
        <f>COUNTIFS(Sheet1!A:A,Locations!A37)</f>
        <v>1</v>
      </c>
    </row>
    <row r="38" spans="1:5" x14ac:dyDescent="0.25">
      <c r="A38" t="s">
        <v>39</v>
      </c>
      <c r="B38" s="1">
        <v>35.706234199999997</v>
      </c>
      <c r="C38" s="1">
        <v>57.397186990000002</v>
      </c>
      <c r="D38">
        <v>1</v>
      </c>
      <c r="E38">
        <f>COUNTIFS(Sheet1!A:A,Locations!A38)</f>
        <v>1</v>
      </c>
    </row>
    <row r="39" spans="1:5" x14ac:dyDescent="0.25">
      <c r="A39" t="s">
        <v>40</v>
      </c>
      <c r="B39" s="1">
        <v>10.8962272</v>
      </c>
      <c r="C39" s="1">
        <v>95.64954075</v>
      </c>
      <c r="D39">
        <v>1</v>
      </c>
      <c r="E39">
        <f>COUNTIFS(Sheet1!A:A,Locations!A39)</f>
        <v>1</v>
      </c>
    </row>
    <row r="40" spans="1:5" x14ac:dyDescent="0.25">
      <c r="A40" t="s">
        <v>41</v>
      </c>
      <c r="B40" s="1">
        <v>80.384648810000002</v>
      </c>
      <c r="C40" s="1">
        <v>12.45770707</v>
      </c>
      <c r="D40">
        <v>3</v>
      </c>
      <c r="E40">
        <f>COUNTIFS(Sheet1!A:A,Locations!A40)</f>
        <v>1</v>
      </c>
    </row>
    <row r="41" spans="1:5" x14ac:dyDescent="0.25">
      <c r="A41" t="s">
        <v>42</v>
      </c>
      <c r="B41" s="1">
        <v>83.577184310000007</v>
      </c>
      <c r="C41" s="1">
        <v>12.010237610000001</v>
      </c>
      <c r="D41">
        <v>3</v>
      </c>
      <c r="E41">
        <f>COUNTIFS(Sheet1!A:A,Locations!A41)</f>
        <v>1</v>
      </c>
    </row>
    <row r="42" spans="1:5" x14ac:dyDescent="0.25">
      <c r="A42" t="s">
        <v>43</v>
      </c>
      <c r="B42" s="1">
        <v>16.72936035</v>
      </c>
      <c r="C42" s="1">
        <v>0</v>
      </c>
      <c r="D42">
        <v>1</v>
      </c>
      <c r="E42">
        <f>COUNTIFS(Sheet1!A:A,Locations!A42)</f>
        <v>1</v>
      </c>
    </row>
    <row r="43" spans="1:5" x14ac:dyDescent="0.25">
      <c r="A43" t="s">
        <v>44</v>
      </c>
      <c r="B43" s="1">
        <v>24.590071340000001</v>
      </c>
      <c r="C43" s="1">
        <v>58.27100403</v>
      </c>
      <c r="D43">
        <v>4</v>
      </c>
      <c r="E43">
        <f>COUNTIFS(Sheet1!A:A,Locations!A43)</f>
        <v>1</v>
      </c>
    </row>
    <row r="44" spans="1:5" x14ac:dyDescent="0.25">
      <c r="A44" t="s">
        <v>45</v>
      </c>
      <c r="B44" s="1">
        <v>1.5812249460000001</v>
      </c>
      <c r="C44" s="1">
        <v>29.495101890000001</v>
      </c>
      <c r="D44">
        <v>1</v>
      </c>
      <c r="E44">
        <f>COUNTIFS(Sheet1!A:A,Locations!A44)</f>
        <v>1</v>
      </c>
    </row>
    <row r="45" spans="1:5" x14ac:dyDescent="0.25">
      <c r="A45" t="s">
        <v>46</v>
      </c>
      <c r="B45" s="1">
        <v>0.82499087699999996</v>
      </c>
      <c r="C45" s="1">
        <v>21.39713751</v>
      </c>
      <c r="D45">
        <v>4</v>
      </c>
      <c r="E45">
        <f>COUNTIFS(Sheet1!A:A,Locations!A45)</f>
        <v>1</v>
      </c>
    </row>
    <row r="46" spans="1:5" x14ac:dyDescent="0.25">
      <c r="A46" t="s">
        <v>47</v>
      </c>
      <c r="B46" s="1">
        <v>4.5588906360000001</v>
      </c>
      <c r="C46" s="1">
        <v>8.0746192089999997</v>
      </c>
      <c r="D46">
        <v>2</v>
      </c>
      <c r="E46">
        <f>COUNTIFS(Sheet1!A:A,Locations!A46)</f>
        <v>1</v>
      </c>
    </row>
    <row r="47" spans="1:5" x14ac:dyDescent="0.25">
      <c r="A47" t="s">
        <v>48</v>
      </c>
      <c r="B47" s="1">
        <v>91.953020170000002</v>
      </c>
      <c r="C47" s="1">
        <v>1.301953607</v>
      </c>
      <c r="D47">
        <v>4</v>
      </c>
      <c r="E47">
        <f>COUNTIFS(Sheet1!A:A,Locations!A47)</f>
        <v>1</v>
      </c>
    </row>
    <row r="48" spans="1:5" x14ac:dyDescent="0.25">
      <c r="A48" t="s">
        <v>49</v>
      </c>
      <c r="B48" s="1">
        <v>41.080648109999998</v>
      </c>
      <c r="C48" s="1">
        <v>14.586683000000001</v>
      </c>
      <c r="D48">
        <v>4</v>
      </c>
      <c r="E48">
        <f>COUNTIFS(Sheet1!A:A,Locations!A48)</f>
        <v>1</v>
      </c>
    </row>
    <row r="49" spans="1:5" x14ac:dyDescent="0.25">
      <c r="A49" t="s">
        <v>50</v>
      </c>
      <c r="B49" s="1">
        <v>47.847407400000002</v>
      </c>
      <c r="C49" s="1">
        <v>21.47823807</v>
      </c>
      <c r="D49">
        <v>2</v>
      </c>
      <c r="E49">
        <f>COUNTIFS(Sheet1!A:A,Locations!A49)</f>
        <v>1</v>
      </c>
    </row>
    <row r="50" spans="1:5" x14ac:dyDescent="0.25">
      <c r="A50" t="s">
        <v>51</v>
      </c>
      <c r="B50" s="1">
        <v>20.335854829999999</v>
      </c>
      <c r="C50" s="1">
        <v>17.72262855</v>
      </c>
      <c r="D50">
        <v>2</v>
      </c>
      <c r="E50">
        <f>COUNTIFS(Sheet1!A:A,Locations!A50)</f>
        <v>1</v>
      </c>
    </row>
    <row r="51" spans="1:5" x14ac:dyDescent="0.25">
      <c r="A51" t="s">
        <v>52</v>
      </c>
      <c r="B51" s="1">
        <v>39.919773259999999</v>
      </c>
      <c r="C51" s="1">
        <v>37.004627020000001</v>
      </c>
      <c r="D51">
        <v>2</v>
      </c>
      <c r="E51">
        <f>COUNTIFS(Sheet1!A:A,Locations!A51)</f>
        <v>1</v>
      </c>
    </row>
    <row r="52" spans="1:5" x14ac:dyDescent="0.25">
      <c r="A52" t="s">
        <v>53</v>
      </c>
      <c r="B52" s="1">
        <v>51.866006149999997</v>
      </c>
      <c r="C52" s="1">
        <v>20.168988729999999</v>
      </c>
      <c r="D52">
        <v>4</v>
      </c>
      <c r="E52">
        <f>COUNTIFS(Sheet1!A:A,Locations!A52)</f>
        <v>1</v>
      </c>
    </row>
    <row r="53" spans="1:5" x14ac:dyDescent="0.25">
      <c r="A53" t="s">
        <v>54</v>
      </c>
      <c r="B53" s="1">
        <v>58.315908010000001</v>
      </c>
      <c r="C53" s="1">
        <v>23.795869280000002</v>
      </c>
      <c r="D53">
        <v>2</v>
      </c>
      <c r="E53">
        <f>COUNTIFS(Sheet1!A:A,Locations!A53)</f>
        <v>1</v>
      </c>
    </row>
    <row r="54" spans="1:5" x14ac:dyDescent="0.25">
      <c r="A54" t="s">
        <v>55</v>
      </c>
      <c r="B54" s="1">
        <v>52.248902399999999</v>
      </c>
      <c r="C54" s="1">
        <v>77.120790499999998</v>
      </c>
      <c r="D54">
        <v>2</v>
      </c>
      <c r="E54">
        <f>COUNTIFS(Sheet1!A:A,Locations!A54)</f>
        <v>1</v>
      </c>
    </row>
    <row r="55" spans="1:5" x14ac:dyDescent="0.25">
      <c r="A55" t="s">
        <v>56</v>
      </c>
      <c r="B55" s="1">
        <v>14.954786240000001</v>
      </c>
      <c r="C55" s="1">
        <v>11.744081339999999</v>
      </c>
      <c r="D55">
        <v>4</v>
      </c>
      <c r="E55">
        <f>COUNTIFS(Sheet1!A:A,Locations!A55)</f>
        <v>1</v>
      </c>
    </row>
    <row r="56" spans="1:5" x14ac:dyDescent="0.25">
      <c r="A56" t="s">
        <v>57</v>
      </c>
      <c r="B56" s="1">
        <v>51.945085249999998</v>
      </c>
      <c r="C56" s="1">
        <v>54.734878899999998</v>
      </c>
      <c r="D56">
        <v>3</v>
      </c>
      <c r="E56">
        <f>COUNTIFS(Sheet1!A:A,Locations!A56)</f>
        <v>1</v>
      </c>
    </row>
    <row r="57" spans="1:5" x14ac:dyDescent="0.25">
      <c r="A57" t="s">
        <v>58</v>
      </c>
      <c r="B57" s="1">
        <v>79.008218110000001</v>
      </c>
      <c r="C57" s="1">
        <v>65.822374929999995</v>
      </c>
      <c r="D57">
        <v>3</v>
      </c>
      <c r="E57">
        <f>COUNTIFS(Sheet1!A:A,Locations!A57)</f>
        <v>1</v>
      </c>
    </row>
    <row r="58" spans="1:5" x14ac:dyDescent="0.25">
      <c r="A58" t="s">
        <v>59</v>
      </c>
      <c r="B58" s="1">
        <v>29.49025743</v>
      </c>
      <c r="C58" s="1">
        <v>53.44498419</v>
      </c>
      <c r="D58">
        <v>1</v>
      </c>
      <c r="E58">
        <f>COUNTIFS(Sheet1!A:A,Locations!A58)</f>
        <v>1</v>
      </c>
    </row>
    <row r="59" spans="1:5" x14ac:dyDescent="0.25">
      <c r="A59" t="s">
        <v>60</v>
      </c>
      <c r="B59" s="1">
        <v>50.081385220000001</v>
      </c>
      <c r="C59" s="1">
        <v>9.7234469010000009</v>
      </c>
      <c r="D59">
        <v>4</v>
      </c>
      <c r="E59">
        <f>COUNTIFS(Sheet1!A:A,Locations!A59)</f>
        <v>1</v>
      </c>
    </row>
    <row r="60" spans="1:5" x14ac:dyDescent="0.25">
      <c r="A60" t="s">
        <v>61</v>
      </c>
      <c r="B60" s="1">
        <v>25.68187601</v>
      </c>
      <c r="C60" s="1">
        <v>13.427670859999999</v>
      </c>
      <c r="D60">
        <v>4</v>
      </c>
      <c r="E60">
        <f>COUNTIFS(Sheet1!A:A,Locations!A60)</f>
        <v>1</v>
      </c>
    </row>
    <row r="61" spans="1:5" x14ac:dyDescent="0.25">
      <c r="A61" t="s">
        <v>62</v>
      </c>
      <c r="B61" s="1">
        <v>21.437070049999999</v>
      </c>
      <c r="C61" s="1">
        <v>48.737882200000001</v>
      </c>
      <c r="D61">
        <v>4</v>
      </c>
      <c r="E61">
        <f>COUNTIFS(Sheet1!A:A,Locations!A61)</f>
        <v>1</v>
      </c>
    </row>
    <row r="62" spans="1:5" x14ac:dyDescent="0.25">
      <c r="A62" t="s">
        <v>63</v>
      </c>
      <c r="B62" s="1">
        <v>82.525953380000004</v>
      </c>
      <c r="C62" s="1">
        <v>22.86137489</v>
      </c>
      <c r="D62">
        <v>1</v>
      </c>
      <c r="E62">
        <f>COUNTIFS(Sheet1!A:A,Locations!A62)</f>
        <v>1</v>
      </c>
    </row>
    <row r="63" spans="1:5" x14ac:dyDescent="0.25">
      <c r="A63" t="s">
        <v>64</v>
      </c>
      <c r="B63" s="1">
        <v>84.966201819999995</v>
      </c>
      <c r="C63" s="1">
        <v>74.177936639999999</v>
      </c>
      <c r="D63">
        <v>4</v>
      </c>
      <c r="E63">
        <f>COUNTIFS(Sheet1!A:A,Locations!A63)</f>
        <v>1</v>
      </c>
    </row>
    <row r="64" spans="1:5" x14ac:dyDescent="0.25">
      <c r="A64" t="s">
        <v>65</v>
      </c>
      <c r="B64" s="1">
        <v>17.650651140000001</v>
      </c>
      <c r="C64" s="1">
        <v>66.474008620000006</v>
      </c>
      <c r="D64">
        <v>2</v>
      </c>
      <c r="E64">
        <f>COUNTIFS(Sheet1!A:A,Locations!A64)</f>
        <v>1</v>
      </c>
    </row>
    <row r="65" spans="1:5" x14ac:dyDescent="0.25">
      <c r="A65" t="s">
        <v>66</v>
      </c>
      <c r="B65" s="1">
        <v>53.131860359999997</v>
      </c>
      <c r="C65" s="1">
        <v>81.724463319999998</v>
      </c>
      <c r="D65">
        <v>2</v>
      </c>
      <c r="E65">
        <f>COUNTIFS(Sheet1!A:A,Locations!A65)</f>
        <v>1</v>
      </c>
    </row>
    <row r="66" spans="1:5" x14ac:dyDescent="0.25">
      <c r="A66" t="s">
        <v>67</v>
      </c>
      <c r="B66" s="1">
        <v>16.67353541</v>
      </c>
      <c r="C66" s="1">
        <v>58.868218849999998</v>
      </c>
      <c r="D66">
        <v>3</v>
      </c>
      <c r="E66">
        <f>COUNTIFS(Sheet1!A:A,Locations!A66)</f>
        <v>1</v>
      </c>
    </row>
    <row r="67" spans="1:5" x14ac:dyDescent="0.25">
      <c r="A67" t="s">
        <v>68</v>
      </c>
      <c r="B67" s="1">
        <v>71.359239990000006</v>
      </c>
      <c r="C67" s="1">
        <v>24.647506750000002</v>
      </c>
      <c r="D67">
        <v>2</v>
      </c>
      <c r="E67">
        <f>COUNTIFS(Sheet1!A:A,Locations!A67)</f>
        <v>1</v>
      </c>
    </row>
    <row r="68" spans="1:5" x14ac:dyDescent="0.25">
      <c r="A68" t="s">
        <v>69</v>
      </c>
      <c r="B68" s="1">
        <v>38.932425070000001</v>
      </c>
      <c r="C68" s="1">
        <v>24.626477690000002</v>
      </c>
      <c r="D68">
        <v>3</v>
      </c>
      <c r="E68">
        <f>COUNTIFS(Sheet1!A:A,Locations!A68)</f>
        <v>1</v>
      </c>
    </row>
    <row r="69" spans="1:5" x14ac:dyDescent="0.25">
      <c r="A69" t="s">
        <v>70</v>
      </c>
      <c r="B69" s="1">
        <v>49.782066149999999</v>
      </c>
      <c r="C69" s="1">
        <v>6.4622317569999996</v>
      </c>
      <c r="D69">
        <v>1</v>
      </c>
      <c r="E69">
        <f>COUNTIFS(Sheet1!A:A,Locations!A69)</f>
        <v>1</v>
      </c>
    </row>
    <row r="70" spans="1:5" x14ac:dyDescent="0.25">
      <c r="A70" t="s">
        <v>71</v>
      </c>
      <c r="B70" s="1">
        <v>59.154387810000003</v>
      </c>
      <c r="C70" s="1">
        <v>11.04931584</v>
      </c>
      <c r="D70">
        <v>2</v>
      </c>
      <c r="E70">
        <f>COUNTIFS(Sheet1!A:A,Locations!A70)</f>
        <v>1</v>
      </c>
    </row>
    <row r="71" spans="1:5" x14ac:dyDescent="0.25">
      <c r="A71" t="s">
        <v>72</v>
      </c>
      <c r="B71" s="1">
        <v>61.556527340000002</v>
      </c>
      <c r="C71" s="1">
        <v>81.352181659999999</v>
      </c>
      <c r="D71">
        <v>2</v>
      </c>
      <c r="E71">
        <f>COUNTIFS(Sheet1!A:A,Locations!A71)</f>
        <v>1</v>
      </c>
    </row>
    <row r="72" spans="1:5" x14ac:dyDescent="0.25">
      <c r="A72" t="s">
        <v>73</v>
      </c>
      <c r="B72" s="1">
        <v>40.930408659999998</v>
      </c>
      <c r="C72" s="1">
        <v>35.493403620000002</v>
      </c>
      <c r="D72">
        <v>3</v>
      </c>
      <c r="E72">
        <f>COUNTIFS(Sheet1!A:A,Locations!A72)</f>
        <v>1</v>
      </c>
    </row>
    <row r="73" spans="1:5" x14ac:dyDescent="0.25">
      <c r="A73" t="s">
        <v>74</v>
      </c>
      <c r="B73" s="1">
        <v>73.715495739999994</v>
      </c>
      <c r="C73" s="1">
        <v>23.281489499999999</v>
      </c>
      <c r="D73">
        <v>1</v>
      </c>
      <c r="E73">
        <f>COUNTIFS(Sheet1!A:A,Locations!A73)</f>
        <v>1</v>
      </c>
    </row>
    <row r="74" spans="1:5" x14ac:dyDescent="0.25">
      <c r="A74" t="s">
        <v>75</v>
      </c>
      <c r="B74" s="1">
        <v>29.95549888</v>
      </c>
      <c r="C74" s="1">
        <v>51.781180300000003</v>
      </c>
      <c r="D74">
        <v>1</v>
      </c>
      <c r="E74">
        <f>COUNTIFS(Sheet1!A:A,Locations!A74)</f>
        <v>1</v>
      </c>
    </row>
    <row r="75" spans="1:5" x14ac:dyDescent="0.25">
      <c r="A75" t="s">
        <v>76</v>
      </c>
      <c r="B75" s="1">
        <v>39.314119339999998</v>
      </c>
      <c r="C75" s="1">
        <v>0</v>
      </c>
      <c r="D75">
        <v>1</v>
      </c>
      <c r="E75">
        <f>COUNTIFS(Sheet1!A:A,Locations!A75)</f>
        <v>1</v>
      </c>
    </row>
    <row r="76" spans="1:5" x14ac:dyDescent="0.25">
      <c r="A76" t="s">
        <v>77</v>
      </c>
      <c r="B76" s="1">
        <v>10.69427168</v>
      </c>
      <c r="C76" s="1">
        <v>96.105947909999998</v>
      </c>
      <c r="D76">
        <v>3</v>
      </c>
      <c r="E76">
        <f>COUNTIFS(Sheet1!A:A,Locations!A76)</f>
        <v>1</v>
      </c>
    </row>
    <row r="77" spans="1:5" x14ac:dyDescent="0.25">
      <c r="A77" t="s">
        <v>78</v>
      </c>
      <c r="B77" s="1">
        <v>33.232034110000001</v>
      </c>
      <c r="C77" s="1">
        <v>71.876946040000007</v>
      </c>
      <c r="D77">
        <v>2</v>
      </c>
      <c r="E77">
        <f>COUNTIFS(Sheet1!A:A,Locations!A77)</f>
        <v>1</v>
      </c>
    </row>
    <row r="78" spans="1:5" x14ac:dyDescent="0.25">
      <c r="A78" t="s">
        <v>79</v>
      </c>
      <c r="B78" s="1">
        <v>77.776312700000005</v>
      </c>
      <c r="C78" s="1">
        <v>15.404496050000001</v>
      </c>
      <c r="D78">
        <v>2</v>
      </c>
      <c r="E78">
        <f>COUNTIFS(Sheet1!A:A,Locations!A78)</f>
        <v>1</v>
      </c>
    </row>
    <row r="79" spans="1:5" x14ac:dyDescent="0.25">
      <c r="A79" t="s">
        <v>80</v>
      </c>
      <c r="B79" s="1">
        <v>33.698868419999997</v>
      </c>
      <c r="C79" s="1">
        <v>99.557225669999994</v>
      </c>
      <c r="D79">
        <v>3</v>
      </c>
      <c r="E79">
        <f>COUNTIFS(Sheet1!A:A,Locations!A79)</f>
        <v>1</v>
      </c>
    </row>
    <row r="80" spans="1:5" x14ac:dyDescent="0.25">
      <c r="A80" t="s">
        <v>81</v>
      </c>
      <c r="B80" s="1">
        <v>40.884089199999998</v>
      </c>
      <c r="C80" s="1">
        <v>39.935905179999999</v>
      </c>
      <c r="D80">
        <v>4</v>
      </c>
      <c r="E80">
        <f>COUNTIFS(Sheet1!A:A,Locations!A80)</f>
        <v>1</v>
      </c>
    </row>
    <row r="81" spans="1:5" x14ac:dyDescent="0.25">
      <c r="A81" t="s">
        <v>82</v>
      </c>
      <c r="B81" s="1">
        <v>4.1856350339999997</v>
      </c>
      <c r="C81" s="1">
        <v>51.712579789999999</v>
      </c>
      <c r="D81">
        <v>4</v>
      </c>
      <c r="E81">
        <f>COUNTIFS(Sheet1!A:A,Locations!A81)</f>
        <v>1</v>
      </c>
    </row>
    <row r="82" spans="1:5" x14ac:dyDescent="0.25">
      <c r="A82" t="s">
        <v>83</v>
      </c>
      <c r="B82" s="1">
        <v>67.681185429999999</v>
      </c>
      <c r="C82" s="1">
        <v>55.807370159999998</v>
      </c>
      <c r="D82">
        <v>3</v>
      </c>
      <c r="E82">
        <f>COUNTIFS(Sheet1!A:A,Locations!A82)</f>
        <v>1</v>
      </c>
    </row>
    <row r="83" spans="1:5" x14ac:dyDescent="0.25">
      <c r="A83" t="s">
        <v>84</v>
      </c>
      <c r="B83" s="1">
        <v>0</v>
      </c>
      <c r="C83" s="1">
        <v>66.803999189999999</v>
      </c>
      <c r="D83">
        <v>4</v>
      </c>
      <c r="E83">
        <f>COUNTIFS(Sheet1!A:A,Locations!A83)</f>
        <v>1</v>
      </c>
    </row>
    <row r="84" spans="1:5" x14ac:dyDescent="0.25">
      <c r="A84" t="s">
        <v>85</v>
      </c>
      <c r="B84" s="1">
        <v>45.45959757</v>
      </c>
      <c r="C84" s="1">
        <v>46.502302350000001</v>
      </c>
      <c r="D84">
        <v>2</v>
      </c>
      <c r="E84">
        <f>COUNTIFS(Sheet1!A:A,Locations!A84)</f>
        <v>1</v>
      </c>
    </row>
    <row r="85" spans="1:5" x14ac:dyDescent="0.25">
      <c r="A85" t="s">
        <v>86</v>
      </c>
      <c r="B85" s="1">
        <v>54.045491730000002</v>
      </c>
      <c r="C85" s="1">
        <v>79.947709970000005</v>
      </c>
      <c r="D85">
        <v>4</v>
      </c>
      <c r="E85">
        <f>COUNTIFS(Sheet1!A:A,Locations!A85)</f>
        <v>1</v>
      </c>
    </row>
    <row r="86" spans="1:5" x14ac:dyDescent="0.25">
      <c r="A86" t="s">
        <v>87</v>
      </c>
      <c r="B86" s="1">
        <v>80.403756000000001</v>
      </c>
      <c r="C86" s="1">
        <v>62.445643080000004</v>
      </c>
      <c r="D86">
        <v>1</v>
      </c>
      <c r="E86">
        <f>COUNTIFS(Sheet1!A:A,Locations!A86)</f>
        <v>1</v>
      </c>
    </row>
    <row r="87" spans="1:5" x14ac:dyDescent="0.25">
      <c r="A87" t="s">
        <v>88</v>
      </c>
      <c r="B87" s="1">
        <v>34.80062968</v>
      </c>
      <c r="C87" s="1">
        <v>97.085704250000006</v>
      </c>
      <c r="D87">
        <v>1</v>
      </c>
      <c r="E87">
        <f>COUNTIFS(Sheet1!A:A,Locations!A87)</f>
        <v>1</v>
      </c>
    </row>
    <row r="88" spans="1:5" x14ac:dyDescent="0.25">
      <c r="A88" t="s">
        <v>89</v>
      </c>
      <c r="B88" s="1">
        <v>24.452271499999998</v>
      </c>
      <c r="C88" s="1">
        <v>64.912667369999994</v>
      </c>
      <c r="D88">
        <v>3</v>
      </c>
      <c r="E88">
        <f>COUNTIFS(Sheet1!A:A,Locations!A88)</f>
        <v>1</v>
      </c>
    </row>
    <row r="89" spans="1:5" x14ac:dyDescent="0.25">
      <c r="A89" t="s">
        <v>90</v>
      </c>
      <c r="B89" s="1">
        <v>1.1736206</v>
      </c>
      <c r="C89" s="1">
        <v>3.9479617409999999</v>
      </c>
      <c r="D89">
        <v>4</v>
      </c>
      <c r="E89">
        <f>COUNTIFS(Sheet1!A:A,Locations!A89)</f>
        <v>1</v>
      </c>
    </row>
    <row r="90" spans="1:5" x14ac:dyDescent="0.25">
      <c r="A90" t="s">
        <v>91</v>
      </c>
      <c r="B90" s="1">
        <v>64.921820920000002</v>
      </c>
      <c r="C90" s="1">
        <v>28.164022060000001</v>
      </c>
      <c r="D90">
        <v>3</v>
      </c>
      <c r="E90">
        <f>COUNTIFS(Sheet1!A:A,Locations!A90)</f>
        <v>1</v>
      </c>
    </row>
    <row r="91" spans="1:5" x14ac:dyDescent="0.25">
      <c r="A91" t="s">
        <v>92</v>
      </c>
      <c r="B91" s="1">
        <v>37.094032439999999</v>
      </c>
      <c r="C91" s="1">
        <v>63.757896160000001</v>
      </c>
      <c r="D91">
        <v>3</v>
      </c>
      <c r="E91">
        <f>COUNTIFS(Sheet1!A:A,Locations!A91)</f>
        <v>1</v>
      </c>
    </row>
    <row r="92" spans="1:5" x14ac:dyDescent="0.25">
      <c r="A92" t="s">
        <v>93</v>
      </c>
      <c r="B92" s="1">
        <v>74.393210600000003</v>
      </c>
      <c r="C92" s="1">
        <v>29.533835419999999</v>
      </c>
      <c r="D92">
        <v>4</v>
      </c>
      <c r="E92">
        <f>COUNTIFS(Sheet1!A:A,Locations!A92)</f>
        <v>1</v>
      </c>
    </row>
    <row r="93" spans="1:5" x14ac:dyDescent="0.25">
      <c r="A93" t="s">
        <v>94</v>
      </c>
      <c r="B93" s="1">
        <v>89.522648889999999</v>
      </c>
      <c r="C93" s="1">
        <v>55.758484789999997</v>
      </c>
      <c r="D93">
        <v>3</v>
      </c>
      <c r="E93">
        <f>COUNTIFS(Sheet1!A:A,Locations!A93)</f>
        <v>1</v>
      </c>
    </row>
    <row r="94" spans="1:5" x14ac:dyDescent="0.25">
      <c r="A94" t="s">
        <v>95</v>
      </c>
      <c r="B94" s="1">
        <v>0</v>
      </c>
      <c r="C94" s="1">
        <v>76.589959059999998</v>
      </c>
      <c r="D94">
        <v>2</v>
      </c>
      <c r="E94">
        <f>COUNTIFS(Sheet1!A:A,Locations!A94)</f>
        <v>1</v>
      </c>
    </row>
    <row r="95" spans="1:5" x14ac:dyDescent="0.25">
      <c r="A95" t="s">
        <v>96</v>
      </c>
      <c r="B95" s="1">
        <v>87.713852700000004</v>
      </c>
      <c r="C95" s="1">
        <v>78.251412020000004</v>
      </c>
      <c r="D95">
        <v>2</v>
      </c>
      <c r="E95">
        <f>COUNTIFS(Sheet1!A:A,Locations!A95)</f>
        <v>1</v>
      </c>
    </row>
    <row r="96" spans="1:5" x14ac:dyDescent="0.25">
      <c r="A96" t="s">
        <v>97</v>
      </c>
      <c r="B96" s="1">
        <v>27.157816789999998</v>
      </c>
      <c r="C96" s="1">
        <v>75.484307479999998</v>
      </c>
      <c r="D96">
        <v>3</v>
      </c>
      <c r="E96">
        <f>COUNTIFS(Sheet1!A:A,Locations!A96)</f>
        <v>1</v>
      </c>
    </row>
    <row r="97" spans="1:5" x14ac:dyDescent="0.25">
      <c r="A97" t="s">
        <v>98</v>
      </c>
      <c r="B97" s="1">
        <v>8.1405563070000007</v>
      </c>
      <c r="C97" s="1">
        <v>9.6321880039999996</v>
      </c>
      <c r="D97">
        <v>1</v>
      </c>
      <c r="E97">
        <f>COUNTIFS(Sheet1!A:A,Locations!A97)</f>
        <v>1</v>
      </c>
    </row>
    <row r="98" spans="1:5" x14ac:dyDescent="0.25">
      <c r="A98" t="s">
        <v>99</v>
      </c>
      <c r="B98" s="1">
        <v>84.609112820000007</v>
      </c>
      <c r="C98" s="1">
        <v>44.192308160000003</v>
      </c>
      <c r="D98">
        <v>3</v>
      </c>
      <c r="E98">
        <f>COUNTIFS(Sheet1!A:A,Locations!A98)</f>
        <v>1</v>
      </c>
    </row>
    <row r="99" spans="1:5" x14ac:dyDescent="0.25">
      <c r="A99" t="s">
        <v>100</v>
      </c>
      <c r="B99" s="1">
        <v>52.029055110000002</v>
      </c>
      <c r="C99" s="1">
        <v>58.817630489999999</v>
      </c>
      <c r="D99">
        <v>3</v>
      </c>
      <c r="E99">
        <f>COUNTIFS(Sheet1!A:A,Locations!A99)</f>
        <v>1</v>
      </c>
    </row>
    <row r="100" spans="1:5" x14ac:dyDescent="0.25">
      <c r="A100" t="s">
        <v>101</v>
      </c>
      <c r="B100" s="1">
        <v>35.804177780000003</v>
      </c>
      <c r="C100" s="1">
        <v>50.464723550000002</v>
      </c>
      <c r="D100">
        <v>1</v>
      </c>
      <c r="E100">
        <f>COUNTIFS(Sheet1!A:A,Locations!A100)</f>
        <v>1</v>
      </c>
    </row>
    <row r="101" spans="1:5" x14ac:dyDescent="0.25">
      <c r="A101" t="s">
        <v>102</v>
      </c>
      <c r="B101" s="1">
        <v>91.592212770000003</v>
      </c>
      <c r="C101" s="1">
        <v>34.453530280000003</v>
      </c>
      <c r="D101">
        <v>3</v>
      </c>
      <c r="E101">
        <f>COUNTIFS(Sheet1!A:A,Locations!A101)</f>
        <v>1</v>
      </c>
    </row>
    <row r="102" spans="1:5" x14ac:dyDescent="0.25">
      <c r="A102" t="s">
        <v>103</v>
      </c>
      <c r="B102" s="1">
        <v>24.026624380000001</v>
      </c>
      <c r="C102" s="1">
        <v>8.6311217280000001</v>
      </c>
      <c r="D102">
        <v>4</v>
      </c>
      <c r="E102">
        <f>COUNTIFS(Sheet1!A:A,Locations!A102)</f>
        <v>1</v>
      </c>
    </row>
    <row r="103" spans="1:5" x14ac:dyDescent="0.25">
      <c r="A103" t="s">
        <v>104</v>
      </c>
      <c r="B103" s="1">
        <v>39.14498373</v>
      </c>
      <c r="C103" s="1">
        <v>0.79594403199999997</v>
      </c>
      <c r="D103">
        <v>1</v>
      </c>
      <c r="E103">
        <f>COUNTIFS(Sheet1!A:A,Locations!A103)</f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U H e S U g + d q P G j A A A A 9 Q A A A B I A H A B D b 2 5 m a W c v U G F j a 2 F n Z S 5 4 b W w g o h g A K K A U A A A A A A A A A A A A A A A A A A A A A A A A A A A A h Y + x D o I w G I R f h X S n L X V R 8 l M G V 0 l I N M a 1 K R U a o B B a L O / m 4 C P 5 C m I U d X O 8 7 + 6 S u / v 1 B u n U N s F F D V Z 3 J k E R p i h Q R n a F N m W C R n c O 1 y j l k A t Z i 1 I F c 9 j Y e L I 6 Q Z V z f U y I 9 x 7 7 F e 6 G k j B K I 3 L K d n t Z q V a E 2 l g n j F T o 0 y r + t x C H 4 2 s M Z 3 g T Y U Y Z p k A W B p k 2 X 5 / N c 5 / u D 4 T t 2 L h x U L x 3 Y X 4 A s k g g 7 w v 8 A V B L A w Q U A A I A C A B Q d 5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e S U q B Z z p d q A Q A A + Q M A A B M A H A B G b 3 J t d W x h c y 9 T Z W N 0 a W 9 u M S 5 t I K I Y A C i g F A A A A A A A A A A A A A A A A A A A A A A A A A A A A O V S T 2 v C M B y 9 F / w O o b t U K E X F e Z j 0 U N r K e p h 0 t I J i d o j t b 7 Z b m k i S O k X 8 M P s s + 2 K L W l A 2 2 W G X H Z Z D / r z 3 8 s t 7 / C I h U y V n K D m t 3 W H L a B m y I A J y l N E S m J L I R R R U y 0 B 6 J L w W G W j E l 2 s n 4 F l d a Y U 1 K i k 4 P m f q I L d M / w 5 P J A i J X z j h a x y A f F V 8 h a N x m P h 4 F E 5 i n H h B i H u d X h e n g i w I L T i K x c e 7 K j O O u j j h t D 6 a S k E q E L j x 4 a i N M t v 2 P A B a V q U m X H N o 2 s j X 6 o p J t 2 + j k G U 8 L 9 n S H d x 2 O l 0 b P d Z c Q a K 2 F N z z 1 h l z B k 9 t + x T o x o w F r z S X o 3 s g u X Z t 6 n Q p W W h h w z S 4 d c p u o 3 m D e 5 Q m G a F E S F e J + r K k X x C 2 1 B X T 7 Q r O 5 X R U J p + 5 q E 6 O D 6 S 0 r r x v 7 3 Z m F O h k E V O D v n P Q 7 W 2 0 M 6 d T j S l 9 Q g o 2 6 g j N Z t + g I H z w x l 9 u 7 9 s t o 2 R X 3 V 3 2 + 0 3 P B a 8 l / H 3 L z 1 b + e 9 d 9 L / b 8 K J 3 9 5 j / 8 1 P d P U E s B A i 0 A F A A C A A g A U H e S U g + d q P G j A A A A 9 Q A A A B I A A A A A A A A A A A A A A A A A A A A A A E N v b m Z p Z y 9 Q Y W N r Y W d l L n h t b F B L A Q I t A B Q A A g A I A F B 3 k l I P y u m r p A A A A O k A A A A T A A A A A A A A A A A A A A A A A O 8 A A A B b Q 2 9 u d G V u d F 9 U e X B l c 1 0 u e G 1 s U E s B A i 0 A F A A C A A g A U H e S U q B Z z p d q A Q A A + Q M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I A A A A A A A D t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x M z o 1 M z o 1 M C 4 4 N z Q 1 M z c y W i I g L z 4 8 R W 5 0 c n k g V H l w Z T 0 i R m l s b E N v b H V t b l R 5 c G V z I i B W Y W x 1 Z T 0 i c 0 F 3 W U d B d z 0 9 I i A v P j x F b n R y e S B U e X B l P S J G a W x s Q 2 9 s d W 1 u T m F t Z X M i I F Z h b H V l P S J z W y Z x d W 9 0 O 0 l E J n F 1 b 3 Q 7 L C Z x d W 9 0 O 1 h Y J n F 1 b 3 Q 7 L C Z x d W 9 0 O 1 l Z J n F 1 b 3 Q 7 L C Z x d W 9 0 O 0 R F T U F O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H M v Q X V 0 b 1 J l b W 9 2 Z W R D b 2 x 1 b W 5 z M S 5 7 S U Q s M H 0 m c X V v d D s s J n F 1 b 3 Q 7 U 2 V j d G l v b j E v Y 2 x p Z W 5 0 c y 9 B d X R v U m V t b 3 Z l Z E N v b H V t b n M x L n t Y W C w x f S Z x d W 9 0 O y w m c X V v d D t T Z W N 0 a W 9 u M S 9 j b G l l b n R z L 0 F 1 d G 9 S Z W 1 v d m V k Q 2 9 s d W 1 u c z E u e 1 l Z L D J 9 J n F 1 b 3 Q 7 L C Z x d W 9 0 O 1 N l Y 3 R p b 2 4 x L 2 N s a W V u d H M v Q X V 0 b 1 J l b W 9 2 Z W R D b 2 x 1 b W 5 z M S 5 7 R E V N Q U 5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s a W V u d H M v Q X V 0 b 1 J l b W 9 2 Z W R D b 2 x 1 b W 5 z M S 5 7 S U Q s M H 0 m c X V v d D s s J n F 1 b 3 Q 7 U 2 V j d G l v b j E v Y 2 x p Z W 5 0 c y 9 B d X R v U m V t b 3 Z l Z E N v b H V t b n M x L n t Y W C w x f S Z x d W 9 0 O y w m c X V v d D t T Z W N 0 a W 9 u M S 9 j b G l l b n R z L 0 F 1 d G 9 S Z W 1 v d m V k Q 2 9 s d W 1 u c z E u e 1 l Z L D J 9 J n F 1 b 3 Q 7 L C Z x d W 9 0 O 1 N l Y 3 R p b 2 4 x L 2 N s a W V u d H M v Q X V 0 b 1 J l b W 9 2 Z W R D b 2 x 1 b W 5 z M S 5 7 R E V N Q U 5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x M z o 1 N D o w O S 4 3 M T A 4 M T Y w W i I g L z 4 8 R W 5 0 c n k g V H l w Z T 0 i R m l s b E N v b H V t b l R 5 c G V z I i B W Y W x 1 Z T 0 i c 0 F 3 T U d C Z z 0 9 I i A v P j x F b n R y e S B U e X B l P S J G a W x s Q 2 9 s d W 1 u T m F t Z X M i I F Z h b H V l P S J z W y Z x d W 9 0 O 0 l E J n F 1 b 3 Q 7 L C Z x d W 9 0 O 0 N B U E F D S V R Z J n F 1 b 3 Q 7 L C Z x d W 9 0 O 1 h Y J n F 1 b 3 Q 7 L C Z x d W 9 0 O 1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y Z W h v d X N l c y 9 B d X R v U m V t b 3 Z l Z E N v b H V t b n M x L n t J R C w w f S Z x d W 9 0 O y w m c X V v d D t T Z W N 0 a W 9 u M S 9 3 Y X J l a G 9 1 c 2 V z L 0 F 1 d G 9 S Z W 1 v d m V k Q 2 9 s d W 1 u c z E u e 0 N B U E F D S V R Z L D F 9 J n F 1 b 3 Q 7 L C Z x d W 9 0 O 1 N l Y 3 R p b 2 4 x L 3 d h c m V o b 3 V z Z X M v Q X V 0 b 1 J l b W 9 2 Z W R D b 2 x 1 b W 5 z M S 5 7 W F g s M n 0 m c X V v d D s s J n F 1 b 3 Q 7 U 2 V j d G l v b j E v d 2 F y Z W h v d X N l c y 9 B d X R v U m V t b 3 Z l Z E N v b H V t b n M x L n t Z W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X J l a G 9 1 c 2 V z L 0 F 1 d G 9 S Z W 1 v d m V k Q 2 9 s d W 1 u c z E u e 0 l E L D B 9 J n F 1 b 3 Q 7 L C Z x d W 9 0 O 1 N l Y 3 R p b 2 4 x L 3 d h c m V o b 3 V z Z X M v Q X V 0 b 1 J l b W 9 2 Z W R D b 2 x 1 b W 5 z M S 5 7 Q 0 F Q Q U N J V F k s M X 0 m c X V v d D s s J n F 1 b 3 Q 7 U 2 V j d G l v b j E v d 2 F y Z W h v d X N l c y 9 B d X R v U m V t b 3 Z l Z E N v b H V t b n M x L n t Y W C w y f S Z x d W 9 0 O y w m c X V v d D t T Z W N 0 a W 9 u M S 9 3 Y X J l a G 9 1 c 2 V z L 0 F 1 d G 9 S Z W 1 v d m V k Q 2 9 s d W 1 u c z E u e 1 l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J l a G 9 1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W h v d X N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F L N b t y p 1 R Z K J P F w i / x V 5 A A A A A A I A A A A A A B B m A A A A A Q A A I A A A A C R O S a U H U / G u p 4 A X m Y D u F Q d q p i c u A 3 z f / n / E 2 x y I U P A K A A A A A A 6 A A A A A A g A A I A A A A L r B j W M q A N W h c v h I O d 2 i e w Y e S Q V M M 1 k m N 9 M Y q K O Z x D L Z U A A A A A h / A O V c 6 v Y G z f q p X / w l C b / + / Q L I 2 Q g x s p G b j 8 S L a F W 6 W 2 M j 1 f 7 q X l 2 B J C 2 7 A d m M J m m Q h Y m K V L w T c z 3 k N E e S X U j l t r 1 t Z T u z W W x k B L z H u 4 h / Q A A A A M / j V R r 0 x i a i u W P E G x A x U 4 w c K B 5 G 6 9 e A L 3 I 1 o o F N + 3 i C J D d g k y 3 6 L I + 4 F w n 0 H t N v x j e E a r u w d 0 k U e U W j 9 A j 8 C 2 c = < / D a t a M a s h u p > 
</file>

<file path=customXml/itemProps1.xml><?xml version="1.0" encoding="utf-8"?>
<ds:datastoreItem xmlns:ds="http://schemas.openxmlformats.org/officeDocument/2006/customXml" ds:itemID="{A2073D97-FD20-4E33-A530-02564D0D6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Basto</dc:creator>
  <cp:lastModifiedBy>Francisco</cp:lastModifiedBy>
  <dcterms:created xsi:type="dcterms:W3CDTF">2015-06-05T18:17:20Z</dcterms:created>
  <dcterms:modified xsi:type="dcterms:W3CDTF">2021-05-11T19:37:43Z</dcterms:modified>
</cp:coreProperties>
</file>