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0" yWindow="0" windowWidth="25600" windowHeight="14440" tabRatio="500" activeTab="5"/>
  </bookViews>
  <sheets>
    <sheet name="raw_materials" sheetId="1" r:id="rId1"/>
    <sheet name="shipping_manufacturing" sheetId="2" r:id="rId2"/>
    <sheet name="pricing" sheetId="3" r:id="rId3"/>
    <sheet name="quantity" sheetId="4" r:id="rId4"/>
    <sheet name="source" sheetId="5" r:id="rId5"/>
    <sheet name="capacity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2" l="1"/>
  <c r="D20" i="2"/>
  <c r="B20" i="2"/>
  <c r="B9" i="2"/>
  <c r="O3" i="1"/>
  <c r="O4" i="1"/>
  <c r="O5" i="1"/>
  <c r="O6" i="1"/>
  <c r="O7" i="1"/>
  <c r="O2" i="1"/>
  <c r="O13" i="1"/>
  <c r="P13" i="1"/>
  <c r="O12" i="1"/>
  <c r="P12" i="1"/>
  <c r="O3" i="6"/>
  <c r="O4" i="6"/>
  <c r="O5" i="6"/>
  <c r="O2" i="6"/>
  <c r="C9" i="1"/>
  <c r="C15" i="1"/>
  <c r="D9" i="1"/>
  <c r="D15" i="1"/>
  <c r="E9" i="1"/>
  <c r="E15" i="1"/>
  <c r="F9" i="1"/>
  <c r="F15" i="1"/>
  <c r="G9" i="1"/>
  <c r="G15" i="1"/>
  <c r="H9" i="1"/>
  <c r="H15" i="1"/>
  <c r="I9" i="1"/>
  <c r="I15" i="1"/>
  <c r="J9" i="1"/>
  <c r="J15" i="1"/>
  <c r="K9" i="1"/>
  <c r="K15" i="1"/>
  <c r="L9" i="1"/>
  <c r="L15" i="1"/>
  <c r="M9" i="1"/>
  <c r="M15" i="1"/>
  <c r="B9" i="1"/>
  <c r="B15" i="1"/>
</calcChain>
</file>

<file path=xl/sharedStrings.xml><?xml version="1.0" encoding="utf-8"?>
<sst xmlns="http://schemas.openxmlformats.org/spreadsheetml/2006/main" count="695" uniqueCount="38">
  <si>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</si>
  <si>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</si>
  <si>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</si>
  <si>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</si>
  <si>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</si>
  <si>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</si>
  <si>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</si>
  <si>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</si>
  <si>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</si>
  <si>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</si>
  <si>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</si>
  <si>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</si>
  <si>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</si>
  <si>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</si>
  <si>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</si>
  <si>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</si>
  <si>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</si>
  <si>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</si>
  <si>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>ORA</t>
  </si>
  <si>
    <t>FCOJ</t>
  </si>
  <si>
    <t>P07</t>
  </si>
  <si>
    <t>S44</t>
  </si>
  <si>
    <t>S51</t>
  </si>
  <si>
    <t>S68</t>
  </si>
  <si>
    <t>P07_POJ</t>
  </si>
  <si>
    <t>P07_FCOJ</t>
  </si>
  <si>
    <t>Proportion</t>
  </si>
  <si>
    <t>Futures_FCOJ</t>
  </si>
  <si>
    <t>NE</t>
  </si>
  <si>
    <t>MA</t>
  </si>
  <si>
    <t>SE</t>
  </si>
  <si>
    <t>MW</t>
  </si>
  <si>
    <t>DS</t>
  </si>
  <si>
    <t>NW</t>
  </si>
  <si>
    <t>SW</t>
  </si>
  <si>
    <t>FUT_ORA</t>
  </si>
  <si>
    <t>FUT_FCOJ</t>
  </si>
  <si>
    <t>total profit: 408826898.079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</si>
</sst>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G25" sqref="G25"/>
    </sheetView>
  </sheetViews>
  <sheetFormatPr baseColWidth="10" defaultRowHeight="15" x14ac:dyDescent="0"/>
  <sheetData>
    <row r="1" spans="1:1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>
      <c r="A2" s="1" t="s">
        <v>12</v>
      </c>
      <c r="B2">
        <v>0</v>
      </c>
      <c r="C2">
        <v>0</v>
      </c>
      <c r="D2">
        <v>0</v>
      </c>
      <c r="E2">
        <v>4523.4883831290699</v>
      </c>
      <c r="F2">
        <v>0</v>
      </c>
      <c r="G2">
        <v>0</v>
      </c>
      <c r="H2">
        <v>0</v>
      </c>
      <c r="I2">
        <v>3844.0327272223899</v>
      </c>
      <c r="J2">
        <v>0</v>
      </c>
      <c r="K2">
        <v>4142.4890553323303</v>
      </c>
      <c r="L2">
        <v>5238.5332909620502</v>
      </c>
      <c r="M2">
        <v>0</v>
      </c>
      <c r="O2">
        <f>SUM(B2:M2)</f>
        <v>17748.543456645843</v>
      </c>
    </row>
    <row r="3" spans="1:16">
      <c r="A3" s="1" t="s">
        <v>13</v>
      </c>
      <c r="B3">
        <v>0</v>
      </c>
      <c r="C3">
        <v>0</v>
      </c>
      <c r="D3">
        <v>0</v>
      </c>
      <c r="E3">
        <v>387.20915600344398</v>
      </c>
      <c r="F3">
        <v>0</v>
      </c>
      <c r="G3">
        <v>329.85312383983501</v>
      </c>
      <c r="H3">
        <v>0</v>
      </c>
      <c r="I3">
        <v>379.687608901337</v>
      </c>
      <c r="J3">
        <v>0</v>
      </c>
      <c r="K3">
        <v>368.27631423547501</v>
      </c>
      <c r="L3">
        <v>354.20190987459102</v>
      </c>
      <c r="M3">
        <v>342.47979699145998</v>
      </c>
      <c r="O3">
        <f t="shared" ref="O3:O7" si="0">SUM(B3:M3)</f>
        <v>2161.7079098461418</v>
      </c>
    </row>
    <row r="4" spans="1:16">
      <c r="A4" s="1" t="s">
        <v>14</v>
      </c>
      <c r="B4">
        <v>0</v>
      </c>
      <c r="C4">
        <v>0</v>
      </c>
      <c r="D4">
        <v>945.73152496835405</v>
      </c>
      <c r="E4">
        <v>0</v>
      </c>
      <c r="F4">
        <v>703.13953073850598</v>
      </c>
      <c r="G4">
        <v>0</v>
      </c>
      <c r="H4">
        <v>0</v>
      </c>
      <c r="I4">
        <v>0</v>
      </c>
      <c r="J4">
        <v>732.77477881448397</v>
      </c>
      <c r="K4">
        <v>874.74862497410402</v>
      </c>
      <c r="L4">
        <v>0</v>
      </c>
      <c r="M4">
        <v>0</v>
      </c>
      <c r="O4">
        <f t="shared" si="0"/>
        <v>3256.3944594954482</v>
      </c>
    </row>
    <row r="5" spans="1:16">
      <c r="A5" s="1" t="s">
        <v>15</v>
      </c>
      <c r="B5">
        <v>307.94552872336902</v>
      </c>
      <c r="C5">
        <v>364.14136471630502</v>
      </c>
      <c r="D5">
        <v>406.28196291763697</v>
      </c>
      <c r="E5">
        <v>0</v>
      </c>
      <c r="F5">
        <v>346.47418410964599</v>
      </c>
      <c r="G5">
        <v>0</v>
      </c>
      <c r="H5">
        <v>330.14660644221402</v>
      </c>
      <c r="I5">
        <v>0</v>
      </c>
      <c r="J5">
        <v>379.67131277170699</v>
      </c>
      <c r="K5">
        <v>0</v>
      </c>
      <c r="L5">
        <v>0</v>
      </c>
      <c r="M5">
        <v>0</v>
      </c>
      <c r="O5">
        <f t="shared" si="0"/>
        <v>2134.660959680878</v>
      </c>
    </row>
    <row r="6" spans="1:16">
      <c r="A6" s="1" t="s">
        <v>16</v>
      </c>
      <c r="B6">
        <v>3071.9684543037902</v>
      </c>
      <c r="C6">
        <v>4806.0721749978102</v>
      </c>
      <c r="D6">
        <v>3604.68426549175</v>
      </c>
      <c r="E6">
        <v>0</v>
      </c>
      <c r="F6">
        <v>2588.2598818472402</v>
      </c>
      <c r="G6">
        <v>2302.4889317482898</v>
      </c>
      <c r="H6">
        <v>3417.66513649935</v>
      </c>
      <c r="I6">
        <v>0</v>
      </c>
      <c r="J6">
        <v>3677.4440465852099</v>
      </c>
      <c r="K6">
        <v>0</v>
      </c>
      <c r="L6">
        <v>0</v>
      </c>
      <c r="M6">
        <v>3332.1099989229801</v>
      </c>
      <c r="O6">
        <f t="shared" si="0"/>
        <v>26800.692890396422</v>
      </c>
    </row>
    <row r="7" spans="1:16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f t="shared" si="0"/>
        <v>0</v>
      </c>
    </row>
    <row r="8" spans="1:16">
      <c r="A8" s="2"/>
    </row>
    <row r="9" spans="1:16">
      <c r="A9" s="2"/>
      <c r="B9">
        <f>SUM(B2:B7)</f>
        <v>3379.9139830271592</v>
      </c>
      <c r="C9">
        <f t="shared" ref="C9:M9" si="1">SUM(C2:C7)</f>
        <v>5170.2135397141155</v>
      </c>
      <c r="D9">
        <f t="shared" si="1"/>
        <v>4956.6977533777408</v>
      </c>
      <c r="E9">
        <f t="shared" si="1"/>
        <v>4910.6975391325141</v>
      </c>
      <c r="F9">
        <f t="shared" si="1"/>
        <v>3637.8735966953923</v>
      </c>
      <c r="G9">
        <f t="shared" si="1"/>
        <v>2632.3420555881248</v>
      </c>
      <c r="H9">
        <f t="shared" si="1"/>
        <v>3747.8117429415638</v>
      </c>
      <c r="I9">
        <f t="shared" si="1"/>
        <v>4223.7203361237271</v>
      </c>
      <c r="J9">
        <f t="shared" si="1"/>
        <v>4789.8901381714004</v>
      </c>
      <c r="K9">
        <f t="shared" si="1"/>
        <v>5385.5139945419096</v>
      </c>
      <c r="L9">
        <f t="shared" si="1"/>
        <v>5592.7352008366415</v>
      </c>
      <c r="M9">
        <f t="shared" si="1"/>
        <v>3674.5897959144399</v>
      </c>
    </row>
    <row r="11" spans="1:16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</row>
    <row r="12" spans="1:16">
      <c r="A12" s="1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1748</v>
      </c>
      <c r="H12">
        <v>0</v>
      </c>
      <c r="I12">
        <v>0</v>
      </c>
      <c r="J12">
        <v>0</v>
      </c>
      <c r="K12">
        <v>0</v>
      </c>
      <c r="L12">
        <v>0</v>
      </c>
      <c r="M12">
        <v>571.75</v>
      </c>
      <c r="O12">
        <f>SUM(B12:M12)</f>
        <v>2319.75</v>
      </c>
      <c r="P12">
        <f>O12*4</f>
        <v>9279</v>
      </c>
    </row>
    <row r="13" spans="1:16">
      <c r="A13" s="1" t="s">
        <v>19</v>
      </c>
      <c r="B13">
        <v>8436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4064</v>
      </c>
      <c r="O13">
        <f t="shared" ref="O13" si="2">SUM(B13:M13)</f>
        <v>12500</v>
      </c>
      <c r="P13">
        <f>O13*4</f>
        <v>50000</v>
      </c>
    </row>
    <row r="14" spans="1:16">
      <c r="A14" s="2"/>
    </row>
    <row r="15" spans="1:16">
      <c r="A15" s="2"/>
      <c r="B15">
        <f>B9+B12+B13</f>
        <v>11815.91398302716</v>
      </c>
      <c r="C15">
        <f t="shared" ref="C15:M15" si="3">C9+C12+C13</f>
        <v>5170.2135397141155</v>
      </c>
      <c r="D15">
        <f t="shared" si="3"/>
        <v>4956.6977533777408</v>
      </c>
      <c r="E15">
        <f t="shared" si="3"/>
        <v>4910.6975391325141</v>
      </c>
      <c r="F15">
        <f t="shared" si="3"/>
        <v>3637.8735966953923</v>
      </c>
      <c r="G15">
        <f t="shared" si="3"/>
        <v>4380.3420555881248</v>
      </c>
      <c r="H15">
        <f t="shared" si="3"/>
        <v>3747.8117429415638</v>
      </c>
      <c r="I15">
        <f t="shared" si="3"/>
        <v>4223.7203361237271</v>
      </c>
      <c r="J15">
        <f t="shared" si="3"/>
        <v>4789.8901381714004</v>
      </c>
      <c r="K15">
        <f t="shared" si="3"/>
        <v>5385.5139945419096</v>
      </c>
      <c r="L15">
        <f t="shared" si="3"/>
        <v>5592.7352008366415</v>
      </c>
      <c r="M15">
        <f t="shared" si="3"/>
        <v>8310.3397959144404</v>
      </c>
    </row>
    <row r="17" spans="1:13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</row>
    <row r="18" spans="1:13">
      <c r="A18" s="1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75.352947515896105</v>
      </c>
      <c r="H18">
        <v>0</v>
      </c>
      <c r="I18">
        <v>0</v>
      </c>
      <c r="J18">
        <v>0</v>
      </c>
      <c r="K18">
        <v>0</v>
      </c>
      <c r="L18">
        <v>0</v>
      </c>
      <c r="M18">
        <v>24.647052484103799</v>
      </c>
    </row>
    <row r="19" spans="1:13">
      <c r="A19" s="1" t="s">
        <v>19</v>
      </c>
      <c r="B19">
        <v>67.488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32.512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6" workbookViewId="0">
      <selection activeCell="F42" sqref="F42"/>
    </sheetView>
  </sheetViews>
  <sheetFormatPr baseColWidth="10" defaultRowHeight="15" x14ac:dyDescent="0"/>
  <cols>
    <col min="2" max="2" width="12.33203125" bestFit="1" customWidth="1"/>
  </cols>
  <sheetData>
    <row r="1" spans="1:11">
      <c r="A1" s="1"/>
      <c r="B1" s="1" t="s">
        <v>20</v>
      </c>
      <c r="C1" s="1" t="s">
        <v>21</v>
      </c>
      <c r="D1" s="1" t="s">
        <v>22</v>
      </c>
      <c r="E1" s="1" t="s">
        <v>23</v>
      </c>
      <c r="G1" s="1"/>
      <c r="H1" s="1" t="s">
        <v>20</v>
      </c>
      <c r="I1" s="1" t="s">
        <v>21</v>
      </c>
      <c r="J1" s="1" t="s">
        <v>22</v>
      </c>
      <c r="K1" s="1" t="s">
        <v>23</v>
      </c>
    </row>
    <row r="2" spans="1:11">
      <c r="A2" s="1" t="s">
        <v>12</v>
      </c>
      <c r="B2">
        <v>9327.3525094795696</v>
      </c>
      <c r="C2">
        <v>2316.5213263944102</v>
      </c>
      <c r="D2">
        <v>8424.4196207718396</v>
      </c>
      <c r="E2">
        <v>0</v>
      </c>
      <c r="G2" s="1" t="s">
        <v>12</v>
      </c>
      <c r="H2">
        <v>46.478055195025597</v>
      </c>
      <c r="I2">
        <v>11.543190413269899</v>
      </c>
      <c r="J2">
        <v>41.978754391704399</v>
      </c>
      <c r="K2">
        <v>0</v>
      </c>
    </row>
    <row r="3" spans="1:11">
      <c r="A3" s="1" t="s">
        <v>13</v>
      </c>
      <c r="B3">
        <v>0</v>
      </c>
      <c r="C3">
        <v>0</v>
      </c>
      <c r="D3">
        <v>0</v>
      </c>
      <c r="E3">
        <v>2161.70790984614</v>
      </c>
      <c r="G3" s="1" t="s">
        <v>13</v>
      </c>
      <c r="H3">
        <v>0</v>
      </c>
      <c r="I3">
        <v>0</v>
      </c>
      <c r="J3">
        <v>0</v>
      </c>
      <c r="K3">
        <v>100</v>
      </c>
    </row>
    <row r="4" spans="1:11">
      <c r="A4" s="1" t="s">
        <v>14</v>
      </c>
      <c r="B4">
        <v>0</v>
      </c>
      <c r="C4">
        <v>3256.3944594954701</v>
      </c>
      <c r="D4">
        <v>0</v>
      </c>
      <c r="E4">
        <v>0</v>
      </c>
      <c r="G4" s="1" t="s">
        <v>14</v>
      </c>
      <c r="H4">
        <v>0</v>
      </c>
      <c r="I4">
        <v>100</v>
      </c>
      <c r="J4">
        <v>0</v>
      </c>
      <c r="K4">
        <v>0</v>
      </c>
    </row>
    <row r="5" spans="1:11">
      <c r="A5" s="1" t="s">
        <v>15</v>
      </c>
      <c r="B5">
        <v>0</v>
      </c>
      <c r="C5">
        <v>0</v>
      </c>
      <c r="D5">
        <v>0</v>
      </c>
      <c r="E5">
        <v>2134.6609596808798</v>
      </c>
      <c r="G5" s="1" t="s">
        <v>15</v>
      </c>
      <c r="H5">
        <v>0</v>
      </c>
      <c r="I5">
        <v>0</v>
      </c>
      <c r="J5">
        <v>0</v>
      </c>
      <c r="K5">
        <v>100</v>
      </c>
    </row>
    <row r="6" spans="1:11">
      <c r="A6" s="1" t="s">
        <v>16</v>
      </c>
      <c r="B6">
        <v>10714.0299714872</v>
      </c>
      <c r="C6">
        <v>3559.1971954393598</v>
      </c>
      <c r="D6">
        <v>12527.465723469601</v>
      </c>
      <c r="E6">
        <v>0</v>
      </c>
      <c r="G6" s="1" t="s">
        <v>16</v>
      </c>
      <c r="H6">
        <v>39.976690212089601</v>
      </c>
      <c r="I6">
        <v>13.2802432011552</v>
      </c>
      <c r="J6">
        <v>46.743066586754999</v>
      </c>
      <c r="K6">
        <v>0</v>
      </c>
    </row>
    <row r="7" spans="1:11">
      <c r="A7" s="1" t="s">
        <v>17</v>
      </c>
      <c r="B7">
        <v>0</v>
      </c>
      <c r="C7">
        <v>0</v>
      </c>
      <c r="D7">
        <v>0</v>
      </c>
      <c r="E7">
        <v>0</v>
      </c>
      <c r="G7" s="1" t="s">
        <v>17</v>
      </c>
      <c r="H7">
        <v>0</v>
      </c>
      <c r="I7">
        <v>0</v>
      </c>
      <c r="J7">
        <v>0</v>
      </c>
      <c r="K7">
        <v>0</v>
      </c>
    </row>
    <row r="9" spans="1:11">
      <c r="B9">
        <f>SUM(B2:B7)</f>
        <v>20041.382480966771</v>
      </c>
    </row>
    <row r="11" spans="1:11">
      <c r="A11" s="1"/>
      <c r="B11" s="1" t="s">
        <v>24</v>
      </c>
      <c r="C11" s="1" t="s">
        <v>25</v>
      </c>
      <c r="G11" s="1"/>
      <c r="H11" s="1" t="s">
        <v>24</v>
      </c>
      <c r="I11" s="1" t="s">
        <v>25</v>
      </c>
    </row>
    <row r="12" spans="1:11">
      <c r="A12" s="1" t="s">
        <v>26</v>
      </c>
      <c r="B12">
        <v>3353.3424048040401</v>
      </c>
      <c r="C12">
        <v>16688.040076163099</v>
      </c>
      <c r="G12" s="1" t="s">
        <v>26</v>
      </c>
      <c r="H12">
        <v>16.732091251632099</v>
      </c>
      <c r="I12">
        <v>83.267908748367802</v>
      </c>
    </row>
    <row r="15" spans="1:11">
      <c r="A15" s="1"/>
      <c r="B15" s="1" t="s">
        <v>27</v>
      </c>
      <c r="C15" s="1" t="s">
        <v>24</v>
      </c>
      <c r="D15" s="1" t="s">
        <v>25</v>
      </c>
      <c r="G15" s="1"/>
      <c r="H15" s="1" t="s">
        <v>27</v>
      </c>
      <c r="I15" s="1" t="s">
        <v>24</v>
      </c>
      <c r="J15" s="1" t="s">
        <v>25</v>
      </c>
    </row>
    <row r="16" spans="1:11">
      <c r="A16" s="1" t="s">
        <v>21</v>
      </c>
      <c r="B16">
        <v>0</v>
      </c>
      <c r="C16">
        <v>1709.5482348913299</v>
      </c>
      <c r="D16">
        <v>7024.5035904613396</v>
      </c>
      <c r="G16" s="1" t="s">
        <v>21</v>
      </c>
      <c r="H16">
        <v>0</v>
      </c>
      <c r="I16">
        <v>50.9804257519977</v>
      </c>
      <c r="J16">
        <v>42.093041234332603</v>
      </c>
    </row>
    <row r="17" spans="1:13">
      <c r="A17" s="1" t="s">
        <v>22</v>
      </c>
      <c r="B17">
        <v>12500</v>
      </c>
      <c r="C17">
        <v>1365.91154821746</v>
      </c>
      <c r="D17">
        <v>7626.4826680527003</v>
      </c>
      <c r="G17" s="1" t="s">
        <v>22</v>
      </c>
      <c r="H17">
        <v>100</v>
      </c>
      <c r="I17">
        <v>40.732838563120801</v>
      </c>
      <c r="J17">
        <v>45.700289747902602</v>
      </c>
    </row>
    <row r="18" spans="1:13">
      <c r="A18" s="1" t="s">
        <v>23</v>
      </c>
      <c r="B18">
        <v>0</v>
      </c>
      <c r="C18">
        <v>277.88262169515002</v>
      </c>
      <c r="D18">
        <v>2037.05381764916</v>
      </c>
      <c r="G18" s="1" t="s">
        <v>23</v>
      </c>
      <c r="H18">
        <v>0</v>
      </c>
      <c r="I18">
        <v>8.28673568488143</v>
      </c>
      <c r="J18">
        <v>12.2066690177646</v>
      </c>
    </row>
    <row r="20" spans="1:13">
      <c r="B20">
        <f>SUM(B16:B18)</f>
        <v>12500</v>
      </c>
      <c r="C20">
        <f t="shared" ref="C20:D20" si="0">SUM(C16:C18)</f>
        <v>3353.3424048039401</v>
      </c>
      <c r="D20">
        <f t="shared" si="0"/>
        <v>16688.040076163201</v>
      </c>
    </row>
    <row r="22" spans="1:13">
      <c r="A22" s="1"/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</row>
    <row r="23" spans="1:13">
      <c r="A23" s="1" t="s">
        <v>21</v>
      </c>
      <c r="B23">
        <v>154.605511001868</v>
      </c>
      <c r="C23">
        <v>123.15348124557499</v>
      </c>
      <c r="D23">
        <v>189.26270263481501</v>
      </c>
      <c r="E23">
        <v>157.612932839574</v>
      </c>
      <c r="F23">
        <v>144.24365277312901</v>
      </c>
      <c r="G23">
        <v>114.749405992668</v>
      </c>
      <c r="H23">
        <v>1780.90892981208</v>
      </c>
      <c r="I23">
        <v>302.11935750023298</v>
      </c>
      <c r="J23">
        <v>870.34020353545702</v>
      </c>
      <c r="K23">
        <v>665.66168236188503</v>
      </c>
      <c r="L23">
        <v>215.867842172872</v>
      </c>
      <c r="M23">
        <v>181.57321271499401</v>
      </c>
    </row>
    <row r="24" spans="1:13">
      <c r="A24" s="1" t="s">
        <v>22</v>
      </c>
      <c r="B24">
        <v>0</v>
      </c>
      <c r="C24">
        <v>489.04588147114299</v>
      </c>
      <c r="D24">
        <v>193.55006985962899</v>
      </c>
      <c r="E24">
        <v>179.92602532273099</v>
      </c>
      <c r="F24">
        <v>182.97794861985301</v>
      </c>
      <c r="G24">
        <v>131.349435865549</v>
      </c>
      <c r="H24">
        <v>46.195613668066002</v>
      </c>
      <c r="I24">
        <v>155.09525965296501</v>
      </c>
      <c r="J24">
        <v>121.841621357503</v>
      </c>
      <c r="K24">
        <v>219.66874525327799</v>
      </c>
      <c r="L24">
        <v>373.88924263441999</v>
      </c>
      <c r="M24">
        <v>394.814410283923</v>
      </c>
    </row>
    <row r="25" spans="1:13">
      <c r="A25" s="1" t="s">
        <v>23</v>
      </c>
      <c r="B25">
        <v>314.33729934353602</v>
      </c>
      <c r="C25">
        <v>93.477178196832</v>
      </c>
      <c r="D25">
        <v>115.857953317374</v>
      </c>
      <c r="E25">
        <v>120.208391045543</v>
      </c>
      <c r="F25">
        <v>122.576493644632</v>
      </c>
      <c r="G25">
        <v>70.595799225574297</v>
      </c>
      <c r="H25">
        <v>25.636542150068301</v>
      </c>
      <c r="I25">
        <v>79.869523900409504</v>
      </c>
      <c r="J25">
        <v>20.1971944498634</v>
      </c>
      <c r="K25">
        <v>13.7955213053169</v>
      </c>
      <c r="L25">
        <v>83.618905059161705</v>
      </c>
      <c r="M25">
        <v>249.26974071216799</v>
      </c>
    </row>
    <row r="27" spans="1:13">
      <c r="A27" s="1"/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1" t="s">
        <v>8</v>
      </c>
      <c r="K27" s="1" t="s">
        <v>9</v>
      </c>
      <c r="L27" s="1" t="s">
        <v>10</v>
      </c>
      <c r="M27" s="1" t="s">
        <v>11</v>
      </c>
    </row>
    <row r="28" spans="1:13">
      <c r="A28" s="1" t="s">
        <v>21</v>
      </c>
      <c r="B28">
        <v>142.404022318617</v>
      </c>
      <c r="C28">
        <v>237.43101184794401</v>
      </c>
      <c r="D28">
        <v>232.23542581460001</v>
      </c>
      <c r="E28">
        <v>170.61846920353599</v>
      </c>
      <c r="F28">
        <v>210.944055096716</v>
      </c>
      <c r="G28">
        <v>127.18154141321</v>
      </c>
      <c r="H28">
        <v>116.82997660103</v>
      </c>
      <c r="I28">
        <v>161.769623552166</v>
      </c>
      <c r="J28">
        <v>160.794115713059</v>
      </c>
      <c r="K28">
        <v>259.052112359749</v>
      </c>
      <c r="L28">
        <v>186.90365508230599</v>
      </c>
      <c r="M28">
        <v>118.24066687329599</v>
      </c>
    </row>
    <row r="29" spans="1:13">
      <c r="A29" s="1" t="s">
        <v>22</v>
      </c>
      <c r="B29">
        <v>8436</v>
      </c>
      <c r="C29">
        <v>566.54752728188703</v>
      </c>
      <c r="D29">
        <v>421.191116277665</v>
      </c>
      <c r="E29">
        <v>504.59626206830899</v>
      </c>
      <c r="F29">
        <v>535.27866982211594</v>
      </c>
      <c r="G29">
        <v>184.86980260909399</v>
      </c>
      <c r="H29">
        <v>215.34064560102101</v>
      </c>
      <c r="I29">
        <v>456.62697218212702</v>
      </c>
      <c r="J29">
        <v>432.11077985595603</v>
      </c>
      <c r="K29">
        <v>452.17257040614402</v>
      </c>
      <c r="L29">
        <v>445.595316083348</v>
      </c>
      <c r="M29">
        <v>4987.7987518759001</v>
      </c>
    </row>
    <row r="30" spans="1:13">
      <c r="A30" s="1" t="s">
        <v>23</v>
      </c>
      <c r="B30">
        <v>35.825066144785801</v>
      </c>
      <c r="C30">
        <v>67.190496511800404</v>
      </c>
      <c r="D30">
        <v>57.933218422968103</v>
      </c>
      <c r="E30">
        <v>69.584534066548201</v>
      </c>
      <c r="F30">
        <v>130.88686936648801</v>
      </c>
      <c r="G30">
        <v>76.268066163131806</v>
      </c>
      <c r="H30">
        <v>41.525758261844302</v>
      </c>
      <c r="I30">
        <v>43.741990965652903</v>
      </c>
      <c r="J30">
        <v>2.91047179640139</v>
      </c>
      <c r="K30">
        <v>37.670158588093202</v>
      </c>
      <c r="L30">
        <v>79.008366598629493</v>
      </c>
      <c r="M30">
        <v>85.068278412334095</v>
      </c>
    </row>
    <row r="32" spans="1:13">
      <c r="A32" s="1"/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</row>
    <row r="33" spans="1:13">
      <c r="A33" s="1" t="s">
        <v>21</v>
      </c>
      <c r="B33">
        <v>52.054056741351303</v>
      </c>
      <c r="C33">
        <v>34.153848433419697</v>
      </c>
      <c r="D33">
        <v>44.902382682235</v>
      </c>
      <c r="E33">
        <v>48.018846417038702</v>
      </c>
      <c r="F33">
        <v>40.610541856360001</v>
      </c>
      <c r="G33">
        <v>47.430643835803899</v>
      </c>
      <c r="H33">
        <v>93.843727595707605</v>
      </c>
      <c r="I33">
        <v>65.127513228452003</v>
      </c>
      <c r="J33">
        <v>84.406094074121597</v>
      </c>
      <c r="K33">
        <v>71.985698295143095</v>
      </c>
      <c r="L33">
        <v>53.595610325948101</v>
      </c>
      <c r="M33">
        <v>60.561976971958003</v>
      </c>
    </row>
    <row r="34" spans="1:13">
      <c r="A34" s="1" t="s">
        <v>22</v>
      </c>
      <c r="B34">
        <v>0</v>
      </c>
      <c r="C34">
        <v>46.329001054378601</v>
      </c>
      <c r="D34">
        <v>31.484806000358301</v>
      </c>
      <c r="E34">
        <v>26.284903886547401</v>
      </c>
      <c r="F34">
        <v>25.475288903952698</v>
      </c>
      <c r="G34">
        <v>41.537458789396702</v>
      </c>
      <c r="H34">
        <v>17.6631774871937</v>
      </c>
      <c r="I34">
        <v>25.3538700379906</v>
      </c>
      <c r="J34">
        <v>21.9949622188843</v>
      </c>
      <c r="K34">
        <v>32.696522249107304</v>
      </c>
      <c r="L34">
        <v>45.624928335371898</v>
      </c>
      <c r="M34">
        <v>7.3349950737589404</v>
      </c>
    </row>
    <row r="35" spans="1:13">
      <c r="A35" s="1" t="s">
        <v>23</v>
      </c>
      <c r="B35">
        <v>89.769012984926107</v>
      </c>
      <c r="C35">
        <v>58.180451273942303</v>
      </c>
      <c r="D35">
        <v>66.665039516779999</v>
      </c>
      <c r="E35">
        <v>63.336602760376003</v>
      </c>
      <c r="F35">
        <v>48.360635710200903</v>
      </c>
      <c r="G35">
        <v>48.068869111355397</v>
      </c>
      <c r="H35">
        <v>38.171030463276203</v>
      </c>
      <c r="I35">
        <v>64.6133363764298</v>
      </c>
      <c r="J35">
        <v>87.404735011386705</v>
      </c>
      <c r="K35">
        <v>26.805283314800501</v>
      </c>
      <c r="L35">
        <v>51.417517004845799</v>
      </c>
      <c r="M35">
        <v>74.556205532624205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10"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1.3396495194342399</v>
      </c>
      <c r="C2">
        <v>1.3268407084639799</v>
      </c>
      <c r="D2">
        <v>1.3148542982749001</v>
      </c>
      <c r="E2">
        <v>2.06546769950591</v>
      </c>
      <c r="F2">
        <v>1.3769544020404201</v>
      </c>
      <c r="G2">
        <v>1.3769544020404201</v>
      </c>
      <c r="H2">
        <v>1.3797613734935199</v>
      </c>
      <c r="I2">
        <v>1.1856973478350501</v>
      </c>
      <c r="J2">
        <v>1.1878045579585701</v>
      </c>
      <c r="K2">
        <v>1.6411278576246799</v>
      </c>
      <c r="L2">
        <v>1.6411278576246799</v>
      </c>
      <c r="M2">
        <v>1.62010301463433</v>
      </c>
    </row>
    <row r="3" spans="1:13">
      <c r="A3" s="1" t="s">
        <v>29</v>
      </c>
      <c r="B3">
        <v>1.3490066527495199</v>
      </c>
      <c r="C3">
        <v>1.3361978417792599</v>
      </c>
      <c r="D3">
        <v>1.98699939927492</v>
      </c>
      <c r="E3">
        <v>1.4975898060403099</v>
      </c>
      <c r="F3">
        <v>1.5002705053379599</v>
      </c>
      <c r="G3">
        <v>1.49709200906109</v>
      </c>
      <c r="H3">
        <v>1.5043278429475</v>
      </c>
      <c r="I3">
        <v>1.4938070546562601</v>
      </c>
      <c r="J3">
        <v>1.49508325832975</v>
      </c>
      <c r="K3">
        <v>1.78097053439912</v>
      </c>
      <c r="L3">
        <v>1.7928670798881099</v>
      </c>
      <c r="M3">
        <v>1.7761671767889</v>
      </c>
    </row>
    <row r="4" spans="1:13">
      <c r="A4" s="1" t="s">
        <v>30</v>
      </c>
      <c r="B4">
        <v>1.6330383970873801</v>
      </c>
      <c r="C4">
        <v>1.7546773896996199</v>
      </c>
      <c r="D4">
        <v>1.7653012066696301</v>
      </c>
      <c r="E4">
        <v>1.5160758847028999</v>
      </c>
      <c r="F4">
        <v>1.51898106118679</v>
      </c>
      <c r="G4">
        <v>1.3227436092945299</v>
      </c>
      <c r="H4">
        <v>1.6845416028826199</v>
      </c>
      <c r="I4">
        <v>1.6845416028826199</v>
      </c>
      <c r="J4">
        <v>1.6866488130061399</v>
      </c>
      <c r="K4">
        <v>1.7020392919362299</v>
      </c>
      <c r="L4">
        <v>2.2387653347201701</v>
      </c>
      <c r="M4">
        <v>2.21774049172982</v>
      </c>
    </row>
    <row r="5" spans="1:13">
      <c r="A5" s="1" t="s">
        <v>31</v>
      </c>
      <c r="B5">
        <v>1.90192310846349</v>
      </c>
      <c r="C5">
        <v>1.89078571431026</v>
      </c>
      <c r="D5">
        <v>1.5091523887426499</v>
      </c>
      <c r="E5">
        <v>1.50627856302746</v>
      </c>
      <c r="F5">
        <v>1.945755758</v>
      </c>
      <c r="G5">
        <v>1.90250494931297</v>
      </c>
      <c r="H5">
        <v>1.9100105652350901</v>
      </c>
      <c r="I5">
        <v>1.9100105652350901</v>
      </c>
      <c r="J5">
        <v>1.5914003504301799</v>
      </c>
      <c r="K5">
        <v>1.99797442953823</v>
      </c>
      <c r="L5">
        <v>1.6174608390383201</v>
      </c>
      <c r="M5">
        <v>1.60568426483224</v>
      </c>
    </row>
    <row r="6" spans="1:13">
      <c r="A6" s="1" t="s">
        <v>32</v>
      </c>
      <c r="B6">
        <v>1.2235510889248</v>
      </c>
      <c r="C6">
        <v>1.2240294503290801</v>
      </c>
      <c r="D6">
        <v>1.40315746430639</v>
      </c>
      <c r="E6">
        <v>1.5299050276503601</v>
      </c>
      <c r="F6">
        <v>1.2288296956346301</v>
      </c>
      <c r="G6">
        <v>1.1519761925934999</v>
      </c>
      <c r="H6">
        <v>2.0351510240485</v>
      </c>
      <c r="I6">
        <v>2.0351510240485</v>
      </c>
      <c r="J6">
        <v>2.0325491976218601</v>
      </c>
      <c r="K6">
        <v>1.2988098166248201</v>
      </c>
      <c r="L6">
        <v>2.0782483441223398</v>
      </c>
      <c r="M6">
        <v>1.96783759177267</v>
      </c>
    </row>
    <row r="7" spans="1:13">
      <c r="A7" s="1" t="s">
        <v>33</v>
      </c>
      <c r="B7">
        <v>2.0732466860347198</v>
      </c>
      <c r="C7">
        <v>1.8956672554285501</v>
      </c>
      <c r="D7">
        <v>1.77027515568311</v>
      </c>
      <c r="E7">
        <v>1.5148500172450701</v>
      </c>
      <c r="F7">
        <v>1.63812313141108</v>
      </c>
      <c r="G7">
        <v>1.4236423919227501</v>
      </c>
      <c r="H7">
        <v>1.99857699924692</v>
      </c>
      <c r="I7">
        <v>1.7404219568253501</v>
      </c>
      <c r="J7">
        <v>1.43800998697979</v>
      </c>
      <c r="K7">
        <v>1.79379812682113</v>
      </c>
      <c r="L7">
        <v>1.7753585124792499</v>
      </c>
      <c r="M7">
        <v>1.9727020624809</v>
      </c>
    </row>
    <row r="8" spans="1:13">
      <c r="A8" s="1" t="s">
        <v>34</v>
      </c>
      <c r="B8">
        <v>1.6598562652972799</v>
      </c>
      <c r="C8">
        <v>1.3259964514409199</v>
      </c>
      <c r="D8">
        <v>1.53465570745006</v>
      </c>
      <c r="E8">
        <v>1.98989651763127</v>
      </c>
      <c r="F8">
        <v>1.8756463062933899</v>
      </c>
      <c r="G8">
        <v>3.437541366</v>
      </c>
      <c r="H8">
        <v>1.91046670371529</v>
      </c>
      <c r="I8">
        <v>1.91046670371529</v>
      </c>
      <c r="J8">
        <v>3.3448877420000001</v>
      </c>
      <c r="K8">
        <v>1.81407552692969</v>
      </c>
      <c r="L8">
        <v>2.9793412369999901</v>
      </c>
      <c r="M8">
        <v>1.84258622839511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4</v>
      </c>
      <c r="C11">
        <v>4</v>
      </c>
      <c r="D11">
        <v>2.4509678811773901</v>
      </c>
      <c r="E11">
        <v>2.4615916981474002</v>
      </c>
      <c r="F11">
        <v>2.8112649393210098</v>
      </c>
      <c r="G11">
        <v>2.53596094501754</v>
      </c>
      <c r="H11">
        <v>2.6977480169166599</v>
      </c>
      <c r="I11">
        <v>2.7049838508030599</v>
      </c>
      <c r="J11">
        <v>0</v>
      </c>
      <c r="K11">
        <v>2.5321834626766999</v>
      </c>
      <c r="L11">
        <v>2.5475739416068</v>
      </c>
      <c r="M11">
        <v>4</v>
      </c>
    </row>
    <row r="12" spans="1:13">
      <c r="A12" s="1" t="s">
        <v>29</v>
      </c>
      <c r="B12">
        <v>4</v>
      </c>
      <c r="C12">
        <v>4</v>
      </c>
      <c r="D12">
        <v>2.4531244705125599</v>
      </c>
      <c r="E12">
        <v>2.8136210679817899</v>
      </c>
      <c r="F12">
        <v>2.7531896417402901</v>
      </c>
      <c r="G12">
        <v>3.1715366921072801</v>
      </c>
      <c r="H12">
        <v>3.1671078296739599</v>
      </c>
      <c r="I12">
        <v>3.1743436635603701</v>
      </c>
      <c r="J12">
        <v>3.5421773171566899</v>
      </c>
      <c r="K12">
        <v>3.5674077959327199</v>
      </c>
      <c r="L12">
        <v>3.58279827486282</v>
      </c>
      <c r="M12">
        <v>4</v>
      </c>
    </row>
    <row r="13" spans="1:13">
      <c r="A13" s="1" t="s">
        <v>30</v>
      </c>
      <c r="B13">
        <v>4</v>
      </c>
      <c r="C13">
        <v>4</v>
      </c>
      <c r="D13">
        <v>4</v>
      </c>
      <c r="E13">
        <v>4</v>
      </c>
      <c r="F13">
        <v>2.88064596103523</v>
      </c>
      <c r="G13">
        <v>2.5625313157860901</v>
      </c>
      <c r="H13">
        <v>2.5581024533527699</v>
      </c>
      <c r="I13">
        <v>2.6802412678581402</v>
      </c>
      <c r="J13">
        <v>0</v>
      </c>
      <c r="K13">
        <v>2.60156448439092</v>
      </c>
      <c r="L13">
        <v>2.6169549633210201</v>
      </c>
      <c r="M13">
        <v>4</v>
      </c>
    </row>
    <row r="14" spans="1:13">
      <c r="A14" s="1" t="s">
        <v>31</v>
      </c>
      <c r="B14">
        <v>4</v>
      </c>
      <c r="C14">
        <v>2.7428747260000002</v>
      </c>
      <c r="D14">
        <v>3.1444445459999999</v>
      </c>
      <c r="E14">
        <v>3.4949747339999999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2.6231237599999999</v>
      </c>
    </row>
    <row r="15" spans="1:13">
      <c r="A15" s="1" t="s">
        <v>32</v>
      </c>
      <c r="B15">
        <v>2.6238197099999998</v>
      </c>
      <c r="C15">
        <v>4</v>
      </c>
      <c r="D15">
        <v>2.59270920999999</v>
      </c>
      <c r="E15">
        <v>2.4514420250850799</v>
      </c>
      <c r="F15">
        <v>2.41118065491544</v>
      </c>
      <c r="G15">
        <v>4</v>
      </c>
      <c r="H15">
        <v>2.8242106499436899</v>
      </c>
      <c r="I15">
        <v>4</v>
      </c>
      <c r="J15">
        <v>3.4060127530000002</v>
      </c>
      <c r="K15">
        <v>2.6074474451137002</v>
      </c>
      <c r="L15">
        <v>2.6228379240437998</v>
      </c>
      <c r="M15">
        <v>2.5827153706083501</v>
      </c>
    </row>
    <row r="16" spans="1:13">
      <c r="A16" s="1" t="s">
        <v>33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0</v>
      </c>
      <c r="K16">
        <v>3.9490961669433999</v>
      </c>
      <c r="L16">
        <v>4</v>
      </c>
      <c r="M16">
        <v>3.4435498619999998</v>
      </c>
    </row>
    <row r="17" spans="1:13">
      <c r="A17" s="1" t="s">
        <v>34</v>
      </c>
      <c r="B17">
        <v>4</v>
      </c>
      <c r="C17">
        <v>4</v>
      </c>
      <c r="D17">
        <v>3.9801974194029399</v>
      </c>
      <c r="E17">
        <v>4</v>
      </c>
      <c r="F17">
        <v>4</v>
      </c>
      <c r="G17">
        <v>4</v>
      </c>
      <c r="H17">
        <v>3.3639088433199502</v>
      </c>
      <c r="I17">
        <v>4</v>
      </c>
      <c r="J17">
        <v>0</v>
      </c>
      <c r="K17">
        <v>4</v>
      </c>
      <c r="L17">
        <v>4</v>
      </c>
      <c r="M17">
        <v>4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3.4577975162631698</v>
      </c>
      <c r="C20">
        <v>3.46360805433374</v>
      </c>
      <c r="D20">
        <v>2.3297367561761502</v>
      </c>
      <c r="E20">
        <v>2.3297367561761502</v>
      </c>
      <c r="F20">
        <v>2.3000992029765199</v>
      </c>
      <c r="G20">
        <v>2.3432657496300502</v>
      </c>
      <c r="H20">
        <v>0</v>
      </c>
      <c r="I20">
        <v>4</v>
      </c>
      <c r="J20">
        <v>2.9061707994925099</v>
      </c>
      <c r="K20">
        <v>4</v>
      </c>
      <c r="L20">
        <v>2.5755637770611699</v>
      </c>
      <c r="M20">
        <v>2.2887006342271001</v>
      </c>
    </row>
    <row r="21" spans="1:13">
      <c r="A21" s="1" t="s">
        <v>29</v>
      </c>
      <c r="B21">
        <v>2.2096391739999999</v>
      </c>
      <c r="C21">
        <v>2.130761358</v>
      </c>
      <c r="D21">
        <v>2.2823329623960502</v>
      </c>
      <c r="E21">
        <v>2.2929567793660599</v>
      </c>
      <c r="F21">
        <v>2.2929567793660599</v>
      </c>
      <c r="G21">
        <v>2.2958619558499498</v>
      </c>
      <c r="H21">
        <v>0</v>
      </c>
      <c r="I21">
        <v>2.2986689273030501</v>
      </c>
      <c r="J21">
        <v>2.8480955019117902</v>
      </c>
      <c r="K21">
        <v>0</v>
      </c>
      <c r="L21">
        <v>2.3759405478812901</v>
      </c>
      <c r="M21">
        <v>2.3520307581855402</v>
      </c>
    </row>
    <row r="22" spans="1:13">
      <c r="A22" s="1" t="s">
        <v>30</v>
      </c>
      <c r="B22">
        <v>4</v>
      </c>
      <c r="C22">
        <v>4</v>
      </c>
      <c r="D22">
        <v>2.4049667393456802</v>
      </c>
      <c r="E22">
        <v>2.4049667393456802</v>
      </c>
      <c r="F22">
        <v>2.4155905563156899</v>
      </c>
      <c r="G22">
        <v>2.3753291861460499</v>
      </c>
      <c r="H22">
        <v>0</v>
      </c>
      <c r="I22">
        <v>3.8568964923347901</v>
      </c>
      <c r="J22">
        <v>4</v>
      </c>
      <c r="K22">
        <v>3.2689630709999999</v>
      </c>
      <c r="L22">
        <v>4</v>
      </c>
      <c r="M22">
        <v>2.3982042093767699</v>
      </c>
    </row>
    <row r="23" spans="1:13">
      <c r="A23" s="1" t="s">
        <v>31</v>
      </c>
      <c r="B23">
        <v>2.8676951088022</v>
      </c>
      <c r="C23">
        <v>2.6388598314746998</v>
      </c>
      <c r="D23">
        <v>4</v>
      </c>
      <c r="E23">
        <v>2.4480729967685302</v>
      </c>
      <c r="F23">
        <v>2.4586968137385399</v>
      </c>
      <c r="G23">
        <v>2.8515366015656798</v>
      </c>
      <c r="H23">
        <v>0</v>
      </c>
      <c r="I23">
        <v>2.4788496265866198</v>
      </c>
      <c r="J23">
        <v>3.3060748119999999</v>
      </c>
      <c r="K23">
        <v>0</v>
      </c>
      <c r="L23">
        <v>2.6099633720000002</v>
      </c>
      <c r="M23">
        <v>4</v>
      </c>
    </row>
    <row r="24" spans="1:13">
      <c r="A24" s="1" t="s">
        <v>32</v>
      </c>
      <c r="B24">
        <v>2.5533921660000001</v>
      </c>
      <c r="C24">
        <v>3.530298712</v>
      </c>
      <c r="D24">
        <v>3.1940741072993202</v>
      </c>
      <c r="E24">
        <v>3.2046979242693299</v>
      </c>
      <c r="F24">
        <v>3.3825935889224001</v>
      </c>
      <c r="G24">
        <v>3.4044136633141799</v>
      </c>
      <c r="H24">
        <v>2.4438627543927698</v>
      </c>
      <c r="I24">
        <v>3.07133420035519</v>
      </c>
      <c r="J24">
        <v>2.6151666714334798</v>
      </c>
      <c r="K24">
        <v>2.61727388155699</v>
      </c>
      <c r="L24">
        <v>2.9848218195662399</v>
      </c>
      <c r="M24">
        <v>2.9848218195662399</v>
      </c>
    </row>
    <row r="25" spans="1:13">
      <c r="A25" s="1" t="s">
        <v>33</v>
      </c>
      <c r="B25">
        <v>3.1801714876234</v>
      </c>
      <c r="C25">
        <v>3.6945213032463502</v>
      </c>
      <c r="D25">
        <v>3.6097938577723601</v>
      </c>
      <c r="E25">
        <v>2.9876998800000001</v>
      </c>
      <c r="F25">
        <v>3.0343193400000001</v>
      </c>
      <c r="G25">
        <v>3.28124642250661</v>
      </c>
      <c r="H25">
        <v>0</v>
      </c>
      <c r="I25">
        <v>3.5670927262707401</v>
      </c>
      <c r="J25">
        <v>3.4293503368994802</v>
      </c>
      <c r="K25">
        <v>0</v>
      </c>
      <c r="L25">
        <v>3.1316340171844299</v>
      </c>
      <c r="M25">
        <v>3.237657649</v>
      </c>
    </row>
    <row r="26" spans="1:13">
      <c r="A26" s="1" t="s">
        <v>34</v>
      </c>
      <c r="B26">
        <v>3.2767955381821401</v>
      </c>
      <c r="C26">
        <v>3.7595532023390899</v>
      </c>
      <c r="D26">
        <v>3.7467443913688299</v>
      </c>
      <c r="E26">
        <v>3.6852954859747098</v>
      </c>
      <c r="F26">
        <v>3.4422890800000001</v>
      </c>
      <c r="G26">
        <v>3.69252373285783</v>
      </c>
      <c r="H26">
        <v>0</v>
      </c>
      <c r="I26">
        <v>3.6949079133081999</v>
      </c>
      <c r="J26">
        <v>3.5805887154034899</v>
      </c>
      <c r="K26">
        <v>0</v>
      </c>
      <c r="L26">
        <v>3.6411010698872799</v>
      </c>
      <c r="M26">
        <v>3.67868265108768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2.65834343519023</v>
      </c>
      <c r="C29">
        <v>2.6450562628157002</v>
      </c>
      <c r="D29">
        <v>2.4934457972582802</v>
      </c>
      <c r="E29">
        <v>2.42790808098139</v>
      </c>
      <c r="F29">
        <v>2.3876467108117598</v>
      </c>
      <c r="G29">
        <v>2.45221715434023</v>
      </c>
      <c r="H29">
        <v>2.4801515454134901</v>
      </c>
      <c r="I29">
        <v>2.4873873792998999</v>
      </c>
      <c r="J29">
        <v>2.7501702512314701</v>
      </c>
      <c r="K29">
        <v>2.4696437200195001</v>
      </c>
      <c r="L29">
        <v>2.4850341989496001</v>
      </c>
      <c r="M29">
        <v>2.2196663753425199</v>
      </c>
    </row>
    <row r="30" spans="1:13">
      <c r="A30" s="1" t="s">
        <v>29</v>
      </c>
      <c r="B30">
        <v>2.10808879753144</v>
      </c>
      <c r="C30">
        <v>3.0126013340845899</v>
      </c>
      <c r="D30">
        <v>2.4518549580236702</v>
      </c>
      <c r="E30">
        <v>2.4624787749936798</v>
      </c>
      <c r="F30">
        <v>1.96106117095674</v>
      </c>
      <c r="G30">
        <v>2.3120177020338901</v>
      </c>
      <c r="H30">
        <v>2.3075888396005699</v>
      </c>
      <c r="I30">
        <v>3.1734477670224699</v>
      </c>
      <c r="J30">
        <v>2.7365287087580801</v>
      </c>
      <c r="K30">
        <v>2.7181033972834499</v>
      </c>
      <c r="L30">
        <v>2.7250592871961201</v>
      </c>
      <c r="M30">
        <v>1.8849739822332501</v>
      </c>
    </row>
    <row r="31" spans="1:13">
      <c r="A31" s="1" t="s">
        <v>30</v>
      </c>
      <c r="B31">
        <v>2.283804714</v>
      </c>
      <c r="C31">
        <v>3.06194182664946</v>
      </c>
      <c r="D31">
        <v>2.5749653198417701</v>
      </c>
      <c r="E31">
        <v>3.0189350703334799</v>
      </c>
      <c r="F31">
        <v>2.9786737001638399</v>
      </c>
      <c r="G31">
        <v>2.8897887132158302</v>
      </c>
      <c r="H31">
        <v>2.7343014585463701</v>
      </c>
      <c r="I31">
        <v>3.1117164206747598</v>
      </c>
      <c r="J31">
        <v>3.1023970266027301</v>
      </c>
      <c r="K31">
        <v>2.5446825959156998</v>
      </c>
      <c r="L31">
        <v>3.0288777531498199</v>
      </c>
      <c r="M31">
        <v>2.5643858288911598</v>
      </c>
    </row>
    <row r="32" spans="1:13">
      <c r="A32" s="1" t="s">
        <v>31</v>
      </c>
      <c r="B32">
        <v>1.5557925807056301</v>
      </c>
      <c r="C32">
        <v>2.5286293711856702</v>
      </c>
      <c r="D32">
        <v>3.1288152189999998</v>
      </c>
      <c r="E32">
        <v>2.2961968137385398</v>
      </c>
      <c r="F32">
        <v>2.2559354435688999</v>
      </c>
      <c r="G32">
        <v>3.0489756589999999</v>
      </c>
      <c r="H32">
        <v>2.4415596705014302</v>
      </c>
      <c r="I32">
        <v>2.3163496265866201</v>
      </c>
      <c r="J32">
        <v>2.8282759150836498</v>
      </c>
      <c r="K32">
        <v>4</v>
      </c>
      <c r="L32">
        <v>3.1457785127519098</v>
      </c>
      <c r="M32">
        <v>3.20780983280414</v>
      </c>
    </row>
    <row r="33" spans="1:13">
      <c r="A33" s="1" t="s">
        <v>32</v>
      </c>
      <c r="B33">
        <v>2.92416274018185</v>
      </c>
      <c r="C33">
        <v>2.9108755678073202</v>
      </c>
      <c r="D33">
        <v>2.3289569634931602</v>
      </c>
      <c r="E33">
        <v>2.21824233365709</v>
      </c>
      <c r="F33">
        <v>2.51380793929212</v>
      </c>
      <c r="G33">
        <v>2.7829168688109198</v>
      </c>
      <c r="H33">
        <v>2.2343381159303499</v>
      </c>
      <c r="I33">
        <v>2.24157394981675</v>
      </c>
      <c r="J33">
        <v>2.5411165089586998</v>
      </c>
      <c r="K33">
        <v>2.5663469877347298</v>
      </c>
      <c r="L33">
        <v>2.3187243999999998</v>
      </c>
      <c r="M33">
        <v>2.8094727945131801</v>
      </c>
    </row>
    <row r="34" spans="1:13">
      <c r="A34" s="1" t="s">
        <v>33</v>
      </c>
      <c r="B34">
        <v>3.4247759506126201</v>
      </c>
      <c r="C34">
        <v>3.4124776219028399</v>
      </c>
      <c r="D34">
        <v>2.7869754611266901</v>
      </c>
      <c r="E34">
        <v>2.7975992780966998</v>
      </c>
      <c r="F34">
        <v>3.1012399047466102</v>
      </c>
      <c r="G34">
        <v>3.3981039588331901</v>
      </c>
      <c r="H34">
        <v>3.01954087521657</v>
      </c>
      <c r="I34">
        <v>3.0267767091029798</v>
      </c>
      <c r="J34">
        <v>3.1134642013845899</v>
      </c>
      <c r="K34">
        <v>3.1386946801606199</v>
      </c>
      <c r="L34">
        <v>2.8724093646521101</v>
      </c>
      <c r="M34">
        <v>3.2651401587692499</v>
      </c>
    </row>
    <row r="35" spans="1:13">
      <c r="A35" s="1" t="s">
        <v>34</v>
      </c>
      <c r="B35">
        <v>2.94136171158241</v>
      </c>
      <c r="C35">
        <v>3.4895359269999999</v>
      </c>
      <c r="D35">
        <v>3.0862484264633601</v>
      </c>
      <c r="E35">
        <v>3.3265803708205102</v>
      </c>
      <c r="F35">
        <v>3.2994799005656099</v>
      </c>
      <c r="G35">
        <v>3.3426464472191499</v>
      </c>
      <c r="H35">
        <v>3.2319452393664601</v>
      </c>
      <c r="I35">
        <v>3.2391810732528699</v>
      </c>
      <c r="J35">
        <v>0</v>
      </c>
      <c r="K35">
        <v>3.5843538043226899</v>
      </c>
      <c r="L35">
        <v>3.3239864273559698</v>
      </c>
      <c r="M35">
        <v>3.2838638739205201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7" workbookViewId="0">
      <selection activeCell="A28" sqref="A28:M36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>
        <v>115.305660776126</v>
      </c>
      <c r="C2">
        <v>362.06022980599499</v>
      </c>
      <c r="D2">
        <v>464.42936919925302</v>
      </c>
      <c r="E2">
        <v>521.925768240921</v>
      </c>
      <c r="F2">
        <v>454.57683798916503</v>
      </c>
      <c r="G2">
        <v>428.32033951582099</v>
      </c>
      <c r="H2">
        <v>426.41776730076703</v>
      </c>
      <c r="I2">
        <v>393.35627696272502</v>
      </c>
      <c r="J2">
        <v>390.93752610265602</v>
      </c>
      <c r="K2">
        <v>335.43018039250501</v>
      </c>
      <c r="L2">
        <v>343.04097933378102</v>
      </c>
      <c r="M2">
        <v>349.51095227264</v>
      </c>
    </row>
    <row r="3" spans="1:13">
      <c r="A3" s="1" t="s">
        <v>29</v>
      </c>
      <c r="B3">
        <v>350.48335491022402</v>
      </c>
      <c r="C3">
        <v>745.39857304933901</v>
      </c>
      <c r="D3">
        <v>1747.4530066499401</v>
      </c>
      <c r="E3">
        <v>696.28828921368199</v>
      </c>
      <c r="F3">
        <v>694.692535031489</v>
      </c>
      <c r="G3">
        <v>671.63294693930595</v>
      </c>
      <c r="H3">
        <v>669.21771391982304</v>
      </c>
      <c r="I3">
        <v>711.93945770616904</v>
      </c>
      <c r="J3">
        <v>711.12754528440098</v>
      </c>
      <c r="K3">
        <v>1994.06551461084</v>
      </c>
      <c r="L3">
        <v>2022.89352205105</v>
      </c>
      <c r="M3">
        <v>2043.0359244608801</v>
      </c>
    </row>
    <row r="4" spans="1:13">
      <c r="A4" s="1" t="s">
        <v>30</v>
      </c>
      <c r="B4">
        <v>62.566919302058103</v>
      </c>
      <c r="C4">
        <v>288.78909396462302</v>
      </c>
      <c r="D4">
        <v>381.419320393193</v>
      </c>
      <c r="E4">
        <v>363.39182256743999</v>
      </c>
      <c r="F4">
        <v>361.839518676978</v>
      </c>
      <c r="G4">
        <v>232.369296590479</v>
      </c>
      <c r="H4">
        <v>283.056413204482</v>
      </c>
      <c r="I4">
        <v>287.73520388731799</v>
      </c>
      <c r="J4">
        <v>287.114638312208</v>
      </c>
      <c r="K4">
        <v>275.15191675009299</v>
      </c>
      <c r="L4">
        <v>363.67220801769901</v>
      </c>
      <c r="M4">
        <v>367.434155968136</v>
      </c>
    </row>
    <row r="5" spans="1:13">
      <c r="A5" s="1" t="s">
        <v>31</v>
      </c>
      <c r="B5">
        <v>247.00974359374601</v>
      </c>
      <c r="C5">
        <v>322.55115784847698</v>
      </c>
      <c r="D5">
        <v>806.97782987602602</v>
      </c>
      <c r="E5">
        <v>607.37484758975199</v>
      </c>
      <c r="F5">
        <v>588.48569333311195</v>
      </c>
      <c r="G5">
        <v>345.27943596299201</v>
      </c>
      <c r="H5">
        <v>344.13742699407999</v>
      </c>
      <c r="I5">
        <v>347.53395824356699</v>
      </c>
      <c r="J5">
        <v>540.09465762212005</v>
      </c>
      <c r="K5">
        <v>248.65204964564401</v>
      </c>
      <c r="L5">
        <v>689.63275891679302</v>
      </c>
      <c r="M5">
        <v>446.94181068167597</v>
      </c>
    </row>
    <row r="6" spans="1:13">
      <c r="A6" s="1" t="s">
        <v>32</v>
      </c>
      <c r="B6">
        <v>439.94657145564798</v>
      </c>
      <c r="C6">
        <v>459.995239953343</v>
      </c>
      <c r="D6">
        <v>446.62200158726699</v>
      </c>
      <c r="E6">
        <v>345.23738913183598</v>
      </c>
      <c r="F6">
        <v>501.28587209143399</v>
      </c>
      <c r="G6">
        <v>261.23827758365599</v>
      </c>
      <c r="H6">
        <v>186.00544370007901</v>
      </c>
      <c r="I6">
        <v>187.57092624358501</v>
      </c>
      <c r="J6">
        <v>187.82729952927301</v>
      </c>
      <c r="K6">
        <v>418.44046017637601</v>
      </c>
      <c r="L6">
        <v>169.87392818756101</v>
      </c>
      <c r="M6">
        <v>240.74975169915501</v>
      </c>
    </row>
    <row r="7" spans="1:13">
      <c r="A7" s="1" t="s">
        <v>33</v>
      </c>
      <c r="B7">
        <v>88.987153632969395</v>
      </c>
      <c r="C7">
        <v>116.293826566306</v>
      </c>
      <c r="D7">
        <v>145.791914698846</v>
      </c>
      <c r="E7">
        <v>192.01265943770699</v>
      </c>
      <c r="F7">
        <v>164.166434039454</v>
      </c>
      <c r="G7">
        <v>211.661963670837</v>
      </c>
      <c r="H7">
        <v>108.590392044654</v>
      </c>
      <c r="I7">
        <v>167.047153305743</v>
      </c>
      <c r="J7">
        <v>240.52617953838899</v>
      </c>
      <c r="K7">
        <v>165.26768276013399</v>
      </c>
      <c r="L7">
        <v>158.45989544387999</v>
      </c>
      <c r="M7">
        <v>126.461733444304</v>
      </c>
    </row>
    <row r="8" spans="1:13">
      <c r="A8" s="1" t="s">
        <v>34</v>
      </c>
      <c r="B8">
        <v>218.36852537639899</v>
      </c>
      <c r="C8">
        <v>140.85947962331301</v>
      </c>
      <c r="D8">
        <v>204.074236974055</v>
      </c>
      <c r="E8">
        <v>154.478331818464</v>
      </c>
      <c r="F8">
        <v>164.58387470734499</v>
      </c>
      <c r="G8">
        <v>104.31068430769299</v>
      </c>
      <c r="H8">
        <v>163.764691230762</v>
      </c>
      <c r="I8">
        <v>164.73308236887601</v>
      </c>
      <c r="J8">
        <v>95.505122458848902</v>
      </c>
      <c r="K8">
        <v>190.151533735908</v>
      </c>
      <c r="L8">
        <v>143.39921327874799</v>
      </c>
      <c r="M8">
        <v>173.32611963264901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>
        <v>2.7785628267616902</v>
      </c>
      <c r="C11">
        <v>14.5781182565566</v>
      </c>
      <c r="D11">
        <v>30.626984357124901</v>
      </c>
      <c r="E11">
        <v>19.2680194547616</v>
      </c>
      <c r="F11">
        <v>56.743702456984501</v>
      </c>
      <c r="G11">
        <v>24.6815666118618</v>
      </c>
      <c r="H11">
        <v>15.1391394750976</v>
      </c>
      <c r="I11">
        <v>44.390239034641702</v>
      </c>
      <c r="J11">
        <v>0</v>
      </c>
      <c r="K11">
        <v>5.8166546799092398</v>
      </c>
      <c r="L11">
        <v>20.301669484615001</v>
      </c>
      <c r="M11">
        <v>12.642235951596</v>
      </c>
    </row>
    <row r="12" spans="1:13">
      <c r="A12" s="1" t="s">
        <v>29</v>
      </c>
      <c r="B12">
        <v>23.309852080003299</v>
      </c>
      <c r="C12">
        <v>43.427056449564702</v>
      </c>
      <c r="D12">
        <v>49.831809491355401</v>
      </c>
      <c r="E12">
        <v>77.137943676209701</v>
      </c>
      <c r="F12">
        <v>63.193530629125299</v>
      </c>
      <c r="G12">
        <v>66.447796882990502</v>
      </c>
      <c r="H12">
        <v>22.258138002693801</v>
      </c>
      <c r="I12">
        <v>88.321053351786006</v>
      </c>
      <c r="J12">
        <v>94.015431198490106</v>
      </c>
      <c r="K12">
        <v>92.207865191912006</v>
      </c>
      <c r="L12">
        <v>91.105258032295495</v>
      </c>
      <c r="M12">
        <v>50.987474810272701</v>
      </c>
    </row>
    <row r="13" spans="1:13">
      <c r="A13" s="1" t="s">
        <v>30</v>
      </c>
      <c r="B13">
        <v>5.5980180569303704</v>
      </c>
      <c r="C13">
        <v>18.998298806109901</v>
      </c>
      <c r="D13">
        <v>22.632255463774701</v>
      </c>
      <c r="E13">
        <v>19.583701394116101</v>
      </c>
      <c r="F13">
        <v>49.038263361432698</v>
      </c>
      <c r="G13">
        <v>8.7451139109155793</v>
      </c>
      <c r="H13">
        <v>3.9001293844427201</v>
      </c>
      <c r="I13">
        <v>23.033132669185601</v>
      </c>
      <c r="J13">
        <v>0</v>
      </c>
      <c r="K13">
        <v>2.4865286631328001</v>
      </c>
      <c r="L13">
        <v>10.5716065531252</v>
      </c>
      <c r="M13">
        <v>18.123897861485201</v>
      </c>
    </row>
    <row r="14" spans="1:13">
      <c r="A14" s="1" t="s">
        <v>31</v>
      </c>
      <c r="B14">
        <v>52.346630659029302</v>
      </c>
      <c r="C14">
        <v>124.58760585756001</v>
      </c>
      <c r="D14">
        <v>107.72151942980901</v>
      </c>
      <c r="E14">
        <v>68.2503764687836</v>
      </c>
      <c r="F14">
        <v>58.851488607117901</v>
      </c>
      <c r="G14">
        <v>34.9528517242723</v>
      </c>
      <c r="H14">
        <v>14.757438414309</v>
      </c>
      <c r="I14">
        <v>73.483055307651796</v>
      </c>
      <c r="J14">
        <v>58.514503524298298</v>
      </c>
      <c r="K14">
        <v>27.5412715104145</v>
      </c>
      <c r="L14">
        <v>71.236911434704098</v>
      </c>
      <c r="M14">
        <v>73.023945560202193</v>
      </c>
    </row>
    <row r="15" spans="1:13">
      <c r="A15" s="1" t="s">
        <v>32</v>
      </c>
      <c r="B15">
        <v>134.818540403789</v>
      </c>
      <c r="C15">
        <v>113.682740773663</v>
      </c>
      <c r="D15">
        <v>141.634489407421</v>
      </c>
      <c r="E15">
        <v>132.26215205452101</v>
      </c>
      <c r="F15">
        <v>228.90072595023599</v>
      </c>
      <c r="G15">
        <v>83.145984102519293</v>
      </c>
      <c r="H15">
        <v>63.048171634319502</v>
      </c>
      <c r="I15">
        <v>86.592055970605799</v>
      </c>
      <c r="J15">
        <v>23.25</v>
      </c>
      <c r="K15">
        <v>19.022251905246598</v>
      </c>
      <c r="L15">
        <v>69.194870235335003</v>
      </c>
      <c r="M15">
        <v>53.3309359982633</v>
      </c>
    </row>
    <row r="16" spans="1:13">
      <c r="A16" s="1" t="s">
        <v>33</v>
      </c>
      <c r="B16">
        <v>2.73023605269203</v>
      </c>
      <c r="C16">
        <v>13.5322168804289</v>
      </c>
      <c r="D16">
        <v>13.6860936481031</v>
      </c>
      <c r="E16">
        <v>7.9190407540422703</v>
      </c>
      <c r="F16">
        <v>24.223867442970899</v>
      </c>
      <c r="G16">
        <v>7.53600750233573</v>
      </c>
      <c r="H16">
        <v>3.0968273699647102</v>
      </c>
      <c r="I16">
        <v>9.1809900745525503</v>
      </c>
      <c r="J16">
        <v>0</v>
      </c>
      <c r="K16">
        <v>2.4057293245487799</v>
      </c>
      <c r="L16">
        <v>11.6712476917308</v>
      </c>
      <c r="M16">
        <v>11.855290387679</v>
      </c>
    </row>
    <row r="17" spans="1:13">
      <c r="A17" s="1" t="s">
        <v>34</v>
      </c>
      <c r="B17">
        <v>3.21976443013632</v>
      </c>
      <c r="C17">
        <v>19.636205663162301</v>
      </c>
      <c r="D17">
        <v>24.534457752552999</v>
      </c>
      <c r="E17">
        <v>13.9891653014797</v>
      </c>
      <c r="F17">
        <v>19.0701139615085</v>
      </c>
      <c r="G17">
        <v>14.302585471131399</v>
      </c>
      <c r="H17">
        <v>0.73228383484339898</v>
      </c>
      <c r="I17">
        <v>15.554701669527899</v>
      </c>
      <c r="J17">
        <v>0</v>
      </c>
      <c r="K17">
        <v>6.79297357819146</v>
      </c>
      <c r="L17">
        <v>11.316900198987099</v>
      </c>
      <c r="M17">
        <v>10.284140368068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>
        <v>14.735561856678</v>
      </c>
      <c r="C20">
        <v>44.006909811699899</v>
      </c>
      <c r="D20">
        <v>49.843648310637398</v>
      </c>
      <c r="E20">
        <v>52.893709569320798</v>
      </c>
      <c r="F20">
        <v>55.930396967223999</v>
      </c>
      <c r="G20">
        <v>53.091730958750901</v>
      </c>
      <c r="H20">
        <v>0</v>
      </c>
      <c r="I20">
        <v>59.225122807943798</v>
      </c>
      <c r="J20">
        <v>26.216726084742099</v>
      </c>
      <c r="K20">
        <v>60.687454683540203</v>
      </c>
      <c r="L20">
        <v>61.304505649453802</v>
      </c>
      <c r="M20">
        <v>58.322310496320597</v>
      </c>
    </row>
    <row r="21" spans="1:13">
      <c r="A21" s="1" t="s">
        <v>29</v>
      </c>
      <c r="B21">
        <v>99.801470588235205</v>
      </c>
      <c r="C21">
        <v>343.75384155419903</v>
      </c>
      <c r="D21">
        <v>69.4225141307966</v>
      </c>
      <c r="E21">
        <v>66.798818959871497</v>
      </c>
      <c r="F21">
        <v>73.7939167554335</v>
      </c>
      <c r="G21">
        <v>68.495676182415593</v>
      </c>
      <c r="H21">
        <v>0</v>
      </c>
      <c r="I21">
        <v>64.670931044531201</v>
      </c>
      <c r="J21">
        <v>25.726154095814302</v>
      </c>
      <c r="K21">
        <v>0</v>
      </c>
      <c r="L21">
        <v>276.386091475233</v>
      </c>
      <c r="M21">
        <v>226.935489763899</v>
      </c>
    </row>
    <row r="22" spans="1:13">
      <c r="A22" s="1" t="s">
        <v>30</v>
      </c>
      <c r="B22">
        <v>13.107470979058499</v>
      </c>
      <c r="C22">
        <v>39.322412937175699</v>
      </c>
      <c r="D22">
        <v>54.790053473664301</v>
      </c>
      <c r="E22">
        <v>64.356163913516198</v>
      </c>
      <c r="F22">
        <v>46.042534593708901</v>
      </c>
      <c r="G22">
        <v>48.325392355838098</v>
      </c>
      <c r="H22">
        <v>0</v>
      </c>
      <c r="I22">
        <v>58.650047720217202</v>
      </c>
      <c r="J22">
        <v>51.194016542217902</v>
      </c>
      <c r="K22">
        <v>89.424637528279106</v>
      </c>
      <c r="L22">
        <v>47.3015920578923</v>
      </c>
      <c r="M22">
        <v>39.309742527512299</v>
      </c>
    </row>
    <row r="23" spans="1:13">
      <c r="A23" s="1" t="s">
        <v>31</v>
      </c>
      <c r="B23">
        <v>90.172087882194205</v>
      </c>
      <c r="C23">
        <v>38.1428134156018</v>
      </c>
      <c r="D23">
        <v>91.218754977219902</v>
      </c>
      <c r="E23">
        <v>39.826416976491302</v>
      </c>
      <c r="F23">
        <v>39.5295026412685</v>
      </c>
      <c r="G23">
        <v>48.608780103662603</v>
      </c>
      <c r="H23">
        <v>0</v>
      </c>
      <c r="I23">
        <v>35.4273134324484</v>
      </c>
      <c r="J23">
        <v>1.65625</v>
      </c>
      <c r="K23">
        <v>0</v>
      </c>
      <c r="L23">
        <v>167.14685607159001</v>
      </c>
      <c r="M23">
        <v>78.221603172139694</v>
      </c>
    </row>
    <row r="24" spans="1:13">
      <c r="A24" s="1" t="s">
        <v>32</v>
      </c>
      <c r="B24">
        <v>101.421486873437</v>
      </c>
      <c r="C24">
        <v>78.974661975000004</v>
      </c>
      <c r="D24">
        <v>138.56254097528799</v>
      </c>
      <c r="E24">
        <v>137.37641067199499</v>
      </c>
      <c r="F24">
        <v>103.006668521614</v>
      </c>
      <c r="G24">
        <v>116.498032806206</v>
      </c>
      <c r="H24">
        <v>1748</v>
      </c>
      <c r="I24">
        <v>100.15631491126599</v>
      </c>
      <c r="J24">
        <v>856.21503495031004</v>
      </c>
      <c r="K24">
        <v>824.10304240341304</v>
      </c>
      <c r="L24">
        <v>95.870372254954106</v>
      </c>
      <c r="M24">
        <v>99.6168558125852</v>
      </c>
    </row>
    <row r="25" spans="1:13">
      <c r="A25" s="1" t="s">
        <v>33</v>
      </c>
      <c r="B25">
        <v>333.38261416288998</v>
      </c>
      <c r="C25">
        <v>35.847233380133403</v>
      </c>
      <c r="D25">
        <v>58.255920581829997</v>
      </c>
      <c r="E25">
        <v>28.475192669199402</v>
      </c>
      <c r="F25">
        <v>38.599478522185898</v>
      </c>
      <c r="G25">
        <v>21.500785334978801</v>
      </c>
      <c r="H25">
        <v>0</v>
      </c>
      <c r="I25">
        <v>34.2010784406962</v>
      </c>
      <c r="J25">
        <v>6.2641382136586499</v>
      </c>
      <c r="K25">
        <v>0</v>
      </c>
      <c r="L25">
        <v>5.0698899951433596</v>
      </c>
      <c r="M25">
        <v>51.11720115</v>
      </c>
    </row>
    <row r="26" spans="1:13">
      <c r="A26" s="1" t="s">
        <v>34</v>
      </c>
      <c r="B26">
        <v>64.920085973972306</v>
      </c>
      <c r="C26">
        <v>44.6609841786507</v>
      </c>
      <c r="D26">
        <v>44.889065275517403</v>
      </c>
      <c r="E26">
        <v>83.496288811696203</v>
      </c>
      <c r="F26">
        <v>81.201261318181807</v>
      </c>
      <c r="G26">
        <v>74.934255721939607</v>
      </c>
      <c r="H26">
        <v>0</v>
      </c>
      <c r="I26">
        <v>61.611852660347999</v>
      </c>
      <c r="J26">
        <v>17.876191185638302</v>
      </c>
      <c r="K26">
        <v>0</v>
      </c>
      <c r="L26">
        <v>47.141699239410002</v>
      </c>
      <c r="M26">
        <v>130.82964690412101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>
        <v>30.688412470421699</v>
      </c>
      <c r="C29">
        <v>93.647519833391499</v>
      </c>
      <c r="D29">
        <v>88.099125962503706</v>
      </c>
      <c r="E29">
        <v>119.09984067437399</v>
      </c>
      <c r="F29">
        <v>127.865262011033</v>
      </c>
      <c r="G29">
        <v>73.440826879098907</v>
      </c>
      <c r="H29">
        <v>26.1363761038589</v>
      </c>
      <c r="I29">
        <v>103.28961406760099</v>
      </c>
      <c r="J29">
        <v>188.77425121298501</v>
      </c>
      <c r="K29">
        <v>133.50391513502399</v>
      </c>
      <c r="L29">
        <v>137.272893657266</v>
      </c>
      <c r="M29">
        <v>140.442733312277</v>
      </c>
    </row>
    <row r="30" spans="1:13">
      <c r="A30" s="1" t="s">
        <v>29</v>
      </c>
      <c r="B30">
        <v>571.75</v>
      </c>
      <c r="C30">
        <v>117.54609196904801</v>
      </c>
      <c r="D30">
        <v>109.39451114435801</v>
      </c>
      <c r="E30">
        <v>107.753919001168</v>
      </c>
      <c r="F30">
        <v>218.912812261808</v>
      </c>
      <c r="G30">
        <v>114.48615299371799</v>
      </c>
      <c r="H30">
        <v>38.474173899579</v>
      </c>
      <c r="I30">
        <v>112.429596643544</v>
      </c>
      <c r="J30">
        <v>107.984552846317</v>
      </c>
      <c r="K30">
        <v>149.63076003447799</v>
      </c>
      <c r="L30">
        <v>184.96521970324099</v>
      </c>
      <c r="M30">
        <v>75.348301978745695</v>
      </c>
    </row>
    <row r="31" spans="1:13">
      <c r="A31" s="1" t="s">
        <v>30</v>
      </c>
      <c r="B31">
        <v>10.0832340230086</v>
      </c>
      <c r="C31">
        <v>224.84184698802801</v>
      </c>
      <c r="D31">
        <v>150.277425525773</v>
      </c>
      <c r="E31">
        <v>240.78876263542199</v>
      </c>
      <c r="F31">
        <v>250.489895014056</v>
      </c>
      <c r="G31">
        <v>79.029795934154606</v>
      </c>
      <c r="H31">
        <v>24.284444411519001</v>
      </c>
      <c r="I31">
        <v>247.23332559166201</v>
      </c>
      <c r="J31">
        <v>148.85697109004801</v>
      </c>
      <c r="K31">
        <v>58.135400621846401</v>
      </c>
      <c r="L31">
        <v>78.328050793928597</v>
      </c>
      <c r="M31">
        <v>177.00909831795599</v>
      </c>
    </row>
    <row r="32" spans="1:13">
      <c r="A32" s="1" t="s">
        <v>31</v>
      </c>
      <c r="B32">
        <v>12500</v>
      </c>
      <c r="C32">
        <v>146.99896218277601</v>
      </c>
      <c r="D32">
        <v>171.68949595902899</v>
      </c>
      <c r="E32">
        <v>60.014629098281802</v>
      </c>
      <c r="F32">
        <v>70.715692196919306</v>
      </c>
      <c r="G32">
        <v>74.847037061391205</v>
      </c>
      <c r="H32">
        <v>32.863190353120103</v>
      </c>
      <c r="I32">
        <v>54.581502713785198</v>
      </c>
      <c r="J32">
        <v>6.9464901566445496</v>
      </c>
      <c r="K32">
        <v>297.62532729591499</v>
      </c>
      <c r="L32">
        <v>190.011910647994</v>
      </c>
      <c r="M32">
        <v>71.258755850927102</v>
      </c>
    </row>
    <row r="33" spans="1:13">
      <c r="A33" s="1" t="s">
        <v>32</v>
      </c>
      <c r="B33">
        <v>112.714833917306</v>
      </c>
      <c r="C33">
        <v>114.252285356689</v>
      </c>
      <c r="D33">
        <v>144.993444985644</v>
      </c>
      <c r="E33">
        <v>110.572581944025</v>
      </c>
      <c r="F33">
        <v>118.94574239309</v>
      </c>
      <c r="G33">
        <v>133.228313848114</v>
      </c>
      <c r="H33">
        <v>39.303754091717202</v>
      </c>
      <c r="I33">
        <v>131.75537493311199</v>
      </c>
      <c r="J33">
        <v>111.823743984519</v>
      </c>
      <c r="K33">
        <v>82.427368653237096</v>
      </c>
      <c r="L33">
        <v>80.976567970482407</v>
      </c>
      <c r="M33">
        <v>83.624643082183297</v>
      </c>
    </row>
    <row r="34" spans="1:13">
      <c r="A34" s="1" t="s">
        <v>33</v>
      </c>
      <c r="B34">
        <v>10.565461124209801</v>
      </c>
      <c r="C34">
        <v>26.2990426265671</v>
      </c>
      <c r="D34">
        <v>22.6088527628531</v>
      </c>
      <c r="E34">
        <v>21.153342490680799</v>
      </c>
      <c r="F34">
        <v>41.219405539445198</v>
      </c>
      <c r="G34">
        <v>50.7415795978525</v>
      </c>
      <c r="H34">
        <v>9.60408053654211</v>
      </c>
      <c r="I34">
        <v>28.2627233175726</v>
      </c>
      <c r="J34">
        <v>4.3657076946020901</v>
      </c>
      <c r="K34">
        <v>11.060342006464399</v>
      </c>
      <c r="L34">
        <v>14.470832123785501</v>
      </c>
      <c r="M34">
        <v>69.388574935655001</v>
      </c>
    </row>
    <row r="35" spans="1:13">
      <c r="A35" s="1" t="s">
        <v>34</v>
      </c>
      <c r="B35">
        <v>9.73218203759156</v>
      </c>
      <c r="C35">
        <v>43.268621863636298</v>
      </c>
      <c r="D35">
        <v>31.235054958576502</v>
      </c>
      <c r="E35">
        <v>30.4025534714179</v>
      </c>
      <c r="F35">
        <v>82.451042840450995</v>
      </c>
      <c r="G35">
        <v>56.705408963824901</v>
      </c>
      <c r="H35">
        <v>10.778300191576101</v>
      </c>
      <c r="I35">
        <v>31.711045336951202</v>
      </c>
      <c r="J35">
        <v>0</v>
      </c>
      <c r="K35">
        <v>9.1605691932879907</v>
      </c>
      <c r="L35">
        <v>35.044128549019497</v>
      </c>
      <c r="M35">
        <v>37.450749655765101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O28" sqref="O28"/>
    </sheetView>
  </sheetViews>
  <sheetFormatPr baseColWidth="10" defaultRowHeight="15" x14ac:dyDescent="0"/>
  <sheetData>
    <row r="1" spans="1:1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28</v>
      </c>
      <c r="B2" t="s">
        <v>16</v>
      </c>
      <c r="C2" t="s">
        <v>16</v>
      </c>
      <c r="D2" t="s">
        <v>16</v>
      </c>
      <c r="E2" t="s">
        <v>16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12</v>
      </c>
      <c r="L2" t="s">
        <v>12</v>
      </c>
      <c r="M2" t="s">
        <v>16</v>
      </c>
    </row>
    <row r="3" spans="1:13">
      <c r="A3" s="1" t="s">
        <v>29</v>
      </c>
      <c r="B3" t="s">
        <v>16</v>
      </c>
      <c r="C3" t="s">
        <v>16</v>
      </c>
      <c r="D3" t="s">
        <v>14</v>
      </c>
      <c r="E3" t="s">
        <v>14</v>
      </c>
      <c r="F3" t="s">
        <v>14</v>
      </c>
      <c r="G3" t="s">
        <v>16</v>
      </c>
      <c r="H3" t="s">
        <v>16</v>
      </c>
      <c r="I3" t="s">
        <v>16</v>
      </c>
      <c r="J3" t="s">
        <v>14</v>
      </c>
      <c r="K3" t="s">
        <v>14</v>
      </c>
      <c r="L3" t="s">
        <v>14</v>
      </c>
      <c r="M3" t="s">
        <v>16</v>
      </c>
    </row>
    <row r="4" spans="1:13">
      <c r="A4" s="1" t="s">
        <v>30</v>
      </c>
      <c r="B4" t="s">
        <v>16</v>
      </c>
      <c r="C4" t="s">
        <v>16</v>
      </c>
      <c r="D4" t="s">
        <v>16</v>
      </c>
      <c r="E4" t="s">
        <v>16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12</v>
      </c>
      <c r="L4" t="s">
        <v>12</v>
      </c>
      <c r="M4" t="s">
        <v>16</v>
      </c>
    </row>
    <row r="5" spans="1:13">
      <c r="A5" s="1" t="s">
        <v>31</v>
      </c>
      <c r="B5" t="s">
        <v>16</v>
      </c>
      <c r="C5" t="s">
        <v>16</v>
      </c>
      <c r="D5" t="s">
        <v>14</v>
      </c>
      <c r="E5" t="s">
        <v>14</v>
      </c>
      <c r="F5" t="s">
        <v>14</v>
      </c>
      <c r="G5" t="s">
        <v>16</v>
      </c>
      <c r="H5" t="s">
        <v>16</v>
      </c>
      <c r="I5" t="s">
        <v>16</v>
      </c>
      <c r="J5" t="s">
        <v>14</v>
      </c>
      <c r="K5" t="s">
        <v>14</v>
      </c>
      <c r="L5" t="s">
        <v>14</v>
      </c>
      <c r="M5" t="s">
        <v>16</v>
      </c>
    </row>
    <row r="6" spans="1:13">
      <c r="A6" s="1" t="s">
        <v>32</v>
      </c>
      <c r="B6" t="s">
        <v>16</v>
      </c>
      <c r="C6" t="s">
        <v>16</v>
      </c>
      <c r="D6" t="s">
        <v>14</v>
      </c>
      <c r="E6" t="s">
        <v>14</v>
      </c>
      <c r="F6" t="s">
        <v>14</v>
      </c>
      <c r="G6" t="s">
        <v>16</v>
      </c>
      <c r="H6" t="s">
        <v>16</v>
      </c>
      <c r="I6" t="s">
        <v>16</v>
      </c>
      <c r="J6" t="s">
        <v>14</v>
      </c>
      <c r="K6" t="s">
        <v>14</v>
      </c>
      <c r="L6" t="s">
        <v>14</v>
      </c>
      <c r="M6" t="s">
        <v>16</v>
      </c>
    </row>
    <row r="7" spans="1:13">
      <c r="A7" s="1" t="s">
        <v>33</v>
      </c>
      <c r="B7" t="s">
        <v>15</v>
      </c>
      <c r="C7" t="s">
        <v>15</v>
      </c>
      <c r="D7" t="s">
        <v>15</v>
      </c>
      <c r="E7" t="s">
        <v>15</v>
      </c>
      <c r="F7" t="s">
        <v>15</v>
      </c>
      <c r="G7" t="s">
        <v>15</v>
      </c>
      <c r="H7" t="s">
        <v>15</v>
      </c>
      <c r="I7" t="s">
        <v>15</v>
      </c>
      <c r="J7" t="s">
        <v>15</v>
      </c>
      <c r="K7" t="s">
        <v>13</v>
      </c>
      <c r="L7" t="s">
        <v>13</v>
      </c>
      <c r="M7" t="s">
        <v>13</v>
      </c>
    </row>
    <row r="8" spans="1:13">
      <c r="A8" s="1" t="s">
        <v>34</v>
      </c>
      <c r="B8" t="s">
        <v>15</v>
      </c>
      <c r="C8" t="s">
        <v>15</v>
      </c>
      <c r="D8" t="s">
        <v>15</v>
      </c>
      <c r="E8" t="s">
        <v>15</v>
      </c>
      <c r="F8" t="s">
        <v>15</v>
      </c>
      <c r="G8" t="s">
        <v>15</v>
      </c>
      <c r="H8" t="s">
        <v>15</v>
      </c>
      <c r="I8" t="s">
        <v>15</v>
      </c>
      <c r="J8" t="s">
        <v>15</v>
      </c>
      <c r="K8" t="s">
        <v>13</v>
      </c>
      <c r="L8" t="s">
        <v>13</v>
      </c>
      <c r="M8" t="s">
        <v>13</v>
      </c>
    </row>
    <row r="10" spans="1:13">
      <c r="A10" s="1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</row>
    <row r="11" spans="1:13">
      <c r="A11" s="1" t="s">
        <v>28</v>
      </c>
      <c r="B11" t="s">
        <v>16</v>
      </c>
      <c r="C11" t="s">
        <v>16</v>
      </c>
      <c r="D11" t="s">
        <v>16</v>
      </c>
      <c r="E11" t="s">
        <v>16</v>
      </c>
      <c r="F11" t="s">
        <v>12</v>
      </c>
      <c r="G11" t="s">
        <v>16</v>
      </c>
      <c r="H11" t="s">
        <v>16</v>
      </c>
      <c r="I11" t="s">
        <v>16</v>
      </c>
      <c r="J11">
        <v>0</v>
      </c>
      <c r="K11" t="s">
        <v>16</v>
      </c>
      <c r="L11" t="s">
        <v>12</v>
      </c>
      <c r="M11" t="s">
        <v>12</v>
      </c>
    </row>
    <row r="12" spans="1:13">
      <c r="A12" s="1" t="s">
        <v>29</v>
      </c>
      <c r="B12" t="s">
        <v>16</v>
      </c>
      <c r="C12" t="s">
        <v>16</v>
      </c>
      <c r="D12" t="s">
        <v>16</v>
      </c>
      <c r="E12" t="s">
        <v>16</v>
      </c>
      <c r="F12" t="s">
        <v>12</v>
      </c>
      <c r="G12" t="s">
        <v>16</v>
      </c>
      <c r="H12" t="s">
        <v>16</v>
      </c>
      <c r="I12" t="s">
        <v>16</v>
      </c>
      <c r="J12" t="s">
        <v>12</v>
      </c>
      <c r="K12" t="s">
        <v>16</v>
      </c>
      <c r="L12" t="s">
        <v>12</v>
      </c>
      <c r="M12" t="s">
        <v>12</v>
      </c>
    </row>
    <row r="13" spans="1:13">
      <c r="A13" s="1" t="s">
        <v>30</v>
      </c>
      <c r="B13" t="s">
        <v>16</v>
      </c>
      <c r="C13" t="s">
        <v>16</v>
      </c>
      <c r="D13" t="s">
        <v>16</v>
      </c>
      <c r="E13" t="s">
        <v>16</v>
      </c>
      <c r="F13" t="s">
        <v>12</v>
      </c>
      <c r="G13" t="s">
        <v>16</v>
      </c>
      <c r="H13" t="s">
        <v>16</v>
      </c>
      <c r="I13" t="s">
        <v>16</v>
      </c>
      <c r="J13">
        <v>0</v>
      </c>
      <c r="K13" t="s">
        <v>16</v>
      </c>
      <c r="L13" t="s">
        <v>12</v>
      </c>
      <c r="M13" t="s">
        <v>12</v>
      </c>
    </row>
    <row r="14" spans="1:13">
      <c r="A14" s="1" t="s">
        <v>31</v>
      </c>
      <c r="B14" t="s">
        <v>16</v>
      </c>
      <c r="C14" t="s">
        <v>16</v>
      </c>
      <c r="D14" t="s">
        <v>16</v>
      </c>
      <c r="E14" t="s">
        <v>16</v>
      </c>
      <c r="F14" t="s">
        <v>12</v>
      </c>
      <c r="G14" t="s">
        <v>16</v>
      </c>
      <c r="H14" t="s">
        <v>16</v>
      </c>
      <c r="I14" t="s">
        <v>16</v>
      </c>
      <c r="J14" t="s">
        <v>12</v>
      </c>
      <c r="K14" t="s">
        <v>16</v>
      </c>
      <c r="L14" t="s">
        <v>12</v>
      </c>
      <c r="M14" t="s">
        <v>12</v>
      </c>
    </row>
    <row r="15" spans="1:13">
      <c r="A15" s="1" t="s">
        <v>32</v>
      </c>
      <c r="B15" t="s">
        <v>16</v>
      </c>
      <c r="C15" t="s">
        <v>16</v>
      </c>
      <c r="D15" t="s">
        <v>16</v>
      </c>
      <c r="E15" t="s">
        <v>16</v>
      </c>
      <c r="F15" t="s">
        <v>12</v>
      </c>
      <c r="G15" t="s">
        <v>16</v>
      </c>
      <c r="H15" t="s">
        <v>16</v>
      </c>
      <c r="I15" t="s">
        <v>16</v>
      </c>
      <c r="J15" t="s">
        <v>12</v>
      </c>
      <c r="K15" t="s">
        <v>16</v>
      </c>
      <c r="L15" t="s">
        <v>12</v>
      </c>
      <c r="M15" t="s">
        <v>12</v>
      </c>
    </row>
    <row r="16" spans="1:13">
      <c r="A16" s="1" t="s">
        <v>33</v>
      </c>
      <c r="B16" t="s">
        <v>16</v>
      </c>
      <c r="C16" t="s">
        <v>16</v>
      </c>
      <c r="D16" t="s">
        <v>16</v>
      </c>
      <c r="E16" t="s">
        <v>16</v>
      </c>
      <c r="F16" t="s">
        <v>12</v>
      </c>
      <c r="G16" t="s">
        <v>16</v>
      </c>
      <c r="H16" t="s">
        <v>16</v>
      </c>
      <c r="I16" t="s">
        <v>16</v>
      </c>
      <c r="J16">
        <v>0</v>
      </c>
      <c r="K16" t="s">
        <v>16</v>
      </c>
      <c r="L16" t="s">
        <v>12</v>
      </c>
      <c r="M16" t="s">
        <v>12</v>
      </c>
    </row>
    <row r="17" spans="1:13">
      <c r="A17" s="1" t="s">
        <v>34</v>
      </c>
      <c r="B17" t="s">
        <v>16</v>
      </c>
      <c r="C17" t="s">
        <v>16</v>
      </c>
      <c r="D17" t="s">
        <v>16</v>
      </c>
      <c r="E17" t="s">
        <v>16</v>
      </c>
      <c r="F17" t="s">
        <v>12</v>
      </c>
      <c r="G17" t="s">
        <v>16</v>
      </c>
      <c r="H17" t="s">
        <v>16</v>
      </c>
      <c r="I17" t="s">
        <v>16</v>
      </c>
      <c r="J17">
        <v>0</v>
      </c>
      <c r="K17" t="s">
        <v>16</v>
      </c>
      <c r="L17" t="s">
        <v>12</v>
      </c>
      <c r="M17" t="s">
        <v>12</v>
      </c>
    </row>
    <row r="19" spans="1:13">
      <c r="A19" s="1"/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</row>
    <row r="20" spans="1:13">
      <c r="A20" s="1" t="s">
        <v>28</v>
      </c>
      <c r="B20" t="s">
        <v>12</v>
      </c>
      <c r="C20" t="s">
        <v>16</v>
      </c>
      <c r="D20" t="s">
        <v>16</v>
      </c>
      <c r="E20" t="s">
        <v>16</v>
      </c>
      <c r="F20" t="s">
        <v>12</v>
      </c>
      <c r="G20" t="s">
        <v>16</v>
      </c>
      <c r="H20">
        <v>0</v>
      </c>
      <c r="I20" t="s">
        <v>16</v>
      </c>
      <c r="J20" t="s">
        <v>12</v>
      </c>
      <c r="K20" t="s">
        <v>16</v>
      </c>
      <c r="L20" t="s">
        <v>12</v>
      </c>
      <c r="M20" t="s">
        <v>12</v>
      </c>
    </row>
    <row r="21" spans="1:13">
      <c r="A21" s="1" t="s">
        <v>29</v>
      </c>
      <c r="B21" t="s">
        <v>12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>
        <v>0</v>
      </c>
      <c r="I21" t="s">
        <v>16</v>
      </c>
      <c r="J21" t="s">
        <v>12</v>
      </c>
      <c r="K21">
        <v>0</v>
      </c>
      <c r="L21" t="s">
        <v>12</v>
      </c>
      <c r="M21" t="s">
        <v>12</v>
      </c>
    </row>
    <row r="22" spans="1:13">
      <c r="A22" s="1" t="s">
        <v>30</v>
      </c>
      <c r="B22" t="s">
        <v>12</v>
      </c>
      <c r="C22" t="s">
        <v>16</v>
      </c>
      <c r="D22" t="s">
        <v>16</v>
      </c>
      <c r="E22" t="s">
        <v>16</v>
      </c>
      <c r="F22" t="s">
        <v>16</v>
      </c>
      <c r="G22" t="s">
        <v>12</v>
      </c>
      <c r="H22">
        <v>0</v>
      </c>
      <c r="I22" t="s">
        <v>16</v>
      </c>
      <c r="J22" t="s">
        <v>16</v>
      </c>
      <c r="K22" t="s">
        <v>16</v>
      </c>
      <c r="L22" t="s">
        <v>12</v>
      </c>
      <c r="M22" t="s">
        <v>12</v>
      </c>
    </row>
    <row r="23" spans="1:13">
      <c r="A23" s="1" t="s">
        <v>31</v>
      </c>
      <c r="B23" t="s">
        <v>12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>
        <v>0</v>
      </c>
      <c r="I23" t="s">
        <v>16</v>
      </c>
      <c r="J23" t="s">
        <v>16</v>
      </c>
      <c r="K23">
        <v>0</v>
      </c>
      <c r="L23" t="s">
        <v>12</v>
      </c>
      <c r="M23" t="s">
        <v>12</v>
      </c>
    </row>
    <row r="24" spans="1:13">
      <c r="A24" s="1" t="s">
        <v>32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35</v>
      </c>
      <c r="I24" t="s">
        <v>16</v>
      </c>
      <c r="J24" t="s">
        <v>16</v>
      </c>
      <c r="K24" t="s">
        <v>16</v>
      </c>
      <c r="L24" t="s">
        <v>12</v>
      </c>
      <c r="M24" t="s">
        <v>12</v>
      </c>
    </row>
    <row r="25" spans="1:13">
      <c r="A25" s="1" t="s">
        <v>33</v>
      </c>
      <c r="B25" t="s">
        <v>16</v>
      </c>
      <c r="C25" t="s">
        <v>16</v>
      </c>
      <c r="D25" t="s">
        <v>16</v>
      </c>
      <c r="E25" t="s">
        <v>16</v>
      </c>
      <c r="F25" t="s">
        <v>16</v>
      </c>
      <c r="G25" t="s">
        <v>16</v>
      </c>
      <c r="H25">
        <v>0</v>
      </c>
      <c r="I25" t="s">
        <v>16</v>
      </c>
      <c r="J25" t="s">
        <v>16</v>
      </c>
      <c r="K25">
        <v>0</v>
      </c>
      <c r="L25" t="s">
        <v>16</v>
      </c>
      <c r="M25" t="s">
        <v>12</v>
      </c>
    </row>
    <row r="26" spans="1:13">
      <c r="A26" s="1" t="s">
        <v>34</v>
      </c>
      <c r="B26" t="s">
        <v>16</v>
      </c>
      <c r="C26" t="s">
        <v>16</v>
      </c>
      <c r="D26" t="s">
        <v>16</v>
      </c>
      <c r="E26" t="s">
        <v>16</v>
      </c>
      <c r="F26" t="s">
        <v>16</v>
      </c>
      <c r="G26" t="s">
        <v>16</v>
      </c>
      <c r="H26">
        <v>0</v>
      </c>
      <c r="I26" t="s">
        <v>16</v>
      </c>
      <c r="J26" t="s">
        <v>12</v>
      </c>
      <c r="K26">
        <v>0</v>
      </c>
      <c r="L26" t="s">
        <v>12</v>
      </c>
      <c r="M26" t="s">
        <v>12</v>
      </c>
    </row>
    <row r="28" spans="1:13">
      <c r="A28" s="1"/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</row>
    <row r="29" spans="1:13">
      <c r="A29" s="1" t="s">
        <v>28</v>
      </c>
      <c r="B29" t="s">
        <v>16</v>
      </c>
      <c r="C29" t="s">
        <v>16</v>
      </c>
      <c r="D29" t="s">
        <v>16</v>
      </c>
      <c r="E29" t="s">
        <v>16</v>
      </c>
      <c r="F29" t="s">
        <v>12</v>
      </c>
      <c r="G29" t="s">
        <v>16</v>
      </c>
      <c r="H29" t="s">
        <v>16</v>
      </c>
      <c r="I29" t="s">
        <v>16</v>
      </c>
      <c r="J29" t="s">
        <v>12</v>
      </c>
      <c r="K29" t="s">
        <v>16</v>
      </c>
      <c r="L29" t="s">
        <v>12</v>
      </c>
      <c r="M29" t="s">
        <v>12</v>
      </c>
    </row>
    <row r="30" spans="1:13">
      <c r="A30" s="1" t="s">
        <v>29</v>
      </c>
      <c r="B30" t="s">
        <v>35</v>
      </c>
      <c r="C30" t="s">
        <v>16</v>
      </c>
      <c r="D30" t="s">
        <v>16</v>
      </c>
      <c r="E30" t="s">
        <v>16</v>
      </c>
      <c r="F30" t="s">
        <v>12</v>
      </c>
      <c r="G30" t="s">
        <v>16</v>
      </c>
      <c r="H30" t="s">
        <v>16</v>
      </c>
      <c r="I30" t="s">
        <v>16</v>
      </c>
      <c r="J30" t="s">
        <v>12</v>
      </c>
      <c r="K30" t="s">
        <v>16</v>
      </c>
      <c r="L30" t="s">
        <v>12</v>
      </c>
      <c r="M30" t="s">
        <v>12</v>
      </c>
    </row>
    <row r="31" spans="1:13">
      <c r="A31" s="1" t="s">
        <v>30</v>
      </c>
      <c r="B31" t="s">
        <v>16</v>
      </c>
      <c r="C31" t="s">
        <v>16</v>
      </c>
      <c r="D31" t="s">
        <v>16</v>
      </c>
      <c r="E31" t="s">
        <v>16</v>
      </c>
      <c r="F31" t="s">
        <v>12</v>
      </c>
      <c r="G31" t="s">
        <v>16</v>
      </c>
      <c r="H31" t="s">
        <v>16</v>
      </c>
      <c r="I31" t="s">
        <v>16</v>
      </c>
      <c r="J31" t="s">
        <v>12</v>
      </c>
      <c r="K31" t="s">
        <v>16</v>
      </c>
      <c r="L31" t="s">
        <v>12</v>
      </c>
      <c r="M31" t="s">
        <v>12</v>
      </c>
    </row>
    <row r="32" spans="1:13">
      <c r="A32" s="1" t="s">
        <v>31</v>
      </c>
      <c r="B32" t="s">
        <v>36</v>
      </c>
      <c r="C32" t="s">
        <v>16</v>
      </c>
      <c r="D32" t="s">
        <v>16</v>
      </c>
      <c r="E32" t="s">
        <v>16</v>
      </c>
      <c r="F32" t="s">
        <v>12</v>
      </c>
      <c r="G32" t="s">
        <v>16</v>
      </c>
      <c r="H32" t="s">
        <v>16</v>
      </c>
      <c r="I32" t="s">
        <v>16</v>
      </c>
      <c r="J32" t="s">
        <v>12</v>
      </c>
      <c r="K32" t="s">
        <v>16</v>
      </c>
      <c r="L32" t="s">
        <v>12</v>
      </c>
      <c r="M32" t="s">
        <v>12</v>
      </c>
    </row>
    <row r="33" spans="1:13">
      <c r="A33" s="1" t="s">
        <v>32</v>
      </c>
      <c r="B33" t="s">
        <v>16</v>
      </c>
      <c r="C33" t="s">
        <v>16</v>
      </c>
      <c r="D33" t="s">
        <v>16</v>
      </c>
      <c r="E33" t="s">
        <v>16</v>
      </c>
      <c r="F33" t="s">
        <v>12</v>
      </c>
      <c r="G33" t="s">
        <v>16</v>
      </c>
      <c r="H33" t="s">
        <v>16</v>
      </c>
      <c r="I33" t="s">
        <v>16</v>
      </c>
      <c r="J33" t="s">
        <v>12</v>
      </c>
      <c r="K33" t="s">
        <v>16</v>
      </c>
      <c r="L33" t="s">
        <v>12</v>
      </c>
      <c r="M33" t="s">
        <v>12</v>
      </c>
    </row>
    <row r="34" spans="1:13">
      <c r="A34" s="1" t="s">
        <v>33</v>
      </c>
      <c r="B34" t="s">
        <v>16</v>
      </c>
      <c r="C34" t="s">
        <v>16</v>
      </c>
      <c r="D34" t="s">
        <v>16</v>
      </c>
      <c r="E34" t="s">
        <v>16</v>
      </c>
      <c r="F34" t="s">
        <v>12</v>
      </c>
      <c r="G34" t="s">
        <v>16</v>
      </c>
      <c r="H34" t="s">
        <v>16</v>
      </c>
      <c r="I34" t="s">
        <v>16</v>
      </c>
      <c r="J34" t="s">
        <v>12</v>
      </c>
      <c r="K34" t="s">
        <v>16</v>
      </c>
      <c r="L34" t="s">
        <v>12</v>
      </c>
      <c r="M34" t="s">
        <v>12</v>
      </c>
    </row>
    <row r="35" spans="1:13">
      <c r="A35" s="1" t="s">
        <v>34</v>
      </c>
      <c r="B35" t="s">
        <v>16</v>
      </c>
      <c r="C35" t="s">
        <v>16</v>
      </c>
      <c r="D35" t="s">
        <v>16</v>
      </c>
      <c r="E35" t="s">
        <v>16</v>
      </c>
      <c r="F35" t="s">
        <v>12</v>
      </c>
      <c r="G35" t="s">
        <v>16</v>
      </c>
      <c r="H35" t="s">
        <v>16</v>
      </c>
      <c r="I35" t="s">
        <v>16</v>
      </c>
      <c r="J35">
        <v>0</v>
      </c>
      <c r="K35" t="s">
        <v>16</v>
      </c>
      <c r="L35" t="s">
        <v>12</v>
      </c>
      <c r="M35" t="s">
        <v>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B14" sqref="B14"/>
    </sheetView>
  </sheetViews>
  <sheetFormatPr baseColWidth="10" defaultRowHeight="15" x14ac:dyDescent="0"/>
  <sheetData>
    <row r="1" spans="1:1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5">
      <c r="A2" s="1" t="s">
        <v>20</v>
      </c>
      <c r="B2">
        <v>1521.85766297859</v>
      </c>
      <c r="C2">
        <v>1666.1453818196201</v>
      </c>
      <c r="D2">
        <v>1523.20974742928</v>
      </c>
      <c r="E2">
        <v>1748</v>
      </c>
      <c r="F2">
        <v>1609.9216417081</v>
      </c>
      <c r="G2">
        <v>1748</v>
      </c>
      <c r="H2">
        <v>1574.8131594666499</v>
      </c>
      <c r="I2">
        <v>1748</v>
      </c>
      <c r="J2">
        <v>1748</v>
      </c>
      <c r="K2">
        <v>1748</v>
      </c>
      <c r="L2">
        <v>1657.43488756491</v>
      </c>
      <c r="M2">
        <v>1748</v>
      </c>
      <c r="O2">
        <f>MAX(B2:M2)</f>
        <v>1748</v>
      </c>
    </row>
    <row r="3" spans="1:15">
      <c r="A3" s="1" t="s">
        <v>21</v>
      </c>
      <c r="B3">
        <v>1282.11377049098</v>
      </c>
      <c r="C3">
        <v>1456.9130098031701</v>
      </c>
      <c r="D3">
        <v>1676.41606486003</v>
      </c>
      <c r="E3">
        <v>1371.1328647320199</v>
      </c>
      <c r="F3">
        <v>1410.01800573589</v>
      </c>
      <c r="G3">
        <v>845.55077697855404</v>
      </c>
      <c r="H3">
        <v>2483.4777035812299</v>
      </c>
      <c r="I3">
        <v>1102.88415738153</v>
      </c>
      <c r="J3">
        <v>1746.85925006304</v>
      </c>
      <c r="K3">
        <v>1880.83327828503</v>
      </c>
      <c r="L3">
        <v>1391.5163444626501</v>
      </c>
      <c r="M3">
        <v>1218.44958030779</v>
      </c>
      <c r="O3">
        <f t="shared" ref="O3:O5" si="0">MAX(B3:M3)</f>
        <v>2483.4777035812299</v>
      </c>
    </row>
    <row r="4" spans="1:15">
      <c r="A4" s="1" t="s">
        <v>22</v>
      </c>
      <c r="B4">
        <v>8436</v>
      </c>
      <c r="C4">
        <v>3209.1351195973202</v>
      </c>
      <c r="D4">
        <v>3121.8206086707301</v>
      </c>
      <c r="E4">
        <v>2558.9234438333801</v>
      </c>
      <c r="F4">
        <v>2436.0878206571001</v>
      </c>
      <c r="G4">
        <v>1756.2079240939199</v>
      </c>
      <c r="H4">
        <v>1731.0067755198099</v>
      </c>
      <c r="I4">
        <v>2236.6749027201899</v>
      </c>
      <c r="J4">
        <v>2337.1146863911099</v>
      </c>
      <c r="K4">
        <v>3190.07504298203</v>
      </c>
      <c r="L4">
        <v>3612.4542186179301</v>
      </c>
      <c r="M4">
        <v>7818.7790174280899</v>
      </c>
      <c r="O4">
        <f t="shared" si="0"/>
        <v>8436</v>
      </c>
    </row>
    <row r="5" spans="1:15">
      <c r="A5" s="1" t="s">
        <v>23</v>
      </c>
      <c r="B5">
        <v>691.87913023521105</v>
      </c>
      <c r="C5">
        <v>522.07761967169404</v>
      </c>
      <c r="D5">
        <v>623.50100903066198</v>
      </c>
      <c r="E5">
        <v>615.28064352966999</v>
      </c>
      <c r="F5">
        <v>651.18831116840602</v>
      </c>
      <c r="G5">
        <v>502.148687746657</v>
      </c>
      <c r="H5">
        <v>399.18059094816903</v>
      </c>
      <c r="I5">
        <v>515.05071294467803</v>
      </c>
      <c r="J5">
        <v>405.50873079537899</v>
      </c>
      <c r="K5">
        <v>442.55763531751899</v>
      </c>
      <c r="L5">
        <v>551.482707856758</v>
      </c>
      <c r="M5">
        <v>691.44952962652098</v>
      </c>
      <c r="O5">
        <f t="shared" si="0"/>
        <v>691.87913023521105</v>
      </c>
    </row>
    <row r="7" spans="1:15">
      <c r="A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raw_materials</vt:lpstr>
      <vt:lpstr>shipping_manufacturing</vt:lpstr>
      <vt:lpstr>pricing</vt:lpstr>
      <vt:lpstr>quantity</vt:lpstr>
      <vt:lpstr>source</vt:lpstr>
      <vt:lpstr>capacity</vt:lpstr>
    </vt:vector>
  </TitlesOfParts>
  <Company>Emory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Ruscus</dc:creator>
  <cp:lastModifiedBy>Emory Ruscus</cp:lastModifiedBy>
  <dcterms:created xsi:type="dcterms:W3CDTF">2016-12-06T20:23:01Z</dcterms:created>
  <dcterms:modified xsi:type="dcterms:W3CDTF">2016-12-13T00:22:35Z</dcterms:modified>
</cp:coreProperties>
</file>