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127"/>
  <workbookPr showInkAnnotation="0" autoCompressPictures="0"/>
  <bookViews>
    <workbookView xWindow="0" yWindow="0" windowWidth="25600" windowHeight="14440" tabRatio="500"/>
  </bookViews>
  <sheets>
    <sheet name="raw_materials" sheetId="3" r:id="rId1"/>
    <sheet name="shipping" sheetId="4" r:id="rId2"/>
    <sheet name="quantity" sheetId="1" r:id="rId3"/>
    <sheet name="capacity" sheetId="2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33" i="4" l="1"/>
  <c r="O34" i="4"/>
  <c r="O35" i="4"/>
  <c r="O24" i="4"/>
  <c r="O25" i="4"/>
  <c r="O28" i="4"/>
  <c r="O29" i="4"/>
  <c r="O30" i="4"/>
  <c r="O23" i="4"/>
  <c r="G19" i="4"/>
  <c r="G18" i="4"/>
  <c r="G17" i="4"/>
  <c r="C9" i="4"/>
  <c r="D9" i="4"/>
  <c r="E9" i="4"/>
  <c r="O3" i="2"/>
  <c r="O4" i="2"/>
  <c r="O5" i="2"/>
  <c r="O2" i="2"/>
  <c r="F18" i="4"/>
  <c r="F19" i="4"/>
  <c r="F17" i="4"/>
  <c r="E13" i="4"/>
  <c r="B9" i="4"/>
  <c r="C39" i="1"/>
  <c r="D39" i="1"/>
  <c r="E39" i="1"/>
  <c r="F39" i="1"/>
  <c r="G39" i="1"/>
  <c r="H39" i="1"/>
  <c r="I39" i="1"/>
  <c r="J39" i="1"/>
  <c r="K39" i="1"/>
  <c r="L39" i="1"/>
  <c r="M39" i="1"/>
  <c r="B39" i="1"/>
  <c r="C7" i="2"/>
  <c r="D7" i="2"/>
  <c r="E7" i="2"/>
  <c r="F7" i="2"/>
  <c r="G7" i="2"/>
  <c r="H7" i="2"/>
  <c r="I7" i="2"/>
  <c r="J7" i="2"/>
  <c r="K7" i="2"/>
  <c r="L7" i="2"/>
  <c r="M7" i="2"/>
  <c r="B7" i="2"/>
</calcChain>
</file>

<file path=xl/sharedStrings.xml><?xml version="1.0" encoding="utf-8"?>
<sst xmlns="http://schemas.openxmlformats.org/spreadsheetml/2006/main" count="176" uniqueCount="35">
  <si>
    <t>Sep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</si>
  <si>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</si>
  <si>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</si>
  <si>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</si>
  <si>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</si>
  <si>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</si>
  <si>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</si>
  <si>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</si>
  <si>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</si>
  <si>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</si>
  <si>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Jul</t>
  </si>
  <si>
    <t>Aug</t>
  </si>
  <si>
    <t>NE</t>
  </si>
  <si>
    <t>MA</t>
  </si>
  <si>
    <t>SE</t>
  </si>
  <si>
    <t>MW</t>
  </si>
  <si>
    <t>DS</t>
  </si>
  <si>
    <t>NW</t>
  </si>
  <si>
    <t>SW</t>
  </si>
  <si>
    <t>P07</t>
  </si>
  <si>
    <t>S44</t>
  </si>
  <si>
    <t>S51</t>
  </si>
  <si>
    <t>S68</t>
  </si>
  <si>
    <t>FLA</t>
  </si>
  <si>
    <t>CAL</t>
  </si>
  <si>
    <t>TEX</t>
  </si>
  <si>
    <t>ARZ</t>
  </si>
  <si>
    <t>BRA</t>
  </si>
  <si>
    <t>SPA</t>
  </si>
  <si>
    <t>P07_POJ</t>
  </si>
  <si>
    <t>P07_FCOJ</t>
  </si>
  <si>
    <t>Proportion</t>
  </si>
  <si>
    <t>Futures_FCOJ</t>
  </si>
  <si>
    <t>ROJ</t>
  </si>
  <si>
    <t>FCOJ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</si>
</sst>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tabSelected="1" workbookViewId="0">
      <selection activeCell="D25" sqref="D25"/>
    </sheetView>
  </sheetViews>
  <sheetFormatPr baseColWidth="10" defaultRowHeight="15" x14ac:dyDescent="0"/>
  <sheetData>
    <row r="1" spans="1:1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>
      <c r="A2" t="s">
        <v>23</v>
      </c>
      <c r="B2">
        <v>3461.7937995164798</v>
      </c>
      <c r="C2">
        <v>3760.3976259350202</v>
      </c>
      <c r="D2">
        <v>9161.44507501931</v>
      </c>
      <c r="E2">
        <v>10992.227270376199</v>
      </c>
      <c r="F2">
        <v>0</v>
      </c>
      <c r="G2">
        <v>7548.5240031031599</v>
      </c>
      <c r="H2">
        <v>10769.506656009</v>
      </c>
      <c r="I2">
        <v>9671.6968556736701</v>
      </c>
      <c r="J2">
        <v>3385.8194847827199</v>
      </c>
      <c r="K2">
        <v>8877.7970060667903</v>
      </c>
      <c r="L2">
        <v>5727.4905567943197</v>
      </c>
      <c r="M2">
        <v>8344.7441571023101</v>
      </c>
    </row>
    <row r="3" spans="1:13">
      <c r="A3" t="s">
        <v>24</v>
      </c>
      <c r="B3">
        <v>973</v>
      </c>
      <c r="C3">
        <v>0</v>
      </c>
      <c r="D3">
        <v>912</v>
      </c>
      <c r="E3">
        <v>709</v>
      </c>
      <c r="F3">
        <v>14856.4694334328</v>
      </c>
      <c r="G3">
        <v>0</v>
      </c>
      <c r="H3">
        <v>0</v>
      </c>
      <c r="I3">
        <v>751</v>
      </c>
      <c r="J3">
        <v>0</v>
      </c>
      <c r="K3">
        <v>728</v>
      </c>
      <c r="L3">
        <v>820</v>
      </c>
      <c r="M3">
        <v>982</v>
      </c>
    </row>
    <row r="4" spans="1:13">
      <c r="A4" t="s">
        <v>25</v>
      </c>
      <c r="B4">
        <v>0</v>
      </c>
      <c r="C4">
        <v>0</v>
      </c>
      <c r="D4">
        <v>0</v>
      </c>
      <c r="E4">
        <v>0</v>
      </c>
      <c r="F4">
        <v>0</v>
      </c>
      <c r="G4">
        <v>3747</v>
      </c>
      <c r="H4">
        <v>0</v>
      </c>
      <c r="I4">
        <v>0</v>
      </c>
      <c r="J4">
        <v>3019</v>
      </c>
      <c r="K4">
        <v>2166</v>
      </c>
      <c r="L4">
        <v>0</v>
      </c>
      <c r="M4">
        <v>0</v>
      </c>
    </row>
    <row r="5" spans="1:13">
      <c r="A5" t="s">
        <v>26</v>
      </c>
      <c r="B5">
        <v>0</v>
      </c>
      <c r="C5">
        <v>1515</v>
      </c>
      <c r="D5">
        <v>0</v>
      </c>
      <c r="E5">
        <v>0</v>
      </c>
      <c r="F5">
        <v>0</v>
      </c>
      <c r="G5">
        <v>878</v>
      </c>
      <c r="H5">
        <v>973</v>
      </c>
      <c r="I5">
        <v>0</v>
      </c>
      <c r="J5">
        <v>777</v>
      </c>
      <c r="K5">
        <v>0</v>
      </c>
      <c r="L5">
        <v>0</v>
      </c>
      <c r="M5">
        <v>0</v>
      </c>
    </row>
    <row r="6" spans="1:13">
      <c r="A6" t="s">
        <v>27</v>
      </c>
      <c r="B6">
        <v>8749.4027749999896</v>
      </c>
      <c r="C6">
        <v>6491.3024974989003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4994.0463057799998</v>
      </c>
      <c r="K6">
        <v>0</v>
      </c>
      <c r="L6">
        <v>0</v>
      </c>
      <c r="M6">
        <v>0</v>
      </c>
    </row>
    <row r="7" spans="1:13">
      <c r="A7" t="s">
        <v>28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"/>
  <sheetViews>
    <sheetView topLeftCell="A8" workbookViewId="0">
      <selection activeCell="O34" sqref="O34"/>
    </sheetView>
  </sheetViews>
  <sheetFormatPr baseColWidth="10" defaultRowHeight="15" x14ac:dyDescent="0"/>
  <sheetData>
    <row r="1" spans="1:5">
      <c r="B1" t="s">
        <v>19</v>
      </c>
      <c r="C1" t="s">
        <v>20</v>
      </c>
      <c r="D1" t="s">
        <v>21</v>
      </c>
      <c r="E1" t="s">
        <v>22</v>
      </c>
    </row>
    <row r="2" spans="1:5">
      <c r="A2" t="s">
        <v>23</v>
      </c>
      <c r="B2">
        <v>38656.707815802401</v>
      </c>
      <c r="C2">
        <v>9874</v>
      </c>
      <c r="D2">
        <v>33170.734674576597</v>
      </c>
      <c r="E2">
        <v>0</v>
      </c>
    </row>
    <row r="3" spans="1:5">
      <c r="A3" t="s">
        <v>24</v>
      </c>
      <c r="B3">
        <v>5506.4694334328497</v>
      </c>
      <c r="C3">
        <v>4348</v>
      </c>
      <c r="D3">
        <v>4268</v>
      </c>
      <c r="E3">
        <v>6609</v>
      </c>
    </row>
    <row r="4" spans="1:5">
      <c r="A4" t="s">
        <v>25</v>
      </c>
      <c r="B4">
        <v>0</v>
      </c>
      <c r="C4">
        <v>8932</v>
      </c>
      <c r="D4">
        <v>0</v>
      </c>
      <c r="E4">
        <v>0</v>
      </c>
    </row>
    <row r="5" spans="1:5">
      <c r="A5" t="s">
        <v>26</v>
      </c>
      <c r="B5">
        <v>0</v>
      </c>
      <c r="C5">
        <v>0</v>
      </c>
      <c r="D5">
        <v>0</v>
      </c>
      <c r="E5">
        <v>4143</v>
      </c>
    </row>
    <row r="6" spans="1:5">
      <c r="A6" t="s">
        <v>27</v>
      </c>
      <c r="B6">
        <v>14932.7515782789</v>
      </c>
      <c r="C6">
        <v>5302</v>
      </c>
      <c r="D6">
        <v>0</v>
      </c>
      <c r="E6">
        <v>0</v>
      </c>
    </row>
    <row r="7" spans="1:5">
      <c r="A7" t="s">
        <v>28</v>
      </c>
      <c r="B7">
        <v>0</v>
      </c>
      <c r="C7">
        <v>0</v>
      </c>
      <c r="D7">
        <v>0</v>
      </c>
      <c r="E7">
        <v>0</v>
      </c>
    </row>
    <row r="9" spans="1:5">
      <c r="B9">
        <f>SUM(B2:B7)</f>
        <v>59095.928827514152</v>
      </c>
      <c r="C9">
        <f t="shared" ref="C9:E9" si="0">SUM(C2:C7)</f>
        <v>28456</v>
      </c>
      <c r="D9">
        <f t="shared" si="0"/>
        <v>37438.734674576597</v>
      </c>
      <c r="E9">
        <f t="shared" si="0"/>
        <v>10752</v>
      </c>
    </row>
    <row r="12" spans="1:5">
      <c r="B12" t="s">
        <v>29</v>
      </c>
      <c r="C12" t="s">
        <v>30</v>
      </c>
    </row>
    <row r="13" spans="1:5">
      <c r="A13" t="s">
        <v>31</v>
      </c>
      <c r="B13">
        <v>13577.3073840818</v>
      </c>
      <c r="C13">
        <v>45518.621443432399</v>
      </c>
      <c r="E13">
        <f>SUM(B13:C13)</f>
        <v>59095.928827514203</v>
      </c>
    </row>
    <row r="16" spans="1:5">
      <c r="B16" t="s">
        <v>32</v>
      </c>
      <c r="C16" t="s">
        <v>29</v>
      </c>
      <c r="D16" t="s">
        <v>30</v>
      </c>
    </row>
    <row r="17" spans="1:15">
      <c r="A17" t="s">
        <v>20</v>
      </c>
      <c r="B17">
        <v>0</v>
      </c>
      <c r="C17">
        <v>9496</v>
      </c>
      <c r="D17">
        <v>12554.1184549589</v>
      </c>
      <c r="F17">
        <f>SUM(C17:D17)</f>
        <v>22050.118454958902</v>
      </c>
      <c r="G17">
        <f>F17+C9</f>
        <v>50506.118454958902</v>
      </c>
    </row>
    <row r="18" spans="1:15">
      <c r="A18" t="s">
        <v>21</v>
      </c>
      <c r="B18">
        <v>0</v>
      </c>
      <c r="C18">
        <v>2609.3073840817901</v>
      </c>
      <c r="D18">
        <v>27221.3485451774</v>
      </c>
      <c r="F18">
        <f t="shared" ref="F18:F19" si="1">SUM(C18:D18)</f>
        <v>29830.655929259188</v>
      </c>
      <c r="G18">
        <f>F18+D9</f>
        <v>67269.390603835782</v>
      </c>
    </row>
    <row r="19" spans="1:15">
      <c r="A19" t="s">
        <v>22</v>
      </c>
      <c r="B19">
        <v>0</v>
      </c>
      <c r="C19">
        <v>1472</v>
      </c>
      <c r="D19">
        <v>5743.15444329609</v>
      </c>
      <c r="F19">
        <f t="shared" si="1"/>
        <v>7215.15444329609</v>
      </c>
      <c r="G19">
        <f>F19+E9</f>
        <v>17967.154443296091</v>
      </c>
    </row>
    <row r="22" spans="1:15">
      <c r="A22" t="s">
        <v>33</v>
      </c>
      <c r="B22" t="s">
        <v>0</v>
      </c>
      <c r="C22" t="s">
        <v>1</v>
      </c>
      <c r="D22" t="s">
        <v>2</v>
      </c>
      <c r="E22" t="s">
        <v>3</v>
      </c>
      <c r="F22" t="s">
        <v>4</v>
      </c>
      <c r="G22" t="s">
        <v>5</v>
      </c>
      <c r="H22" t="s">
        <v>6</v>
      </c>
      <c r="I22" t="s">
        <v>7</v>
      </c>
      <c r="J22" t="s">
        <v>8</v>
      </c>
      <c r="K22" t="s">
        <v>9</v>
      </c>
      <c r="L22" t="s">
        <v>10</v>
      </c>
      <c r="M22" t="s">
        <v>11</v>
      </c>
    </row>
    <row r="23" spans="1:15">
      <c r="A23" t="s">
        <v>20</v>
      </c>
      <c r="B23">
        <v>590.08865089999995</v>
      </c>
      <c r="C23">
        <v>315.89864790000001</v>
      </c>
      <c r="D23">
        <v>0</v>
      </c>
      <c r="E23">
        <v>448</v>
      </c>
      <c r="F23">
        <v>1489.6656406</v>
      </c>
      <c r="G23">
        <v>777.00394110000002</v>
      </c>
      <c r="H23">
        <v>344.2411022</v>
      </c>
      <c r="I23">
        <v>506</v>
      </c>
      <c r="J23">
        <v>1105.1269837999901</v>
      </c>
      <c r="K23">
        <v>1072.0237121999901</v>
      </c>
      <c r="L23">
        <v>836.006713063608</v>
      </c>
      <c r="M23">
        <v>435</v>
      </c>
      <c r="O23">
        <f>SUM(B23:M23)</f>
        <v>7919.055391763588</v>
      </c>
    </row>
    <row r="24" spans="1:15">
      <c r="A24" t="s">
        <v>21</v>
      </c>
      <c r="B24">
        <v>1939</v>
      </c>
      <c r="C24">
        <v>1984</v>
      </c>
      <c r="D24">
        <v>2469</v>
      </c>
      <c r="E24">
        <v>2157</v>
      </c>
      <c r="F24">
        <v>1744</v>
      </c>
      <c r="G24">
        <v>1767</v>
      </c>
      <c r="H24">
        <v>1492</v>
      </c>
      <c r="I24">
        <v>2213</v>
      </c>
      <c r="J24">
        <v>2116</v>
      </c>
      <c r="K24">
        <v>2558</v>
      </c>
      <c r="L24">
        <v>1081</v>
      </c>
      <c r="M24">
        <v>1262</v>
      </c>
      <c r="O24">
        <f t="shared" ref="O24:O30" si="2">SUM(B24:M24)</f>
        <v>22782</v>
      </c>
    </row>
    <row r="25" spans="1:15">
      <c r="A25" t="s">
        <v>22</v>
      </c>
      <c r="B25">
        <v>622.18047460000003</v>
      </c>
      <c r="C25">
        <v>587</v>
      </c>
      <c r="D25">
        <v>0</v>
      </c>
      <c r="E25">
        <v>1.4421486818648299</v>
      </c>
      <c r="F25">
        <v>362.71832322025102</v>
      </c>
      <c r="G25">
        <v>225.2034069</v>
      </c>
      <c r="H25">
        <v>286</v>
      </c>
      <c r="I25">
        <v>0</v>
      </c>
      <c r="J25">
        <v>0</v>
      </c>
      <c r="K25">
        <v>0</v>
      </c>
      <c r="L25">
        <v>4.9687067224968997</v>
      </c>
      <c r="M25">
        <v>204.4688046</v>
      </c>
      <c r="O25">
        <f t="shared" si="2"/>
        <v>2293.9818647246129</v>
      </c>
    </row>
    <row r="27" spans="1:15">
      <c r="A27" t="s">
        <v>34</v>
      </c>
      <c r="B27" t="s">
        <v>0</v>
      </c>
      <c r="C27" t="s">
        <v>1</v>
      </c>
      <c r="D27" t="s">
        <v>2</v>
      </c>
      <c r="E27" t="s">
        <v>3</v>
      </c>
      <c r="F27" t="s">
        <v>4</v>
      </c>
      <c r="G27" t="s">
        <v>5</v>
      </c>
      <c r="H27" t="s">
        <v>6</v>
      </c>
      <c r="I27" t="s">
        <v>7</v>
      </c>
      <c r="J27" t="s">
        <v>8</v>
      </c>
      <c r="K27" t="s">
        <v>9</v>
      </c>
      <c r="L27" t="s">
        <v>10</v>
      </c>
      <c r="M27" t="s">
        <v>11</v>
      </c>
    </row>
    <row r="28" spans="1:15">
      <c r="A28" t="s">
        <v>20</v>
      </c>
      <c r="B28">
        <v>523</v>
      </c>
      <c r="C28">
        <v>42.726130798907398</v>
      </c>
      <c r="D28">
        <v>1021.2418412</v>
      </c>
      <c r="E28">
        <v>777.0321563</v>
      </c>
      <c r="F28">
        <v>431.00840545</v>
      </c>
      <c r="G28">
        <v>54</v>
      </c>
      <c r="H28">
        <v>229.550792408527</v>
      </c>
      <c r="I28">
        <v>411.40145030000002</v>
      </c>
      <c r="J28">
        <v>367.48032197999999</v>
      </c>
      <c r="K28">
        <v>351.18163099999998</v>
      </c>
      <c r="L28">
        <v>94.837939237863907</v>
      </c>
      <c r="M28">
        <v>331.60239452000002</v>
      </c>
      <c r="O28">
        <f t="shared" si="2"/>
        <v>4635.0630631952981</v>
      </c>
    </row>
    <row r="29" spans="1:15">
      <c r="A29" t="s">
        <v>21</v>
      </c>
      <c r="B29">
        <v>957</v>
      </c>
      <c r="C29">
        <v>119.54</v>
      </c>
      <c r="D29">
        <v>951.30729660689303</v>
      </c>
      <c r="E29">
        <v>178.56346946507799</v>
      </c>
      <c r="F29">
        <v>214.855224647722</v>
      </c>
      <c r="G29">
        <v>279.20638593710697</v>
      </c>
      <c r="H29">
        <v>1067.6500000000001</v>
      </c>
      <c r="I29">
        <v>82.786990398512401</v>
      </c>
      <c r="J29">
        <v>94.599000000000004</v>
      </c>
      <c r="K29">
        <v>123.86600828221501</v>
      </c>
      <c r="L29">
        <v>266.30121185757901</v>
      </c>
      <c r="M29">
        <v>103.672957982317</v>
      </c>
      <c r="O29">
        <f t="shared" si="2"/>
        <v>4439.3485451774231</v>
      </c>
    </row>
    <row r="30" spans="1:15">
      <c r="A30" t="s">
        <v>22</v>
      </c>
      <c r="B30">
        <v>424.13364949999999</v>
      </c>
      <c r="C30">
        <v>460.13771880000002</v>
      </c>
      <c r="D30">
        <v>266.96518815910503</v>
      </c>
      <c r="E30">
        <v>301.94651677470398</v>
      </c>
      <c r="F30">
        <v>100</v>
      </c>
      <c r="G30">
        <v>157</v>
      </c>
      <c r="H30">
        <v>432.064761400512</v>
      </c>
      <c r="I30">
        <v>158.06737810000001</v>
      </c>
      <c r="J30">
        <v>221</v>
      </c>
      <c r="K30">
        <v>277.63808303716303</v>
      </c>
      <c r="L30">
        <v>467.21928279999997</v>
      </c>
      <c r="M30">
        <v>183</v>
      </c>
      <c r="O30">
        <f t="shared" si="2"/>
        <v>3449.1725785714843</v>
      </c>
    </row>
    <row r="32" spans="1:15">
      <c r="B32" t="s">
        <v>0</v>
      </c>
      <c r="C32" t="s">
        <v>1</v>
      </c>
      <c r="D32" t="s">
        <v>2</v>
      </c>
      <c r="E32" t="s">
        <v>3</v>
      </c>
      <c r="F32" t="s">
        <v>4</v>
      </c>
      <c r="G32" t="s">
        <v>5</v>
      </c>
      <c r="H32" t="s">
        <v>6</v>
      </c>
      <c r="I32" t="s">
        <v>7</v>
      </c>
      <c r="J32" t="s">
        <v>8</v>
      </c>
      <c r="K32" t="s">
        <v>9</v>
      </c>
      <c r="L32" t="s">
        <v>10</v>
      </c>
      <c r="M32" t="s">
        <v>11</v>
      </c>
    </row>
    <row r="33" spans="1:15">
      <c r="A33" t="s">
        <v>20</v>
      </c>
      <c r="B33">
        <v>53.013625682273997</v>
      </c>
      <c r="C33">
        <v>88.086118601754706</v>
      </c>
      <c r="D33">
        <v>0</v>
      </c>
      <c r="E33">
        <v>36.570468595135203</v>
      </c>
      <c r="F33">
        <v>77.559523629925707</v>
      </c>
      <c r="G33">
        <v>93.501835872340095</v>
      </c>
      <c r="H33">
        <v>59.994068482765897</v>
      </c>
      <c r="I33">
        <v>55.1557881050365</v>
      </c>
      <c r="J33">
        <v>75.045599696698702</v>
      </c>
      <c r="K33">
        <v>75.324598612707007</v>
      </c>
      <c r="L33">
        <v>89.811625494825407</v>
      </c>
      <c r="M33">
        <v>56.7438874584223</v>
      </c>
      <c r="O33">
        <f>O23+O28</f>
        <v>12554.118454958887</v>
      </c>
    </row>
    <row r="34" spans="1:15">
      <c r="A34" t="s">
        <v>21</v>
      </c>
      <c r="B34">
        <v>66.954419889502702</v>
      </c>
      <c r="C34">
        <v>94.317198627076195</v>
      </c>
      <c r="D34">
        <v>72.186496296673795</v>
      </c>
      <c r="E34">
        <v>92.354587156392896</v>
      </c>
      <c r="F34">
        <v>89.031592434996696</v>
      </c>
      <c r="G34">
        <v>86.354925492560298</v>
      </c>
      <c r="H34">
        <v>58.289219229191403</v>
      </c>
      <c r="I34">
        <v>96.393960295761502</v>
      </c>
      <c r="J34">
        <v>95.720662137275895</v>
      </c>
      <c r="K34">
        <v>95.381349854926</v>
      </c>
      <c r="L34">
        <v>80.234470991796996</v>
      </c>
      <c r="M34">
        <v>92.408654108851394</v>
      </c>
      <c r="O34">
        <f t="shared" ref="O34:O35" si="3">O24+O29</f>
        <v>27221.348545177425</v>
      </c>
    </row>
    <row r="35" spans="1:15">
      <c r="A35" t="s">
        <v>22</v>
      </c>
      <c r="B35">
        <v>59.4640233051595</v>
      </c>
      <c r="C35">
        <v>56.057573847372304</v>
      </c>
      <c r="D35">
        <v>0</v>
      </c>
      <c r="E35">
        <v>0.475346921644072</v>
      </c>
      <c r="F35">
        <v>78.388580053614902</v>
      </c>
      <c r="G35">
        <v>58.922396513048902</v>
      </c>
      <c r="H35">
        <v>39.829276602041503</v>
      </c>
      <c r="I35">
        <v>0</v>
      </c>
      <c r="J35">
        <v>0</v>
      </c>
      <c r="K35">
        <v>0</v>
      </c>
      <c r="L35">
        <v>1.0522729998959801</v>
      </c>
      <c r="M35">
        <v>52.770391363785102</v>
      </c>
      <c r="O35">
        <f t="shared" si="3"/>
        <v>5743.1544432960973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topLeftCell="A20" workbookViewId="0">
      <selection activeCell="F37" sqref="F37"/>
    </sheetView>
  </sheetViews>
  <sheetFormatPr baseColWidth="10" defaultRowHeight="15" x14ac:dyDescent="0"/>
  <sheetData>
    <row r="1" spans="1:1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>
      <c r="A2" t="s">
        <v>12</v>
      </c>
      <c r="B2">
        <v>1580.79379951648</v>
      </c>
      <c r="C2">
        <v>1691.9832020471799</v>
      </c>
      <c r="D2">
        <v>1466.7</v>
      </c>
      <c r="E2">
        <v>0</v>
      </c>
      <c r="F2">
        <v>1335</v>
      </c>
      <c r="G2">
        <v>1625</v>
      </c>
      <c r="H2">
        <v>1413</v>
      </c>
      <c r="I2">
        <v>382.08103687516098</v>
      </c>
      <c r="J2">
        <v>191.81948478272199</v>
      </c>
      <c r="K2">
        <v>1650</v>
      </c>
      <c r="L2">
        <v>495.23</v>
      </c>
      <c r="M2">
        <v>941</v>
      </c>
    </row>
    <row r="3" spans="1:13">
      <c r="A3" t="s">
        <v>13</v>
      </c>
      <c r="B3">
        <v>1286</v>
      </c>
      <c r="C3">
        <v>1807</v>
      </c>
      <c r="D3">
        <v>0</v>
      </c>
      <c r="E3">
        <v>1993</v>
      </c>
      <c r="F3">
        <v>1986</v>
      </c>
      <c r="G3">
        <v>2485</v>
      </c>
      <c r="H3">
        <v>1560</v>
      </c>
      <c r="I3">
        <v>1879</v>
      </c>
      <c r="J3">
        <v>2143</v>
      </c>
      <c r="K3">
        <v>288.20757154741801</v>
      </c>
      <c r="L3">
        <v>655.92670311277197</v>
      </c>
      <c r="M3">
        <v>1607</v>
      </c>
    </row>
    <row r="4" spans="1:13">
      <c r="A4" t="s">
        <v>14</v>
      </c>
      <c r="B4">
        <v>595</v>
      </c>
      <c r="C4">
        <v>261.41442388783997</v>
      </c>
      <c r="D4">
        <v>264.22074905330999</v>
      </c>
      <c r="E4">
        <v>457.24743458773401</v>
      </c>
      <c r="F4">
        <v>947</v>
      </c>
      <c r="G4">
        <v>179.11026916606099</v>
      </c>
      <c r="H4">
        <v>1023</v>
      </c>
      <c r="I4">
        <v>1608</v>
      </c>
      <c r="J4">
        <v>1051</v>
      </c>
      <c r="K4">
        <v>590</v>
      </c>
      <c r="L4">
        <v>0</v>
      </c>
      <c r="M4">
        <v>0</v>
      </c>
    </row>
    <row r="5" spans="1:13">
      <c r="A5" t="s">
        <v>15</v>
      </c>
      <c r="B5">
        <v>920</v>
      </c>
      <c r="C5">
        <v>956</v>
      </c>
      <c r="D5">
        <v>0</v>
      </c>
      <c r="E5">
        <v>2091</v>
      </c>
      <c r="F5">
        <v>2723</v>
      </c>
      <c r="G5">
        <v>1493</v>
      </c>
      <c r="H5">
        <v>1083</v>
      </c>
      <c r="I5">
        <v>1116</v>
      </c>
      <c r="J5">
        <v>2366</v>
      </c>
      <c r="K5">
        <v>699</v>
      </c>
      <c r="L5">
        <v>0</v>
      </c>
      <c r="M5">
        <v>1505</v>
      </c>
    </row>
    <row r="6" spans="1:13">
      <c r="A6" t="s">
        <v>16</v>
      </c>
      <c r="B6">
        <v>1565</v>
      </c>
      <c r="C6">
        <v>1861</v>
      </c>
      <c r="D6">
        <v>915</v>
      </c>
      <c r="E6">
        <v>762</v>
      </c>
      <c r="F6">
        <v>1625</v>
      </c>
      <c r="G6">
        <v>2254</v>
      </c>
      <c r="H6">
        <v>1012</v>
      </c>
      <c r="I6">
        <v>575</v>
      </c>
      <c r="J6">
        <v>653</v>
      </c>
      <c r="K6">
        <v>1467</v>
      </c>
      <c r="L6">
        <v>457</v>
      </c>
      <c r="M6">
        <v>358</v>
      </c>
    </row>
    <row r="7" spans="1:13">
      <c r="A7" t="s">
        <v>17</v>
      </c>
      <c r="B7">
        <v>339</v>
      </c>
      <c r="C7">
        <v>231</v>
      </c>
      <c r="D7">
        <v>242</v>
      </c>
      <c r="E7">
        <v>407</v>
      </c>
      <c r="F7">
        <v>358</v>
      </c>
      <c r="G7">
        <v>704</v>
      </c>
      <c r="H7">
        <v>626</v>
      </c>
      <c r="I7">
        <v>354</v>
      </c>
      <c r="J7">
        <v>595</v>
      </c>
      <c r="K7">
        <v>313</v>
      </c>
      <c r="L7">
        <v>577</v>
      </c>
      <c r="M7">
        <v>554</v>
      </c>
    </row>
    <row r="8" spans="1:13">
      <c r="A8" t="s">
        <v>18</v>
      </c>
      <c r="B8">
        <v>634</v>
      </c>
      <c r="C8">
        <v>1284</v>
      </c>
      <c r="D8">
        <v>670</v>
      </c>
      <c r="E8">
        <v>302</v>
      </c>
      <c r="F8">
        <v>376</v>
      </c>
      <c r="G8">
        <v>174</v>
      </c>
      <c r="H8">
        <v>347</v>
      </c>
      <c r="I8">
        <v>397</v>
      </c>
      <c r="J8">
        <v>182</v>
      </c>
      <c r="K8">
        <v>415</v>
      </c>
      <c r="L8">
        <v>243</v>
      </c>
      <c r="M8">
        <v>428</v>
      </c>
    </row>
    <row r="10" spans="1:13">
      <c r="B10" t="s">
        <v>0</v>
      </c>
      <c r="C10" t="s">
        <v>1</v>
      </c>
      <c r="D10" t="s">
        <v>2</v>
      </c>
      <c r="E10" t="s">
        <v>3</v>
      </c>
      <c r="F10" t="s">
        <v>4</v>
      </c>
      <c r="G10" t="s">
        <v>5</v>
      </c>
      <c r="H10" t="s">
        <v>6</v>
      </c>
      <c r="I10" t="s">
        <v>7</v>
      </c>
      <c r="J10" t="s">
        <v>8</v>
      </c>
      <c r="K10" t="s">
        <v>9</v>
      </c>
      <c r="L10" t="s">
        <v>10</v>
      </c>
      <c r="M10" t="s">
        <v>11</v>
      </c>
    </row>
    <row r="11" spans="1:13">
      <c r="A11" t="s">
        <v>12</v>
      </c>
      <c r="B11">
        <v>0</v>
      </c>
      <c r="C11">
        <v>0</v>
      </c>
      <c r="D11">
        <v>384.01</v>
      </c>
      <c r="E11">
        <v>0</v>
      </c>
      <c r="F11">
        <v>15.530514960240399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</row>
    <row r="12" spans="1:13">
      <c r="A12" t="s">
        <v>13</v>
      </c>
      <c r="B12">
        <v>0</v>
      </c>
      <c r="C12">
        <v>0</v>
      </c>
      <c r="D12">
        <v>0</v>
      </c>
      <c r="E12">
        <v>157.99554456691499</v>
      </c>
      <c r="F12">
        <v>73.7568511577294</v>
      </c>
      <c r="G12">
        <v>0</v>
      </c>
      <c r="H12">
        <v>0</v>
      </c>
      <c r="I12">
        <v>740.36</v>
      </c>
      <c r="J12">
        <v>345.84</v>
      </c>
      <c r="K12">
        <v>757.88</v>
      </c>
      <c r="L12">
        <v>0</v>
      </c>
      <c r="M12">
        <v>0</v>
      </c>
    </row>
    <row r="13" spans="1:13">
      <c r="A13" t="s">
        <v>14</v>
      </c>
      <c r="B13">
        <v>0</v>
      </c>
      <c r="C13">
        <v>0</v>
      </c>
      <c r="D13">
        <v>0</v>
      </c>
      <c r="E13">
        <v>0</v>
      </c>
      <c r="F13">
        <v>133.934473396914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</row>
    <row r="14" spans="1:13">
      <c r="A14" t="s">
        <v>15</v>
      </c>
      <c r="B14">
        <v>0</v>
      </c>
      <c r="C14">
        <v>165</v>
      </c>
      <c r="D14">
        <v>122</v>
      </c>
      <c r="E14">
        <v>101</v>
      </c>
      <c r="F14">
        <v>0</v>
      </c>
      <c r="G14">
        <v>0</v>
      </c>
      <c r="H14">
        <v>173</v>
      </c>
      <c r="I14">
        <v>0</v>
      </c>
      <c r="J14">
        <v>0</v>
      </c>
      <c r="K14">
        <v>0</v>
      </c>
      <c r="L14">
        <v>0</v>
      </c>
      <c r="M14">
        <v>191</v>
      </c>
    </row>
    <row r="15" spans="1:13">
      <c r="A15" t="s">
        <v>16</v>
      </c>
      <c r="B15">
        <v>1209</v>
      </c>
      <c r="C15">
        <v>0</v>
      </c>
      <c r="D15">
        <v>1301</v>
      </c>
      <c r="E15">
        <v>1021</v>
      </c>
      <c r="F15">
        <v>941</v>
      </c>
      <c r="G15">
        <v>0</v>
      </c>
      <c r="H15">
        <v>654</v>
      </c>
      <c r="I15">
        <v>0</v>
      </c>
      <c r="J15">
        <v>744</v>
      </c>
      <c r="K15">
        <v>1209</v>
      </c>
      <c r="L15">
        <v>806</v>
      </c>
      <c r="M15">
        <v>859</v>
      </c>
    </row>
    <row r="16" spans="1:13">
      <c r="A16" t="s">
        <v>17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364</v>
      </c>
    </row>
    <row r="17" spans="1:13">
      <c r="A17" t="s">
        <v>18</v>
      </c>
      <c r="B17">
        <v>0</v>
      </c>
      <c r="C17">
        <v>0</v>
      </c>
      <c r="D17">
        <v>0</v>
      </c>
      <c r="E17">
        <v>545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563</v>
      </c>
      <c r="M17">
        <v>0</v>
      </c>
    </row>
    <row r="19" spans="1:13">
      <c r="B19" t="s">
        <v>0</v>
      </c>
      <c r="C19" t="s">
        <v>1</v>
      </c>
      <c r="D19" t="s">
        <v>2</v>
      </c>
      <c r="E19" t="s">
        <v>3</v>
      </c>
      <c r="F19" t="s">
        <v>4</v>
      </c>
      <c r="G19" t="s">
        <v>5</v>
      </c>
      <c r="H19" t="s">
        <v>6</v>
      </c>
      <c r="I19" t="s">
        <v>7</v>
      </c>
      <c r="J19" t="s">
        <v>8</v>
      </c>
      <c r="K19" t="s">
        <v>9</v>
      </c>
      <c r="L19" t="s">
        <v>10</v>
      </c>
      <c r="M19" t="s">
        <v>11</v>
      </c>
    </row>
    <row r="20" spans="1:13">
      <c r="A20" t="s">
        <v>12</v>
      </c>
      <c r="B20">
        <v>0</v>
      </c>
      <c r="C20">
        <v>0</v>
      </c>
      <c r="D20">
        <v>641</v>
      </c>
      <c r="E20">
        <v>602</v>
      </c>
      <c r="F20">
        <v>422</v>
      </c>
      <c r="G20">
        <v>454</v>
      </c>
      <c r="H20">
        <v>0</v>
      </c>
      <c r="I20">
        <v>0</v>
      </c>
      <c r="J20">
        <v>515</v>
      </c>
      <c r="K20">
        <v>0</v>
      </c>
      <c r="L20">
        <v>1081</v>
      </c>
      <c r="M20">
        <v>660</v>
      </c>
    </row>
    <row r="21" spans="1:13">
      <c r="A21" t="s">
        <v>13</v>
      </c>
      <c r="B21">
        <v>1939</v>
      </c>
      <c r="C21">
        <v>1984</v>
      </c>
      <c r="D21">
        <v>1394</v>
      </c>
      <c r="E21">
        <v>1053</v>
      </c>
      <c r="F21">
        <v>857</v>
      </c>
      <c r="G21">
        <v>966</v>
      </c>
      <c r="H21">
        <v>999</v>
      </c>
      <c r="I21">
        <v>2213</v>
      </c>
      <c r="J21">
        <v>1601</v>
      </c>
      <c r="K21">
        <v>2227</v>
      </c>
      <c r="L21">
        <v>0</v>
      </c>
      <c r="M21">
        <v>0</v>
      </c>
    </row>
    <row r="22" spans="1:13">
      <c r="A22" t="s">
        <v>14</v>
      </c>
      <c r="B22">
        <v>0</v>
      </c>
      <c r="C22">
        <v>0</v>
      </c>
      <c r="D22">
        <v>434</v>
      </c>
      <c r="E22">
        <v>502</v>
      </c>
      <c r="F22">
        <v>465</v>
      </c>
      <c r="G22">
        <v>347</v>
      </c>
      <c r="H22">
        <v>493</v>
      </c>
      <c r="I22">
        <v>0</v>
      </c>
      <c r="J22">
        <v>0</v>
      </c>
      <c r="K22">
        <v>331</v>
      </c>
      <c r="L22">
        <v>0</v>
      </c>
      <c r="M22">
        <v>602</v>
      </c>
    </row>
    <row r="23" spans="1:13">
      <c r="A23" t="s">
        <v>15</v>
      </c>
      <c r="B23">
        <v>0</v>
      </c>
      <c r="C23">
        <v>0</v>
      </c>
      <c r="D23">
        <v>0</v>
      </c>
      <c r="E23">
        <v>448</v>
      </c>
      <c r="F23">
        <v>536.55792050000002</v>
      </c>
      <c r="G23">
        <v>777.00394110000002</v>
      </c>
      <c r="H23">
        <v>0</v>
      </c>
      <c r="I23">
        <v>506</v>
      </c>
      <c r="J23">
        <v>583</v>
      </c>
      <c r="K23">
        <v>597</v>
      </c>
      <c r="L23">
        <v>774.1538597</v>
      </c>
      <c r="M23">
        <v>0</v>
      </c>
    </row>
    <row r="24" spans="1:13">
      <c r="A24" t="s">
        <v>16</v>
      </c>
      <c r="B24">
        <v>590.08865089999995</v>
      </c>
      <c r="C24">
        <v>315.89864790000001</v>
      </c>
      <c r="D24">
        <v>0</v>
      </c>
      <c r="E24">
        <v>0</v>
      </c>
      <c r="F24">
        <v>953.10772010000005</v>
      </c>
      <c r="G24">
        <v>0</v>
      </c>
      <c r="H24">
        <v>344.2411022</v>
      </c>
      <c r="I24">
        <v>0</v>
      </c>
      <c r="J24">
        <v>522.12698379999995</v>
      </c>
      <c r="K24">
        <v>475.02371219999998</v>
      </c>
      <c r="L24">
        <v>61.852853363608098</v>
      </c>
      <c r="M24">
        <v>435</v>
      </c>
    </row>
    <row r="25" spans="1:13">
      <c r="A25" t="s">
        <v>17</v>
      </c>
      <c r="B25">
        <v>157.67363520000001</v>
      </c>
      <c r="C25">
        <v>0</v>
      </c>
      <c r="D25">
        <v>0</v>
      </c>
      <c r="E25">
        <v>1.4421486818648299</v>
      </c>
      <c r="F25">
        <v>5.4327734202512401</v>
      </c>
      <c r="G25">
        <v>225.2034069</v>
      </c>
      <c r="H25">
        <v>286</v>
      </c>
      <c r="I25">
        <v>0</v>
      </c>
      <c r="J25">
        <v>0</v>
      </c>
      <c r="K25">
        <v>0</v>
      </c>
      <c r="L25">
        <v>4.9687067224968997</v>
      </c>
      <c r="M25">
        <v>204.4688046</v>
      </c>
    </row>
    <row r="26" spans="1:13">
      <c r="A26" t="s">
        <v>18</v>
      </c>
      <c r="B26">
        <v>464.50683939999999</v>
      </c>
      <c r="C26">
        <v>587</v>
      </c>
      <c r="D26">
        <v>0</v>
      </c>
      <c r="E26">
        <v>0</v>
      </c>
      <c r="F26">
        <v>357.28554980000001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</row>
    <row r="29" spans="1:13">
      <c r="B29" t="s">
        <v>0</v>
      </c>
      <c r="C29" t="s">
        <v>1</v>
      </c>
      <c r="D29" t="s">
        <v>2</v>
      </c>
      <c r="E29" t="s">
        <v>3</v>
      </c>
      <c r="F29" t="s">
        <v>4</v>
      </c>
      <c r="G29" t="s">
        <v>5</v>
      </c>
      <c r="H29" t="s">
        <v>6</v>
      </c>
      <c r="I29" t="s">
        <v>7</v>
      </c>
      <c r="J29" t="s">
        <v>8</v>
      </c>
      <c r="K29" t="s">
        <v>9</v>
      </c>
      <c r="L29" t="s">
        <v>10</v>
      </c>
      <c r="M29" t="s">
        <v>11</v>
      </c>
    </row>
    <row r="30" spans="1:13">
      <c r="A30" t="s">
        <v>12</v>
      </c>
      <c r="B30">
        <v>171</v>
      </c>
      <c r="C30">
        <v>119.54</v>
      </c>
      <c r="D30">
        <v>53.807296606893502</v>
      </c>
      <c r="E30">
        <v>84.787469465078004</v>
      </c>
      <c r="F30">
        <v>107.65</v>
      </c>
      <c r="G30">
        <v>62.302371586686803</v>
      </c>
      <c r="H30">
        <v>335.71</v>
      </c>
      <c r="I30">
        <v>82.786990398512401</v>
      </c>
      <c r="J30">
        <v>0</v>
      </c>
      <c r="K30">
        <v>103.31</v>
      </c>
      <c r="L30">
        <v>95.277097638731306</v>
      </c>
      <c r="M30">
        <v>54.569458422104603</v>
      </c>
    </row>
    <row r="31" spans="1:13">
      <c r="A31" t="s">
        <v>13</v>
      </c>
      <c r="B31">
        <v>234</v>
      </c>
      <c r="C31">
        <v>0</v>
      </c>
      <c r="D31">
        <v>468.55</v>
      </c>
      <c r="E31">
        <v>93.775999999999996</v>
      </c>
      <c r="F31">
        <v>107.20522464772201</v>
      </c>
      <c r="G31">
        <v>130.39800893339401</v>
      </c>
      <c r="H31">
        <v>333.44</v>
      </c>
      <c r="I31">
        <v>0</v>
      </c>
      <c r="J31">
        <v>94.599000000000004</v>
      </c>
      <c r="K31">
        <v>0</v>
      </c>
      <c r="L31">
        <v>0</v>
      </c>
      <c r="M31">
        <v>2.2201375156973402</v>
      </c>
    </row>
    <row r="32" spans="1:13">
      <c r="A32" t="s">
        <v>14</v>
      </c>
      <c r="B32">
        <v>552</v>
      </c>
      <c r="C32">
        <v>0</v>
      </c>
      <c r="D32">
        <v>428.95</v>
      </c>
      <c r="E32">
        <v>0</v>
      </c>
      <c r="F32">
        <v>0</v>
      </c>
      <c r="G32">
        <v>86.506005417026401</v>
      </c>
      <c r="H32">
        <v>398.5</v>
      </c>
      <c r="I32">
        <v>0</v>
      </c>
      <c r="J32">
        <v>0</v>
      </c>
      <c r="K32">
        <v>20.5560082822151</v>
      </c>
      <c r="L32">
        <v>171.02411421884801</v>
      </c>
      <c r="M32">
        <v>46.883362044515899</v>
      </c>
    </row>
    <row r="33" spans="1:13">
      <c r="A33" t="s">
        <v>15</v>
      </c>
      <c r="B33">
        <v>523</v>
      </c>
      <c r="C33">
        <v>41.857956771575601</v>
      </c>
      <c r="D33">
        <v>569.73</v>
      </c>
      <c r="E33">
        <v>104</v>
      </c>
      <c r="F33">
        <v>87.008405449999998</v>
      </c>
      <c r="G33">
        <v>54</v>
      </c>
      <c r="H33">
        <v>94</v>
      </c>
      <c r="I33">
        <v>58</v>
      </c>
      <c r="J33">
        <v>45.353338180000002</v>
      </c>
      <c r="K33">
        <v>0</v>
      </c>
      <c r="L33">
        <v>0</v>
      </c>
      <c r="M33">
        <v>42.593232020000002</v>
      </c>
    </row>
    <row r="34" spans="1:13">
      <c r="A34" t="s">
        <v>16</v>
      </c>
      <c r="B34">
        <v>0</v>
      </c>
      <c r="C34">
        <v>0.86817402733188298</v>
      </c>
      <c r="D34">
        <v>451.51184119999999</v>
      </c>
      <c r="E34">
        <v>673.0321563</v>
      </c>
      <c r="F34">
        <v>344</v>
      </c>
      <c r="G34">
        <v>0</v>
      </c>
      <c r="H34">
        <v>135.550792408527</v>
      </c>
      <c r="I34">
        <v>353.40145030000002</v>
      </c>
      <c r="J34">
        <v>322.1269838</v>
      </c>
      <c r="K34">
        <v>351.18163099999998</v>
      </c>
      <c r="L34">
        <v>94.837939237863907</v>
      </c>
      <c r="M34">
        <v>289.0091625</v>
      </c>
    </row>
    <row r="35" spans="1:13">
      <c r="A35" t="s">
        <v>17</v>
      </c>
      <c r="B35">
        <v>176.88231630000001</v>
      </c>
      <c r="C35">
        <v>269.75578259999997</v>
      </c>
      <c r="D35">
        <v>256</v>
      </c>
      <c r="E35">
        <v>10.9465167747043</v>
      </c>
      <c r="F35">
        <v>100</v>
      </c>
      <c r="G35">
        <v>0</v>
      </c>
      <c r="H35">
        <v>15.470156900512301</v>
      </c>
      <c r="I35">
        <v>158.06737810000001</v>
      </c>
      <c r="J35">
        <v>0</v>
      </c>
      <c r="K35">
        <v>264.09202590000001</v>
      </c>
      <c r="L35">
        <v>305.9750186</v>
      </c>
      <c r="M35">
        <v>0</v>
      </c>
    </row>
    <row r="36" spans="1:13">
      <c r="A36" t="s">
        <v>18</v>
      </c>
      <c r="B36">
        <v>247.2513332</v>
      </c>
      <c r="C36">
        <v>190.38193620000001</v>
      </c>
      <c r="D36">
        <v>10.965188159105599</v>
      </c>
      <c r="E36">
        <v>291</v>
      </c>
      <c r="F36">
        <v>0</v>
      </c>
      <c r="G36">
        <v>157</v>
      </c>
      <c r="H36">
        <v>416.5946045</v>
      </c>
      <c r="I36">
        <v>0</v>
      </c>
      <c r="J36">
        <v>221</v>
      </c>
      <c r="K36">
        <v>13.5460571371631</v>
      </c>
      <c r="L36">
        <v>161.2442642</v>
      </c>
      <c r="M36">
        <v>183</v>
      </c>
    </row>
    <row r="39" spans="1:13">
      <c r="B39">
        <f>SUM(B2:B8,B11:B17,B20:B26,B30:B36)</f>
        <v>13184.196574516478</v>
      </c>
      <c r="C39">
        <f t="shared" ref="C39:M39" si="0">SUM(C2:C8,C11:C17,C20:C26,C30:C36)</f>
        <v>11766.700123433926</v>
      </c>
      <c r="D39">
        <f t="shared" si="0"/>
        <v>10073.445075019308</v>
      </c>
      <c r="E39">
        <f t="shared" si="0"/>
        <v>11701.227270376296</v>
      </c>
      <c r="F39">
        <f t="shared" si="0"/>
        <v>14856.469433432858</v>
      </c>
      <c r="G39">
        <f t="shared" si="0"/>
        <v>12173.524003103168</v>
      </c>
      <c r="H39">
        <f t="shared" si="0"/>
        <v>11742.506656009038</v>
      </c>
      <c r="I39">
        <f t="shared" si="0"/>
        <v>10422.696855673672</v>
      </c>
      <c r="J39">
        <f t="shared" si="0"/>
        <v>12175.865790562724</v>
      </c>
      <c r="K39">
        <f t="shared" si="0"/>
        <v>11771.797006066794</v>
      </c>
      <c r="L39">
        <f t="shared" si="0"/>
        <v>6547.4905567943197</v>
      </c>
      <c r="M39">
        <f t="shared" si="0"/>
        <v>9326.7441571023173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workbookViewId="0">
      <selection activeCell="O2" sqref="O2:O5"/>
    </sheetView>
  </sheetViews>
  <sheetFormatPr baseColWidth="10" defaultRowHeight="15" x14ac:dyDescent="0"/>
  <sheetData>
    <row r="1" spans="1:1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5">
      <c r="A2" t="s">
        <v>19</v>
      </c>
      <c r="B2">
        <v>6264.4027749999996</v>
      </c>
      <c r="C2">
        <v>3674.3024974988998</v>
      </c>
      <c r="D2">
        <v>6515.5243259659901</v>
      </c>
      <c r="E2">
        <v>5688.9798357885602</v>
      </c>
      <c r="F2">
        <v>5506.4694334328497</v>
      </c>
      <c r="G2">
        <v>3259.4137339371</v>
      </c>
      <c r="H2">
        <v>4678.5066560090299</v>
      </c>
      <c r="I2">
        <v>4111.6158187985102</v>
      </c>
      <c r="J2">
        <v>4994.0463057799998</v>
      </c>
      <c r="K2">
        <v>6349.5894345193701</v>
      </c>
      <c r="L2">
        <v>4119.3338536815399</v>
      </c>
      <c r="M2">
        <v>3933.7441571023101</v>
      </c>
      <c r="O2">
        <f>SUM(B2:M2)</f>
        <v>59095.928827514159</v>
      </c>
    </row>
    <row r="3" spans="1:15">
      <c r="A3" t="s">
        <v>20</v>
      </c>
      <c r="B3">
        <v>4807.0886509000002</v>
      </c>
      <c r="C3">
        <v>3340.6247786989002</v>
      </c>
      <c r="D3">
        <v>3359.2418412000002</v>
      </c>
      <c r="E3">
        <v>5200.0321562999998</v>
      </c>
      <c r="F3">
        <v>7209.6740460499996</v>
      </c>
      <c r="G3">
        <v>4578.0039410999998</v>
      </c>
      <c r="H3">
        <v>3495.7918946085201</v>
      </c>
      <c r="I3">
        <v>2608.4014502999999</v>
      </c>
      <c r="J3">
        <v>5235.6073057799904</v>
      </c>
      <c r="K3">
        <v>4798.2053432000002</v>
      </c>
      <c r="L3">
        <v>2193.84465230147</v>
      </c>
      <c r="M3">
        <v>3679.60239452</v>
      </c>
      <c r="O3">
        <f t="shared" ref="O3:O5" si="0">SUM(B3:M3)</f>
        <v>50506.11845495888</v>
      </c>
    </row>
    <row r="4" spans="1:15">
      <c r="A4" t="s">
        <v>21</v>
      </c>
      <c r="B4">
        <v>6357.7937995164802</v>
      </c>
      <c r="C4">
        <v>5863.9376259350202</v>
      </c>
      <c r="D4">
        <v>5535.2380456602004</v>
      </c>
      <c r="E4">
        <v>4943.80644861972</v>
      </c>
      <c r="F4">
        <v>6450.0770641626004</v>
      </c>
      <c r="G4">
        <v>6335.31665510316</v>
      </c>
      <c r="H4">
        <v>6555.65</v>
      </c>
      <c r="I4">
        <v>6905.2280272736698</v>
      </c>
      <c r="J4">
        <v>5942.2584847827202</v>
      </c>
      <c r="K4">
        <v>5967.9535798296301</v>
      </c>
      <c r="L4">
        <v>2498.45791497035</v>
      </c>
      <c r="M4">
        <v>3913.67295798231</v>
      </c>
      <c r="O4">
        <f t="shared" si="0"/>
        <v>67269.390603835869</v>
      </c>
    </row>
    <row r="5" spans="1:15">
      <c r="A5" t="s">
        <v>22</v>
      </c>
      <c r="B5">
        <v>2019.3141241000001</v>
      </c>
      <c r="C5">
        <v>2562.1377188000001</v>
      </c>
      <c r="D5">
        <v>1178.9651881591001</v>
      </c>
      <c r="E5">
        <v>1557.3886654565599</v>
      </c>
      <c r="F5">
        <v>1196.7183232202501</v>
      </c>
      <c r="G5">
        <v>1260.2034068999999</v>
      </c>
      <c r="H5">
        <v>1691.06476140051</v>
      </c>
      <c r="I5">
        <v>909.06737810000004</v>
      </c>
      <c r="J5">
        <v>998</v>
      </c>
      <c r="K5">
        <v>1005.63808303716</v>
      </c>
      <c r="L5">
        <v>1855.1879895224899</v>
      </c>
      <c r="M5">
        <v>1733.4688046000001</v>
      </c>
      <c r="O5">
        <f t="shared" si="0"/>
        <v>17967.154443296069</v>
      </c>
    </row>
    <row r="7" spans="1:15">
      <c r="B7">
        <f>SUM(B3:B5)</f>
        <v>13184.19657451648</v>
      </c>
      <c r="C7">
        <f t="shared" ref="C7:M7" si="1">SUM(C3:C5)</f>
        <v>11766.70012343392</v>
      </c>
      <c r="D7">
        <f t="shared" si="1"/>
        <v>10073.445075019301</v>
      </c>
      <c r="E7">
        <f t="shared" si="1"/>
        <v>11701.227270376279</v>
      </c>
      <c r="F7">
        <f t="shared" si="1"/>
        <v>14856.469433432851</v>
      </c>
      <c r="G7">
        <f t="shared" si="1"/>
        <v>12173.524003103161</v>
      </c>
      <c r="H7">
        <f t="shared" si="1"/>
        <v>11742.506656009031</v>
      </c>
      <c r="I7">
        <f t="shared" si="1"/>
        <v>10422.69685567367</v>
      </c>
      <c r="J7">
        <f t="shared" si="1"/>
        <v>12175.865790562711</v>
      </c>
      <c r="K7">
        <f t="shared" si="1"/>
        <v>11771.79700606679</v>
      </c>
      <c r="L7">
        <f t="shared" si="1"/>
        <v>6547.4905567943097</v>
      </c>
      <c r="M7">
        <f t="shared" si="1"/>
        <v>9326.7441571023101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raw_materials</vt:lpstr>
      <vt:lpstr>shipping</vt:lpstr>
      <vt:lpstr>quantity</vt:lpstr>
      <vt:lpstr>capacity</vt:lpstr>
    </vt:vector>
  </TitlesOfParts>
  <Company>Emory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Emory Ruscus</dc:creator>
  <cp:lastModifiedBy>Emory Ruscus</cp:lastModifiedBy>
  <dcterms:created xsi:type="dcterms:W3CDTF">2016-11-30T01:59:43Z</dcterms:created>
  <dcterms:modified xsi:type="dcterms:W3CDTF">2016-11-30T02:09:10Z</dcterms:modified>
</cp:coreProperties>
</file>