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ção" sheetId="1" r:id="rId4"/>
    <sheet state="visible" name="LIBERTADORES" sheetId="2" r:id="rId5"/>
    <sheet state="visible" name="MeioKg" sheetId="3" r:id="rId6"/>
    <sheet state="visible" name="Frota" sheetId="4" r:id="rId7"/>
    <sheet state="visible" name="www.professorramos.com" sheetId="5" r:id="rId8"/>
  </sheets>
  <definedNames/>
  <calcPr/>
</workbook>
</file>

<file path=xl/sharedStrings.xml><?xml version="1.0" encoding="utf-8"?>
<sst xmlns="http://schemas.openxmlformats.org/spreadsheetml/2006/main" count="371" uniqueCount="123">
  <si>
    <t>SOMASE</t>
  </si>
  <si>
    <t>CONT.SE</t>
  </si>
  <si>
    <t>Produto</t>
  </si>
  <si>
    <t>Unidades Fabricadas</t>
  </si>
  <si>
    <t>Sabonete</t>
  </si>
  <si>
    <t>Shampoo</t>
  </si>
  <si>
    <t>Unidades Total</t>
  </si>
  <si>
    <t>Condicionador</t>
  </si>
  <si>
    <t>www.professorramos.com</t>
  </si>
  <si>
    <t>Total:</t>
  </si>
  <si>
    <t>. =SOMASE(A5:A14;D8;B5:B14)</t>
  </si>
  <si>
    <r>
      <rPr>
        <rFont val="Inconsolata, monospace, arial, sans, sans-serif"/>
        <color rgb="FF000000"/>
        <sz val="11.0"/>
      </rPr>
      <t xml:space="preserve">, </t>
    </r>
    <r>
      <rPr>
        <rFont val="Inconsolata, monospace, arial, sans, sans-serif"/>
        <color rgb="FF000000"/>
        <sz val="36.0"/>
      </rPr>
      <t>=CONT.SE(A5:A14;D8)</t>
    </r>
  </si>
  <si>
    <t>HISTORIAL COPA SANTANDER LIBERTADORES DE AMÉRICA</t>
  </si>
  <si>
    <t>AÑO</t>
  </si>
  <si>
    <t>CAMPEÓN</t>
  </si>
  <si>
    <t>SUBCAMPEÓN</t>
  </si>
  <si>
    <t>PEÑAROL (URU)</t>
  </si>
  <si>
    <t>URU</t>
  </si>
  <si>
    <t>Olimpia (PAR)</t>
  </si>
  <si>
    <t>Palmeiras (BRA)</t>
  </si>
  <si>
    <t>SANTOS FC (BRA)</t>
  </si>
  <si>
    <t>BRA</t>
  </si>
  <si>
    <t>Peñarol (URU)</t>
  </si>
  <si>
    <t>Boca Juniors (ARG)</t>
  </si>
  <si>
    <t>INDEPENDIENTE (ARG)</t>
  </si>
  <si>
    <t>ARG</t>
  </si>
  <si>
    <t>Nacional (URU)</t>
  </si>
  <si>
    <t>River Plate (ARG)</t>
  </si>
  <si>
    <t>RACING CLUB (ARG)</t>
  </si>
  <si>
    <t>Times Brasileiros</t>
  </si>
  <si>
    <t>Nº de titulos</t>
  </si>
  <si>
    <t>ESTUDIANTES DE LP (ARG)</t>
  </si>
  <si>
    <t>CRUZEIRO (BRA)</t>
  </si>
  <si>
    <t>FLAMENGO (BRA)</t>
  </si>
  <si>
    <t>NACIONAL (URU)</t>
  </si>
  <si>
    <t>Estudiantes de LP (ARG)</t>
  </si>
  <si>
    <t>SÃO PAULO FC (BRA)</t>
  </si>
  <si>
    <t>Universitario (PER)</t>
  </si>
  <si>
    <t>GRÊMIO (BRA)</t>
  </si>
  <si>
    <t>Colo Colo (CHI)</t>
  </si>
  <si>
    <t>VASCO DA GAMA (BRA)</t>
  </si>
  <si>
    <t>São Paulo FC (BRA)</t>
  </si>
  <si>
    <t>PALMEIRAS (BRA)</t>
  </si>
  <si>
    <t>Unión Española (CHI)</t>
  </si>
  <si>
    <t>INTERNACIONAL (BRA)</t>
  </si>
  <si>
    <t>CORINTHIANS (BRA)</t>
  </si>
  <si>
    <t>BOCA JUNIORS (ARG)</t>
  </si>
  <si>
    <t>Cruzeiro (BRA)</t>
  </si>
  <si>
    <t>Deportivo Cali (COL)</t>
  </si>
  <si>
    <t>Países Campeões</t>
  </si>
  <si>
    <t>Nº de títulos</t>
  </si>
  <si>
    <t>OLIMPIA (PAR)</t>
  </si>
  <si>
    <t>PAR</t>
  </si>
  <si>
    <t>Internacional (BRA)</t>
  </si>
  <si>
    <t>Cobreloa (CHI)</t>
  </si>
  <si>
    <t>COL</t>
  </si>
  <si>
    <t>Grêmio (BRA)</t>
  </si>
  <si>
    <t>CHI</t>
  </si>
  <si>
    <t>ARGENTINOS JUNIORS (ARG)</t>
  </si>
  <si>
    <t>América (COL)</t>
  </si>
  <si>
    <t>ECU</t>
  </si>
  <si>
    <t>RIVER PLATE (ARG)</t>
  </si>
  <si>
    <t>MEX</t>
  </si>
  <si>
    <t>PER</t>
  </si>
  <si>
    <t>Newell's Old Boys (ARG)</t>
  </si>
  <si>
    <t>ATLÉTICO NACIONAL (COL)</t>
  </si>
  <si>
    <t>Barcelona SC (ECU)</t>
  </si>
  <si>
    <t>COLO COLO (CHI)</t>
  </si>
  <si>
    <t>Universidad Católica (CHI)</t>
  </si>
  <si>
    <t>VÉLEZ SARSFIELD (ARG)</t>
  </si>
  <si>
    <t>Atlético Nacional (COL)</t>
  </si>
  <si>
    <t>Sporting Cristal (PER)</t>
  </si>
  <si>
    <t>Cruz Azul (MEX)</t>
  </si>
  <si>
    <t>São Caetano (BRA)</t>
  </si>
  <si>
    <t>Santos FC (BRA)</t>
  </si>
  <si>
    <t>ONCE CALDAS (COL)</t>
  </si>
  <si>
    <t>Atlético Paranaense (BRA)</t>
  </si>
  <si>
    <t>LDU QUITO (ECU)</t>
  </si>
  <si>
    <t>Fluminense (BRA)</t>
  </si>
  <si>
    <t>ESTUDIANTES LP (ARG)</t>
  </si>
  <si>
    <t>Frigorifico MeioKg Boi Feliz</t>
  </si>
  <si>
    <t>Mês</t>
  </si>
  <si>
    <t>Região</t>
  </si>
  <si>
    <t>Vendedor</t>
  </si>
  <si>
    <t>Quantidade</t>
  </si>
  <si>
    <t>Resumo por Região</t>
  </si>
  <si>
    <t>Abr</t>
  </si>
  <si>
    <t>Norte</t>
  </si>
  <si>
    <t>Leandro</t>
  </si>
  <si>
    <t>Nordeste</t>
  </si>
  <si>
    <t>Rivas</t>
  </si>
  <si>
    <t>Centro-Oeste</t>
  </si>
  <si>
    <t>Kelly</t>
  </si>
  <si>
    <t>Sudeste</t>
  </si>
  <si>
    <t>Milton</t>
  </si>
  <si>
    <t>Sul</t>
  </si>
  <si>
    <t>Mai</t>
  </si>
  <si>
    <t>Resumo Mensal</t>
  </si>
  <si>
    <t>Jun</t>
  </si>
  <si>
    <t>Resumo por Vendedor</t>
  </si>
  <si>
    <t>Total em Kg</t>
  </si>
  <si>
    <t>Controle da FROTA</t>
  </si>
  <si>
    <t>Carro</t>
  </si>
  <si>
    <t>Km</t>
  </si>
  <si>
    <t>Valor Reembolso</t>
  </si>
  <si>
    <t>Motorista</t>
  </si>
  <si>
    <t>Valor KM</t>
  </si>
  <si>
    <t>GOL</t>
  </si>
  <si>
    <t>Leandro Ramos</t>
  </si>
  <si>
    <t>CORSA</t>
  </si>
  <si>
    <t>Rivas Reis</t>
  </si>
  <si>
    <t>KM TOTAL CARRO</t>
  </si>
  <si>
    <t>Viagens TOTAL por CARRO</t>
  </si>
  <si>
    <t>UNO</t>
  </si>
  <si>
    <t>Nelson Nhanha</t>
  </si>
  <si>
    <t>KOMBI</t>
  </si>
  <si>
    <t>Milton Nascimento</t>
  </si>
  <si>
    <t>Gasto Total CARRO</t>
  </si>
  <si>
    <t>Viagens TOTAL por Motorista</t>
  </si>
  <si>
    <t>KM Total Motorista</t>
  </si>
  <si>
    <t>Compartilhando o Conhecimento</t>
  </si>
  <si>
    <t>Reembolso Total Motorista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</si>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</sst>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_-&quot;R$&quot;\ * #,##0.00_-;\-&quot;R$&quot;\ * #,##0.00_-;_-&quot;R$&quot;\ * &quot;-&quot;??_-;_-@"/>
  </numFmts>
  <fonts count="21">
    <font>
      <sz val="11.0"/>
      <color theme="1"/>
      <name val="Calibri"/>
      <scheme val="minor"/>
    </font>
    <font>
      <sz val="18.0"/>
      <color theme="1"/>
      <name val="Calibri"/>
      <scheme val="minor"/>
    </font>
    <font/>
    <font>
      <b/>
      <sz val="11.0"/>
      <color theme="1"/>
      <name val="Calibri"/>
      <scheme val="minor"/>
    </font>
    <font>
      <b/>
      <u/>
      <sz val="11.0"/>
      <color theme="1"/>
    </font>
    <font>
      <sz val="36.0"/>
      <color rgb="FF000000"/>
      <name val="Inconsolata"/>
    </font>
    <font>
      <sz val="11.0"/>
      <color rgb="FF000000"/>
      <name val="Inconsolata"/>
    </font>
    <font>
      <b/>
      <sz val="16.0"/>
      <color theme="1"/>
      <name val="Calibri"/>
      <scheme val="minor"/>
    </font>
    <font>
      <b/>
      <sz val="12.0"/>
      <color rgb="FFFF0000"/>
      <name val="Calibri"/>
      <scheme val="minor"/>
    </font>
    <font>
      <sz val="9.0"/>
      <color theme="1"/>
      <name val="Arial"/>
    </font>
    <font>
      <sz val="11.0"/>
      <color theme="1"/>
      <name val="Arial"/>
    </font>
    <font>
      <b/>
      <sz val="11.0"/>
      <color rgb="FFFF0000"/>
      <name val="Calibri"/>
      <scheme val="minor"/>
    </font>
    <font>
      <b/>
      <u/>
      <sz val="11.0"/>
      <color theme="1"/>
      <name val="Aharoni"/>
    </font>
    <font>
      <b/>
      <sz val="18.0"/>
      <color theme="0"/>
      <name val="Arial"/>
    </font>
    <font>
      <b/>
      <sz val="11.0"/>
      <color rgb="FFE36C09"/>
      <name val="Calibri"/>
      <scheme val="minor"/>
    </font>
    <font>
      <sz val="12.0"/>
      <color theme="1"/>
      <name val="Calibri"/>
      <scheme val="minor"/>
    </font>
    <font>
      <u/>
      <sz val="11.0"/>
      <color theme="10"/>
      <name val="Calibri"/>
    </font>
    <font>
      <b/>
      <sz val="14.0"/>
      <color theme="0"/>
      <name val="Calibri"/>
      <scheme val="minor"/>
    </font>
    <font>
      <b/>
      <sz val="11.0"/>
      <color rgb="FF00B050"/>
      <name val="Arial Black"/>
    </font>
    <font>
      <b/>
      <sz val="11.0"/>
      <color theme="0"/>
      <name val="Calibri"/>
      <scheme val="minor"/>
    </font>
    <font>
      <u/>
      <sz val="11.0"/>
      <color theme="1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00B050"/>
        <bgColor rgb="FF00B050"/>
      </patternFill>
    </fill>
  </fills>
  <borders count="3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bottom/>
    </border>
    <border>
      <left style="medium">
        <color rgb="FF00B050"/>
      </left>
      <top style="medium">
        <color rgb="FF00B050"/>
      </top>
      <bottom style="medium">
        <color rgb="FF00B050"/>
      </bottom>
    </border>
    <border>
      <top style="medium">
        <color rgb="FF00B050"/>
      </top>
      <bottom style="medium">
        <color rgb="FF00B050"/>
      </bottom>
    </border>
    <border>
      <right style="medium">
        <color rgb="FF00B050"/>
      </right>
      <top style="medium">
        <color rgb="FF00B050"/>
      </top>
      <bottom style="medium">
        <color rgb="FF00B050"/>
      </bottom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</border>
    <border>
      <left style="medium">
        <color rgb="FF00B050"/>
      </left>
      <right style="medium">
        <color rgb="FF00B050"/>
      </right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0" numFmtId="0" xfId="0" applyBorder="1" applyFill="1" applyFont="1"/>
    <xf borderId="0" fillId="0" fontId="0" numFmtId="0" xfId="0" applyFont="1"/>
    <xf borderId="5" fillId="4" fontId="3" numFmtId="0" xfId="0" applyAlignment="1" applyBorder="1" applyFill="1" applyFont="1">
      <alignment horizontal="center"/>
    </xf>
    <xf borderId="5" fillId="0" fontId="0" numFmtId="0" xfId="0" applyBorder="1" applyFont="1"/>
    <xf borderId="5" fillId="0" fontId="3" numFmtId="0" xfId="0" applyBorder="1" applyFont="1"/>
    <xf borderId="6" fillId="4" fontId="4" numFmtId="0" xfId="0" applyAlignment="1" applyBorder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5" fillId="4" fontId="3" numFmtId="0" xfId="0" applyAlignment="1" applyBorder="1" applyFont="1">
      <alignment horizontal="left"/>
    </xf>
    <xf borderId="9" fillId="0" fontId="0" numFmtId="0" xfId="0" applyBorder="1" applyFont="1"/>
    <xf borderId="0" fillId="5" fontId="5" numFmtId="0" xfId="0" applyAlignment="1" applyFill="1" applyFont="1">
      <alignment horizontal="center" readingOrder="0"/>
    </xf>
    <xf borderId="0" fillId="5" fontId="6" numFmtId="0" xfId="0" applyAlignment="1" applyFont="1">
      <alignment readingOrder="0"/>
    </xf>
    <xf borderId="6" fillId="6" fontId="7" numFmtId="0" xfId="0" applyAlignment="1" applyBorder="1" applyFill="1" applyFont="1">
      <alignment horizontal="center"/>
    </xf>
    <xf borderId="9" fillId="7" fontId="8" numFmtId="0" xfId="0" applyAlignment="1" applyBorder="1" applyFill="1" applyFont="1">
      <alignment horizontal="center"/>
    </xf>
    <xf borderId="6" fillId="7" fontId="8" numFmtId="0" xfId="0" applyAlignment="1" applyBorder="1" applyFont="1">
      <alignment horizontal="center"/>
    </xf>
    <xf borderId="10" fillId="0" fontId="0" numFmtId="0" xfId="0" applyAlignment="1" applyBorder="1" applyFont="1">
      <alignment horizontal="left"/>
    </xf>
    <xf borderId="11" fillId="0" fontId="0" numFmtId="0" xfId="0" applyBorder="1" applyFont="1"/>
    <xf borderId="11" fillId="0" fontId="0" numFmtId="0" xfId="0" applyAlignment="1" applyBorder="1" applyFont="1">
      <alignment horizontal="center"/>
    </xf>
    <xf borderId="12" fillId="0" fontId="0" numFmtId="0" xfId="0" applyBorder="1" applyFont="1"/>
    <xf borderId="0" fillId="0" fontId="9" numFmtId="0" xfId="0" applyFont="1"/>
    <xf borderId="13" fillId="0" fontId="0" numFmtId="0" xfId="0" applyAlignment="1" applyBorder="1" applyFont="1">
      <alignment horizontal="left"/>
    </xf>
    <xf borderId="5" fillId="0" fontId="0" numFmtId="0" xfId="0" applyAlignment="1" applyBorder="1" applyFont="1">
      <alignment horizontal="center"/>
    </xf>
    <xf borderId="14" fillId="0" fontId="0" numFmtId="0" xfId="0" applyBorder="1" applyFont="1"/>
    <xf borderId="4" fillId="3" fontId="10" numFmtId="0" xfId="0" applyBorder="1" applyFont="1"/>
    <xf borderId="6" fillId="0" fontId="11" numFmtId="0" xfId="0" applyAlignment="1" applyBorder="1" applyFont="1">
      <alignment horizontal="center"/>
    </xf>
    <xf borderId="9" fillId="0" fontId="11" numFmtId="0" xfId="0" applyAlignment="1" applyBorder="1" applyFont="1">
      <alignment horizontal="center"/>
    </xf>
    <xf borderId="15" fillId="0" fontId="0" numFmtId="0" xfId="0" applyBorder="1" applyFont="1"/>
    <xf borderId="16" fillId="0" fontId="0" numFmtId="0" xfId="0" applyAlignment="1" applyBorder="1" applyFont="1">
      <alignment horizontal="center"/>
    </xf>
    <xf borderId="17" fillId="0" fontId="0" numFmtId="0" xfId="0" applyBorder="1" applyFont="1"/>
    <xf borderId="18" fillId="0" fontId="0" numFmtId="0" xfId="0" applyBorder="1" applyFont="1"/>
    <xf borderId="19" fillId="0" fontId="0" numFmtId="0" xfId="0" applyAlignment="1" applyBorder="1" applyFont="1">
      <alignment horizontal="center"/>
    </xf>
    <xf borderId="17" fillId="0" fontId="0" numFmtId="0" xfId="0" applyAlignment="1" applyBorder="1" applyFont="1">
      <alignment horizontal="center"/>
    </xf>
    <xf borderId="18" fillId="0" fontId="0" numFmtId="0" xfId="0" applyAlignment="1" applyBorder="1" applyFont="1">
      <alignment horizontal="center"/>
    </xf>
    <xf borderId="6" fillId="6" fontId="12" numFmtId="0" xfId="0" applyAlignment="1" applyBorder="1" applyFont="1">
      <alignment horizontal="center"/>
    </xf>
    <xf borderId="20" fillId="0" fontId="2" numFmtId="0" xfId="0" applyBorder="1" applyFont="1"/>
    <xf borderId="21" fillId="0" fontId="0" numFmtId="0" xfId="0" applyAlignment="1" applyBorder="1" applyFont="1">
      <alignment horizontal="left"/>
    </xf>
    <xf borderId="22" fillId="0" fontId="0" numFmtId="0" xfId="0" applyBorder="1" applyFont="1"/>
    <xf borderId="22" fillId="0" fontId="0" numFmtId="0" xfId="0" applyAlignment="1" applyBorder="1" applyFont="1">
      <alignment horizontal="center"/>
    </xf>
    <xf borderId="23" fillId="0" fontId="0" numFmtId="0" xfId="0" applyBorder="1" applyFont="1"/>
    <xf borderId="24" fillId="8" fontId="13" numFmtId="0" xfId="0" applyAlignment="1" applyBorder="1" applyFill="1" applyFont="1">
      <alignment horizontal="center"/>
    </xf>
    <xf borderId="25" fillId="0" fontId="2" numFmtId="0" xfId="0" applyBorder="1" applyFont="1"/>
    <xf borderId="26" fillId="0" fontId="2" numFmtId="0" xfId="0" applyBorder="1" applyFont="1"/>
    <xf borderId="24" fillId="3" fontId="0" numFmtId="0" xfId="0" applyAlignment="1" applyBorder="1" applyFont="1">
      <alignment horizontal="center"/>
    </xf>
    <xf borderId="5" fillId="9" fontId="14" numFmtId="0" xfId="0" applyAlignment="1" applyBorder="1" applyFill="1" applyFont="1">
      <alignment horizontal="center"/>
    </xf>
    <xf borderId="27" fillId="3" fontId="0" numFmtId="0" xfId="0" applyAlignment="1" applyBorder="1" applyFont="1">
      <alignment horizontal="center"/>
    </xf>
    <xf borderId="1" fillId="9" fontId="14" numFmtId="0" xfId="0" applyAlignment="1" applyBorder="1" applyFont="1">
      <alignment horizontal="center"/>
    </xf>
    <xf borderId="5" fillId="0" fontId="0" numFmtId="3" xfId="0" applyBorder="1" applyFont="1" applyNumberFormat="1"/>
    <xf borderId="28" fillId="0" fontId="2" numFmtId="0" xfId="0" applyBorder="1" applyFont="1"/>
    <xf borderId="5" fillId="0" fontId="15" numFmtId="3" xfId="0" applyAlignment="1" applyBorder="1" applyFont="1" applyNumberFormat="1">
      <alignment readingOrder="0"/>
    </xf>
    <xf borderId="2" fillId="0" fontId="0" numFmtId="3" xfId="0" applyAlignment="1" applyBorder="1" applyFont="1" applyNumberFormat="1">
      <alignment horizontal="center"/>
    </xf>
    <xf borderId="29" fillId="0" fontId="0" numFmtId="3" xfId="0" applyBorder="1" applyFont="1" applyNumberFormat="1"/>
    <xf borderId="5" fillId="9" fontId="14" numFmtId="164" xfId="0" applyAlignment="1" applyBorder="1" applyFont="1" applyNumberFormat="1">
      <alignment horizontal="center"/>
    </xf>
    <xf borderId="30" fillId="0" fontId="2" numFmtId="0" xfId="0" applyBorder="1" applyFont="1"/>
    <xf borderId="1" fillId="9" fontId="16" numFmtId="0" xfId="0" applyAlignment="1" applyBorder="1" applyFont="1">
      <alignment horizontal="center"/>
    </xf>
    <xf borderId="4" fillId="3" fontId="0" numFmtId="3" xfId="0" applyBorder="1" applyFont="1" applyNumberFormat="1"/>
    <xf borderId="31" fillId="10" fontId="17" numFmtId="0" xfId="0" applyAlignment="1" applyBorder="1" applyFill="1" applyFont="1">
      <alignment horizontal="center"/>
    </xf>
    <xf borderId="32" fillId="0" fontId="2" numFmtId="0" xfId="0" applyBorder="1" applyFont="1"/>
    <xf borderId="33" fillId="0" fontId="2" numFmtId="0" xfId="0" applyBorder="1" applyFont="1"/>
    <xf borderId="34" fillId="0" fontId="18" numFmtId="0" xfId="0" applyAlignment="1" applyBorder="1" applyFont="1">
      <alignment horizontal="center"/>
    </xf>
    <xf borderId="34" fillId="10" fontId="17" numFmtId="0" xfId="0" applyBorder="1" applyFont="1"/>
    <xf borderId="34" fillId="0" fontId="0" numFmtId="165" xfId="0" applyBorder="1" applyFont="1" applyNumberFormat="1"/>
    <xf borderId="34" fillId="0" fontId="0" numFmtId="0" xfId="0" applyBorder="1" applyFont="1"/>
    <xf borderId="31" fillId="10" fontId="19" numFmtId="0" xfId="0" applyAlignment="1" applyBorder="1" applyFont="1">
      <alignment horizontal="center"/>
    </xf>
    <xf borderId="35" fillId="0" fontId="0" numFmtId="0" xfId="0" applyBorder="1" applyFont="1"/>
    <xf borderId="31" fillId="10" fontId="20" numFmtId="0" xfId="0" applyAlignment="1" applyBorder="1" applyFont="1">
      <alignment horizontal="center"/>
    </xf>
    <xf borderId="31" fillId="0" fontId="0" numFmtId="0" xfId="0" applyAlignment="1" applyBorder="1" applyFont="1">
      <alignment horizontal="center"/>
    </xf>
    <xf borderId="0" fillId="0" fontId="0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0</xdr:rowOff>
    </xdr:from>
    <xdr:ext cx="1190625" cy="1019175"/>
    <xdr:pic>
      <xdr:nvPicPr>
        <xdr:cNvPr descr="VECTOR1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161925</xdr:colOff>
      <xdr:row>0</xdr:row>
      <xdr:rowOff>0</xdr:rowOff>
    </xdr:from>
    <xdr:ext cx="1838325" cy="1809750"/>
    <xdr:pic>
      <xdr:nvPicPr>
        <xdr:cNvPr descr="VECTOR1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295275</xdr:colOff>
      <xdr:row>0</xdr:row>
      <xdr:rowOff>57150</xdr:rowOff>
    </xdr:from>
    <xdr:ext cx="1905000" cy="1685925"/>
    <xdr:pic>
      <xdr:nvPicPr>
        <xdr:cNvPr descr="http://turmadoamendoim.zip.net/images/copa-santander-libertadores.jpg"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304800</xdr:colOff>
      <xdr:row>0</xdr:row>
      <xdr:rowOff>19050</xdr:rowOff>
    </xdr:from>
    <xdr:ext cx="1752600" cy="1809750"/>
    <xdr:pic>
      <xdr:nvPicPr>
        <xdr:cNvPr descr="VECTOR1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161925</xdr:colOff>
      <xdr:row>8</xdr:row>
      <xdr:rowOff>76200</xdr:rowOff>
    </xdr:from>
    <xdr:ext cx="2143125" cy="2352675"/>
    <xdr:pic>
      <xdr:nvPicPr>
        <xdr:cNvPr descr="http://lezmacomlimao.files.wordpress.com/2009/05/22vaca_bg2.jpg"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</xdr:colOff>
      <xdr:row>17</xdr:row>
      <xdr:rowOff>0</xdr:rowOff>
    </xdr:from>
    <xdr:ext cx="1838325" cy="1838325"/>
    <xdr:pic>
      <xdr:nvPicPr>
        <xdr:cNvPr descr="VECTOR1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professorramos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professorramos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professorramos.com/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professorramos.com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22.14"/>
    <col customWidth="1" min="3" max="3" width="8.71"/>
    <col customWidth="1" min="4" max="4" width="14.0"/>
    <col customWidth="1" min="5" max="5" width="20.0"/>
    <col customWidth="1" min="6" max="6" width="14.29"/>
    <col customWidth="1" min="7" max="7" width="6.57"/>
    <col customWidth="1" min="8" max="26" width="8.71"/>
  </cols>
  <sheetData>
    <row r="1">
      <c r="A1" s="1" t="s">
        <v>0</v>
      </c>
      <c r="B1" s="2"/>
      <c r="C1" s="2"/>
      <c r="D1" s="3"/>
      <c r="E1" s="4"/>
      <c r="F1" s="5"/>
      <c r="G1" s="5"/>
    </row>
    <row r="2">
      <c r="A2" s="1" t="s">
        <v>1</v>
      </c>
      <c r="B2" s="2"/>
      <c r="C2" s="2"/>
      <c r="D2" s="3"/>
      <c r="E2" s="4"/>
      <c r="F2" s="5"/>
      <c r="G2" s="5"/>
    </row>
    <row r="3" ht="5.25" customHeight="1">
      <c r="E3" s="4"/>
      <c r="F3" s="5"/>
      <c r="G3" s="5"/>
    </row>
    <row r="4">
      <c r="A4" s="6" t="s">
        <v>2</v>
      </c>
      <c r="B4" s="6" t="s">
        <v>3</v>
      </c>
      <c r="E4" s="4"/>
      <c r="F4" s="5"/>
      <c r="G4" s="5"/>
    </row>
    <row r="5">
      <c r="A5" s="7" t="s">
        <v>4</v>
      </c>
      <c r="B5" s="7">
        <v>100.0</v>
      </c>
      <c r="E5" s="4"/>
      <c r="F5" s="5"/>
      <c r="G5" s="5"/>
    </row>
    <row r="6">
      <c r="A6" s="7" t="s">
        <v>5</v>
      </c>
      <c r="B6" s="7">
        <v>150.0</v>
      </c>
      <c r="E6" s="4"/>
      <c r="F6" s="5"/>
      <c r="G6" s="5"/>
    </row>
    <row r="7">
      <c r="A7" s="7" t="s">
        <v>4</v>
      </c>
      <c r="B7" s="7">
        <v>100.0</v>
      </c>
      <c r="D7" s="6" t="s">
        <v>2</v>
      </c>
      <c r="E7" s="6" t="s">
        <v>2</v>
      </c>
      <c r="F7" s="6" t="s">
        <v>6</v>
      </c>
      <c r="G7" s="5"/>
    </row>
    <row r="8">
      <c r="A8" s="7" t="s">
        <v>5</v>
      </c>
      <c r="B8" s="7">
        <v>200.0</v>
      </c>
      <c r="D8" s="7" t="s">
        <v>4</v>
      </c>
      <c r="E8" s="8">
        <f t="shared" ref="E8:E10" si="1">COUNTIF(A5:A14,D8)</f>
        <v>5</v>
      </c>
      <c r="F8" s="7">
        <f t="shared" ref="F8:F10" si="2">SUMIF(A5:A14,D8,B5:B14)</f>
        <v>650</v>
      </c>
      <c r="G8" s="5"/>
    </row>
    <row r="9">
      <c r="A9" s="7" t="s">
        <v>4</v>
      </c>
      <c r="B9" s="7">
        <v>100.0</v>
      </c>
      <c r="D9" s="7" t="s">
        <v>5</v>
      </c>
      <c r="E9" s="8">
        <f t="shared" si="1"/>
        <v>3</v>
      </c>
      <c r="F9" s="7">
        <f t="shared" si="2"/>
        <v>500</v>
      </c>
      <c r="G9" s="5"/>
    </row>
    <row r="10">
      <c r="A10" s="7" t="s">
        <v>7</v>
      </c>
      <c r="B10" s="7">
        <v>250.0</v>
      </c>
      <c r="D10" s="7" t="s">
        <v>7</v>
      </c>
      <c r="E10" s="8">
        <f t="shared" si="1"/>
        <v>2</v>
      </c>
      <c r="F10" s="7">
        <f t="shared" si="2"/>
        <v>450</v>
      </c>
      <c r="G10" s="5"/>
    </row>
    <row r="11">
      <c r="A11" s="7" t="s">
        <v>4</v>
      </c>
      <c r="B11" s="7">
        <v>250.0</v>
      </c>
      <c r="E11" s="5"/>
      <c r="F11" s="5"/>
      <c r="G11" s="5"/>
    </row>
    <row r="12">
      <c r="A12" s="7" t="s">
        <v>5</v>
      </c>
      <c r="B12" s="7">
        <v>150.0</v>
      </c>
      <c r="D12" s="9" t="s">
        <v>8</v>
      </c>
      <c r="E12" s="10"/>
      <c r="F12" s="11"/>
      <c r="G12" s="5"/>
    </row>
    <row r="13">
      <c r="A13" s="7" t="s">
        <v>4</v>
      </c>
      <c r="B13" s="7">
        <v>100.0</v>
      </c>
    </row>
    <row r="14">
      <c r="A14" s="7" t="s">
        <v>7</v>
      </c>
      <c r="B14" s="7">
        <v>200.0</v>
      </c>
    </row>
    <row r="15" ht="5.25" customHeight="1"/>
    <row r="16">
      <c r="A16" s="12" t="s">
        <v>9</v>
      </c>
      <c r="B16" s="13"/>
    </row>
    <row r="17">
      <c r="D17" s="14" t="s">
        <v>10</v>
      </c>
    </row>
    <row r="18">
      <c r="D18" s="15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2"/>
    <mergeCell ref="D12:F12"/>
  </mergeCells>
  <hyperlinks>
    <hyperlink r:id="rId1" ref="D12"/>
  </hyperlinks>
  <printOptions/>
  <pageMargins bottom="0.787401575" footer="0.0" header="0.0" left="0.511811024" right="0.511811024" top="0.7874015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5.57"/>
    <col customWidth="1" min="3" max="3" width="13.71"/>
    <col customWidth="1" min="4" max="4" width="24.57"/>
    <col customWidth="1" min="5" max="5" width="4.57"/>
    <col customWidth="1" min="6" max="6" width="22.0"/>
    <col customWidth="1" min="7" max="7" width="30.29"/>
    <col customWidth="1" min="8" max="8" width="13.86"/>
    <col customWidth="1" min="9" max="26" width="8.71"/>
  </cols>
  <sheetData>
    <row r="1">
      <c r="A1" s="16" t="s">
        <v>12</v>
      </c>
      <c r="B1" s="10"/>
      <c r="C1" s="10"/>
      <c r="D1" s="11"/>
      <c r="E1" s="5"/>
      <c r="F1" s="4"/>
      <c r="G1" s="4"/>
      <c r="H1" s="5"/>
    </row>
    <row r="2">
      <c r="A2" s="17" t="s">
        <v>13</v>
      </c>
      <c r="B2" s="18" t="s">
        <v>14</v>
      </c>
      <c r="C2" s="11"/>
      <c r="D2" s="17" t="s">
        <v>15</v>
      </c>
      <c r="E2" s="5"/>
      <c r="F2" s="4"/>
      <c r="G2" s="4"/>
      <c r="H2" s="5"/>
    </row>
    <row r="3">
      <c r="A3" s="19">
        <v>1960.0</v>
      </c>
      <c r="B3" s="20" t="s">
        <v>16</v>
      </c>
      <c r="C3" s="21" t="s">
        <v>17</v>
      </c>
      <c r="D3" s="22" t="s">
        <v>18</v>
      </c>
      <c r="E3" s="5"/>
      <c r="F3" s="23"/>
      <c r="G3" s="4"/>
      <c r="H3" s="5"/>
    </row>
    <row r="4">
      <c r="A4" s="24">
        <v>1961.0</v>
      </c>
      <c r="B4" s="7" t="s">
        <v>16</v>
      </c>
      <c r="C4" s="25" t="s">
        <v>17</v>
      </c>
      <c r="D4" s="26" t="s">
        <v>19</v>
      </c>
      <c r="E4" s="5"/>
      <c r="G4" s="4"/>
      <c r="H4" s="5"/>
    </row>
    <row r="5">
      <c r="A5" s="24">
        <v>1962.0</v>
      </c>
      <c r="B5" s="7" t="s">
        <v>20</v>
      </c>
      <c r="C5" s="25" t="s">
        <v>21</v>
      </c>
      <c r="D5" s="26" t="s">
        <v>22</v>
      </c>
      <c r="E5" s="5"/>
      <c r="G5" s="27"/>
      <c r="H5" s="5"/>
    </row>
    <row r="6">
      <c r="A6" s="24">
        <v>1963.0</v>
      </c>
      <c r="B6" s="7" t="s">
        <v>20</v>
      </c>
      <c r="C6" s="25" t="s">
        <v>21</v>
      </c>
      <c r="D6" s="26" t="s">
        <v>23</v>
      </c>
      <c r="E6" s="5"/>
      <c r="G6" s="4"/>
      <c r="H6" s="5"/>
    </row>
    <row r="7">
      <c r="A7" s="24">
        <v>1964.0</v>
      </c>
      <c r="B7" s="7" t="s">
        <v>24</v>
      </c>
      <c r="C7" s="25" t="s">
        <v>25</v>
      </c>
      <c r="D7" s="26" t="s">
        <v>26</v>
      </c>
      <c r="E7" s="5"/>
      <c r="G7" s="4"/>
      <c r="H7" s="5"/>
    </row>
    <row r="8">
      <c r="A8" s="24">
        <v>1965.0</v>
      </c>
      <c r="B8" s="7" t="s">
        <v>24</v>
      </c>
      <c r="C8" s="25" t="s">
        <v>25</v>
      </c>
      <c r="D8" s="26" t="s">
        <v>22</v>
      </c>
      <c r="E8" s="5"/>
      <c r="G8" s="4"/>
      <c r="H8" s="5"/>
    </row>
    <row r="9">
      <c r="A9" s="24">
        <v>1966.0</v>
      </c>
      <c r="B9" s="7" t="s">
        <v>16</v>
      </c>
      <c r="C9" s="25" t="s">
        <v>17</v>
      </c>
      <c r="D9" s="26" t="s">
        <v>27</v>
      </c>
      <c r="E9" s="5"/>
      <c r="F9" s="5"/>
      <c r="G9" s="4"/>
      <c r="H9" s="5"/>
    </row>
    <row r="10">
      <c r="A10" s="24">
        <v>1967.0</v>
      </c>
      <c r="B10" s="7" t="s">
        <v>28</v>
      </c>
      <c r="C10" s="25" t="s">
        <v>25</v>
      </c>
      <c r="D10" s="26" t="s">
        <v>26</v>
      </c>
      <c r="E10" s="5"/>
      <c r="F10" s="28" t="s">
        <v>29</v>
      </c>
      <c r="G10" s="29" t="s">
        <v>30</v>
      </c>
    </row>
    <row r="11">
      <c r="A11" s="24">
        <v>1968.0</v>
      </c>
      <c r="B11" s="7" t="s">
        <v>31</v>
      </c>
      <c r="C11" s="25" t="s">
        <v>25</v>
      </c>
      <c r="D11" s="26" t="s">
        <v>19</v>
      </c>
      <c r="E11" s="5"/>
      <c r="F11" s="30" t="s">
        <v>20</v>
      </c>
      <c r="G11" s="31"/>
    </row>
    <row r="12">
      <c r="A12" s="24">
        <v>1969.0</v>
      </c>
      <c r="B12" s="7" t="s">
        <v>31</v>
      </c>
      <c r="C12" s="25" t="s">
        <v>25</v>
      </c>
      <c r="D12" s="26" t="s">
        <v>26</v>
      </c>
      <c r="E12" s="5"/>
      <c r="F12" s="32" t="s">
        <v>32</v>
      </c>
      <c r="G12" s="31"/>
    </row>
    <row r="13">
      <c r="A13" s="24">
        <v>1970.0</v>
      </c>
      <c r="B13" s="7" t="s">
        <v>31</v>
      </c>
      <c r="C13" s="25" t="s">
        <v>25</v>
      </c>
      <c r="D13" s="26" t="s">
        <v>22</v>
      </c>
      <c r="E13" s="5"/>
      <c r="F13" s="32" t="s">
        <v>33</v>
      </c>
      <c r="G13" s="31"/>
    </row>
    <row r="14">
      <c r="A14" s="24">
        <v>1971.0</v>
      </c>
      <c r="B14" s="7" t="s">
        <v>34</v>
      </c>
      <c r="C14" s="25" t="s">
        <v>17</v>
      </c>
      <c r="D14" s="26" t="s">
        <v>35</v>
      </c>
      <c r="E14" s="5"/>
      <c r="F14" s="32" t="s">
        <v>36</v>
      </c>
      <c r="G14" s="31"/>
    </row>
    <row r="15">
      <c r="A15" s="24">
        <v>1972.0</v>
      </c>
      <c r="B15" s="7" t="s">
        <v>24</v>
      </c>
      <c r="C15" s="25" t="s">
        <v>25</v>
      </c>
      <c r="D15" s="26" t="s">
        <v>37</v>
      </c>
      <c r="E15" s="5"/>
      <c r="F15" s="32" t="s">
        <v>38</v>
      </c>
      <c r="G15" s="31"/>
    </row>
    <row r="16">
      <c r="A16" s="24">
        <v>1973.0</v>
      </c>
      <c r="B16" s="7" t="s">
        <v>24</v>
      </c>
      <c r="C16" s="25" t="s">
        <v>25</v>
      </c>
      <c r="D16" s="26" t="s">
        <v>39</v>
      </c>
      <c r="E16" s="5"/>
      <c r="F16" s="32" t="s">
        <v>40</v>
      </c>
      <c r="G16" s="31"/>
    </row>
    <row r="17">
      <c r="A17" s="24">
        <v>1974.0</v>
      </c>
      <c r="B17" s="7" t="s">
        <v>24</v>
      </c>
      <c r="C17" s="25" t="s">
        <v>25</v>
      </c>
      <c r="D17" s="26" t="s">
        <v>41</v>
      </c>
      <c r="E17" s="5"/>
      <c r="F17" s="32" t="s">
        <v>42</v>
      </c>
      <c r="G17" s="31"/>
    </row>
    <row r="18">
      <c r="A18" s="24">
        <v>1975.0</v>
      </c>
      <c r="B18" s="7" t="s">
        <v>24</v>
      </c>
      <c r="C18" s="25" t="s">
        <v>25</v>
      </c>
      <c r="D18" s="26" t="s">
        <v>43</v>
      </c>
      <c r="F18" s="32" t="s">
        <v>44</v>
      </c>
      <c r="G18" s="31"/>
    </row>
    <row r="19">
      <c r="A19" s="24">
        <v>1976.0</v>
      </c>
      <c r="B19" s="7" t="s">
        <v>32</v>
      </c>
      <c r="C19" s="25" t="s">
        <v>21</v>
      </c>
      <c r="D19" s="26" t="s">
        <v>27</v>
      </c>
      <c r="F19" s="33" t="s">
        <v>45</v>
      </c>
      <c r="G19" s="34"/>
    </row>
    <row r="20">
      <c r="A20" s="24">
        <v>1977.0</v>
      </c>
      <c r="B20" s="7" t="s">
        <v>46</v>
      </c>
      <c r="C20" s="25" t="s">
        <v>25</v>
      </c>
      <c r="D20" s="26" t="s">
        <v>47</v>
      </c>
    </row>
    <row r="21" ht="15.75" customHeight="1">
      <c r="A21" s="24">
        <v>1978.0</v>
      </c>
      <c r="B21" s="7" t="s">
        <v>46</v>
      </c>
      <c r="C21" s="25" t="s">
        <v>25</v>
      </c>
      <c r="D21" s="26" t="s">
        <v>48</v>
      </c>
      <c r="F21" s="28" t="s">
        <v>49</v>
      </c>
      <c r="G21" s="29" t="s">
        <v>50</v>
      </c>
    </row>
    <row r="22" ht="15.75" customHeight="1">
      <c r="A22" s="24">
        <v>1979.0</v>
      </c>
      <c r="B22" s="7" t="s">
        <v>51</v>
      </c>
      <c r="C22" s="25" t="s">
        <v>52</v>
      </c>
      <c r="D22" s="26" t="s">
        <v>23</v>
      </c>
      <c r="F22" s="35" t="s">
        <v>21</v>
      </c>
      <c r="G22" s="31"/>
    </row>
    <row r="23" ht="15.75" customHeight="1">
      <c r="A23" s="24">
        <v>1980.0</v>
      </c>
      <c r="B23" s="7" t="s">
        <v>34</v>
      </c>
      <c r="C23" s="25" t="s">
        <v>17</v>
      </c>
      <c r="D23" s="26" t="s">
        <v>53</v>
      </c>
      <c r="F23" s="35" t="s">
        <v>25</v>
      </c>
      <c r="G23" s="31"/>
    </row>
    <row r="24" ht="15.75" customHeight="1">
      <c r="A24" s="24">
        <v>1981.0</v>
      </c>
      <c r="B24" s="7" t="s">
        <v>33</v>
      </c>
      <c r="C24" s="25" t="s">
        <v>21</v>
      </c>
      <c r="D24" s="26" t="s">
        <v>54</v>
      </c>
      <c r="F24" s="35" t="s">
        <v>52</v>
      </c>
      <c r="G24" s="31"/>
    </row>
    <row r="25" ht="15.75" customHeight="1">
      <c r="A25" s="24">
        <v>1982.0</v>
      </c>
      <c r="B25" s="7" t="s">
        <v>16</v>
      </c>
      <c r="C25" s="25" t="s">
        <v>17</v>
      </c>
      <c r="D25" s="26" t="s">
        <v>54</v>
      </c>
      <c r="F25" s="35" t="s">
        <v>17</v>
      </c>
      <c r="G25" s="31"/>
    </row>
    <row r="26" ht="15.75" customHeight="1">
      <c r="A26" s="24">
        <v>1983.0</v>
      </c>
      <c r="B26" s="7" t="s">
        <v>38</v>
      </c>
      <c r="C26" s="25" t="s">
        <v>21</v>
      </c>
      <c r="D26" s="26" t="s">
        <v>22</v>
      </c>
      <c r="F26" s="35" t="s">
        <v>55</v>
      </c>
      <c r="G26" s="31"/>
    </row>
    <row r="27" ht="15.75" customHeight="1">
      <c r="A27" s="24">
        <v>1984.0</v>
      </c>
      <c r="B27" s="7" t="s">
        <v>24</v>
      </c>
      <c r="C27" s="25" t="s">
        <v>25</v>
      </c>
      <c r="D27" s="26" t="s">
        <v>56</v>
      </c>
      <c r="F27" s="35" t="s">
        <v>57</v>
      </c>
      <c r="G27" s="31"/>
    </row>
    <row r="28" ht="15.75" customHeight="1">
      <c r="A28" s="24">
        <v>1985.0</v>
      </c>
      <c r="B28" s="7" t="s">
        <v>58</v>
      </c>
      <c r="C28" s="25" t="s">
        <v>25</v>
      </c>
      <c r="D28" s="26" t="s">
        <v>59</v>
      </c>
      <c r="F28" s="35" t="s">
        <v>60</v>
      </c>
      <c r="G28" s="31"/>
    </row>
    <row r="29" ht="15.75" customHeight="1">
      <c r="A29" s="24">
        <v>1986.0</v>
      </c>
      <c r="B29" s="7" t="s">
        <v>61</v>
      </c>
      <c r="C29" s="25" t="s">
        <v>25</v>
      </c>
      <c r="D29" s="26" t="s">
        <v>59</v>
      </c>
      <c r="F29" s="35" t="s">
        <v>62</v>
      </c>
      <c r="G29" s="31"/>
    </row>
    <row r="30" ht="15.75" customHeight="1">
      <c r="A30" s="24">
        <v>1987.0</v>
      </c>
      <c r="B30" s="7" t="s">
        <v>16</v>
      </c>
      <c r="C30" s="25" t="s">
        <v>17</v>
      </c>
      <c r="D30" s="26" t="s">
        <v>59</v>
      </c>
      <c r="F30" s="36" t="s">
        <v>63</v>
      </c>
      <c r="G30" s="34"/>
    </row>
    <row r="31" ht="15.75" customHeight="1">
      <c r="A31" s="24">
        <v>1988.0</v>
      </c>
      <c r="B31" s="7" t="s">
        <v>34</v>
      </c>
      <c r="C31" s="25" t="s">
        <v>17</v>
      </c>
      <c r="D31" s="26" t="s">
        <v>64</v>
      </c>
    </row>
    <row r="32" ht="15.75" customHeight="1">
      <c r="A32" s="24">
        <v>1989.0</v>
      </c>
      <c r="B32" s="7" t="s">
        <v>65</v>
      </c>
      <c r="C32" s="25" t="s">
        <v>55</v>
      </c>
      <c r="D32" s="26" t="s">
        <v>18</v>
      </c>
      <c r="F32" s="37" t="s">
        <v>8</v>
      </c>
      <c r="G32" s="38"/>
    </row>
    <row r="33" ht="15.75" customHeight="1">
      <c r="A33" s="24">
        <v>1990.0</v>
      </c>
      <c r="B33" s="7" t="s">
        <v>51</v>
      </c>
      <c r="C33" s="25" t="s">
        <v>52</v>
      </c>
      <c r="D33" s="26" t="s">
        <v>66</v>
      </c>
    </row>
    <row r="34" ht="15.75" customHeight="1">
      <c r="A34" s="24">
        <v>1991.0</v>
      </c>
      <c r="B34" s="7" t="s">
        <v>67</v>
      </c>
      <c r="C34" s="25" t="s">
        <v>57</v>
      </c>
      <c r="D34" s="26" t="s">
        <v>18</v>
      </c>
    </row>
    <row r="35" ht="15.75" customHeight="1">
      <c r="A35" s="24">
        <v>1992.0</v>
      </c>
      <c r="B35" s="7" t="s">
        <v>36</v>
      </c>
      <c r="C35" s="25" t="s">
        <v>21</v>
      </c>
      <c r="D35" s="26" t="s">
        <v>64</v>
      </c>
    </row>
    <row r="36" ht="15.75" customHeight="1">
      <c r="A36" s="24">
        <v>1993.0</v>
      </c>
      <c r="B36" s="7" t="s">
        <v>36</v>
      </c>
      <c r="C36" s="25" t="s">
        <v>21</v>
      </c>
      <c r="D36" s="26" t="s">
        <v>68</v>
      </c>
    </row>
    <row r="37" ht="15.75" customHeight="1">
      <c r="A37" s="24">
        <v>1994.0</v>
      </c>
      <c r="B37" s="7" t="s">
        <v>69</v>
      </c>
      <c r="C37" s="25" t="s">
        <v>25</v>
      </c>
      <c r="D37" s="26" t="s">
        <v>41</v>
      </c>
    </row>
    <row r="38" ht="15.75" customHeight="1">
      <c r="A38" s="24">
        <v>1995.0</v>
      </c>
      <c r="B38" s="7" t="s">
        <v>38</v>
      </c>
      <c r="C38" s="25" t="s">
        <v>21</v>
      </c>
      <c r="D38" s="26" t="s">
        <v>70</v>
      </c>
    </row>
    <row r="39" ht="15.75" customHeight="1">
      <c r="A39" s="24">
        <v>1996.0</v>
      </c>
      <c r="B39" s="7" t="s">
        <v>61</v>
      </c>
      <c r="C39" s="25" t="s">
        <v>25</v>
      </c>
      <c r="D39" s="26" t="s">
        <v>59</v>
      </c>
    </row>
    <row r="40" ht="15.75" customHeight="1">
      <c r="A40" s="24">
        <v>1997.0</v>
      </c>
      <c r="B40" s="7" t="s">
        <v>32</v>
      </c>
      <c r="C40" s="25" t="s">
        <v>21</v>
      </c>
      <c r="D40" s="26" t="s">
        <v>71</v>
      </c>
    </row>
    <row r="41" ht="15.75" customHeight="1">
      <c r="A41" s="24">
        <v>1998.0</v>
      </c>
      <c r="B41" s="7" t="s">
        <v>40</v>
      </c>
      <c r="C41" s="25" t="s">
        <v>21</v>
      </c>
      <c r="D41" s="26" t="s">
        <v>66</v>
      </c>
    </row>
    <row r="42" ht="15.75" customHeight="1">
      <c r="A42" s="24">
        <v>1999.0</v>
      </c>
      <c r="B42" s="7" t="s">
        <v>42</v>
      </c>
      <c r="C42" s="25" t="s">
        <v>21</v>
      </c>
      <c r="D42" s="26" t="s">
        <v>48</v>
      </c>
    </row>
    <row r="43" ht="15.75" customHeight="1">
      <c r="A43" s="24">
        <v>2000.0</v>
      </c>
      <c r="B43" s="7" t="s">
        <v>46</v>
      </c>
      <c r="C43" s="25" t="s">
        <v>25</v>
      </c>
      <c r="D43" s="26" t="s">
        <v>19</v>
      </c>
    </row>
    <row r="44" ht="15.75" customHeight="1">
      <c r="A44" s="24">
        <v>2001.0</v>
      </c>
      <c r="B44" s="7" t="s">
        <v>46</v>
      </c>
      <c r="C44" s="25" t="s">
        <v>25</v>
      </c>
      <c r="D44" s="26" t="s">
        <v>72</v>
      </c>
    </row>
    <row r="45" ht="15.75" customHeight="1">
      <c r="A45" s="24">
        <v>2002.0</v>
      </c>
      <c r="B45" s="7" t="s">
        <v>51</v>
      </c>
      <c r="C45" s="25" t="s">
        <v>52</v>
      </c>
      <c r="D45" s="26" t="s">
        <v>73</v>
      </c>
    </row>
    <row r="46" ht="15.75" customHeight="1">
      <c r="A46" s="24">
        <v>2003.0</v>
      </c>
      <c r="B46" s="7" t="s">
        <v>46</v>
      </c>
      <c r="C46" s="25" t="s">
        <v>25</v>
      </c>
      <c r="D46" s="26" t="s">
        <v>74</v>
      </c>
    </row>
    <row r="47" ht="15.75" customHeight="1">
      <c r="A47" s="24">
        <v>2004.0</v>
      </c>
      <c r="B47" s="7" t="s">
        <v>75</v>
      </c>
      <c r="C47" s="25" t="s">
        <v>55</v>
      </c>
      <c r="D47" s="26" t="s">
        <v>23</v>
      </c>
    </row>
    <row r="48" ht="15.75" customHeight="1">
      <c r="A48" s="24">
        <v>2005.0</v>
      </c>
      <c r="B48" s="7" t="s">
        <v>36</v>
      </c>
      <c r="C48" s="25" t="s">
        <v>21</v>
      </c>
      <c r="D48" s="26" t="s">
        <v>76</v>
      </c>
    </row>
    <row r="49" ht="15.75" customHeight="1">
      <c r="A49" s="24">
        <v>2005.0</v>
      </c>
      <c r="B49" s="7" t="s">
        <v>44</v>
      </c>
      <c r="C49" s="25" t="s">
        <v>21</v>
      </c>
      <c r="D49" s="26" t="s">
        <v>41</v>
      </c>
    </row>
    <row r="50" ht="15.75" customHeight="1">
      <c r="A50" s="24">
        <v>2007.0</v>
      </c>
      <c r="B50" s="7" t="s">
        <v>46</v>
      </c>
      <c r="C50" s="25" t="s">
        <v>25</v>
      </c>
      <c r="D50" s="26" t="s">
        <v>56</v>
      </c>
    </row>
    <row r="51" ht="15.75" customHeight="1">
      <c r="A51" s="24">
        <v>2008.0</v>
      </c>
      <c r="B51" s="7" t="s">
        <v>77</v>
      </c>
      <c r="C51" s="25" t="s">
        <v>60</v>
      </c>
      <c r="D51" s="26" t="s">
        <v>78</v>
      </c>
    </row>
    <row r="52" ht="15.75" customHeight="1">
      <c r="A52" s="39">
        <v>2009.0</v>
      </c>
      <c r="B52" s="40" t="s">
        <v>79</v>
      </c>
      <c r="C52" s="41" t="s">
        <v>25</v>
      </c>
      <c r="D52" s="42" t="s">
        <v>47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B2:C2"/>
    <mergeCell ref="F32:G32"/>
  </mergeCells>
  <hyperlinks>
    <hyperlink r:id="rId1" ref="F32"/>
  </hyperlinks>
  <printOptions/>
  <pageMargins bottom="0.787401575" footer="0.0" header="0.0" left="0.511811024" right="0.511811024" top="0.7874015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36C09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3.14"/>
    <col customWidth="1" min="3" max="3" width="14.57"/>
    <col customWidth="1" min="4" max="4" width="11.86"/>
    <col customWidth="1" min="5" max="5" width="8.71"/>
    <col customWidth="1" min="6" max="6" width="13.14"/>
    <col customWidth="1" min="7" max="7" width="12.43"/>
    <col customWidth="1" min="8" max="26" width="8.71"/>
  </cols>
  <sheetData>
    <row r="1">
      <c r="A1" s="43" t="s">
        <v>80</v>
      </c>
      <c r="B1" s="44"/>
      <c r="C1" s="44"/>
      <c r="D1" s="44"/>
      <c r="E1" s="44"/>
      <c r="F1" s="44"/>
      <c r="G1" s="45"/>
      <c r="H1" s="4"/>
      <c r="I1" s="4"/>
      <c r="J1" s="4"/>
      <c r="K1" s="4"/>
    </row>
    <row r="2">
      <c r="A2" s="46"/>
      <c r="B2" s="44"/>
      <c r="C2" s="44"/>
      <c r="D2" s="44"/>
      <c r="E2" s="44"/>
      <c r="F2" s="44"/>
      <c r="G2" s="45"/>
      <c r="H2" s="4"/>
      <c r="I2" s="4"/>
      <c r="J2" s="4"/>
      <c r="K2" s="4"/>
    </row>
    <row r="3">
      <c r="A3" s="47" t="s">
        <v>81</v>
      </c>
      <c r="B3" s="47" t="s">
        <v>82</v>
      </c>
      <c r="C3" s="47" t="s">
        <v>83</v>
      </c>
      <c r="D3" s="47" t="s">
        <v>84</v>
      </c>
      <c r="E3" s="48"/>
      <c r="F3" s="49" t="s">
        <v>85</v>
      </c>
      <c r="G3" s="3"/>
      <c r="H3" s="4"/>
      <c r="I3" s="4"/>
      <c r="J3" s="4"/>
      <c r="K3" s="4"/>
    </row>
    <row r="4">
      <c r="A4" s="7" t="s">
        <v>86</v>
      </c>
      <c r="B4" s="7" t="s">
        <v>87</v>
      </c>
      <c r="C4" s="7" t="s">
        <v>88</v>
      </c>
      <c r="D4" s="50">
        <v>10000.0</v>
      </c>
      <c r="E4" s="51"/>
      <c r="F4" s="7" t="s">
        <v>87</v>
      </c>
      <c r="G4" s="52">
        <f t="shared" ref="G4:G8" si="1">SUMIF($B$4:$B$18,F4,$D$4:$D$18)</f>
        <v>33000</v>
      </c>
      <c r="H4" s="4"/>
      <c r="I4" s="4"/>
      <c r="J4" s="4"/>
      <c r="K4" s="4"/>
    </row>
    <row r="5">
      <c r="A5" s="7" t="s">
        <v>86</v>
      </c>
      <c r="B5" s="7" t="s">
        <v>89</v>
      </c>
      <c r="C5" s="7" t="s">
        <v>90</v>
      </c>
      <c r="D5" s="50">
        <v>15000.0</v>
      </c>
      <c r="E5" s="51"/>
      <c r="F5" s="7" t="s">
        <v>89</v>
      </c>
      <c r="G5" s="52">
        <f t="shared" si="1"/>
        <v>37000</v>
      </c>
      <c r="H5" s="4"/>
      <c r="I5" s="4"/>
      <c r="J5" s="4"/>
      <c r="K5" s="4"/>
    </row>
    <row r="6">
      <c r="A6" s="7" t="s">
        <v>86</v>
      </c>
      <c r="B6" s="7" t="s">
        <v>91</v>
      </c>
      <c r="C6" s="7" t="s">
        <v>92</v>
      </c>
      <c r="D6" s="50">
        <v>9000.0</v>
      </c>
      <c r="E6" s="51"/>
      <c r="F6" s="7" t="s">
        <v>91</v>
      </c>
      <c r="G6" s="52">
        <f t="shared" si="1"/>
        <v>24500</v>
      </c>
      <c r="H6" s="4"/>
      <c r="I6" s="4"/>
      <c r="J6" s="4"/>
      <c r="K6" s="4"/>
    </row>
    <row r="7">
      <c r="A7" s="7" t="s">
        <v>86</v>
      </c>
      <c r="B7" s="7" t="s">
        <v>93</v>
      </c>
      <c r="C7" s="7" t="s">
        <v>94</v>
      </c>
      <c r="D7" s="50">
        <v>25000.0</v>
      </c>
      <c r="E7" s="51"/>
      <c r="F7" s="7" t="s">
        <v>93</v>
      </c>
      <c r="G7" s="52">
        <f t="shared" si="1"/>
        <v>50000</v>
      </c>
      <c r="H7" s="4"/>
      <c r="I7" s="4"/>
      <c r="J7" s="4"/>
      <c r="K7" s="4"/>
    </row>
    <row r="8">
      <c r="A8" s="7" t="s">
        <v>86</v>
      </c>
      <c r="B8" s="7" t="s">
        <v>95</v>
      </c>
      <c r="C8" s="7" t="s">
        <v>92</v>
      </c>
      <c r="D8" s="50">
        <v>20000.0</v>
      </c>
      <c r="E8" s="51"/>
      <c r="F8" s="7" t="s">
        <v>95</v>
      </c>
      <c r="G8" s="52">
        <f t="shared" si="1"/>
        <v>41500</v>
      </c>
      <c r="H8" s="4"/>
      <c r="I8" s="4"/>
      <c r="J8" s="4"/>
      <c r="K8" s="4"/>
    </row>
    <row r="9">
      <c r="A9" s="7" t="s">
        <v>96</v>
      </c>
      <c r="B9" s="7" t="s">
        <v>87</v>
      </c>
      <c r="C9" s="7" t="s">
        <v>88</v>
      </c>
      <c r="D9" s="50">
        <v>17500.0</v>
      </c>
      <c r="E9" s="51"/>
      <c r="F9" s="53"/>
      <c r="G9" s="2"/>
      <c r="H9" s="4"/>
      <c r="I9" s="4"/>
      <c r="J9" s="4"/>
      <c r="K9" s="4"/>
    </row>
    <row r="10">
      <c r="A10" s="7" t="s">
        <v>96</v>
      </c>
      <c r="B10" s="7" t="s">
        <v>89</v>
      </c>
      <c r="C10" s="7" t="s">
        <v>88</v>
      </c>
      <c r="D10" s="50">
        <v>15000.0</v>
      </c>
      <c r="E10" s="51"/>
      <c r="F10" s="49" t="s">
        <v>97</v>
      </c>
      <c r="G10" s="3"/>
      <c r="H10" s="4"/>
      <c r="I10" s="4"/>
      <c r="J10" s="4"/>
      <c r="K10" s="4"/>
      <c r="M10" s="23"/>
    </row>
    <row r="11">
      <c r="A11" s="7" t="s">
        <v>96</v>
      </c>
      <c r="B11" s="7" t="s">
        <v>91</v>
      </c>
      <c r="C11" s="7" t="s">
        <v>92</v>
      </c>
      <c r="D11" s="50">
        <v>9500.0</v>
      </c>
      <c r="E11" s="51"/>
      <c r="F11" s="7" t="s">
        <v>86</v>
      </c>
      <c r="G11" s="52">
        <f t="shared" ref="G11:G13" si="2">SUMIF($A$4:$A$18,F11,$D$4:$D$18)</f>
        <v>79000</v>
      </c>
      <c r="H11" s="4"/>
      <c r="I11" s="4"/>
      <c r="J11" s="4"/>
      <c r="K11" s="4"/>
    </row>
    <row r="12">
      <c r="A12" s="7" t="s">
        <v>96</v>
      </c>
      <c r="B12" s="7" t="s">
        <v>93</v>
      </c>
      <c r="C12" s="7" t="s">
        <v>94</v>
      </c>
      <c r="D12" s="50">
        <v>10000.0</v>
      </c>
      <c r="E12" s="51"/>
      <c r="F12" s="7" t="s">
        <v>96</v>
      </c>
      <c r="G12" s="52">
        <f t="shared" si="2"/>
        <v>64000</v>
      </c>
      <c r="H12" s="4"/>
      <c r="I12" s="4"/>
      <c r="J12" s="4"/>
      <c r="K12" s="4"/>
    </row>
    <row r="13">
      <c r="A13" s="7" t="s">
        <v>96</v>
      </c>
      <c r="B13" s="7" t="s">
        <v>95</v>
      </c>
      <c r="C13" s="7" t="s">
        <v>90</v>
      </c>
      <c r="D13" s="50">
        <v>12000.0</v>
      </c>
      <c r="E13" s="51"/>
      <c r="F13" s="7" t="s">
        <v>98</v>
      </c>
      <c r="G13" s="52">
        <f t="shared" si="2"/>
        <v>43000</v>
      </c>
      <c r="H13" s="4"/>
      <c r="I13" s="4"/>
      <c r="J13" s="4"/>
      <c r="K13" s="4"/>
    </row>
    <row r="14">
      <c r="A14" s="7" t="s">
        <v>98</v>
      </c>
      <c r="B14" s="7" t="s">
        <v>87</v>
      </c>
      <c r="C14" s="7" t="s">
        <v>88</v>
      </c>
      <c r="D14" s="50">
        <v>5500.0</v>
      </c>
      <c r="E14" s="51"/>
      <c r="F14" s="53"/>
      <c r="G14" s="2"/>
      <c r="H14" s="4"/>
      <c r="I14" s="4"/>
      <c r="J14" s="4"/>
      <c r="K14" s="4"/>
    </row>
    <row r="15">
      <c r="A15" s="7" t="s">
        <v>98</v>
      </c>
      <c r="B15" s="7" t="s">
        <v>89</v>
      </c>
      <c r="C15" s="7" t="s">
        <v>90</v>
      </c>
      <c r="D15" s="50">
        <v>7000.0</v>
      </c>
      <c r="E15" s="51"/>
      <c r="F15" s="49" t="s">
        <v>99</v>
      </c>
      <c r="G15" s="3"/>
      <c r="H15" s="4"/>
      <c r="I15" s="4"/>
      <c r="J15" s="4"/>
      <c r="K15" s="4"/>
    </row>
    <row r="16">
      <c r="A16" s="7" t="s">
        <v>98</v>
      </c>
      <c r="B16" s="7" t="s">
        <v>91</v>
      </c>
      <c r="C16" s="7" t="s">
        <v>92</v>
      </c>
      <c r="D16" s="50">
        <v>6000.0</v>
      </c>
      <c r="E16" s="51"/>
      <c r="F16" s="7" t="s">
        <v>88</v>
      </c>
      <c r="G16" s="50">
        <f t="shared" ref="G16:G19" si="3">SUMIF($C$4:$C$18,F16,$D$4:$D$18)</f>
        <v>48000</v>
      </c>
      <c r="H16" s="4"/>
      <c r="I16" s="4"/>
      <c r="J16" s="4"/>
      <c r="K16" s="4"/>
    </row>
    <row r="17">
      <c r="A17" s="7" t="s">
        <v>98</v>
      </c>
      <c r="B17" s="7" t="s">
        <v>93</v>
      </c>
      <c r="C17" s="7" t="s">
        <v>94</v>
      </c>
      <c r="D17" s="50">
        <v>15000.0</v>
      </c>
      <c r="E17" s="51"/>
      <c r="F17" s="7" t="s">
        <v>90</v>
      </c>
      <c r="G17" s="50">
        <f t="shared" si="3"/>
        <v>43500</v>
      </c>
      <c r="H17" s="4"/>
      <c r="I17" s="4"/>
      <c r="J17" s="4"/>
      <c r="K17" s="4"/>
      <c r="M17" s="23"/>
    </row>
    <row r="18">
      <c r="A18" s="7" t="s">
        <v>98</v>
      </c>
      <c r="B18" s="7" t="s">
        <v>95</v>
      </c>
      <c r="C18" s="7" t="s">
        <v>90</v>
      </c>
      <c r="D18" s="50">
        <v>9500.0</v>
      </c>
      <c r="E18" s="51"/>
      <c r="F18" s="7" t="s">
        <v>92</v>
      </c>
      <c r="G18" s="50">
        <f t="shared" si="3"/>
        <v>44500</v>
      </c>
      <c r="H18" s="4"/>
      <c r="I18" s="4"/>
      <c r="J18" s="4"/>
      <c r="K18" s="4"/>
    </row>
    <row r="19">
      <c r="A19" s="7"/>
      <c r="B19" s="7"/>
      <c r="C19" s="7"/>
      <c r="D19" s="54"/>
      <c r="E19" s="51"/>
      <c r="F19" s="7" t="s">
        <v>94</v>
      </c>
      <c r="G19" s="50">
        <f t="shared" si="3"/>
        <v>50000</v>
      </c>
      <c r="H19" s="4"/>
      <c r="I19" s="4"/>
      <c r="J19" s="4"/>
      <c r="K19" s="4"/>
    </row>
    <row r="20">
      <c r="A20" s="49" t="s">
        <v>100</v>
      </c>
      <c r="B20" s="3"/>
      <c r="C20" s="47"/>
      <c r="D20" s="55"/>
      <c r="E20" s="56"/>
      <c r="F20" s="57" t="s">
        <v>8</v>
      </c>
      <c r="G20" s="3"/>
      <c r="H20" s="4"/>
      <c r="I20" s="4"/>
      <c r="J20" s="4"/>
      <c r="K20" s="4"/>
    </row>
    <row r="21" ht="15.75" customHeight="1">
      <c r="A21" s="4"/>
      <c r="B21" s="4"/>
      <c r="C21" s="4"/>
      <c r="D21" s="4"/>
      <c r="E21" s="4"/>
      <c r="F21" s="4"/>
      <c r="G21" s="58"/>
      <c r="H21" s="4"/>
      <c r="I21" s="4"/>
      <c r="J21" s="4"/>
      <c r="K21" s="4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F15:G15"/>
    <mergeCell ref="A20:B20"/>
    <mergeCell ref="F20:G20"/>
    <mergeCell ref="A1:G1"/>
    <mergeCell ref="A2:G2"/>
    <mergeCell ref="E3:E20"/>
    <mergeCell ref="F3:G3"/>
    <mergeCell ref="F9:G9"/>
    <mergeCell ref="F10:G10"/>
    <mergeCell ref="F14:G14"/>
  </mergeCells>
  <hyperlinks>
    <hyperlink r:id="rId1" ref="F20"/>
  </hyperlinks>
  <printOptions/>
  <pageMargins bottom="0.787401575" footer="0.0" header="0.0" left="0.511811024" right="0.511811024" top="0.7874015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1.71"/>
    <col customWidth="1" min="4" max="4" width="20.86"/>
    <col customWidth="1" min="5" max="5" width="8.71"/>
    <col customWidth="1" min="6" max="6" width="25.29"/>
    <col customWidth="1" min="7" max="7" width="16.29"/>
    <col customWidth="1" min="8" max="8" width="8.71"/>
    <col customWidth="1" min="9" max="9" width="18.14"/>
    <col customWidth="1" min="10" max="10" width="14.0"/>
    <col customWidth="1" min="11" max="26" width="8.71"/>
  </cols>
  <sheetData>
    <row r="1">
      <c r="A1" s="59" t="s">
        <v>101</v>
      </c>
      <c r="B1" s="60"/>
      <c r="C1" s="60"/>
      <c r="D1" s="61"/>
      <c r="E1" s="4"/>
      <c r="H1" s="4"/>
      <c r="I1" s="4"/>
      <c r="J1" s="4"/>
      <c r="K1" s="4"/>
    </row>
    <row r="2">
      <c r="A2" s="62" t="s">
        <v>102</v>
      </c>
      <c r="B2" s="62" t="s">
        <v>103</v>
      </c>
      <c r="C2" s="62" t="s">
        <v>104</v>
      </c>
      <c r="D2" s="62" t="s">
        <v>105</v>
      </c>
      <c r="E2" s="4"/>
      <c r="F2" s="63" t="s">
        <v>106</v>
      </c>
      <c r="G2" s="64">
        <v>0.45</v>
      </c>
      <c r="H2" s="4"/>
      <c r="I2" s="4"/>
      <c r="J2" s="4"/>
      <c r="K2" s="4"/>
    </row>
    <row r="3">
      <c r="A3" s="65" t="s">
        <v>107</v>
      </c>
      <c r="B3" s="65">
        <v>100.0</v>
      </c>
      <c r="C3" s="64"/>
      <c r="D3" s="65" t="s">
        <v>108</v>
      </c>
      <c r="E3" s="4"/>
      <c r="H3" s="4"/>
      <c r="I3" s="4"/>
      <c r="J3" s="4"/>
      <c r="K3" s="4"/>
    </row>
    <row r="4">
      <c r="A4" s="65" t="s">
        <v>109</v>
      </c>
      <c r="B4" s="65">
        <v>150.0</v>
      </c>
      <c r="C4" s="64"/>
      <c r="D4" s="65" t="s">
        <v>110</v>
      </c>
      <c r="E4" s="4"/>
      <c r="F4" s="66" t="s">
        <v>111</v>
      </c>
      <c r="G4" s="61"/>
      <c r="H4" s="4"/>
      <c r="I4" s="66" t="s">
        <v>112</v>
      </c>
      <c r="J4" s="61"/>
      <c r="K4" s="4"/>
    </row>
    <row r="5">
      <c r="A5" s="65" t="s">
        <v>113</v>
      </c>
      <c r="B5" s="65">
        <v>200.0</v>
      </c>
      <c r="C5" s="64"/>
      <c r="D5" s="65" t="s">
        <v>114</v>
      </c>
      <c r="E5" s="4"/>
      <c r="F5" s="65" t="s">
        <v>107</v>
      </c>
      <c r="G5" s="65"/>
      <c r="H5" s="4"/>
      <c r="I5" s="65" t="s">
        <v>107</v>
      </c>
      <c r="J5" s="65"/>
      <c r="K5" s="4"/>
    </row>
    <row r="6">
      <c r="A6" s="65" t="s">
        <v>115</v>
      </c>
      <c r="B6" s="65">
        <v>300.0</v>
      </c>
      <c r="C6" s="64"/>
      <c r="D6" s="65" t="s">
        <v>116</v>
      </c>
      <c r="E6" s="4"/>
      <c r="F6" s="65" t="s">
        <v>109</v>
      </c>
      <c r="G6" s="65"/>
      <c r="H6" s="4"/>
      <c r="I6" s="65" t="s">
        <v>109</v>
      </c>
      <c r="J6" s="65"/>
      <c r="K6" s="4"/>
    </row>
    <row r="7">
      <c r="A7" s="65" t="s">
        <v>107</v>
      </c>
      <c r="B7" s="65">
        <v>350.0</v>
      </c>
      <c r="C7" s="64"/>
      <c r="D7" s="65" t="s">
        <v>114</v>
      </c>
      <c r="E7" s="4"/>
      <c r="F7" s="65" t="s">
        <v>113</v>
      </c>
      <c r="G7" s="65"/>
      <c r="H7" s="4"/>
      <c r="I7" s="65" t="s">
        <v>113</v>
      </c>
      <c r="J7" s="65"/>
      <c r="K7" s="4"/>
    </row>
    <row r="8">
      <c r="A8" s="65" t="s">
        <v>107</v>
      </c>
      <c r="B8" s="65">
        <v>20.0</v>
      </c>
      <c r="C8" s="64"/>
      <c r="D8" s="65" t="s">
        <v>116</v>
      </c>
      <c r="E8" s="4"/>
      <c r="F8" s="65" t="s">
        <v>115</v>
      </c>
      <c r="G8" s="65"/>
      <c r="H8" s="4"/>
      <c r="I8" s="65" t="s">
        <v>115</v>
      </c>
      <c r="J8" s="65"/>
      <c r="K8" s="4"/>
    </row>
    <row r="9">
      <c r="A9" s="65" t="s">
        <v>113</v>
      </c>
      <c r="B9" s="65">
        <v>50.0</v>
      </c>
      <c r="C9" s="64"/>
      <c r="D9" s="65" t="s">
        <v>114</v>
      </c>
      <c r="E9" s="4"/>
      <c r="F9" s="4"/>
      <c r="G9" s="4"/>
      <c r="H9" s="4"/>
      <c r="J9" s="67"/>
      <c r="K9" s="4"/>
    </row>
    <row r="10">
      <c r="A10" s="65" t="s">
        <v>109</v>
      </c>
      <c r="B10" s="65">
        <v>60.0</v>
      </c>
      <c r="C10" s="64"/>
      <c r="D10" s="65" t="s">
        <v>108</v>
      </c>
      <c r="E10" s="4"/>
      <c r="F10" s="66" t="s">
        <v>117</v>
      </c>
      <c r="G10" s="61"/>
      <c r="H10" s="4"/>
      <c r="I10" s="66" t="s">
        <v>118</v>
      </c>
      <c r="J10" s="61"/>
      <c r="K10" s="4"/>
    </row>
    <row r="11">
      <c r="A11" s="65" t="s">
        <v>113</v>
      </c>
      <c r="B11" s="65">
        <v>100.0</v>
      </c>
      <c r="C11" s="64"/>
      <c r="D11" s="65" t="s">
        <v>110</v>
      </c>
      <c r="E11" s="4"/>
      <c r="F11" s="65" t="s">
        <v>107</v>
      </c>
      <c r="G11" s="64"/>
      <c r="H11" s="4"/>
      <c r="I11" s="65" t="s">
        <v>108</v>
      </c>
      <c r="J11" s="65"/>
      <c r="K11" s="4"/>
    </row>
    <row r="12">
      <c r="A12" s="65" t="s">
        <v>113</v>
      </c>
      <c r="B12" s="65">
        <v>40.0</v>
      </c>
      <c r="C12" s="64"/>
      <c r="D12" s="65" t="s">
        <v>114</v>
      </c>
      <c r="E12" s="4"/>
      <c r="F12" s="65" t="s">
        <v>109</v>
      </c>
      <c r="G12" s="64"/>
      <c r="H12" s="4"/>
      <c r="I12" s="65" t="s">
        <v>110</v>
      </c>
      <c r="J12" s="65"/>
      <c r="K12" s="4"/>
    </row>
    <row r="13">
      <c r="A13" s="65" t="s">
        <v>113</v>
      </c>
      <c r="B13" s="65">
        <v>20.0</v>
      </c>
      <c r="C13" s="64"/>
      <c r="D13" s="65" t="s">
        <v>108</v>
      </c>
      <c r="E13" s="4"/>
      <c r="F13" s="65" t="s">
        <v>113</v>
      </c>
      <c r="G13" s="64"/>
      <c r="H13" s="4"/>
      <c r="I13" s="65" t="s">
        <v>114</v>
      </c>
      <c r="J13" s="65"/>
      <c r="K13" s="4"/>
    </row>
    <row r="14">
      <c r="A14" s="65" t="s">
        <v>115</v>
      </c>
      <c r="B14" s="65">
        <v>105.0</v>
      </c>
      <c r="C14" s="64"/>
      <c r="D14" s="65" t="s">
        <v>110</v>
      </c>
      <c r="E14" s="4"/>
      <c r="F14" s="65" t="s">
        <v>115</v>
      </c>
      <c r="G14" s="64"/>
      <c r="H14" s="4"/>
      <c r="I14" s="65" t="s">
        <v>116</v>
      </c>
      <c r="J14" s="65"/>
      <c r="K14" s="4"/>
    </row>
    <row r="15">
      <c r="A15" s="65" t="s">
        <v>107</v>
      </c>
      <c r="B15" s="65">
        <v>106.0</v>
      </c>
      <c r="C15" s="64"/>
      <c r="D15" s="65" t="s">
        <v>114</v>
      </c>
      <c r="E15" s="4"/>
      <c r="F15" s="4"/>
      <c r="G15" s="4"/>
      <c r="H15" s="4"/>
      <c r="K15" s="4"/>
    </row>
    <row r="16">
      <c r="A16" s="65" t="s">
        <v>109</v>
      </c>
      <c r="B16" s="65">
        <v>200.0</v>
      </c>
      <c r="C16" s="64"/>
      <c r="D16" s="65" t="s">
        <v>108</v>
      </c>
      <c r="E16" s="4"/>
      <c r="F16" s="66" t="s">
        <v>119</v>
      </c>
      <c r="G16" s="61"/>
      <c r="H16" s="4"/>
      <c r="I16" s="68" t="s">
        <v>8</v>
      </c>
      <c r="J16" s="61"/>
      <c r="K16" s="4"/>
    </row>
    <row r="17">
      <c r="A17" s="65" t="s">
        <v>115</v>
      </c>
      <c r="B17" s="65">
        <v>300.0</v>
      </c>
      <c r="C17" s="64"/>
      <c r="D17" s="65" t="s">
        <v>110</v>
      </c>
      <c r="E17" s="4"/>
      <c r="F17" s="65" t="s">
        <v>108</v>
      </c>
      <c r="G17" s="65"/>
      <c r="I17" s="69" t="s">
        <v>120</v>
      </c>
      <c r="J17" s="61"/>
      <c r="K17" s="4"/>
    </row>
    <row r="18">
      <c r="A18" s="65" t="s">
        <v>113</v>
      </c>
      <c r="B18" s="65">
        <v>400.0</v>
      </c>
      <c r="C18" s="64"/>
      <c r="D18" s="65" t="s">
        <v>108</v>
      </c>
      <c r="E18" s="4"/>
      <c r="F18" s="65" t="s">
        <v>110</v>
      </c>
      <c r="G18" s="65"/>
      <c r="H18" s="4"/>
      <c r="I18" s="4"/>
      <c r="J18" s="4"/>
      <c r="K18" s="4"/>
    </row>
    <row r="19">
      <c r="A19" s="65" t="s">
        <v>113</v>
      </c>
      <c r="B19" s="65">
        <v>500.0</v>
      </c>
      <c r="C19" s="64"/>
      <c r="D19" s="65" t="s">
        <v>110</v>
      </c>
      <c r="E19" s="4"/>
      <c r="F19" s="65" t="s">
        <v>114</v>
      </c>
      <c r="G19" s="65"/>
      <c r="H19" s="4"/>
      <c r="I19" s="4"/>
      <c r="J19" s="4"/>
      <c r="K19" s="4"/>
    </row>
    <row r="20">
      <c r="A20" s="65" t="s">
        <v>115</v>
      </c>
      <c r="B20" s="65">
        <v>600.0</v>
      </c>
      <c r="C20" s="64"/>
      <c r="D20" s="65" t="s">
        <v>116</v>
      </c>
      <c r="E20" s="4"/>
      <c r="F20" s="65" t="s">
        <v>116</v>
      </c>
      <c r="G20" s="65"/>
      <c r="H20" s="4"/>
      <c r="I20" s="4"/>
      <c r="J20" s="4"/>
      <c r="K20" s="4"/>
    </row>
    <row r="21" ht="15.75" customHeight="1">
      <c r="A21" s="65" t="s">
        <v>113</v>
      </c>
      <c r="B21" s="65">
        <v>700.0</v>
      </c>
      <c r="C21" s="64"/>
      <c r="D21" s="65" t="s">
        <v>114</v>
      </c>
      <c r="E21" s="4"/>
      <c r="F21" s="4"/>
      <c r="G21" s="4"/>
      <c r="H21" s="4"/>
      <c r="I21" s="4"/>
      <c r="J21" s="4"/>
      <c r="K21" s="4"/>
    </row>
    <row r="22" ht="15.75" customHeight="1">
      <c r="A22" s="65" t="s">
        <v>115</v>
      </c>
      <c r="B22" s="65">
        <v>250.0</v>
      </c>
      <c r="C22" s="64"/>
      <c r="D22" s="65" t="s">
        <v>114</v>
      </c>
      <c r="E22" s="4"/>
      <c r="F22" s="66" t="s">
        <v>121</v>
      </c>
      <c r="G22" s="61"/>
      <c r="H22" s="4"/>
      <c r="I22" s="4"/>
      <c r="J22" s="4"/>
      <c r="K22" s="4"/>
    </row>
    <row r="23" ht="15.75" customHeight="1">
      <c r="A23" s="65" t="s">
        <v>113</v>
      </c>
      <c r="B23" s="65">
        <v>400.0</v>
      </c>
      <c r="C23" s="64"/>
      <c r="D23" s="65" t="s">
        <v>116</v>
      </c>
      <c r="E23" s="4"/>
      <c r="F23" s="65" t="s">
        <v>108</v>
      </c>
      <c r="G23" s="64"/>
      <c r="H23" s="4"/>
      <c r="I23" s="4"/>
      <c r="J23" s="4"/>
      <c r="K23" s="4"/>
    </row>
    <row r="24" ht="15.75" customHeight="1">
      <c r="A24" s="65" t="s">
        <v>107</v>
      </c>
      <c r="B24" s="65">
        <v>160.0</v>
      </c>
      <c r="C24" s="64"/>
      <c r="D24" s="65" t="s">
        <v>110</v>
      </c>
      <c r="E24" s="4"/>
      <c r="F24" s="65" t="s">
        <v>110</v>
      </c>
      <c r="G24" s="64"/>
      <c r="H24" s="4"/>
      <c r="I24" s="4"/>
      <c r="J24" s="4"/>
      <c r="K24" s="4"/>
    </row>
    <row r="25" ht="15.75" customHeight="1">
      <c r="A25" s="65" t="s">
        <v>113</v>
      </c>
      <c r="B25" s="65">
        <v>170.0</v>
      </c>
      <c r="C25" s="64"/>
      <c r="D25" s="65" t="s">
        <v>110</v>
      </c>
      <c r="E25" s="4"/>
      <c r="F25" s="65" t="s">
        <v>114</v>
      </c>
      <c r="G25" s="64"/>
      <c r="H25" s="4"/>
      <c r="I25" s="4"/>
      <c r="J25" s="4"/>
      <c r="K25" s="4"/>
    </row>
    <row r="26" ht="15.75" customHeight="1">
      <c r="A26" s="65" t="s">
        <v>115</v>
      </c>
      <c r="B26" s="65">
        <v>200.0</v>
      </c>
      <c r="C26" s="64"/>
      <c r="D26" s="65" t="s">
        <v>114</v>
      </c>
      <c r="E26" s="4"/>
      <c r="F26" s="65" t="s">
        <v>116</v>
      </c>
      <c r="G26" s="64"/>
      <c r="H26" s="4"/>
      <c r="I26" s="4"/>
      <c r="J26" s="4"/>
      <c r="K26" s="4"/>
    </row>
    <row r="27" ht="15.75" customHeight="1">
      <c r="A27" s="65" t="s">
        <v>107</v>
      </c>
      <c r="B27" s="65">
        <v>200.0</v>
      </c>
      <c r="C27" s="64"/>
      <c r="D27" s="65" t="s">
        <v>116</v>
      </c>
      <c r="E27" s="4"/>
      <c r="G27" s="70"/>
      <c r="K27" s="4"/>
    </row>
    <row r="28" ht="15.75" customHeight="1">
      <c r="A28" s="65" t="s">
        <v>107</v>
      </c>
      <c r="B28" s="65">
        <v>556.0</v>
      </c>
      <c r="C28" s="64"/>
      <c r="D28" s="65" t="s">
        <v>108</v>
      </c>
      <c r="E28" s="4"/>
      <c r="F28" s="4"/>
      <c r="G28" s="4"/>
      <c r="H28" s="4"/>
      <c r="I28" s="4"/>
      <c r="J28" s="4"/>
      <c r="K28" s="4"/>
    </row>
    <row r="29" ht="15.75" customHeight="1">
      <c r="A29" s="65" t="s">
        <v>113</v>
      </c>
      <c r="B29" s="65">
        <v>670.0</v>
      </c>
      <c r="C29" s="64"/>
      <c r="D29" s="65" t="s">
        <v>108</v>
      </c>
      <c r="E29" s="4"/>
      <c r="F29" s="4"/>
      <c r="G29" s="4"/>
      <c r="H29" s="4"/>
      <c r="I29" s="4"/>
      <c r="J29" s="4"/>
      <c r="K29" s="4"/>
    </row>
    <row r="30" ht="15.75" customHeight="1">
      <c r="A30" s="65" t="s">
        <v>109</v>
      </c>
      <c r="B30" s="65">
        <v>260.0</v>
      </c>
      <c r="C30" s="64"/>
      <c r="D30" s="65" t="s">
        <v>108</v>
      </c>
      <c r="E30" s="4"/>
      <c r="F30" s="4"/>
      <c r="G30" s="4"/>
      <c r="H30" s="4"/>
      <c r="I30" s="4"/>
      <c r="J30" s="4"/>
      <c r="K30" s="4"/>
    </row>
    <row r="31" ht="15.75" customHeight="1">
      <c r="A31" s="65" t="s">
        <v>107</v>
      </c>
      <c r="B31" s="65">
        <v>250.0</v>
      </c>
      <c r="C31" s="64"/>
      <c r="D31" s="65" t="s">
        <v>116</v>
      </c>
      <c r="E31" s="4"/>
      <c r="F31" s="4"/>
      <c r="G31" s="4"/>
      <c r="H31" s="4"/>
      <c r="I31" s="4"/>
      <c r="J31" s="4"/>
      <c r="K31" s="4"/>
    </row>
    <row r="32" ht="15.75" customHeight="1">
      <c r="A32" s="65" t="s">
        <v>109</v>
      </c>
      <c r="B32" s="65">
        <v>100.0</v>
      </c>
      <c r="C32" s="64"/>
      <c r="D32" s="65" t="s">
        <v>114</v>
      </c>
      <c r="E32" s="4"/>
      <c r="F32" s="4"/>
      <c r="G32" s="4"/>
      <c r="H32" s="4"/>
      <c r="I32" s="4"/>
      <c r="J32" s="4"/>
      <c r="K32" s="4"/>
    </row>
    <row r="33" ht="15.75" customHeight="1">
      <c r="A33" s="65" t="s">
        <v>113</v>
      </c>
      <c r="B33" s="65">
        <v>130.0</v>
      </c>
      <c r="C33" s="64"/>
      <c r="D33" s="65" t="s">
        <v>108</v>
      </c>
      <c r="E33" s="4"/>
      <c r="F33" s="4"/>
      <c r="G33" s="4"/>
      <c r="H33" s="4"/>
      <c r="I33" s="4"/>
      <c r="J33" s="4"/>
      <c r="K33" s="4"/>
    </row>
    <row r="34" ht="15.75" customHeight="1">
      <c r="A34" s="65" t="s">
        <v>109</v>
      </c>
      <c r="B34" s="65">
        <v>25.0</v>
      </c>
      <c r="C34" s="64"/>
      <c r="D34" s="65" t="s">
        <v>116</v>
      </c>
      <c r="E34" s="4"/>
      <c r="F34" s="4"/>
      <c r="G34" s="4"/>
      <c r="H34" s="4"/>
      <c r="I34" s="4"/>
      <c r="J34" s="4"/>
      <c r="K34" s="4"/>
    </row>
    <row r="35" ht="15.75" customHeight="1">
      <c r="F35" s="4"/>
      <c r="G35" s="4"/>
      <c r="H35" s="4"/>
      <c r="I35" s="4"/>
      <c r="J35" s="4"/>
      <c r="K35" s="4"/>
    </row>
    <row r="36" ht="15.75" customHeight="1">
      <c r="A36" s="63" t="s">
        <v>122</v>
      </c>
      <c r="B36" s="65"/>
      <c r="C36" s="64"/>
      <c r="K36" s="4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F16:G16"/>
    <mergeCell ref="F22:G22"/>
    <mergeCell ref="A1:D1"/>
    <mergeCell ref="F4:G4"/>
    <mergeCell ref="I4:J4"/>
    <mergeCell ref="F10:G10"/>
    <mergeCell ref="I10:J10"/>
    <mergeCell ref="I16:J16"/>
    <mergeCell ref="I17:J17"/>
  </mergeCells>
  <hyperlinks>
    <hyperlink r:id="rId1" ref="I16"/>
  </hyperlinks>
  <printOptions/>
  <pageMargins bottom="0.787401575" footer="0.0" header="0.0" left="0.511811024" right="0.511811024" top="0.787401575"/>
  <pageSetup paperSize="9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