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08" windowWidth="22980" windowHeight="9288"/>
  </bookViews>
  <sheets>
    <sheet name="Data Siswa" sheetId="1" r:id="rId1"/>
    <sheet name="NamaKelas" sheetId="2" r:id="rId2"/>
    <sheet name="Sheet3" sheetId="3" r:id="rId3"/>
  </sheets>
  <definedNames>
    <definedName name="_UniqueNumber">NamaKelas!$A$1:$B$4</definedName>
    <definedName name="Nama_Kelas">NamaKelas!$A$1:$B$4</definedName>
    <definedName name="Nomor_Unik_Kelas">NamaKelas!$B$1:$B$4</definedName>
    <definedName name="Unik_Kelas">NamaKelas!$A$1:$B$4</definedName>
    <definedName name="UniqueNumberOfClassRoom">'Data Siswa'!$I$1:$I$2</definedName>
  </definedNames>
  <calcPr calcId="144525"/>
</workbook>
</file>

<file path=xl/calcChain.xml><?xml version="1.0" encoding="utf-8"?>
<calcChain xmlns="http://schemas.openxmlformats.org/spreadsheetml/2006/main">
  <c r="J2" i="1" l="1"/>
  <c r="J9" i="2"/>
  <c r="J10" i="2"/>
  <c r="P17" i="3"/>
  <c r="O17" i="3"/>
  <c r="M17" i="3"/>
  <c r="O2" i="3"/>
  <c r="N2" i="3"/>
  <c r="L2" i="3"/>
  <c r="M9" i="2"/>
  <c r="L9" i="2"/>
  <c r="L10" i="2"/>
  <c r="M10" i="2"/>
  <c r="J11" i="2"/>
  <c r="L11" i="2"/>
  <c r="M11" i="2"/>
  <c r="J12" i="2"/>
  <c r="L12" i="2"/>
  <c r="M12" i="2"/>
</calcChain>
</file>

<file path=xl/sharedStrings.xml><?xml version="1.0" encoding="utf-8"?>
<sst xmlns="http://schemas.openxmlformats.org/spreadsheetml/2006/main" count="127" uniqueCount="65">
  <si>
    <t>Gender</t>
  </si>
  <si>
    <t>Password</t>
  </si>
  <si>
    <t>Karanganyar</t>
  </si>
  <si>
    <t>002</t>
  </si>
  <si>
    <t>No</t>
  </si>
  <si>
    <t>Nama Siswa</t>
  </si>
  <si>
    <t>Tanggal Lahir</t>
  </si>
  <si>
    <t>Tempat Lahir</t>
  </si>
  <si>
    <t>Alamat</t>
  </si>
  <si>
    <t>Nomor Hp</t>
  </si>
  <si>
    <t>NIS</t>
  </si>
  <si>
    <t>Nama Wali</t>
  </si>
  <si>
    <t>Jenis Kelamin</t>
  </si>
  <si>
    <t>Nama Kelas</t>
  </si>
  <si>
    <t>Nomor Unik Kelas</t>
  </si>
  <si>
    <t>TKJ</t>
  </si>
  <si>
    <t>TKR</t>
  </si>
  <si>
    <t>RPL</t>
  </si>
  <si>
    <t>001</t>
  </si>
  <si>
    <t>003</t>
  </si>
  <si>
    <t>Laki-laki</t>
  </si>
  <si>
    <t>Perempuan</t>
  </si>
  <si>
    <t>Rakai Wikrama</t>
  </si>
  <si>
    <t>Slamet</t>
  </si>
  <si>
    <t>Sukiman</t>
  </si>
  <si>
    <t>Misno</t>
  </si>
  <si>
    <t>Asep</t>
  </si>
  <si>
    <t>081123456789</t>
  </si>
  <si>
    <t>087462847658</t>
  </si>
  <si>
    <t>081235426789</t>
  </si>
  <si>
    <t>085731452678</t>
  </si>
  <si>
    <t>Pundung</t>
  </si>
  <si>
    <t>Plosowangi</t>
  </si>
  <si>
    <t>Jati</t>
  </si>
  <si>
    <t>Kendal</t>
  </si>
  <si>
    <t>Batang</t>
  </si>
  <si>
    <t>09-11-2006</t>
  </si>
  <si>
    <t>03-03-2005</t>
  </si>
  <si>
    <t>02-02-2007</t>
  </si>
  <si>
    <t>Adi Kurniawan</t>
  </si>
  <si>
    <t>Siti Nur Khofifah</t>
  </si>
  <si>
    <t>Abdullah</t>
  </si>
  <si>
    <t>2005-11-05</t>
  </si>
  <si>
    <t>Column1</t>
  </si>
  <si>
    <t>NameStudent</t>
  </si>
  <si>
    <t>BirthDate</t>
  </si>
  <si>
    <t>BirthPlace</t>
  </si>
  <si>
    <t>Address</t>
  </si>
  <si>
    <t>PhoneNumber</t>
  </si>
  <si>
    <t>Nis</t>
  </si>
  <si>
    <t>ParentName</t>
  </si>
  <si>
    <t>UniqueNumberOfClassRoom</t>
  </si>
  <si>
    <t>aaaaaaaaaaaaaaaaaa</t>
  </si>
  <si>
    <t>2020-09-09</t>
  </si>
  <si>
    <t>Rumah</t>
  </si>
  <si>
    <t>indo</t>
  </si>
  <si>
    <t>20412</t>
  </si>
  <si>
    <t>wong tuo</t>
  </si>
  <si>
    <t>1234567890</t>
  </si>
  <si>
    <t>Mapel</t>
  </si>
  <si>
    <t>Guru</t>
  </si>
  <si>
    <t>MapelGuru</t>
  </si>
  <si>
    <t>IDMApel</t>
  </si>
  <si>
    <t>IDGURU</t>
  </si>
  <si>
    <t>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</si>
</sst>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1" xfId="0" applyFill="1" applyBorder="1" applyAlignment="1"/>
    <xf numFmtId="0" fontId="0" fillId="2" borderId="1" xfId="0" applyFill="1" applyBorder="1" applyAlignment="1"/>
    <xf numFmtId="49" fontId="0" fillId="3" borderId="1" xfId="0" applyNumberFormat="1" applyFill="1" applyBorder="1" applyAlignment="1"/>
    <xf numFmtId="49" fontId="0" fillId="2" borderId="1" xfId="0" applyNumberFormat="1" applyFill="1" applyBorder="1" applyAlignment="1"/>
    <xf numFmtId="0" fontId="0" fillId="0" borderId="3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/>
    <xf numFmtId="0" fontId="0" fillId="0" borderId="0" xfId="0" applyFill="1" applyBorder="1"/>
    <xf numFmtId="49" fontId="0" fillId="0" borderId="0" xfId="0" applyNumberFormat="1" applyFill="1" applyBorder="1"/>
    <xf numFmtId="49" fontId="0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49" fontId="0" fillId="5" borderId="9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9" xfId="0" applyNumberFormat="1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D16:P21" totalsRowShown="0" headerRowDxfId="17" dataDxfId="16" headerRowBorderDxfId="14" tableBorderDxfId="15" totalsRowBorderDxfId="13">
  <autoFilter ref="D16:P21"/>
  <tableColumns count="13">
    <tableColumn id="1" name="Column1" dataDxfId="12"/>
    <tableColumn id="2" name="Nama Siswa" dataDxfId="11"/>
    <tableColumn id="3" name="Tanggal Lahir" dataDxfId="10"/>
    <tableColumn id="4" name="Tempat Lahir" dataDxfId="9"/>
    <tableColumn id="5" name="Alamat" dataDxfId="8"/>
    <tableColumn id="6" name="Nomor Hp" dataDxfId="7"/>
    <tableColumn id="7" name="NIS" dataDxfId="6"/>
    <tableColumn id="8" name="Nama Wali" dataDxfId="5"/>
    <tableColumn id="9" name="Jenis Kelamin" dataDxfId="4"/>
    <tableColumn id="10" name="Gender" dataDxfId="3">
      <calculatedColumnFormula>VLOOKUP(L17,NamaKelas!$F$2:$G$3,2,FALSE)</calculatedColumnFormula>
    </tableColumn>
    <tableColumn id="11" name="Nama Kelas" dataDxfId="2"/>
    <tableColumn id="12" name="Nomor Unik Kelas" dataDxfId="1">
      <calculatedColumnFormula>VLOOKUP(N17,NamaKelas!$A$2:$B$4,2,FALSE)</calculatedColumnFormula>
    </tableColumn>
    <tableColumn id="13" name="Password" dataDxfId="0">
      <calculatedColumnFormula>PROPER(N17) &amp; J17 &amp; "#"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"/>
  <sheetViews>
    <sheetView tabSelected="1" zoomScale="145" zoomScaleNormal="145" workbookViewId="0">
      <selection activeCell="A2" sqref="A2:J2"/>
    </sheetView>
  </sheetViews>
  <sheetFormatPr defaultRowHeight="14.4" x14ac:dyDescent="0.3"/>
  <cols>
    <col min="1" max="1" width="13.88671875" customWidth="1"/>
    <col min="2" max="2" width="10.5546875" customWidth="1"/>
    <col min="3" max="3" width="10" customWidth="1"/>
    <col min="4" max="4" width="11.44140625" customWidth="1"/>
    <col min="5" max="5" width="14.109375" customWidth="1"/>
    <col min="6" max="6" width="6.109375" customWidth="1"/>
    <col min="7" max="7" width="12.109375" customWidth="1"/>
    <col min="8" max="8" width="7.44140625" customWidth="1"/>
    <col min="9" max="10" width="26.6640625" customWidth="1"/>
    <col min="11" max="11" width="17" customWidth="1"/>
    <col min="12" max="12" width="9.77734375" customWidth="1"/>
    <col min="13" max="13" width="13.44140625" customWidth="1"/>
    <col min="14" max="14" width="24.6640625" bestFit="1" customWidth="1"/>
    <col min="15" max="15" width="14" bestFit="1" customWidth="1"/>
    <col min="16" max="16" width="16.88671875" bestFit="1" customWidth="1"/>
    <col min="17" max="17" width="18" bestFit="1" customWidth="1"/>
    <col min="18" max="18" width="17.88671875" bestFit="1" customWidth="1"/>
    <col min="19" max="19" width="12.5546875" bestFit="1" customWidth="1"/>
    <col min="20" max="20" width="15.44140625" bestFit="1" customWidth="1"/>
    <col min="21" max="21" width="9.109375" bestFit="1" customWidth="1"/>
    <col min="22" max="22" width="15.88671875" bestFit="1" customWidth="1"/>
    <col min="23" max="23" width="18" bestFit="1" customWidth="1"/>
    <col min="24" max="24" width="12.6640625" bestFit="1" customWidth="1"/>
    <col min="25" max="25" width="16.44140625" bestFit="1" customWidth="1"/>
    <col min="26" max="26" width="22.21875" bestFit="1" customWidth="1"/>
    <col min="27" max="27" width="14.6640625" bestFit="1" customWidth="1"/>
  </cols>
  <sheetData>
    <row r="1" spans="1:10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0</v>
      </c>
      <c r="I1" s="1" t="s">
        <v>51</v>
      </c>
      <c r="J1" s="1" t="s">
        <v>1</v>
      </c>
    </row>
    <row r="2" spans="1:10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58</v>
      </c>
      <c r="F2" s="1" t="s">
        <v>56</v>
      </c>
      <c r="G2" s="1" t="s">
        <v>57</v>
      </c>
      <c r="H2" s="1">
        <v>1</v>
      </c>
      <c r="I2" s="1" t="s">
        <v>3</v>
      </c>
      <c r="J2" s="39" t="str">
        <f>PROPER(F2) &amp; "Edu#"</f>
        <v>20412Edu#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NamaKelas!$B$2:$B$4</xm:f>
          </x14:formula1>
          <xm:sqref>I2</xm:sqref>
        </x14:dataValidation>
        <x14:dataValidation type="list" allowBlank="1" showInputMessage="1" showErrorMessage="1">
          <x14:formula1>
            <xm:f>NamaKelas!$G$2:$G$3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2"/>
  <sheetViews>
    <sheetView workbookViewId="0">
      <selection activeCell="M9" sqref="M9"/>
    </sheetView>
  </sheetViews>
  <sheetFormatPr defaultRowHeight="14.4" x14ac:dyDescent="0.3"/>
  <cols>
    <col min="1" max="1" width="10.5546875" bestFit="1" customWidth="1"/>
    <col min="2" max="2" width="15.6640625" bestFit="1" customWidth="1"/>
    <col min="6" max="6" width="11.77734375" bestFit="1" customWidth="1"/>
    <col min="7" max="7" width="6.88671875" customWidth="1"/>
  </cols>
  <sheetData>
    <row r="1" spans="1:13" x14ac:dyDescent="0.3">
      <c r="A1" s="2" t="s">
        <v>13</v>
      </c>
      <c r="B1" s="3" t="s">
        <v>14</v>
      </c>
      <c r="F1" s="5" t="s">
        <v>12</v>
      </c>
      <c r="G1" s="6" t="s">
        <v>0</v>
      </c>
    </row>
    <row r="2" spans="1:13" x14ac:dyDescent="0.3">
      <c r="A2" s="2" t="s">
        <v>15</v>
      </c>
      <c r="B2" s="4" t="s">
        <v>18</v>
      </c>
      <c r="F2" s="7" t="s">
        <v>20</v>
      </c>
      <c r="G2" s="8">
        <v>1</v>
      </c>
    </row>
    <row r="3" spans="1:13" x14ac:dyDescent="0.3">
      <c r="A3" s="2" t="s">
        <v>16</v>
      </c>
      <c r="B3" s="4" t="s">
        <v>3</v>
      </c>
      <c r="F3" s="7" t="s">
        <v>21</v>
      </c>
      <c r="G3" s="8">
        <v>2</v>
      </c>
    </row>
    <row r="4" spans="1:13" x14ac:dyDescent="0.3">
      <c r="A4" s="2" t="s">
        <v>17</v>
      </c>
      <c r="B4" s="4" t="s">
        <v>19</v>
      </c>
    </row>
    <row r="8" spans="1:13" x14ac:dyDescent="0.3">
      <c r="A8" s="36" t="s">
        <v>4</v>
      </c>
      <c r="B8" s="37" t="s">
        <v>5</v>
      </c>
      <c r="C8" s="37" t="s">
        <v>6</v>
      </c>
      <c r="D8" s="37" t="s">
        <v>7</v>
      </c>
      <c r="E8" s="37" t="s">
        <v>8</v>
      </c>
      <c r="F8" s="37" t="s">
        <v>9</v>
      </c>
      <c r="G8" s="37" t="s">
        <v>10</v>
      </c>
      <c r="H8" s="37" t="s">
        <v>11</v>
      </c>
      <c r="I8" s="37" t="s">
        <v>12</v>
      </c>
      <c r="J8" s="37" t="s">
        <v>0</v>
      </c>
      <c r="K8" s="37" t="s">
        <v>13</v>
      </c>
      <c r="L8" s="38" t="s">
        <v>14</v>
      </c>
      <c r="M8" s="37" t="s">
        <v>1</v>
      </c>
    </row>
    <row r="9" spans="1:13" x14ac:dyDescent="0.3">
      <c r="A9" s="29">
        <v>1</v>
      </c>
      <c r="B9" s="34" t="s">
        <v>22</v>
      </c>
      <c r="C9" s="30" t="s">
        <v>42</v>
      </c>
      <c r="D9" s="34" t="s">
        <v>34</v>
      </c>
      <c r="E9" s="34" t="s">
        <v>2</v>
      </c>
      <c r="F9" s="30" t="s">
        <v>27</v>
      </c>
      <c r="G9" s="34">
        <v>20412</v>
      </c>
      <c r="H9" s="34" t="s">
        <v>23</v>
      </c>
      <c r="I9" s="29" t="s">
        <v>20</v>
      </c>
      <c r="J9" s="29">
        <f>VLOOKUP(I9,NamaKelas!$F$2:$G$3,2,FALSE)</f>
        <v>1</v>
      </c>
      <c r="K9" s="29" t="s">
        <v>16</v>
      </c>
      <c r="L9" s="31" t="str">
        <f>VLOOKUP(K9,NamaKelas!$A$2:$B$4,2,FALSE)</f>
        <v>002</v>
      </c>
      <c r="M9" s="35" t="str">
        <f>PROPER(K9) &amp; G9 &amp; "#"</f>
        <v>Tkr20412#</v>
      </c>
    </row>
    <row r="10" spans="1:13" x14ac:dyDescent="0.3">
      <c r="A10" s="23">
        <v>3</v>
      </c>
      <c r="B10" s="23" t="s">
        <v>39</v>
      </c>
      <c r="C10" s="21" t="s">
        <v>36</v>
      </c>
      <c r="D10" s="22" t="s">
        <v>34</v>
      </c>
      <c r="E10" s="23" t="s">
        <v>31</v>
      </c>
      <c r="F10" s="21" t="s">
        <v>28</v>
      </c>
      <c r="G10" s="22">
        <v>20414</v>
      </c>
      <c r="H10" s="23" t="s">
        <v>24</v>
      </c>
      <c r="I10" s="23" t="s">
        <v>20</v>
      </c>
      <c r="J10" s="23">
        <f>VLOOKUP(I10,NamaKelas!$F$2:$G$3,2,FALSE)</f>
        <v>1</v>
      </c>
      <c r="K10" s="23" t="s">
        <v>16</v>
      </c>
      <c r="L10" s="24" t="str">
        <f>VLOOKUP(K10,NamaKelas!$A$2:$B$4,2,FALSE)</f>
        <v>002</v>
      </c>
      <c r="M10" s="23" t="str">
        <f>PROPER(K10) &amp; G10 &amp; "#"</f>
        <v>Tkr20414#</v>
      </c>
    </row>
    <row r="11" spans="1:13" x14ac:dyDescent="0.3">
      <c r="A11" s="27">
        <v>4</v>
      </c>
      <c r="B11" s="27" t="s">
        <v>40</v>
      </c>
      <c r="C11" s="25" t="s">
        <v>37</v>
      </c>
      <c r="D11" s="26" t="s">
        <v>35</v>
      </c>
      <c r="E11" s="27" t="s">
        <v>32</v>
      </c>
      <c r="F11" s="25" t="s">
        <v>29</v>
      </c>
      <c r="G11" s="26">
        <v>20415</v>
      </c>
      <c r="H11" s="27" t="s">
        <v>25</v>
      </c>
      <c r="I11" s="27" t="s">
        <v>21</v>
      </c>
      <c r="J11" s="27">
        <f>VLOOKUP(I11,NamaKelas!$F$2:$G$3,2,FALSE)</f>
        <v>2</v>
      </c>
      <c r="K11" s="27" t="s">
        <v>15</v>
      </c>
      <c r="L11" s="28" t="str">
        <f>VLOOKUP(K11,NamaKelas!$A$2:$B$4,2,FALSE)</f>
        <v>001</v>
      </c>
      <c r="M11" s="27" t="str">
        <f>PROPER(K11) &amp; G11 &amp; "#"</f>
        <v>Tkj20415#</v>
      </c>
    </row>
    <row r="12" spans="1:13" x14ac:dyDescent="0.3">
      <c r="A12" s="23">
        <v>5</v>
      </c>
      <c r="B12" s="23" t="s">
        <v>41</v>
      </c>
      <c r="C12" s="21" t="s">
        <v>38</v>
      </c>
      <c r="D12" s="22" t="s">
        <v>34</v>
      </c>
      <c r="E12" s="23" t="s">
        <v>33</v>
      </c>
      <c r="F12" s="21" t="s">
        <v>30</v>
      </c>
      <c r="G12" s="22">
        <v>20416</v>
      </c>
      <c r="H12" s="23" t="s">
        <v>26</v>
      </c>
      <c r="I12" s="23" t="s">
        <v>20</v>
      </c>
      <c r="J12" s="23">
        <f>VLOOKUP(I12,NamaKelas!$F$2:$G$3,2,FALSE)</f>
        <v>1</v>
      </c>
      <c r="K12" s="23" t="s">
        <v>15</v>
      </c>
      <c r="L12" s="24" t="str">
        <f>VLOOKUP(K12,NamaKelas!$A$2:$B$4,2,FALSE)</f>
        <v>001</v>
      </c>
      <c r="M12" s="23" t="str">
        <f>PROPER(K12) &amp; G12 &amp; "#"</f>
        <v>Tkj20416#</v>
      </c>
    </row>
  </sheetData>
  <dataValidations count="2">
    <dataValidation type="list" allowBlank="1" showInputMessage="1" showErrorMessage="1" sqref="I9:I12">
      <formula1>$F$2:$F$3</formula1>
    </dataValidation>
    <dataValidation type="list" allowBlank="1" showInputMessage="1" showErrorMessage="1" sqref="K9:K12">
      <formula1>$A$2:$A$4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0"/>
  <sheetViews>
    <sheetView workbookViewId="0">
      <selection activeCell="P26" sqref="P26"/>
    </sheetView>
  </sheetViews>
  <sheetFormatPr defaultRowHeight="14.4" x14ac:dyDescent="0.3"/>
  <sheetData>
    <row r="1" spans="1:16" x14ac:dyDescent="0.3">
      <c r="A1" s="37"/>
      <c r="B1" s="37" t="s">
        <v>12</v>
      </c>
      <c r="D1" s="37" t="s">
        <v>44</v>
      </c>
      <c r="E1" s="37" t="s">
        <v>45</v>
      </c>
      <c r="F1" s="37" t="s">
        <v>46</v>
      </c>
      <c r="G1" s="37" t="s">
        <v>47</v>
      </c>
      <c r="H1" s="37" t="s">
        <v>48</v>
      </c>
      <c r="I1" s="37" t="s">
        <v>49</v>
      </c>
      <c r="J1" s="37" t="s">
        <v>50</v>
      </c>
      <c r="K1" s="37" t="s">
        <v>12</v>
      </c>
      <c r="L1" s="37" t="s">
        <v>0</v>
      </c>
      <c r="M1" s="37" t="s">
        <v>13</v>
      </c>
      <c r="N1" s="38" t="s">
        <v>51</v>
      </c>
      <c r="O1" s="37" t="s">
        <v>1</v>
      </c>
    </row>
    <row r="2" spans="1:16" x14ac:dyDescent="0.3">
      <c r="A2" s="35"/>
      <c r="B2" s="29" t="s">
        <v>20</v>
      </c>
      <c r="D2" s="34" t="s">
        <v>22</v>
      </c>
      <c r="E2" s="30" t="s">
        <v>42</v>
      </c>
      <c r="F2" s="34" t="s">
        <v>34</v>
      </c>
      <c r="G2" s="34" t="s">
        <v>2</v>
      </c>
      <c r="H2" s="30" t="s">
        <v>27</v>
      </c>
      <c r="I2" s="34">
        <v>20412</v>
      </c>
      <c r="J2" s="34" t="s">
        <v>23</v>
      </c>
      <c r="K2" s="29" t="s">
        <v>20</v>
      </c>
      <c r="L2" s="29">
        <f>VLOOKUP(K2,NamaKelas!$F$2:$G$3,2,FALSE)</f>
        <v>1</v>
      </c>
      <c r="M2" s="29" t="s">
        <v>16</v>
      </c>
      <c r="N2" s="31" t="str">
        <f>VLOOKUP(M2,NamaKelas!$A$2:$B$4,2,FALSE)</f>
        <v>002</v>
      </c>
      <c r="O2" s="35" t="str">
        <f>PROPER(M2) &amp; I2 &amp; "#"</f>
        <v>Tkr20412#</v>
      </c>
    </row>
    <row r="3" spans="1:16" x14ac:dyDescent="0.3">
      <c r="E3" s="19"/>
      <c r="F3" s="20"/>
    </row>
    <row r="4" spans="1:16" x14ac:dyDescent="0.3">
      <c r="E4" s="19"/>
      <c r="F4" s="20"/>
    </row>
    <row r="5" spans="1:16" x14ac:dyDescent="0.3">
      <c r="F5" s="1"/>
    </row>
    <row r="6" spans="1:16" x14ac:dyDescent="0.3">
      <c r="E6" s="17"/>
      <c r="F6" s="17"/>
    </row>
    <row r="7" spans="1:16" x14ac:dyDescent="0.3">
      <c r="E7" s="18"/>
      <c r="F7" s="18"/>
    </row>
    <row r="8" spans="1:16" x14ac:dyDescent="0.3">
      <c r="E8" s="18"/>
      <c r="F8" s="18"/>
    </row>
    <row r="16" spans="1:16" x14ac:dyDescent="0.3">
      <c r="D16" s="9" t="s">
        <v>43</v>
      </c>
      <c r="E16" s="10" t="s">
        <v>5</v>
      </c>
      <c r="F16" s="10" t="s">
        <v>6</v>
      </c>
      <c r="G16" s="10" t="s">
        <v>7</v>
      </c>
      <c r="H16" s="10" t="s">
        <v>8</v>
      </c>
      <c r="I16" s="10" t="s">
        <v>9</v>
      </c>
      <c r="J16" s="10" t="s">
        <v>10</v>
      </c>
      <c r="K16" s="10" t="s">
        <v>11</v>
      </c>
      <c r="L16" s="10" t="s">
        <v>12</v>
      </c>
      <c r="M16" s="11" t="s">
        <v>0</v>
      </c>
      <c r="N16" s="10" t="s">
        <v>13</v>
      </c>
      <c r="O16" s="12" t="s">
        <v>14</v>
      </c>
      <c r="P16" s="10" t="s">
        <v>1</v>
      </c>
    </row>
    <row r="17" spans="4:16" x14ac:dyDescent="0.3">
      <c r="D17" s="13"/>
      <c r="E17" s="32" t="s">
        <v>22</v>
      </c>
      <c r="F17" s="16" t="s">
        <v>42</v>
      </c>
      <c r="G17" s="32" t="s">
        <v>34</v>
      </c>
      <c r="H17" s="32" t="s">
        <v>2</v>
      </c>
      <c r="I17" s="16" t="s">
        <v>27</v>
      </c>
      <c r="J17" s="32">
        <v>20412</v>
      </c>
      <c r="K17" s="32" t="s">
        <v>23</v>
      </c>
      <c r="L17" s="14" t="s">
        <v>20</v>
      </c>
      <c r="M17" s="14">
        <f>VLOOKUP(L17,NamaKelas!$F$2:$G$3,2,FALSE)</f>
        <v>1</v>
      </c>
      <c r="N17" s="14" t="s">
        <v>16</v>
      </c>
      <c r="O17" s="15" t="str">
        <f>VLOOKUP(N17,NamaKelas!$A$2:$B$4,2,FALSE)</f>
        <v>002</v>
      </c>
      <c r="P17" s="33" t="str">
        <f>PROPER(N17) &amp; J17 &amp; "#"</f>
        <v>Tkr20412#</v>
      </c>
    </row>
    <row r="18" spans="4:16" x14ac:dyDescent="0.3"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4:16" x14ac:dyDescent="0.3"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4:16" x14ac:dyDescent="0.3"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4:16" x14ac:dyDescent="0.3"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7" spans="4:16" x14ac:dyDescent="0.3">
      <c r="L27" t="s">
        <v>59</v>
      </c>
      <c r="M27" t="s">
        <v>60</v>
      </c>
      <c r="N27" t="s">
        <v>61</v>
      </c>
    </row>
    <row r="28" spans="4:16" x14ac:dyDescent="0.3">
      <c r="N28" t="s">
        <v>62</v>
      </c>
      <c r="O28" t="s">
        <v>64</v>
      </c>
    </row>
    <row r="29" spans="4:16" x14ac:dyDescent="0.3">
      <c r="N29" t="s">
        <v>63</v>
      </c>
      <c r="O29" t="s">
        <v>64</v>
      </c>
    </row>
    <row r="30" spans="4:16" x14ac:dyDescent="0.3">
      <c r="N30" t="s">
        <v>61</v>
      </c>
      <c r="O30" t="s">
        <v>59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NamaKelas!$F$2:$F$3</xm:f>
          </x14:formula1>
          <xm:sqref>L17 B2 K2</xm:sqref>
        </x14:dataValidation>
        <x14:dataValidation type="list" allowBlank="1" showInputMessage="1" showErrorMessage="1">
          <x14:formula1>
            <xm:f>NamaKelas!$A$2:$A$4</xm:f>
          </x14:formula1>
          <xm:sqref>N17 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 Siswa</vt:lpstr>
      <vt:lpstr>NamaKelas</vt:lpstr>
      <vt:lpstr>Sheet3</vt:lpstr>
      <vt:lpstr>_UniqueNumber</vt:lpstr>
      <vt:lpstr>Nama_Kelas</vt:lpstr>
      <vt:lpstr>Nomor_Unik_Kelas</vt:lpstr>
      <vt:lpstr>Unik_Kelas</vt:lpstr>
      <vt:lpstr>UniqueNumberOfClassRoom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MUTTAQIN HAQIQI</dc:creator>
  <cp:lastModifiedBy>MUTTAQIN HAQIQI</cp:lastModifiedBy>
  <dcterms:created xsi:type="dcterms:W3CDTF">2024-03-31T09:58:04Z</dcterms:created>
  <dcterms:modified xsi:type="dcterms:W3CDTF">2024-04-01T07:30:34Z</dcterms:modified>
</cp:coreProperties>
</file>