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13" i="3" l="1"/>
  <c r="K12" i="3"/>
  <c r="K11" i="3"/>
  <c r="K10" i="3"/>
  <c r="K9" i="3"/>
  <c r="K8" i="3"/>
  <c r="K7" i="3"/>
  <c r="K6" i="3"/>
  <c r="K5" i="3"/>
  <c r="K4" i="3"/>
  <c r="M32" i="3"/>
  <c r="M30" i="3"/>
  <c r="L27" i="3"/>
  <c r="L30" i="3" l="1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31" i="3"/>
  <c r="K15" i="3" l="1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14" i="3"/>
  <c r="H61" i="3" l="1"/>
  <c r="G61" i="3"/>
  <c r="E61" i="3"/>
  <c r="D61" i="3"/>
  <c r="H60" i="3"/>
  <c r="G60" i="3"/>
  <c r="E60" i="3"/>
  <c r="D60" i="3"/>
  <c r="H59" i="3"/>
  <c r="G59" i="3"/>
  <c r="E59" i="3"/>
  <c r="D59" i="3"/>
  <c r="H58" i="3"/>
  <c r="G58" i="3"/>
  <c r="E58" i="3"/>
  <c r="D58" i="3"/>
  <c r="H57" i="3"/>
  <c r="G57" i="3"/>
  <c r="E57" i="3"/>
  <c r="D57" i="3"/>
  <c r="H56" i="3"/>
  <c r="G56" i="3"/>
  <c r="E56" i="3"/>
  <c r="D56" i="3"/>
  <c r="H55" i="3"/>
  <c r="G55" i="3"/>
  <c r="E55" i="3"/>
  <c r="D55" i="3"/>
  <c r="H54" i="3"/>
  <c r="G54" i="3"/>
  <c r="E54" i="3"/>
  <c r="D54" i="3"/>
  <c r="H53" i="3"/>
  <c r="G53" i="3"/>
  <c r="E53" i="3"/>
  <c r="D53" i="3"/>
  <c r="H52" i="3"/>
  <c r="G52" i="3"/>
  <c r="E52" i="3"/>
  <c r="D52" i="3"/>
  <c r="H51" i="3"/>
  <c r="G51" i="3"/>
  <c r="E51" i="3"/>
  <c r="D51" i="3"/>
  <c r="H50" i="3"/>
  <c r="G50" i="3"/>
  <c r="E50" i="3"/>
  <c r="D50" i="3"/>
  <c r="H49" i="3"/>
  <c r="G49" i="3"/>
  <c r="E49" i="3"/>
  <c r="D49" i="3"/>
  <c r="H48" i="3"/>
  <c r="G48" i="3"/>
  <c r="E48" i="3"/>
  <c r="D48" i="3"/>
  <c r="H47" i="3"/>
  <c r="G47" i="3"/>
  <c r="E47" i="3"/>
  <c r="D47" i="3"/>
  <c r="H46" i="3"/>
  <c r="G46" i="3"/>
  <c r="E46" i="3"/>
  <c r="D46" i="3"/>
  <c r="H45" i="3"/>
  <c r="G45" i="3"/>
  <c r="E45" i="3"/>
  <c r="D45" i="3"/>
  <c r="H44" i="3"/>
  <c r="G44" i="3"/>
  <c r="E44" i="3"/>
  <c r="D44" i="3"/>
  <c r="H43" i="3"/>
  <c r="G43" i="3"/>
  <c r="E43" i="3"/>
  <c r="D43" i="3"/>
  <c r="H42" i="3"/>
  <c r="G42" i="3"/>
  <c r="E42" i="3"/>
  <c r="D42" i="3"/>
  <c r="H41" i="3"/>
  <c r="G41" i="3"/>
  <c r="E41" i="3"/>
  <c r="D41" i="3"/>
  <c r="H40" i="3"/>
  <c r="G40" i="3"/>
  <c r="E40" i="3"/>
  <c r="D40" i="3"/>
  <c r="H39" i="3"/>
  <c r="G39" i="3"/>
  <c r="E39" i="3"/>
  <c r="D39" i="3"/>
  <c r="H38" i="3"/>
  <c r="G38" i="3"/>
  <c r="E38" i="3"/>
  <c r="D38" i="3"/>
  <c r="H37" i="3"/>
  <c r="G37" i="3"/>
  <c r="E37" i="3"/>
  <c r="D37" i="3"/>
  <c r="H36" i="3"/>
  <c r="G36" i="3"/>
  <c r="E36" i="3"/>
  <c r="D36" i="3"/>
  <c r="H35" i="3"/>
  <c r="G35" i="3"/>
  <c r="E35" i="3"/>
  <c r="D35" i="3"/>
  <c r="H34" i="3"/>
  <c r="G34" i="3"/>
  <c r="E34" i="3"/>
  <c r="D34" i="3"/>
  <c r="H33" i="3"/>
  <c r="G33" i="3"/>
  <c r="E33" i="3"/>
  <c r="D33" i="3"/>
  <c r="H32" i="3"/>
  <c r="G32" i="3"/>
  <c r="E32" i="3"/>
  <c r="D32" i="3"/>
  <c r="H31" i="3"/>
  <c r="G31" i="3"/>
  <c r="E31" i="3"/>
  <c r="D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G61" i="2"/>
  <c r="F61" i="2"/>
  <c r="D61" i="2"/>
  <c r="C61" i="2"/>
  <c r="G60" i="2"/>
  <c r="F60" i="2"/>
  <c r="D60" i="2"/>
  <c r="C60" i="2"/>
  <c r="G59" i="2"/>
  <c r="F59" i="2"/>
  <c r="D59" i="2"/>
  <c r="C59" i="2"/>
  <c r="G58" i="2"/>
  <c r="F58" i="2"/>
  <c r="D58" i="2"/>
  <c r="C58" i="2"/>
  <c r="G57" i="2"/>
  <c r="F57" i="2"/>
  <c r="D57" i="2"/>
  <c r="C57" i="2"/>
  <c r="G56" i="2"/>
  <c r="F56" i="2"/>
  <c r="D56" i="2"/>
  <c r="C56" i="2"/>
  <c r="G55" i="2"/>
  <c r="F55" i="2"/>
  <c r="D55" i="2"/>
  <c r="C55" i="2"/>
  <c r="G54" i="2"/>
  <c r="F54" i="2"/>
  <c r="D54" i="2"/>
  <c r="C54" i="2"/>
  <c r="G53" i="2"/>
  <c r="F53" i="2"/>
  <c r="D53" i="2"/>
  <c r="C53" i="2"/>
  <c r="G52" i="2"/>
  <c r="F52" i="2"/>
  <c r="D52" i="2"/>
  <c r="C52" i="2"/>
  <c r="G51" i="2"/>
  <c r="F51" i="2"/>
  <c r="D51" i="2"/>
  <c r="C51" i="2"/>
  <c r="G50" i="2"/>
  <c r="F50" i="2"/>
  <c r="D50" i="2"/>
  <c r="C50" i="2"/>
  <c r="G49" i="2"/>
  <c r="F49" i="2"/>
  <c r="D49" i="2"/>
  <c r="C49" i="2"/>
  <c r="G48" i="2"/>
  <c r="F48" i="2"/>
  <c r="D48" i="2"/>
  <c r="C48" i="2"/>
  <c r="G47" i="2"/>
  <c r="F47" i="2"/>
  <c r="D47" i="2"/>
  <c r="C47" i="2"/>
  <c r="G46" i="2"/>
  <c r="F46" i="2"/>
  <c r="D46" i="2"/>
  <c r="C46" i="2"/>
  <c r="G45" i="2"/>
  <c r="F45" i="2"/>
  <c r="D45" i="2"/>
  <c r="C45" i="2"/>
  <c r="G44" i="2"/>
  <c r="F44" i="2"/>
  <c r="D44" i="2"/>
  <c r="C44" i="2"/>
  <c r="G43" i="2"/>
  <c r="F43" i="2"/>
  <c r="D43" i="2"/>
  <c r="C43" i="2"/>
  <c r="G42" i="2"/>
  <c r="F42" i="2"/>
  <c r="D42" i="2"/>
  <c r="C42" i="2"/>
  <c r="G41" i="2"/>
  <c r="F41" i="2"/>
  <c r="D41" i="2"/>
  <c r="C41" i="2"/>
  <c r="G40" i="2"/>
  <c r="F40" i="2"/>
  <c r="D40" i="2"/>
  <c r="C40" i="2"/>
  <c r="G39" i="2"/>
  <c r="F39" i="2"/>
  <c r="D39" i="2"/>
  <c r="C39" i="2"/>
  <c r="G38" i="2"/>
  <c r="F38" i="2"/>
  <c r="D38" i="2"/>
  <c r="C38" i="2"/>
  <c r="G37" i="2"/>
  <c r="F37" i="2"/>
  <c r="D37" i="2"/>
  <c r="C37" i="2"/>
  <c r="G36" i="2"/>
  <c r="F36" i="2"/>
  <c r="D36" i="2"/>
  <c r="C36" i="2"/>
  <c r="G35" i="2"/>
  <c r="F35" i="2"/>
  <c r="D35" i="2"/>
  <c r="C35" i="2"/>
  <c r="G34" i="2"/>
  <c r="F34" i="2"/>
  <c r="D34" i="2"/>
  <c r="C34" i="2"/>
  <c r="G33" i="2"/>
  <c r="F33" i="2"/>
  <c r="D33" i="2"/>
  <c r="C33" i="2"/>
  <c r="G32" i="2"/>
  <c r="F32" i="2"/>
  <c r="D32" i="2"/>
  <c r="C32" i="2"/>
  <c r="G31" i="2"/>
  <c r="F31" i="2"/>
  <c r="D31" i="2"/>
  <c r="C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14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31" i="1"/>
</calcChain>
</file>

<file path=xl/sharedStrings.xml><?xml version="1.0" encoding="utf-8"?>
<sst xmlns="http://schemas.openxmlformats.org/spreadsheetml/2006/main" count="23" uniqueCount="9">
  <si>
    <t>Año</t>
  </si>
  <si>
    <t>Harmonized unemployment rate</t>
  </si>
  <si>
    <t>Variacion como resta</t>
  </si>
  <si>
    <t>Variacion como variacion</t>
  </si>
  <si>
    <t>GDP/per capita</t>
  </si>
  <si>
    <t>GDPTotal</t>
  </si>
  <si>
    <t>GDP Variacion</t>
  </si>
  <si>
    <t>Inflacion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</si>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</sst>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 wrapText="1"/>
    </xf>
    <xf numFmtId="0" fontId="0" fillId="3" borderId="0" xfId="0" applyFill="1"/>
    <xf numFmtId="2" fontId="0" fillId="3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804010271073836E-2"/>
          <c:y val="1.7211187975386434E-2"/>
          <c:w val="0.92482840051497628"/>
          <c:h val="0.859380732796152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Hoja1!$G$31:$G$52</c:f>
              <c:numCache>
                <c:formatCode>0.00</c:formatCode>
                <c:ptCount val="22"/>
                <c:pt idx="0">
                  <c:v>8.5579641847313859</c:v>
                </c:pt>
                <c:pt idx="1">
                  <c:v>8.7254731724257688</c:v>
                </c:pt>
                <c:pt idx="2">
                  <c:v>7.506188612952168</c:v>
                </c:pt>
                <c:pt idx="3">
                  <c:v>5.8233677486444329</c:v>
                </c:pt>
                <c:pt idx="4">
                  <c:v>2.9901031796167614</c:v>
                </c:pt>
                <c:pt idx="5">
                  <c:v>1.0904382198596061</c:v>
                </c:pt>
                <c:pt idx="6">
                  <c:v>4.3821209465381248</c:v>
                </c:pt>
                <c:pt idx="7">
                  <c:v>4.7600594200090418</c:v>
                </c:pt>
                <c:pt idx="8">
                  <c:v>4.3033292231812581</c:v>
                </c:pt>
                <c:pt idx="9">
                  <c:v>5.6389644165977071</c:v>
                </c:pt>
                <c:pt idx="10">
                  <c:v>6.5017905102954341</c:v>
                </c:pt>
                <c:pt idx="11">
                  <c:v>4.6338131764211417</c:v>
                </c:pt>
                <c:pt idx="12">
                  <c:v>8.1592689295039165</c:v>
                </c:pt>
                <c:pt idx="13">
                  <c:v>6.5781532890766448</c:v>
                </c:pt>
                <c:pt idx="14">
                  <c:v>6.1416499695095395</c:v>
                </c:pt>
                <c:pt idx="15">
                  <c:v>2.8028562048588315</c:v>
                </c:pt>
                <c:pt idx="16">
                  <c:v>4.6584966667997287</c:v>
                </c:pt>
                <c:pt idx="17">
                  <c:v>5.6373483866046232</c:v>
                </c:pt>
                <c:pt idx="18">
                  <c:v>11.355430387059503</c:v>
                </c:pt>
                <c:pt idx="19">
                  <c:v>5.6710223403910378</c:v>
                </c:pt>
                <c:pt idx="20">
                  <c:v>2.6173672905799328</c:v>
                </c:pt>
                <c:pt idx="21">
                  <c:v>-3.1546212959363698</c:v>
                </c:pt>
              </c:numCache>
            </c:numRef>
          </c:xVal>
          <c:yVal>
            <c:numRef>
              <c:f>Hoja1!$C$31:$C$52</c:f>
              <c:numCache>
                <c:formatCode>0.000</c:formatCode>
                <c:ptCount val="22"/>
                <c:pt idx="0">
                  <c:v>-1.0249999999999986</c:v>
                </c:pt>
                <c:pt idx="1">
                  <c:v>-2.1499999999999986</c:v>
                </c:pt>
                <c:pt idx="2">
                  <c:v>-1.0840000000000014</c:v>
                </c:pt>
                <c:pt idx="3">
                  <c:v>4.1999999999999815E-2</c:v>
                </c:pt>
                <c:pt idx="4">
                  <c:v>1.5169999999999995</c:v>
                </c:pt>
                <c:pt idx="5">
                  <c:v>3.8249999999999993</c:v>
                </c:pt>
                <c:pt idx="6">
                  <c:v>1.208000000000002</c:v>
                </c:pt>
                <c:pt idx="7">
                  <c:v>-1.3000000000000007</c:v>
                </c:pt>
                <c:pt idx="8">
                  <c:v>-0.85800000000000054</c:v>
                </c:pt>
                <c:pt idx="9">
                  <c:v>-1.5</c:v>
                </c:pt>
                <c:pt idx="10">
                  <c:v>-1.9839999999999982</c:v>
                </c:pt>
                <c:pt idx="11">
                  <c:v>-2.8080000000000016</c:v>
                </c:pt>
                <c:pt idx="12">
                  <c:v>-1.6829999999999998</c:v>
                </c:pt>
                <c:pt idx="13">
                  <c:v>-1.359</c:v>
                </c:pt>
                <c:pt idx="14">
                  <c:v>0.88400000000000034</c:v>
                </c:pt>
                <c:pt idx="15">
                  <c:v>5.0000000000000711E-2</c:v>
                </c:pt>
                <c:pt idx="16">
                  <c:v>-0.5340000000000007</c:v>
                </c:pt>
                <c:pt idx="17">
                  <c:v>-1.7910000000000004</c:v>
                </c:pt>
                <c:pt idx="18">
                  <c:v>-0.70899999999999963</c:v>
                </c:pt>
                <c:pt idx="19">
                  <c:v>-0.23300000000000054</c:v>
                </c:pt>
                <c:pt idx="20">
                  <c:v>3.0419999999999998</c:v>
                </c:pt>
                <c:pt idx="21">
                  <c:v>6.6329999999999991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1136"/>
        <c:axId val="174531712"/>
      </c:scatterChart>
      <c:valAx>
        <c:axId val="174531136"/>
        <c:scaling>
          <c:orientation val="minMax"/>
          <c:max val="10"/>
          <c:min val="-2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531712"/>
        <c:crosses val="autoZero"/>
        <c:crossBetween val="midCat"/>
      </c:valAx>
      <c:valAx>
        <c:axId val="174531712"/>
        <c:scaling>
          <c:orientation val="minMax"/>
          <c:max val="4"/>
          <c:min val="-3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53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804010271073836E-2"/>
          <c:y val="1.7211187975386434E-2"/>
          <c:w val="0.92482840051497628"/>
          <c:h val="0.8593807327961524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Hoja2!$F$31:$F$52</c:f>
              <c:numCache>
                <c:formatCode>General</c:formatCode>
                <c:ptCount val="22"/>
                <c:pt idx="0">
                  <c:v>-0.40000000000000036</c:v>
                </c:pt>
                <c:pt idx="1">
                  <c:v>-0.29999999999999982</c:v>
                </c:pt>
                <c:pt idx="2">
                  <c:v>-1</c:v>
                </c:pt>
                <c:pt idx="3">
                  <c:v>-1.2999999999999998</c:v>
                </c:pt>
                <c:pt idx="4">
                  <c:v>-1.6</c:v>
                </c:pt>
                <c:pt idx="5">
                  <c:v>-1.9</c:v>
                </c:pt>
                <c:pt idx="6">
                  <c:v>3.4</c:v>
                </c:pt>
                <c:pt idx="7">
                  <c:v>0.39999999999999991</c:v>
                </c:pt>
                <c:pt idx="8">
                  <c:v>-9.9999999999999645E-2</c:v>
                </c:pt>
                <c:pt idx="9">
                  <c:v>1</c:v>
                </c:pt>
                <c:pt idx="10">
                  <c:v>0.59999999999999964</c:v>
                </c:pt>
                <c:pt idx="11">
                  <c:v>0.20000000000000018</c:v>
                </c:pt>
                <c:pt idx="12">
                  <c:v>0.79999999999999982</c:v>
                </c:pt>
                <c:pt idx="13">
                  <c:v>-1.2999999999999998</c:v>
                </c:pt>
                <c:pt idx="14">
                  <c:v>-1.1000000000000001</c:v>
                </c:pt>
                <c:pt idx="15">
                  <c:v>0.30000000000000027</c:v>
                </c:pt>
                <c:pt idx="16">
                  <c:v>0</c:v>
                </c:pt>
                <c:pt idx="17">
                  <c:v>0.5</c:v>
                </c:pt>
                <c:pt idx="18">
                  <c:v>0.5</c:v>
                </c:pt>
                <c:pt idx="19">
                  <c:v>-0.40000000000000036</c:v>
                </c:pt>
                <c:pt idx="20">
                  <c:v>-2.6999999999999997</c:v>
                </c:pt>
                <c:pt idx="21">
                  <c:v>-4.7</c:v>
                </c:pt>
              </c:numCache>
            </c:numRef>
          </c:xVal>
          <c:yVal>
            <c:numRef>
              <c:f>Hoja1!$C$31:$C$52</c:f>
              <c:numCache>
                <c:formatCode>0.000</c:formatCode>
                <c:ptCount val="22"/>
                <c:pt idx="0">
                  <c:v>-1.0249999999999986</c:v>
                </c:pt>
                <c:pt idx="1">
                  <c:v>-2.1499999999999986</c:v>
                </c:pt>
                <c:pt idx="2">
                  <c:v>-1.0840000000000014</c:v>
                </c:pt>
                <c:pt idx="3">
                  <c:v>4.1999999999999815E-2</c:v>
                </c:pt>
                <c:pt idx="4">
                  <c:v>1.5169999999999995</c:v>
                </c:pt>
                <c:pt idx="5">
                  <c:v>3.8249999999999993</c:v>
                </c:pt>
                <c:pt idx="6">
                  <c:v>1.208000000000002</c:v>
                </c:pt>
                <c:pt idx="7">
                  <c:v>-1.3000000000000007</c:v>
                </c:pt>
                <c:pt idx="8">
                  <c:v>-0.85800000000000054</c:v>
                </c:pt>
                <c:pt idx="9">
                  <c:v>-1.5</c:v>
                </c:pt>
                <c:pt idx="10">
                  <c:v>-1.9839999999999982</c:v>
                </c:pt>
                <c:pt idx="11">
                  <c:v>-2.8080000000000016</c:v>
                </c:pt>
                <c:pt idx="12">
                  <c:v>-1.6829999999999998</c:v>
                </c:pt>
                <c:pt idx="13">
                  <c:v>-1.359</c:v>
                </c:pt>
                <c:pt idx="14">
                  <c:v>0.88400000000000034</c:v>
                </c:pt>
                <c:pt idx="15">
                  <c:v>5.0000000000000711E-2</c:v>
                </c:pt>
                <c:pt idx="16">
                  <c:v>-0.5340000000000007</c:v>
                </c:pt>
                <c:pt idx="17">
                  <c:v>-1.7910000000000004</c:v>
                </c:pt>
                <c:pt idx="18">
                  <c:v>-0.70899999999999963</c:v>
                </c:pt>
                <c:pt idx="19">
                  <c:v>-0.23300000000000054</c:v>
                </c:pt>
                <c:pt idx="20">
                  <c:v>3.0419999999999998</c:v>
                </c:pt>
                <c:pt idx="21">
                  <c:v>6.6329999999999991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3440"/>
        <c:axId val="174534016"/>
      </c:scatterChart>
      <c:valAx>
        <c:axId val="174533440"/>
        <c:scaling>
          <c:orientation val="minMax"/>
          <c:max val="10"/>
          <c:min val="-2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534016"/>
        <c:crosses val="autoZero"/>
        <c:crossBetween val="midCat"/>
      </c:valAx>
      <c:valAx>
        <c:axId val="174534016"/>
        <c:scaling>
          <c:orientation val="minMax"/>
          <c:max val="4"/>
          <c:min val="-3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53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5804010271073836E-2"/>
          <c:y val="1.7211187975386434E-2"/>
          <c:w val="0.92482840051497628"/>
          <c:h val="0.85938073279615246"/>
        </c:manualLayout>
      </c:layout>
      <c:scatterChart>
        <c:scatterStyle val="lineMarker"/>
        <c:varyColors val="0"/>
        <c:ser>
          <c:idx val="0"/>
          <c:order val="0"/>
          <c:tx>
            <c:v>Okum Y Desempleo X Crecimiento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Hoja3!$H$31:$H$61</c:f>
              <c:numCache>
                <c:formatCode>0.00</c:formatCode>
                <c:ptCount val="31"/>
                <c:pt idx="0">
                  <c:v>8.8014629351220073</c:v>
                </c:pt>
                <c:pt idx="1">
                  <c:v>8.9367054410335101</c:v>
                </c:pt>
                <c:pt idx="2">
                  <c:v>7.666319743710666</c:v>
                </c:pt>
                <c:pt idx="3">
                  <c:v>6.0136918539888002</c:v>
                </c:pt>
                <c:pt idx="4">
                  <c:v>3.2293280618332711</c:v>
                </c:pt>
                <c:pt idx="5">
                  <c:v>1.3133946239323169</c:v>
                </c:pt>
                <c:pt idx="6">
                  <c:v>4.5695573991581178</c:v>
                </c:pt>
                <c:pt idx="7">
                  <c:v>4.9121384289950516</c:v>
                </c:pt>
                <c:pt idx="8">
                  <c:v>4.73802339442706</c:v>
                </c:pt>
                <c:pt idx="9">
                  <c:v>6.0757490207934133</c:v>
                </c:pt>
                <c:pt idx="10">
                  <c:v>6.9359397244121439</c:v>
                </c:pt>
                <c:pt idx="11">
                  <c:v>5.0381160793023483</c:v>
                </c:pt>
                <c:pt idx="12">
                  <c:v>8.6563481046980808</c:v>
                </c:pt>
                <c:pt idx="13">
                  <c:v>7.1350894705031225</c:v>
                </c:pt>
                <c:pt idx="14">
                  <c:v>7.8514608698439501</c:v>
                </c:pt>
                <c:pt idx="15">
                  <c:v>4.7211308126229694</c:v>
                </c:pt>
                <c:pt idx="16">
                  <c:v>6.3048872667690272</c:v>
                </c:pt>
                <c:pt idx="17">
                  <c:v>7.617698333806473</c:v>
                </c:pt>
                <c:pt idx="18">
                  <c:v>13.13281496139499</c:v>
                </c:pt>
                <c:pt idx="19">
                  <c:v>7.7585639793175138</c:v>
                </c:pt>
                <c:pt idx="20">
                  <c:v>4.309416249508228</c:v>
                </c:pt>
                <c:pt idx="21">
                  <c:v>-2.3442051981022138</c:v>
                </c:pt>
                <c:pt idx="22">
                  <c:v>-0.98978320524883423</c:v>
                </c:pt>
                <c:pt idx="23">
                  <c:v>0.81230550703856874</c:v>
                </c:pt>
                <c:pt idx="24">
                  <c:v>-0.18472844784740322</c:v>
                </c:pt>
                <c:pt idx="25">
                  <c:v>1.5911770445960001</c:v>
                </c:pt>
                <c:pt idx="26">
                  <c:v>3.0829048779765724</c:v>
                </c:pt>
                <c:pt idx="27">
                  <c:v>3.8311777413991721</c:v>
                </c:pt>
                <c:pt idx="28">
                  <c:v>4.9051438209485125</c:v>
                </c:pt>
                <c:pt idx="29">
                  <c:v>6.5737965705446531</c:v>
                </c:pt>
                <c:pt idx="30">
                  <c:v>2.5357926503082395</c:v>
                </c:pt>
              </c:numCache>
            </c:numRef>
          </c:xVal>
          <c:yVal>
            <c:numRef>
              <c:f>Hoja3!$D$31:$D$61</c:f>
              <c:numCache>
                <c:formatCode>0.000</c:formatCode>
                <c:ptCount val="31"/>
                <c:pt idx="0">
                  <c:v>-1.0249999999999986</c:v>
                </c:pt>
                <c:pt idx="1">
                  <c:v>-2.1499999999999986</c:v>
                </c:pt>
                <c:pt idx="2">
                  <c:v>-1.0840000000000014</c:v>
                </c:pt>
                <c:pt idx="3">
                  <c:v>4.1999999999999815E-2</c:v>
                </c:pt>
                <c:pt idx="4">
                  <c:v>1.5169999999999995</c:v>
                </c:pt>
                <c:pt idx="5">
                  <c:v>3.8249999999999993</c:v>
                </c:pt>
                <c:pt idx="6">
                  <c:v>1.208000000000002</c:v>
                </c:pt>
                <c:pt idx="7">
                  <c:v>-1.3000000000000007</c:v>
                </c:pt>
                <c:pt idx="8">
                  <c:v>-0.85800000000000054</c:v>
                </c:pt>
                <c:pt idx="9">
                  <c:v>-1.5</c:v>
                </c:pt>
                <c:pt idx="10">
                  <c:v>-1.9839999999999982</c:v>
                </c:pt>
                <c:pt idx="11">
                  <c:v>-2.8080000000000016</c:v>
                </c:pt>
                <c:pt idx="12">
                  <c:v>-1.6829999999999998</c:v>
                </c:pt>
                <c:pt idx="13">
                  <c:v>-1.359</c:v>
                </c:pt>
                <c:pt idx="14">
                  <c:v>0.88400000000000034</c:v>
                </c:pt>
                <c:pt idx="15">
                  <c:v>5.0000000000000711E-2</c:v>
                </c:pt>
                <c:pt idx="16">
                  <c:v>-0.5340000000000007</c:v>
                </c:pt>
                <c:pt idx="17">
                  <c:v>-1.7910000000000004</c:v>
                </c:pt>
                <c:pt idx="18">
                  <c:v>-0.70899999999999963</c:v>
                </c:pt>
                <c:pt idx="19">
                  <c:v>-0.23300000000000054</c:v>
                </c:pt>
                <c:pt idx="20">
                  <c:v>3.0419999999999998</c:v>
                </c:pt>
                <c:pt idx="21">
                  <c:v>6.6329999999999991</c:v>
                </c:pt>
                <c:pt idx="22">
                  <c:v>2</c:v>
                </c:pt>
                <c:pt idx="23">
                  <c:v>1.5</c:v>
                </c:pt>
                <c:pt idx="24">
                  <c:v>3.4000000000000021</c:v>
                </c:pt>
                <c:pt idx="25">
                  <c:v>1.3000000000000007</c:v>
                </c:pt>
                <c:pt idx="26">
                  <c:v>-1.7000000000000028</c:v>
                </c:pt>
                <c:pt idx="27">
                  <c:v>-2.2999999999999972</c:v>
                </c:pt>
                <c:pt idx="28">
                  <c:v>-2.5</c:v>
                </c:pt>
                <c:pt idx="29">
                  <c:v>-2.4000000000000021</c:v>
                </c:pt>
                <c:pt idx="30" formatCode="0.00">
                  <c:v>-17.2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5168"/>
        <c:axId val="180346176"/>
      </c:scatterChart>
      <c:valAx>
        <c:axId val="174535168"/>
        <c:scaling>
          <c:orientation val="minMax"/>
          <c:max val="10"/>
          <c:min val="-2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0346176"/>
        <c:crosses val="autoZero"/>
        <c:crossBetween val="midCat"/>
      </c:valAx>
      <c:valAx>
        <c:axId val="180346176"/>
        <c:scaling>
          <c:orientation val="minMax"/>
          <c:max val="4"/>
          <c:min val="-3"/>
        </c:scaling>
        <c:delete val="0"/>
        <c:axPos val="l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53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Hoja3!$C$30:$C$60</c:f>
              <c:numCache>
                <c:formatCode>General</c:formatCode>
                <c:ptCount val="31"/>
                <c:pt idx="0">
                  <c:v>19.716999999999999</c:v>
                </c:pt>
                <c:pt idx="1">
                  <c:v>18.692</c:v>
                </c:pt>
                <c:pt idx="2">
                  <c:v>16.542000000000002</c:v>
                </c:pt>
                <c:pt idx="3">
                  <c:v>15.458</c:v>
                </c:pt>
                <c:pt idx="4">
                  <c:v>15.5</c:v>
                </c:pt>
                <c:pt idx="5">
                  <c:v>17.016999999999999</c:v>
                </c:pt>
                <c:pt idx="6">
                  <c:v>20.841999999999999</c:v>
                </c:pt>
                <c:pt idx="7">
                  <c:v>22.05</c:v>
                </c:pt>
                <c:pt idx="8">
                  <c:v>20.75</c:v>
                </c:pt>
                <c:pt idx="9">
                  <c:v>19.891999999999999</c:v>
                </c:pt>
                <c:pt idx="10">
                  <c:v>18.391999999999999</c:v>
                </c:pt>
                <c:pt idx="11">
                  <c:v>16.408000000000001</c:v>
                </c:pt>
                <c:pt idx="12">
                  <c:v>13.6</c:v>
                </c:pt>
                <c:pt idx="13">
                  <c:v>11.917</c:v>
                </c:pt>
                <c:pt idx="14">
                  <c:v>10.558</c:v>
                </c:pt>
                <c:pt idx="15">
                  <c:v>11.442</c:v>
                </c:pt>
                <c:pt idx="16">
                  <c:v>11.492000000000001</c:v>
                </c:pt>
                <c:pt idx="17">
                  <c:v>10.958</c:v>
                </c:pt>
                <c:pt idx="18">
                  <c:v>9.1669999999999998</c:v>
                </c:pt>
                <c:pt idx="19">
                  <c:v>8.4580000000000002</c:v>
                </c:pt>
                <c:pt idx="20">
                  <c:v>8.2249999999999996</c:v>
                </c:pt>
                <c:pt idx="21">
                  <c:v>11.266999999999999</c:v>
                </c:pt>
                <c:pt idx="22">
                  <c:v>17.899999999999999</c:v>
                </c:pt>
                <c:pt idx="23">
                  <c:v>19.899999999999999</c:v>
                </c:pt>
                <c:pt idx="24">
                  <c:v>21.4</c:v>
                </c:pt>
                <c:pt idx="25">
                  <c:v>24.8</c:v>
                </c:pt>
                <c:pt idx="26">
                  <c:v>26.1</c:v>
                </c:pt>
                <c:pt idx="27">
                  <c:v>24.4</c:v>
                </c:pt>
                <c:pt idx="28">
                  <c:v>22.1</c:v>
                </c:pt>
                <c:pt idx="29">
                  <c:v>19.600000000000001</c:v>
                </c:pt>
                <c:pt idx="30">
                  <c:v>17.2</c:v>
                </c:pt>
              </c:numCache>
            </c:numRef>
          </c:xVal>
          <c:yVal>
            <c:numRef>
              <c:f>Hoja3!$L$30:$L$60</c:f>
              <c:numCache>
                <c:formatCode>0.00</c:formatCode>
                <c:ptCount val="31"/>
                <c:pt idx="0">
                  <c:v>-3.2815085793920566</c:v>
                </c:pt>
                <c:pt idx="1">
                  <c:v>-0.76949384404921872</c:v>
                </c:pt>
                <c:pt idx="2">
                  <c:v>2.134706341552997</c:v>
                </c:pt>
                <c:pt idx="3">
                  <c:v>6.6765273840410089E-3</c:v>
                </c:pt>
                <c:pt idx="4">
                  <c:v>-0.84342015202277398</c:v>
                </c:pt>
                <c:pt idx="5">
                  <c:v>-0.14087197364022419</c:v>
                </c:pt>
                <c:pt idx="6">
                  <c:v>-1.2351989096175142</c:v>
                </c:pt>
                <c:pt idx="7">
                  <c:v>0.14979183105276928</c:v>
                </c:pt>
                <c:pt idx="8">
                  <c:v>-4.6272162315701415E-2</c:v>
                </c:pt>
                <c:pt idx="9">
                  <c:v>-1.008152841740841</c:v>
                </c:pt>
                <c:pt idx="10">
                  <c:v>-1.8251229465828722</c:v>
                </c:pt>
                <c:pt idx="11">
                  <c:v>0.11771863614222045</c:v>
                </c:pt>
                <c:pt idx="12">
                  <c:v>0.25880219252367409</c:v>
                </c:pt>
                <c:pt idx="13">
                  <c:v>1.2577898558526619</c:v>
                </c:pt>
                <c:pt idx="14">
                  <c:v>2.3002216762318284E-2</c:v>
                </c:pt>
                <c:pt idx="15">
                  <c:v>-0.38978019513715845</c:v>
                </c:pt>
                <c:pt idx="16">
                  <c:v>-9.4192137716364588E-2</c:v>
                </c:pt>
                <c:pt idx="17">
                  <c:v>3.8885462200622278E-2</c:v>
                </c:pt>
                <c:pt idx="18">
                  <c:v>0.28035966861993833</c:v>
                </c:pt>
                <c:pt idx="19">
                  <c:v>0.25123021284163949</c:v>
                </c:pt>
                <c:pt idx="20">
                  <c:v>-0.81824789726903902</c:v>
                </c:pt>
                <c:pt idx="21">
                  <c:v>1.2749273392848881</c:v>
                </c:pt>
                <c:pt idx="22">
                  <c:v>-4.373818137597655</c:v>
                </c:pt>
                <c:pt idx="23">
                  <c:v>2.1681421117429793</c:v>
                </c:pt>
                <c:pt idx="24">
                  <c:v>1.3510703914950797</c:v>
                </c:pt>
                <c:pt idx="25">
                  <c:v>-0.71810799315523255</c:v>
                </c:pt>
                <c:pt idx="26">
                  <c:v>-1.0669111021734039</c:v>
                </c:pt>
                <c:pt idx="27">
                  <c:v>-1.608478815461966</c:v>
                </c:pt>
                <c:pt idx="28">
                  <c:v>-0.29890270593408053</c:v>
                </c:pt>
                <c:pt idx="29">
                  <c:v>0.2975124378109425</c:v>
                </c:pt>
                <c:pt idx="30">
                  <c:v>2.1038076152304694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6896"/>
        <c:axId val="174537472"/>
      </c:scatterChart>
      <c:valAx>
        <c:axId val="17453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74537472"/>
        <c:crosses val="autoZero"/>
        <c:crossBetween val="midCat"/>
      </c:valAx>
      <c:valAx>
        <c:axId val="17453747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crossAx val="17453689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19</xdr:row>
      <xdr:rowOff>114300</xdr:rowOff>
    </xdr:from>
    <xdr:to>
      <xdr:col>15</xdr:col>
      <xdr:colOff>409575</xdr:colOff>
      <xdr:row>40</xdr:row>
      <xdr:rowOff>166687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7</xdr:row>
      <xdr:rowOff>104775</xdr:rowOff>
    </xdr:from>
    <xdr:to>
      <xdr:col>16</xdr:col>
      <xdr:colOff>638175</xdr:colOff>
      <xdr:row>28</xdr:row>
      <xdr:rowOff>157162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28</xdr:row>
      <xdr:rowOff>123825</xdr:rowOff>
    </xdr:from>
    <xdr:to>
      <xdr:col>21</xdr:col>
      <xdr:colOff>133350</xdr:colOff>
      <xdr:row>47</xdr:row>
      <xdr:rowOff>38100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523874</xdr:colOff>
      <xdr:row>48</xdr:row>
      <xdr:rowOff>9524</xdr:rowOff>
    </xdr:from>
    <xdr:to>
      <xdr:col>21</xdr:col>
      <xdr:colOff>57149</xdr:colOff>
      <xdr:row>66</xdr:row>
      <xdr:rowOff>57149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topLeftCell="C21" workbookViewId="0">
      <selection activeCell="I47" sqref="I47"/>
    </sheetView>
  </sheetViews>
  <sheetFormatPr baseColWidth="10" defaultRowHeight="15" x14ac:dyDescent="0.25"/>
  <cols>
    <col min="1" max="1" width="11.42578125" style="1"/>
    <col min="2" max="2" width="22.28515625" customWidth="1"/>
    <col min="3" max="3" width="17.42578125" customWidth="1"/>
    <col min="4" max="4" width="15.5703125" customWidth="1"/>
  </cols>
  <sheetData>
    <row r="2" spans="1:7" x14ac:dyDescent="0.25">
      <c r="B2" s="7" t="s">
        <v>1</v>
      </c>
      <c r="C2" s="7" t="s">
        <v>2</v>
      </c>
      <c r="D2" s="7" t="s">
        <v>3</v>
      </c>
      <c r="E2" s="7" t="s">
        <v>4</v>
      </c>
      <c r="F2" s="7" t="s">
        <v>2</v>
      </c>
      <c r="G2" s="7" t="s">
        <v>3</v>
      </c>
    </row>
    <row r="3" spans="1:7" x14ac:dyDescent="0.25">
      <c r="A3" s="1" t="s">
        <v>0</v>
      </c>
      <c r="B3" s="7"/>
      <c r="C3" s="7"/>
      <c r="D3" s="7"/>
      <c r="E3" s="7"/>
      <c r="F3" s="7"/>
      <c r="G3" s="7"/>
    </row>
    <row r="4" spans="1:7" x14ac:dyDescent="0.25">
      <c r="A4" s="1">
        <v>1961</v>
      </c>
    </row>
    <row r="5" spans="1:7" x14ac:dyDescent="0.25">
      <c r="A5" s="1">
        <v>1962</v>
      </c>
    </row>
    <row r="6" spans="1:7" x14ac:dyDescent="0.25">
      <c r="A6" s="1">
        <v>1963</v>
      </c>
    </row>
    <row r="7" spans="1:7" x14ac:dyDescent="0.25">
      <c r="A7" s="1">
        <v>1964</v>
      </c>
    </row>
    <row r="8" spans="1:7" x14ac:dyDescent="0.25">
      <c r="A8" s="1">
        <v>1965</v>
      </c>
    </row>
    <row r="9" spans="1:7" x14ac:dyDescent="0.25">
      <c r="A9" s="1">
        <v>1966</v>
      </c>
    </row>
    <row r="10" spans="1:7" x14ac:dyDescent="0.25">
      <c r="A10" s="1">
        <v>1967</v>
      </c>
    </row>
    <row r="11" spans="1:7" x14ac:dyDescent="0.25">
      <c r="A11" s="1">
        <v>1968</v>
      </c>
    </row>
    <row r="12" spans="1:7" x14ac:dyDescent="0.25">
      <c r="A12" s="1">
        <v>1969</v>
      </c>
    </row>
    <row r="13" spans="1:7" x14ac:dyDescent="0.25">
      <c r="A13" s="1">
        <v>1970</v>
      </c>
      <c r="E13">
        <v>2757</v>
      </c>
    </row>
    <row r="14" spans="1:7" x14ac:dyDescent="0.25">
      <c r="A14" s="1">
        <v>1971</v>
      </c>
      <c r="E14">
        <v>3004</v>
      </c>
      <c r="F14">
        <f>E14-E13</f>
        <v>247</v>
      </c>
      <c r="G14" s="2">
        <f>(E14-E13)/E13*100</f>
        <v>8.9590134203844762</v>
      </c>
    </row>
    <row r="15" spans="1:7" x14ac:dyDescent="0.25">
      <c r="A15" s="1">
        <v>1972</v>
      </c>
      <c r="E15">
        <v>3359</v>
      </c>
      <c r="F15">
        <f t="shared" ref="F15:F61" si="0">E15-E14</f>
        <v>355</v>
      </c>
      <c r="G15" s="2">
        <f t="shared" ref="G15:G61" si="1">(E15-E14)/E14*100</f>
        <v>11.817576564580559</v>
      </c>
    </row>
    <row r="16" spans="1:7" x14ac:dyDescent="0.25">
      <c r="A16" s="1">
        <v>1973</v>
      </c>
      <c r="E16">
        <v>3784</v>
      </c>
      <c r="F16">
        <f t="shared" si="0"/>
        <v>425</v>
      </c>
      <c r="G16" s="2">
        <f t="shared" si="1"/>
        <v>12.652575171181898</v>
      </c>
    </row>
    <row r="17" spans="1:7" x14ac:dyDescent="0.25">
      <c r="A17" s="1">
        <v>1974</v>
      </c>
      <c r="E17">
        <v>4315</v>
      </c>
      <c r="F17">
        <f t="shared" si="0"/>
        <v>531</v>
      </c>
      <c r="G17" s="2">
        <f t="shared" si="1"/>
        <v>14.032769556025372</v>
      </c>
    </row>
    <row r="18" spans="1:7" x14ac:dyDescent="0.25">
      <c r="A18" s="1">
        <v>1975</v>
      </c>
      <c r="E18">
        <v>4691</v>
      </c>
      <c r="F18">
        <f t="shared" si="0"/>
        <v>376</v>
      </c>
      <c r="G18" s="2">
        <f t="shared" si="1"/>
        <v>8.7137891077636151</v>
      </c>
    </row>
    <row r="19" spans="1:7" x14ac:dyDescent="0.25">
      <c r="A19" s="1">
        <v>1976</v>
      </c>
      <c r="E19">
        <v>5053</v>
      </c>
      <c r="F19">
        <f t="shared" si="0"/>
        <v>362</v>
      </c>
      <c r="G19" s="2">
        <f t="shared" si="1"/>
        <v>7.7169047111490086</v>
      </c>
    </row>
    <row r="20" spans="1:7" x14ac:dyDescent="0.25">
      <c r="A20" s="1">
        <v>1977</v>
      </c>
      <c r="E20">
        <v>5454</v>
      </c>
      <c r="F20">
        <f t="shared" si="0"/>
        <v>401</v>
      </c>
      <c r="G20" s="2">
        <f t="shared" si="1"/>
        <v>7.9358796754403329</v>
      </c>
    </row>
    <row r="21" spans="1:7" x14ac:dyDescent="0.25">
      <c r="A21" s="1">
        <v>1978</v>
      </c>
      <c r="E21">
        <v>5856</v>
      </c>
      <c r="F21">
        <f t="shared" si="0"/>
        <v>402</v>
      </c>
      <c r="G21" s="2">
        <f t="shared" si="1"/>
        <v>7.3707370737073701</v>
      </c>
    </row>
    <row r="22" spans="1:7" x14ac:dyDescent="0.25">
      <c r="A22" s="1">
        <v>1979</v>
      </c>
      <c r="E22">
        <v>6289</v>
      </c>
      <c r="F22">
        <f t="shared" si="0"/>
        <v>433</v>
      </c>
      <c r="G22" s="2">
        <f t="shared" si="1"/>
        <v>7.3941256830601096</v>
      </c>
    </row>
    <row r="23" spans="1:7" x14ac:dyDescent="0.25">
      <c r="A23" s="1">
        <v>1980</v>
      </c>
      <c r="E23">
        <v>6933</v>
      </c>
      <c r="F23">
        <f t="shared" si="0"/>
        <v>644</v>
      </c>
      <c r="G23" s="2">
        <f t="shared" si="1"/>
        <v>10.240101764986484</v>
      </c>
    </row>
    <row r="24" spans="1:7" x14ac:dyDescent="0.25">
      <c r="A24" s="1">
        <v>1981</v>
      </c>
      <c r="E24">
        <v>7532</v>
      </c>
      <c r="F24">
        <f t="shared" si="0"/>
        <v>599</v>
      </c>
      <c r="G24" s="2">
        <f t="shared" si="1"/>
        <v>8.6398384537718158</v>
      </c>
    </row>
    <row r="25" spans="1:7" x14ac:dyDescent="0.25">
      <c r="A25" s="1">
        <v>1982</v>
      </c>
      <c r="E25">
        <v>8054</v>
      </c>
      <c r="F25">
        <f t="shared" si="0"/>
        <v>522</v>
      </c>
      <c r="G25" s="2">
        <f t="shared" si="1"/>
        <v>6.9304301646309074</v>
      </c>
    </row>
    <row r="26" spans="1:7" x14ac:dyDescent="0.25">
      <c r="A26" s="1">
        <v>1983</v>
      </c>
      <c r="E26">
        <v>8478</v>
      </c>
      <c r="F26">
        <f t="shared" si="0"/>
        <v>424</v>
      </c>
      <c r="G26" s="2">
        <f t="shared" si="1"/>
        <v>5.264464862180283</v>
      </c>
    </row>
    <row r="27" spans="1:7" x14ac:dyDescent="0.25">
      <c r="A27" s="1">
        <v>1984</v>
      </c>
      <c r="E27">
        <v>8904</v>
      </c>
      <c r="F27">
        <f t="shared" si="0"/>
        <v>426</v>
      </c>
      <c r="G27" s="2">
        <f t="shared" si="1"/>
        <v>5.0247699929228586</v>
      </c>
    </row>
    <row r="28" spans="1:7" x14ac:dyDescent="0.25">
      <c r="A28" s="1">
        <v>1985</v>
      </c>
      <c r="E28">
        <v>9364</v>
      </c>
      <c r="F28">
        <f t="shared" si="0"/>
        <v>460</v>
      </c>
      <c r="G28" s="2">
        <f t="shared" si="1"/>
        <v>5.1662174303683734</v>
      </c>
    </row>
    <row r="29" spans="1:7" x14ac:dyDescent="0.25">
      <c r="A29" s="1">
        <v>1986</v>
      </c>
      <c r="E29">
        <v>9834</v>
      </c>
      <c r="F29">
        <f t="shared" si="0"/>
        <v>470</v>
      </c>
      <c r="G29" s="2">
        <f t="shared" si="1"/>
        <v>5.0192225544639042</v>
      </c>
    </row>
    <row r="30" spans="1:7" x14ac:dyDescent="0.25">
      <c r="A30" s="1">
        <v>1987</v>
      </c>
      <c r="B30">
        <v>19.716999999999999</v>
      </c>
      <c r="E30">
        <v>10610</v>
      </c>
      <c r="F30">
        <f t="shared" si="0"/>
        <v>776</v>
      </c>
      <c r="G30" s="2">
        <f t="shared" si="1"/>
        <v>7.8909904413260126</v>
      </c>
    </row>
    <row r="31" spans="1:7" x14ac:dyDescent="0.25">
      <c r="A31" s="1">
        <v>1988</v>
      </c>
      <c r="B31">
        <v>18.692</v>
      </c>
      <c r="C31" s="4">
        <f>B31-B30</f>
        <v>-1.0249999999999986</v>
      </c>
      <c r="D31" s="3">
        <f>(B31-B30)/B30*100</f>
        <v>-5.1985596186032286</v>
      </c>
      <c r="E31">
        <v>11518</v>
      </c>
      <c r="F31">
        <f t="shared" si="0"/>
        <v>908</v>
      </c>
      <c r="G31" s="2">
        <f t="shared" si="1"/>
        <v>8.5579641847313859</v>
      </c>
    </row>
    <row r="32" spans="1:7" x14ac:dyDescent="0.25">
      <c r="A32" s="1">
        <v>1989</v>
      </c>
      <c r="B32">
        <v>16.542000000000002</v>
      </c>
      <c r="C32" s="4">
        <f t="shared" ref="C32:C61" si="2">B32-B31</f>
        <v>-2.1499999999999986</v>
      </c>
      <c r="D32" s="3">
        <f t="shared" ref="D32:D61" si="3">(B32-B31)/B31*100</f>
        <v>-11.502246950567081</v>
      </c>
      <c r="E32">
        <v>12523</v>
      </c>
      <c r="F32">
        <f t="shared" si="0"/>
        <v>1005</v>
      </c>
      <c r="G32" s="2">
        <f t="shared" si="1"/>
        <v>8.7254731724257688</v>
      </c>
    </row>
    <row r="33" spans="1:7" x14ac:dyDescent="0.25">
      <c r="A33" s="1">
        <v>1990</v>
      </c>
      <c r="B33">
        <v>15.458</v>
      </c>
      <c r="C33" s="4">
        <f t="shared" si="2"/>
        <v>-1.0840000000000014</v>
      </c>
      <c r="D33" s="3">
        <f t="shared" si="3"/>
        <v>-6.5530165638979652</v>
      </c>
      <c r="E33">
        <v>13463</v>
      </c>
      <c r="F33">
        <f t="shared" si="0"/>
        <v>940</v>
      </c>
      <c r="G33" s="2">
        <f t="shared" si="1"/>
        <v>7.506188612952168</v>
      </c>
    </row>
    <row r="34" spans="1:7" x14ac:dyDescent="0.25">
      <c r="A34" s="1">
        <v>1991</v>
      </c>
      <c r="B34">
        <v>15.5</v>
      </c>
      <c r="C34" s="4">
        <f t="shared" si="2"/>
        <v>4.1999999999999815E-2</v>
      </c>
      <c r="D34" s="3">
        <f t="shared" si="3"/>
        <v>0.27170397205330454</v>
      </c>
      <c r="E34">
        <v>14247</v>
      </c>
      <c r="F34">
        <f t="shared" si="0"/>
        <v>784</v>
      </c>
      <c r="G34" s="2">
        <f t="shared" si="1"/>
        <v>5.8233677486444329</v>
      </c>
    </row>
    <row r="35" spans="1:7" x14ac:dyDescent="0.25">
      <c r="A35" s="1">
        <v>1992</v>
      </c>
      <c r="B35">
        <v>17.016999999999999</v>
      </c>
      <c r="C35" s="4">
        <f t="shared" si="2"/>
        <v>1.5169999999999995</v>
      </c>
      <c r="D35" s="3">
        <f t="shared" si="3"/>
        <v>9.7870967741935448</v>
      </c>
      <c r="E35">
        <v>14673</v>
      </c>
      <c r="F35">
        <f t="shared" si="0"/>
        <v>426</v>
      </c>
      <c r="G35" s="2">
        <f t="shared" si="1"/>
        <v>2.9901031796167614</v>
      </c>
    </row>
    <row r="36" spans="1:7" x14ac:dyDescent="0.25">
      <c r="A36" s="1">
        <v>1993</v>
      </c>
      <c r="B36">
        <v>20.841999999999999</v>
      </c>
      <c r="C36" s="4">
        <f t="shared" si="2"/>
        <v>3.8249999999999993</v>
      </c>
      <c r="D36" s="3">
        <f t="shared" si="3"/>
        <v>22.477522477522474</v>
      </c>
      <c r="E36">
        <v>14833</v>
      </c>
      <c r="F36">
        <f t="shared" si="0"/>
        <v>160</v>
      </c>
      <c r="G36" s="2">
        <f t="shared" si="1"/>
        <v>1.0904382198596061</v>
      </c>
    </row>
    <row r="37" spans="1:7" x14ac:dyDescent="0.25">
      <c r="A37" s="1">
        <v>1994</v>
      </c>
      <c r="B37">
        <v>22.05</v>
      </c>
      <c r="C37" s="4">
        <f t="shared" si="2"/>
        <v>1.208000000000002</v>
      </c>
      <c r="D37" s="3">
        <f t="shared" si="3"/>
        <v>5.7959888686306593</v>
      </c>
      <c r="E37">
        <v>15483</v>
      </c>
      <c r="F37">
        <f t="shared" si="0"/>
        <v>650</v>
      </c>
      <c r="G37" s="2">
        <f t="shared" si="1"/>
        <v>4.3821209465381248</v>
      </c>
    </row>
    <row r="38" spans="1:7" x14ac:dyDescent="0.25">
      <c r="A38" s="1">
        <v>1995</v>
      </c>
      <c r="B38">
        <v>20.75</v>
      </c>
      <c r="C38" s="4">
        <f t="shared" si="2"/>
        <v>-1.3000000000000007</v>
      </c>
      <c r="D38" s="3">
        <f t="shared" si="3"/>
        <v>-5.8956916099773267</v>
      </c>
      <c r="E38">
        <v>16220</v>
      </c>
      <c r="F38">
        <f t="shared" si="0"/>
        <v>737</v>
      </c>
      <c r="G38" s="2">
        <f t="shared" si="1"/>
        <v>4.7600594200090418</v>
      </c>
    </row>
    <row r="39" spans="1:7" x14ac:dyDescent="0.25">
      <c r="A39" s="1">
        <v>1996</v>
      </c>
      <c r="B39">
        <v>19.891999999999999</v>
      </c>
      <c r="C39" s="4">
        <f t="shared" si="2"/>
        <v>-0.85800000000000054</v>
      </c>
      <c r="D39" s="3">
        <f t="shared" si="3"/>
        <v>-4.134939759036147</v>
      </c>
      <c r="E39">
        <v>16918</v>
      </c>
      <c r="F39">
        <f t="shared" si="0"/>
        <v>698</v>
      </c>
      <c r="G39" s="2">
        <f t="shared" si="1"/>
        <v>4.3033292231812581</v>
      </c>
    </row>
    <row r="40" spans="1:7" x14ac:dyDescent="0.25">
      <c r="A40" s="1">
        <v>1997</v>
      </c>
      <c r="B40">
        <v>18.391999999999999</v>
      </c>
      <c r="C40" s="4">
        <f t="shared" si="2"/>
        <v>-1.5</v>
      </c>
      <c r="D40" s="3">
        <f t="shared" si="3"/>
        <v>-7.5407198873919166</v>
      </c>
      <c r="E40">
        <v>17872</v>
      </c>
      <c r="F40">
        <f t="shared" si="0"/>
        <v>954</v>
      </c>
      <c r="G40" s="2">
        <f t="shared" si="1"/>
        <v>5.6389644165977071</v>
      </c>
    </row>
    <row r="41" spans="1:7" x14ac:dyDescent="0.25">
      <c r="A41" s="1">
        <v>1998</v>
      </c>
      <c r="B41">
        <v>16.408000000000001</v>
      </c>
      <c r="C41" s="4">
        <f t="shared" si="2"/>
        <v>-1.9839999999999982</v>
      </c>
      <c r="D41" s="3">
        <f t="shared" si="3"/>
        <v>-10.787298825576327</v>
      </c>
      <c r="E41">
        <v>19034</v>
      </c>
      <c r="F41">
        <f t="shared" si="0"/>
        <v>1162</v>
      </c>
      <c r="G41" s="2">
        <f t="shared" si="1"/>
        <v>6.5017905102954341</v>
      </c>
    </row>
    <row r="42" spans="1:7" x14ac:dyDescent="0.25">
      <c r="A42" s="1">
        <v>1999</v>
      </c>
      <c r="B42">
        <v>13.6</v>
      </c>
      <c r="C42" s="4">
        <f t="shared" si="2"/>
        <v>-2.8080000000000016</v>
      </c>
      <c r="D42" s="3">
        <f t="shared" si="3"/>
        <v>-17.113603120429065</v>
      </c>
      <c r="E42">
        <v>19916</v>
      </c>
      <c r="F42">
        <f t="shared" si="0"/>
        <v>882</v>
      </c>
      <c r="G42" s="2">
        <f t="shared" si="1"/>
        <v>4.6338131764211417</v>
      </c>
    </row>
    <row r="43" spans="1:7" x14ac:dyDescent="0.25">
      <c r="A43" s="1">
        <v>2000</v>
      </c>
      <c r="B43">
        <v>11.917</v>
      </c>
      <c r="C43" s="4">
        <f t="shared" si="2"/>
        <v>-1.6829999999999998</v>
      </c>
      <c r="D43" s="3">
        <f t="shared" si="3"/>
        <v>-12.374999999999998</v>
      </c>
      <c r="E43">
        <v>21541</v>
      </c>
      <c r="F43">
        <f t="shared" si="0"/>
        <v>1625</v>
      </c>
      <c r="G43" s="2">
        <f t="shared" si="1"/>
        <v>8.1592689295039165</v>
      </c>
    </row>
    <row r="44" spans="1:7" x14ac:dyDescent="0.25">
      <c r="A44" s="1">
        <v>2001</v>
      </c>
      <c r="B44">
        <v>10.558</v>
      </c>
      <c r="C44" s="4">
        <f t="shared" si="2"/>
        <v>-1.359</v>
      </c>
      <c r="D44" s="3">
        <f t="shared" si="3"/>
        <v>-11.403876814634556</v>
      </c>
      <c r="E44">
        <v>22958</v>
      </c>
      <c r="F44">
        <f t="shared" si="0"/>
        <v>1417</v>
      </c>
      <c r="G44" s="2">
        <f t="shared" si="1"/>
        <v>6.5781532890766448</v>
      </c>
    </row>
    <row r="45" spans="1:7" x14ac:dyDescent="0.25">
      <c r="A45" s="1">
        <v>2002</v>
      </c>
      <c r="B45">
        <v>11.442</v>
      </c>
      <c r="C45" s="4">
        <f t="shared" si="2"/>
        <v>0.88400000000000034</v>
      </c>
      <c r="D45" s="3">
        <f t="shared" si="3"/>
        <v>8.372797878386061</v>
      </c>
      <c r="E45">
        <v>24368</v>
      </c>
      <c r="F45">
        <f t="shared" si="0"/>
        <v>1410</v>
      </c>
      <c r="G45" s="2">
        <f t="shared" si="1"/>
        <v>6.1416499695095395</v>
      </c>
    </row>
    <row r="46" spans="1:7" x14ac:dyDescent="0.25">
      <c r="A46" s="1">
        <v>2003</v>
      </c>
      <c r="B46">
        <v>11.492000000000001</v>
      </c>
      <c r="C46" s="4">
        <f t="shared" si="2"/>
        <v>5.0000000000000711E-2</v>
      </c>
      <c r="D46" s="3">
        <f t="shared" si="3"/>
        <v>0.43698654081454913</v>
      </c>
      <c r="E46">
        <v>25051</v>
      </c>
      <c r="F46">
        <f t="shared" si="0"/>
        <v>683</v>
      </c>
      <c r="G46" s="2">
        <f t="shared" si="1"/>
        <v>2.8028562048588315</v>
      </c>
    </row>
    <row r="47" spans="1:7" x14ac:dyDescent="0.25">
      <c r="A47" s="1">
        <v>2004</v>
      </c>
      <c r="B47">
        <v>10.958</v>
      </c>
      <c r="C47" s="4">
        <f t="shared" si="2"/>
        <v>-0.5340000000000007</v>
      </c>
      <c r="D47" s="3">
        <f t="shared" si="3"/>
        <v>-4.646710755308046</v>
      </c>
      <c r="E47">
        <v>26218</v>
      </c>
      <c r="F47">
        <f t="shared" si="0"/>
        <v>1167</v>
      </c>
      <c r="G47" s="2">
        <f t="shared" si="1"/>
        <v>4.6584966667997287</v>
      </c>
    </row>
    <row r="48" spans="1:7" x14ac:dyDescent="0.25">
      <c r="A48" s="1">
        <v>2005</v>
      </c>
      <c r="B48">
        <v>9.1669999999999998</v>
      </c>
      <c r="C48" s="4">
        <f t="shared" si="2"/>
        <v>-1.7910000000000004</v>
      </c>
      <c r="D48" s="3">
        <f t="shared" si="3"/>
        <v>-16.344223398430373</v>
      </c>
      <c r="E48">
        <v>27696</v>
      </c>
      <c r="F48">
        <f t="shared" si="0"/>
        <v>1478</v>
      </c>
      <c r="G48" s="2">
        <f t="shared" si="1"/>
        <v>5.6373483866046232</v>
      </c>
    </row>
    <row r="49" spans="1:7" x14ac:dyDescent="0.25">
      <c r="A49" s="1">
        <v>2006</v>
      </c>
      <c r="B49">
        <v>8.4580000000000002</v>
      </c>
      <c r="C49" s="4">
        <f t="shared" si="2"/>
        <v>-0.70899999999999963</v>
      </c>
      <c r="D49" s="3">
        <f t="shared" si="3"/>
        <v>-7.7342642085742295</v>
      </c>
      <c r="E49">
        <v>30841</v>
      </c>
      <c r="F49">
        <f t="shared" si="0"/>
        <v>3145</v>
      </c>
      <c r="G49" s="2">
        <f t="shared" si="1"/>
        <v>11.355430387059503</v>
      </c>
    </row>
    <row r="50" spans="1:7" x14ac:dyDescent="0.25">
      <c r="A50" s="1">
        <v>2007</v>
      </c>
      <c r="B50">
        <v>8.2249999999999996</v>
      </c>
      <c r="C50" s="4">
        <f t="shared" si="2"/>
        <v>-0.23300000000000054</v>
      </c>
      <c r="D50" s="3">
        <f t="shared" si="3"/>
        <v>-2.754788366043988</v>
      </c>
      <c r="E50">
        <v>32590</v>
      </c>
      <c r="F50">
        <f t="shared" si="0"/>
        <v>1749</v>
      </c>
      <c r="G50" s="2">
        <f t="shared" si="1"/>
        <v>5.6710223403910378</v>
      </c>
    </row>
    <row r="51" spans="1:7" x14ac:dyDescent="0.25">
      <c r="A51" s="1">
        <v>2008</v>
      </c>
      <c r="B51">
        <v>11.266999999999999</v>
      </c>
      <c r="C51" s="4">
        <f t="shared" si="2"/>
        <v>3.0419999999999998</v>
      </c>
      <c r="D51" s="3">
        <f t="shared" si="3"/>
        <v>36.984802431610944</v>
      </c>
      <c r="E51">
        <v>33443</v>
      </c>
      <c r="F51">
        <f t="shared" si="0"/>
        <v>853</v>
      </c>
      <c r="G51" s="2">
        <f t="shared" si="1"/>
        <v>2.6173672905799328</v>
      </c>
    </row>
    <row r="52" spans="1:7" x14ac:dyDescent="0.25">
      <c r="A52" s="1">
        <v>2009</v>
      </c>
      <c r="B52">
        <v>17.899999999999999</v>
      </c>
      <c r="C52" s="4">
        <f t="shared" si="2"/>
        <v>6.6329999999999991</v>
      </c>
      <c r="D52" s="3">
        <f t="shared" si="3"/>
        <v>58.871039318363358</v>
      </c>
      <c r="E52">
        <v>32388</v>
      </c>
      <c r="F52">
        <f t="shared" si="0"/>
        <v>-1055</v>
      </c>
      <c r="G52" s="2">
        <f t="shared" si="1"/>
        <v>-3.1546212959363698</v>
      </c>
    </row>
    <row r="53" spans="1:7" x14ac:dyDescent="0.25">
      <c r="A53" s="1">
        <v>2010</v>
      </c>
      <c r="B53">
        <v>19.899999999999999</v>
      </c>
      <c r="C53" s="3">
        <f t="shared" si="2"/>
        <v>2</v>
      </c>
      <c r="D53" s="3">
        <f t="shared" si="3"/>
        <v>11.173184357541901</v>
      </c>
      <c r="E53">
        <v>31933</v>
      </c>
      <c r="F53">
        <f t="shared" si="0"/>
        <v>-455</v>
      </c>
      <c r="G53" s="2">
        <f t="shared" si="1"/>
        <v>-1.4048412992466346</v>
      </c>
    </row>
    <row r="54" spans="1:7" x14ac:dyDescent="0.25">
      <c r="A54" s="1">
        <v>2011</v>
      </c>
      <c r="B54">
        <v>21.4</v>
      </c>
      <c r="C54" s="3">
        <f t="shared" si="2"/>
        <v>1.5</v>
      </c>
      <c r="D54" s="3">
        <f t="shared" si="3"/>
        <v>7.5376884422110564</v>
      </c>
      <c r="E54">
        <v>32073</v>
      </c>
      <c r="F54">
        <f t="shared" si="0"/>
        <v>140</v>
      </c>
      <c r="G54" s="2">
        <f t="shared" si="1"/>
        <v>0.43841793755675945</v>
      </c>
    </row>
    <row r="55" spans="1:7" x14ac:dyDescent="0.25">
      <c r="A55" s="1">
        <v>2012</v>
      </c>
      <c r="B55">
        <v>24.8</v>
      </c>
      <c r="C55" s="3">
        <f t="shared" si="2"/>
        <v>3.4000000000000021</v>
      </c>
      <c r="D55" s="3">
        <f t="shared" si="3"/>
        <v>15.887850467289729</v>
      </c>
      <c r="E55">
        <v>31993</v>
      </c>
      <c r="F55">
        <f t="shared" si="0"/>
        <v>-80</v>
      </c>
      <c r="G55" s="2">
        <f t="shared" si="1"/>
        <v>-0.2494309855641817</v>
      </c>
    </row>
    <row r="56" spans="1:7" x14ac:dyDescent="0.25">
      <c r="A56" s="1">
        <v>2013</v>
      </c>
      <c r="B56">
        <v>26.1</v>
      </c>
      <c r="C56" s="3">
        <f t="shared" si="2"/>
        <v>1.3000000000000007</v>
      </c>
      <c r="D56" s="3">
        <f t="shared" si="3"/>
        <v>5.2419354838709706</v>
      </c>
      <c r="E56">
        <v>32623</v>
      </c>
      <c r="F56">
        <f t="shared" si="0"/>
        <v>630</v>
      </c>
      <c r="G56" s="2">
        <f t="shared" si="1"/>
        <v>1.9691807582908762</v>
      </c>
    </row>
    <row r="57" spans="1:7" x14ac:dyDescent="0.25">
      <c r="A57" s="1">
        <v>2014</v>
      </c>
      <c r="B57">
        <v>24.4</v>
      </c>
      <c r="C57" s="3">
        <f t="shared" si="2"/>
        <v>-1.7000000000000028</v>
      </c>
      <c r="D57" s="3">
        <f t="shared" si="3"/>
        <v>-6.5134099616858343</v>
      </c>
      <c r="E57">
        <v>33728</v>
      </c>
      <c r="F57">
        <f t="shared" si="0"/>
        <v>1105</v>
      </c>
      <c r="G57" s="2">
        <f t="shared" si="1"/>
        <v>3.3871808233454925</v>
      </c>
    </row>
    <row r="58" spans="1:7" x14ac:dyDescent="0.25">
      <c r="A58" s="1">
        <v>2015</v>
      </c>
      <c r="B58">
        <v>22.1</v>
      </c>
      <c r="C58" s="3">
        <f t="shared" si="2"/>
        <v>-2.2999999999999972</v>
      </c>
      <c r="D58" s="3">
        <f t="shared" si="3"/>
        <v>-9.4262295081967089</v>
      </c>
      <c r="E58">
        <v>35054</v>
      </c>
      <c r="F58">
        <f t="shared" si="0"/>
        <v>1326</v>
      </c>
      <c r="G58" s="2">
        <f t="shared" si="1"/>
        <v>3.931451612903226</v>
      </c>
    </row>
    <row r="59" spans="1:7" x14ac:dyDescent="0.25">
      <c r="A59" s="1">
        <v>2016</v>
      </c>
      <c r="B59">
        <v>19.600000000000001</v>
      </c>
      <c r="C59" s="3">
        <f t="shared" si="2"/>
        <v>-2.5</v>
      </c>
      <c r="D59" s="3">
        <f t="shared" si="3"/>
        <v>-11.312217194570135</v>
      </c>
      <c r="E59">
        <v>36743</v>
      </c>
      <c r="F59">
        <f t="shared" si="0"/>
        <v>1689</v>
      </c>
      <c r="G59" s="2">
        <f t="shared" si="1"/>
        <v>4.8182803674331032</v>
      </c>
    </row>
    <row r="60" spans="1:7" x14ac:dyDescent="0.25">
      <c r="A60" s="1">
        <v>2017</v>
      </c>
      <c r="B60">
        <v>17.2</v>
      </c>
      <c r="C60" s="3">
        <f t="shared" si="2"/>
        <v>-2.4000000000000021</v>
      </c>
      <c r="D60" s="3">
        <f t="shared" si="3"/>
        <v>-12.244897959183684</v>
      </c>
      <c r="E60">
        <v>39087</v>
      </c>
      <c r="F60">
        <f t="shared" si="0"/>
        <v>2344</v>
      </c>
      <c r="G60" s="2">
        <f t="shared" si="1"/>
        <v>6.3794464251694203</v>
      </c>
    </row>
    <row r="61" spans="1:7" x14ac:dyDescent="0.25">
      <c r="A61" s="1">
        <v>2018</v>
      </c>
      <c r="B61">
        <v>0</v>
      </c>
      <c r="C61" s="2">
        <f t="shared" si="2"/>
        <v>-17.2</v>
      </c>
      <c r="D61" s="2">
        <f t="shared" si="3"/>
        <v>-100</v>
      </c>
      <c r="E61">
        <v>39908</v>
      </c>
      <c r="F61">
        <f t="shared" si="0"/>
        <v>821</v>
      </c>
      <c r="G61" s="2">
        <f t="shared" si="1"/>
        <v>2.1004426023997746</v>
      </c>
    </row>
  </sheetData>
  <mergeCells count="6"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1"/>
  <sheetViews>
    <sheetView workbookViewId="0">
      <selection activeCell="E4" sqref="E4"/>
    </sheetView>
  </sheetViews>
  <sheetFormatPr baseColWidth="10" defaultRowHeight="15" x14ac:dyDescent="0.25"/>
  <cols>
    <col min="1" max="1" width="11.42578125" style="1"/>
    <col min="2" max="2" width="22.28515625" customWidth="1"/>
    <col min="3" max="3" width="17.42578125" customWidth="1"/>
    <col min="4" max="4" width="15.5703125" customWidth="1"/>
  </cols>
  <sheetData>
    <row r="2" spans="1:7" x14ac:dyDescent="0.25">
      <c r="B2" s="7" t="s">
        <v>1</v>
      </c>
      <c r="C2" s="7" t="s">
        <v>2</v>
      </c>
      <c r="D2" s="7" t="s">
        <v>3</v>
      </c>
      <c r="E2" s="7" t="s">
        <v>6</v>
      </c>
      <c r="F2" s="7" t="s">
        <v>2</v>
      </c>
      <c r="G2" s="7" t="s">
        <v>3</v>
      </c>
    </row>
    <row r="3" spans="1:7" x14ac:dyDescent="0.25">
      <c r="A3" s="1" t="s">
        <v>0</v>
      </c>
      <c r="B3" s="7"/>
      <c r="C3" s="7"/>
      <c r="D3" s="7"/>
      <c r="E3" s="7"/>
      <c r="F3" s="7"/>
      <c r="G3" s="7"/>
    </row>
    <row r="4" spans="1:7" x14ac:dyDescent="0.25">
      <c r="A4" s="1">
        <v>1961</v>
      </c>
      <c r="E4">
        <v>12.5</v>
      </c>
    </row>
    <row r="5" spans="1:7" x14ac:dyDescent="0.25">
      <c r="A5" s="1">
        <v>1962</v>
      </c>
      <c r="E5">
        <v>10</v>
      </c>
    </row>
    <row r="6" spans="1:7" x14ac:dyDescent="0.25">
      <c r="A6" s="1">
        <v>1963</v>
      </c>
      <c r="E6">
        <v>9.5</v>
      </c>
    </row>
    <row r="7" spans="1:7" x14ac:dyDescent="0.25">
      <c r="A7" s="1">
        <v>1964</v>
      </c>
      <c r="E7">
        <v>5.3</v>
      </c>
    </row>
    <row r="8" spans="1:7" x14ac:dyDescent="0.25">
      <c r="A8" s="1">
        <v>1965</v>
      </c>
      <c r="E8">
        <v>6.3</v>
      </c>
    </row>
    <row r="9" spans="1:7" x14ac:dyDescent="0.25">
      <c r="A9" s="1">
        <v>1966</v>
      </c>
      <c r="E9">
        <v>7.2</v>
      </c>
    </row>
    <row r="10" spans="1:7" x14ac:dyDescent="0.25">
      <c r="A10" s="1">
        <v>1967</v>
      </c>
      <c r="E10">
        <v>4.3</v>
      </c>
    </row>
    <row r="11" spans="1:7" x14ac:dyDescent="0.25">
      <c r="A11" s="1">
        <v>1968</v>
      </c>
      <c r="E11">
        <v>6.6</v>
      </c>
    </row>
    <row r="12" spans="1:7" x14ac:dyDescent="0.25">
      <c r="A12" s="1">
        <v>1969</v>
      </c>
      <c r="E12">
        <v>8.9</v>
      </c>
    </row>
    <row r="13" spans="1:7" x14ac:dyDescent="0.25">
      <c r="A13" s="1">
        <v>1970</v>
      </c>
      <c r="E13">
        <v>4.2</v>
      </c>
    </row>
    <row r="14" spans="1:7" x14ac:dyDescent="0.25">
      <c r="A14" s="1">
        <v>1971</v>
      </c>
      <c r="E14">
        <v>4.5999999999999996</v>
      </c>
      <c r="F14">
        <f>E14-E13</f>
        <v>0.39999999999999947</v>
      </c>
      <c r="G14" s="2">
        <f>(E14-E13)/E13*100</f>
        <v>9.5238095238095113</v>
      </c>
    </row>
    <row r="15" spans="1:7" x14ac:dyDescent="0.25">
      <c r="A15" s="1">
        <v>1972</v>
      </c>
      <c r="E15">
        <v>8.1</v>
      </c>
      <c r="F15">
        <f t="shared" ref="F15:F61" si="0">E15-E14</f>
        <v>3.5</v>
      </c>
      <c r="G15" s="2">
        <f t="shared" ref="G15:G61" si="1">(E15-E14)/E14*100</f>
        <v>76.08695652173914</v>
      </c>
    </row>
    <row r="16" spans="1:7" x14ac:dyDescent="0.25">
      <c r="A16" s="1">
        <v>1973</v>
      </c>
      <c r="E16">
        <v>7.8</v>
      </c>
      <c r="F16">
        <f t="shared" si="0"/>
        <v>-0.29999999999999982</v>
      </c>
      <c r="G16" s="2">
        <f t="shared" si="1"/>
        <v>-3.7037037037037015</v>
      </c>
    </row>
    <row r="17" spans="1:7" x14ac:dyDescent="0.25">
      <c r="A17" s="1">
        <v>1974</v>
      </c>
      <c r="E17">
        <v>5.6</v>
      </c>
      <c r="F17">
        <f t="shared" si="0"/>
        <v>-2.2000000000000002</v>
      </c>
      <c r="G17" s="2">
        <f t="shared" si="1"/>
        <v>-28.205128205128212</v>
      </c>
    </row>
    <row r="18" spans="1:7" x14ac:dyDescent="0.25">
      <c r="A18" s="1">
        <v>1975</v>
      </c>
      <c r="E18">
        <v>0.5</v>
      </c>
      <c r="F18">
        <f t="shared" si="0"/>
        <v>-5.0999999999999996</v>
      </c>
      <c r="G18" s="2">
        <f t="shared" si="1"/>
        <v>-91.071428571428569</v>
      </c>
    </row>
    <row r="19" spans="1:7" x14ac:dyDescent="0.25">
      <c r="A19" s="1">
        <v>1976</v>
      </c>
      <c r="E19">
        <v>3.3</v>
      </c>
      <c r="F19">
        <f t="shared" si="0"/>
        <v>2.8</v>
      </c>
      <c r="G19" s="2">
        <f t="shared" si="1"/>
        <v>560</v>
      </c>
    </row>
    <row r="20" spans="1:7" x14ac:dyDescent="0.25">
      <c r="A20" s="1">
        <v>1977</v>
      </c>
      <c r="E20">
        <v>2.8</v>
      </c>
      <c r="F20">
        <f t="shared" si="0"/>
        <v>-0.5</v>
      </c>
      <c r="G20" s="2">
        <f t="shared" si="1"/>
        <v>-15.151515151515152</v>
      </c>
    </row>
    <row r="21" spans="1:7" x14ac:dyDescent="0.25">
      <c r="A21" s="1">
        <v>1978</v>
      </c>
      <c r="E21">
        <v>1.5</v>
      </c>
      <c r="F21">
        <f t="shared" si="0"/>
        <v>-1.2999999999999998</v>
      </c>
      <c r="G21" s="2">
        <f t="shared" si="1"/>
        <v>-46.428571428571423</v>
      </c>
    </row>
    <row r="22" spans="1:7" x14ac:dyDescent="0.25">
      <c r="A22" s="1">
        <v>1979</v>
      </c>
      <c r="E22">
        <v>1E-3</v>
      </c>
      <c r="F22">
        <f t="shared" si="0"/>
        <v>-1.4990000000000001</v>
      </c>
      <c r="G22" s="2">
        <f t="shared" si="1"/>
        <v>-99.933333333333337</v>
      </c>
    </row>
    <row r="23" spans="1:7" x14ac:dyDescent="0.25">
      <c r="A23" s="1">
        <v>1980</v>
      </c>
      <c r="E23">
        <v>1.3</v>
      </c>
      <c r="F23">
        <f t="shared" si="0"/>
        <v>1.2990000000000002</v>
      </c>
      <c r="G23" s="2">
        <f t="shared" si="1"/>
        <v>129900.00000000003</v>
      </c>
    </row>
    <row r="24" spans="1:7" x14ac:dyDescent="0.25">
      <c r="A24" s="1">
        <v>1981</v>
      </c>
      <c r="E24">
        <v>0.1</v>
      </c>
      <c r="F24">
        <f t="shared" si="0"/>
        <v>-1.2</v>
      </c>
      <c r="G24" s="2">
        <f t="shared" si="1"/>
        <v>-92.307692307692307</v>
      </c>
    </row>
    <row r="25" spans="1:7" x14ac:dyDescent="0.25">
      <c r="A25" s="1">
        <v>1982</v>
      </c>
      <c r="E25">
        <v>1.2</v>
      </c>
      <c r="F25">
        <f t="shared" si="0"/>
        <v>1.0999999999999999</v>
      </c>
      <c r="G25" s="2">
        <f t="shared" si="1"/>
        <v>1099.9999999999998</v>
      </c>
    </row>
    <row r="26" spans="1:7" x14ac:dyDescent="0.25">
      <c r="A26" s="1">
        <v>1983</v>
      </c>
      <c r="E26">
        <v>1.8</v>
      </c>
      <c r="F26">
        <f t="shared" si="0"/>
        <v>0.60000000000000009</v>
      </c>
      <c r="G26" s="2">
        <f t="shared" si="1"/>
        <v>50.000000000000014</v>
      </c>
    </row>
    <row r="27" spans="1:7" x14ac:dyDescent="0.25">
      <c r="A27" s="1">
        <v>1984</v>
      </c>
      <c r="E27">
        <v>1.8</v>
      </c>
      <c r="F27">
        <f t="shared" si="0"/>
        <v>0</v>
      </c>
      <c r="G27" s="2">
        <f t="shared" si="1"/>
        <v>0</v>
      </c>
    </row>
    <row r="28" spans="1:7" x14ac:dyDescent="0.25">
      <c r="A28" s="1">
        <v>1985</v>
      </c>
      <c r="E28">
        <v>2.2999999999999998</v>
      </c>
      <c r="F28">
        <f t="shared" si="0"/>
        <v>0.49999999999999978</v>
      </c>
      <c r="G28" s="2">
        <f t="shared" si="1"/>
        <v>27.777777777777761</v>
      </c>
    </row>
    <row r="29" spans="1:7" x14ac:dyDescent="0.25">
      <c r="A29" s="1">
        <v>1986</v>
      </c>
      <c r="E29">
        <v>3.3</v>
      </c>
      <c r="F29">
        <f t="shared" si="0"/>
        <v>1</v>
      </c>
      <c r="G29" s="2">
        <f t="shared" si="1"/>
        <v>43.478260869565219</v>
      </c>
    </row>
    <row r="30" spans="1:7" x14ac:dyDescent="0.25">
      <c r="A30" s="1">
        <v>1987</v>
      </c>
      <c r="B30">
        <v>19.716999999999999</v>
      </c>
      <c r="E30">
        <v>5.5</v>
      </c>
      <c r="F30">
        <f t="shared" si="0"/>
        <v>2.2000000000000002</v>
      </c>
      <c r="G30" s="2">
        <f t="shared" si="1"/>
        <v>66.666666666666671</v>
      </c>
    </row>
    <row r="31" spans="1:7" x14ac:dyDescent="0.25">
      <c r="A31" s="1">
        <v>1988</v>
      </c>
      <c r="B31">
        <v>18.692</v>
      </c>
      <c r="C31" s="4">
        <f>B31-B30</f>
        <v>-1.0249999999999986</v>
      </c>
      <c r="D31" s="3">
        <f>(B31-B30)/B30*100</f>
        <v>-5.1985596186032286</v>
      </c>
      <c r="E31">
        <v>5.0999999999999996</v>
      </c>
      <c r="F31" s="5">
        <f t="shared" si="0"/>
        <v>-0.40000000000000036</v>
      </c>
      <c r="G31" s="2">
        <f t="shared" si="1"/>
        <v>-7.2727272727272796</v>
      </c>
    </row>
    <row r="32" spans="1:7" x14ac:dyDescent="0.25">
      <c r="A32" s="1">
        <v>1989</v>
      </c>
      <c r="B32">
        <v>16.542000000000002</v>
      </c>
      <c r="C32" s="4">
        <f t="shared" ref="C32:C61" si="2">B32-B31</f>
        <v>-2.1499999999999986</v>
      </c>
      <c r="D32" s="3">
        <f t="shared" ref="D32:D61" si="3">(B32-B31)/B31*100</f>
        <v>-11.502246950567081</v>
      </c>
      <c r="E32">
        <v>4.8</v>
      </c>
      <c r="F32" s="5">
        <f t="shared" si="0"/>
        <v>-0.29999999999999982</v>
      </c>
      <c r="G32" s="2">
        <f t="shared" si="1"/>
        <v>-5.8823529411764675</v>
      </c>
    </row>
    <row r="33" spans="1:7" x14ac:dyDescent="0.25">
      <c r="A33" s="1">
        <v>1990</v>
      </c>
      <c r="B33">
        <v>15.458</v>
      </c>
      <c r="C33" s="4">
        <f t="shared" si="2"/>
        <v>-1.0840000000000014</v>
      </c>
      <c r="D33" s="3">
        <f t="shared" si="3"/>
        <v>-6.5530165638979652</v>
      </c>
      <c r="E33">
        <v>3.8</v>
      </c>
      <c r="F33" s="5">
        <f t="shared" si="0"/>
        <v>-1</v>
      </c>
      <c r="G33" s="2">
        <f t="shared" si="1"/>
        <v>-20.833333333333336</v>
      </c>
    </row>
    <row r="34" spans="1:7" x14ac:dyDescent="0.25">
      <c r="A34" s="1">
        <v>1991</v>
      </c>
      <c r="B34">
        <v>15.5</v>
      </c>
      <c r="C34" s="4">
        <f t="shared" si="2"/>
        <v>4.1999999999999815E-2</v>
      </c>
      <c r="D34" s="3">
        <f t="shared" si="3"/>
        <v>0.27170397205330454</v>
      </c>
      <c r="E34">
        <v>2.5</v>
      </c>
      <c r="F34" s="5">
        <f t="shared" si="0"/>
        <v>-1.2999999999999998</v>
      </c>
      <c r="G34" s="2">
        <f t="shared" si="1"/>
        <v>-34.210526315789465</v>
      </c>
    </row>
    <row r="35" spans="1:7" x14ac:dyDescent="0.25">
      <c r="A35" s="1">
        <v>1992</v>
      </c>
      <c r="B35">
        <v>17.016999999999999</v>
      </c>
      <c r="C35" s="4">
        <f t="shared" si="2"/>
        <v>1.5169999999999995</v>
      </c>
      <c r="D35" s="3">
        <f t="shared" si="3"/>
        <v>9.7870967741935448</v>
      </c>
      <c r="E35">
        <v>0.9</v>
      </c>
      <c r="F35" s="5">
        <f t="shared" si="0"/>
        <v>-1.6</v>
      </c>
      <c r="G35" s="2">
        <f t="shared" si="1"/>
        <v>-64</v>
      </c>
    </row>
    <row r="36" spans="1:7" x14ac:dyDescent="0.25">
      <c r="A36" s="1">
        <v>1993</v>
      </c>
      <c r="B36">
        <v>20.841999999999999</v>
      </c>
      <c r="C36" s="4">
        <f t="shared" si="2"/>
        <v>3.8249999999999993</v>
      </c>
      <c r="D36" s="3">
        <f t="shared" si="3"/>
        <v>22.477522477522474</v>
      </c>
      <c r="E36">
        <v>-1</v>
      </c>
      <c r="F36" s="5">
        <f t="shared" si="0"/>
        <v>-1.9</v>
      </c>
      <c r="G36" s="2">
        <f t="shared" si="1"/>
        <v>-211.11111111111111</v>
      </c>
    </row>
    <row r="37" spans="1:7" x14ac:dyDescent="0.25">
      <c r="A37" s="1">
        <v>1994</v>
      </c>
      <c r="B37">
        <v>22.05</v>
      </c>
      <c r="C37" s="4">
        <f t="shared" si="2"/>
        <v>1.208000000000002</v>
      </c>
      <c r="D37" s="3">
        <f t="shared" si="3"/>
        <v>5.7959888686306593</v>
      </c>
      <c r="E37">
        <v>2.4</v>
      </c>
      <c r="F37" s="5">
        <f t="shared" si="0"/>
        <v>3.4</v>
      </c>
      <c r="G37" s="2">
        <f t="shared" si="1"/>
        <v>-340</v>
      </c>
    </row>
    <row r="38" spans="1:7" x14ac:dyDescent="0.25">
      <c r="A38" s="1">
        <v>1995</v>
      </c>
      <c r="B38">
        <v>20.75</v>
      </c>
      <c r="C38" s="4">
        <f t="shared" si="2"/>
        <v>-1.3000000000000007</v>
      </c>
      <c r="D38" s="3">
        <f t="shared" si="3"/>
        <v>-5.8956916099773267</v>
      </c>
      <c r="E38">
        <v>2.8</v>
      </c>
      <c r="F38" s="5">
        <f t="shared" si="0"/>
        <v>0.39999999999999991</v>
      </c>
      <c r="G38" s="2">
        <f t="shared" si="1"/>
        <v>16.666666666666664</v>
      </c>
    </row>
    <row r="39" spans="1:7" x14ac:dyDescent="0.25">
      <c r="A39" s="1">
        <v>1996</v>
      </c>
      <c r="B39">
        <v>19.891999999999999</v>
      </c>
      <c r="C39" s="4">
        <f t="shared" si="2"/>
        <v>-0.85800000000000054</v>
      </c>
      <c r="D39" s="3">
        <f t="shared" si="3"/>
        <v>-4.134939759036147</v>
      </c>
      <c r="E39">
        <v>2.7</v>
      </c>
      <c r="F39" s="5">
        <f t="shared" si="0"/>
        <v>-9.9999999999999645E-2</v>
      </c>
      <c r="G39" s="2">
        <f t="shared" si="1"/>
        <v>-3.5714285714285587</v>
      </c>
    </row>
    <row r="40" spans="1:7" x14ac:dyDescent="0.25">
      <c r="A40" s="1">
        <v>1997</v>
      </c>
      <c r="B40">
        <v>18.391999999999999</v>
      </c>
      <c r="C40" s="4">
        <f t="shared" si="2"/>
        <v>-1.5</v>
      </c>
      <c r="D40" s="3">
        <f t="shared" si="3"/>
        <v>-7.5407198873919166</v>
      </c>
      <c r="E40">
        <v>3.7</v>
      </c>
      <c r="F40" s="5">
        <f t="shared" si="0"/>
        <v>1</v>
      </c>
      <c r="G40" s="2">
        <f t="shared" si="1"/>
        <v>37.037037037037038</v>
      </c>
    </row>
    <row r="41" spans="1:7" x14ac:dyDescent="0.25">
      <c r="A41" s="1">
        <v>1998</v>
      </c>
      <c r="B41">
        <v>16.408000000000001</v>
      </c>
      <c r="C41" s="4">
        <f t="shared" si="2"/>
        <v>-1.9839999999999982</v>
      </c>
      <c r="D41" s="3">
        <f t="shared" si="3"/>
        <v>-10.787298825576327</v>
      </c>
      <c r="E41">
        <v>4.3</v>
      </c>
      <c r="F41" s="5">
        <f t="shared" si="0"/>
        <v>0.59999999999999964</v>
      </c>
      <c r="G41" s="2">
        <f t="shared" si="1"/>
        <v>16.216216216216207</v>
      </c>
    </row>
    <row r="42" spans="1:7" x14ac:dyDescent="0.25">
      <c r="A42" s="1">
        <v>1999</v>
      </c>
      <c r="B42">
        <v>13.6</v>
      </c>
      <c r="C42" s="4">
        <f t="shared" si="2"/>
        <v>-2.8080000000000016</v>
      </c>
      <c r="D42" s="3">
        <f t="shared" si="3"/>
        <v>-17.113603120429065</v>
      </c>
      <c r="E42">
        <v>4.5</v>
      </c>
      <c r="F42" s="5">
        <f t="shared" si="0"/>
        <v>0.20000000000000018</v>
      </c>
      <c r="G42" s="2">
        <f t="shared" si="1"/>
        <v>4.6511627906976782</v>
      </c>
    </row>
    <row r="43" spans="1:7" x14ac:dyDescent="0.25">
      <c r="A43" s="1">
        <v>2000</v>
      </c>
      <c r="B43">
        <v>11.917</v>
      </c>
      <c r="C43" s="4">
        <f t="shared" si="2"/>
        <v>-1.6829999999999998</v>
      </c>
      <c r="D43" s="3">
        <f t="shared" si="3"/>
        <v>-12.374999999999998</v>
      </c>
      <c r="E43">
        <v>5.3</v>
      </c>
      <c r="F43" s="5">
        <f t="shared" si="0"/>
        <v>0.79999999999999982</v>
      </c>
      <c r="G43" s="2">
        <f t="shared" si="1"/>
        <v>17.777777777777771</v>
      </c>
    </row>
    <row r="44" spans="1:7" x14ac:dyDescent="0.25">
      <c r="A44" s="1">
        <v>2001</v>
      </c>
      <c r="B44">
        <v>10.558</v>
      </c>
      <c r="C44" s="4">
        <f t="shared" si="2"/>
        <v>-1.359</v>
      </c>
      <c r="D44" s="3">
        <f t="shared" si="3"/>
        <v>-11.403876814634556</v>
      </c>
      <c r="E44">
        <v>4</v>
      </c>
      <c r="F44" s="5">
        <f t="shared" si="0"/>
        <v>-1.2999999999999998</v>
      </c>
      <c r="G44" s="2">
        <f t="shared" si="1"/>
        <v>-24.528301886792452</v>
      </c>
    </row>
    <row r="45" spans="1:7" x14ac:dyDescent="0.25">
      <c r="A45" s="1">
        <v>2002</v>
      </c>
      <c r="B45">
        <v>11.442</v>
      </c>
      <c r="C45" s="4">
        <f t="shared" si="2"/>
        <v>0.88400000000000034</v>
      </c>
      <c r="D45" s="3">
        <f t="shared" si="3"/>
        <v>8.372797878386061</v>
      </c>
      <c r="E45">
        <v>2.9</v>
      </c>
      <c r="F45" s="5">
        <f t="shared" si="0"/>
        <v>-1.1000000000000001</v>
      </c>
      <c r="G45" s="2">
        <f t="shared" si="1"/>
        <v>-27.500000000000004</v>
      </c>
    </row>
    <row r="46" spans="1:7" x14ac:dyDescent="0.25">
      <c r="A46" s="1">
        <v>2003</v>
      </c>
      <c r="B46">
        <v>11.492000000000001</v>
      </c>
      <c r="C46" s="4">
        <f t="shared" si="2"/>
        <v>5.0000000000000711E-2</v>
      </c>
      <c r="D46" s="3">
        <f t="shared" si="3"/>
        <v>0.43698654081454913</v>
      </c>
      <c r="E46">
        <v>3.2</v>
      </c>
      <c r="F46" s="5">
        <f t="shared" si="0"/>
        <v>0.30000000000000027</v>
      </c>
      <c r="G46" s="2">
        <f t="shared" si="1"/>
        <v>10.344827586206906</v>
      </c>
    </row>
    <row r="47" spans="1:7" x14ac:dyDescent="0.25">
      <c r="A47" s="1">
        <v>2004</v>
      </c>
      <c r="B47">
        <v>10.958</v>
      </c>
      <c r="C47" s="4">
        <f t="shared" si="2"/>
        <v>-0.5340000000000007</v>
      </c>
      <c r="D47" s="3">
        <f t="shared" si="3"/>
        <v>-4.646710755308046</v>
      </c>
      <c r="E47">
        <v>3.2</v>
      </c>
      <c r="F47" s="5">
        <f t="shared" si="0"/>
        <v>0</v>
      </c>
      <c r="G47" s="2">
        <f t="shared" si="1"/>
        <v>0</v>
      </c>
    </row>
    <row r="48" spans="1:7" x14ac:dyDescent="0.25">
      <c r="A48" s="1">
        <v>2005</v>
      </c>
      <c r="B48">
        <v>9.1669999999999998</v>
      </c>
      <c r="C48" s="4">
        <f t="shared" si="2"/>
        <v>-1.7910000000000004</v>
      </c>
      <c r="D48" s="3">
        <f t="shared" si="3"/>
        <v>-16.344223398430373</v>
      </c>
      <c r="E48">
        <v>3.7</v>
      </c>
      <c r="F48" s="5">
        <f t="shared" si="0"/>
        <v>0.5</v>
      </c>
      <c r="G48" s="2">
        <f t="shared" si="1"/>
        <v>15.625</v>
      </c>
    </row>
    <row r="49" spans="1:7" x14ac:dyDescent="0.25">
      <c r="A49" s="1">
        <v>2006</v>
      </c>
      <c r="B49">
        <v>8.4580000000000002</v>
      </c>
      <c r="C49" s="4">
        <f t="shared" si="2"/>
        <v>-0.70899999999999963</v>
      </c>
      <c r="D49" s="3">
        <f t="shared" si="3"/>
        <v>-7.7342642085742295</v>
      </c>
      <c r="E49">
        <v>4.2</v>
      </c>
      <c r="F49" s="5">
        <f t="shared" si="0"/>
        <v>0.5</v>
      </c>
      <c r="G49" s="2">
        <f t="shared" si="1"/>
        <v>13.513513513513512</v>
      </c>
    </row>
    <row r="50" spans="1:7" x14ac:dyDescent="0.25">
      <c r="A50" s="1">
        <v>2007</v>
      </c>
      <c r="B50">
        <v>8.2249999999999996</v>
      </c>
      <c r="C50" s="4">
        <f t="shared" si="2"/>
        <v>-0.23300000000000054</v>
      </c>
      <c r="D50" s="3">
        <f t="shared" si="3"/>
        <v>-2.754788366043988</v>
      </c>
      <c r="E50">
        <v>3.8</v>
      </c>
      <c r="F50" s="5">
        <f t="shared" si="0"/>
        <v>-0.40000000000000036</v>
      </c>
      <c r="G50" s="2">
        <f t="shared" si="1"/>
        <v>-9.5238095238095308</v>
      </c>
    </row>
    <row r="51" spans="1:7" x14ac:dyDescent="0.25">
      <c r="A51" s="1">
        <v>2008</v>
      </c>
      <c r="B51">
        <v>11.266999999999999</v>
      </c>
      <c r="C51" s="4">
        <f t="shared" si="2"/>
        <v>3.0419999999999998</v>
      </c>
      <c r="D51" s="3">
        <f t="shared" si="3"/>
        <v>36.984802431610944</v>
      </c>
      <c r="E51">
        <v>1.1000000000000001</v>
      </c>
      <c r="F51" s="5">
        <f t="shared" si="0"/>
        <v>-2.6999999999999997</v>
      </c>
      <c r="G51" s="2">
        <f t="shared" si="1"/>
        <v>-71.05263157894737</v>
      </c>
    </row>
    <row r="52" spans="1:7" x14ac:dyDescent="0.25">
      <c r="A52" s="1">
        <v>2009</v>
      </c>
      <c r="B52">
        <v>17.899999999999999</v>
      </c>
      <c r="C52" s="4">
        <f t="shared" si="2"/>
        <v>6.6329999999999991</v>
      </c>
      <c r="D52" s="3">
        <f t="shared" si="3"/>
        <v>58.871039318363358</v>
      </c>
      <c r="E52">
        <v>-3.6</v>
      </c>
      <c r="F52" s="5">
        <f t="shared" si="0"/>
        <v>-4.7</v>
      </c>
      <c r="G52" s="2">
        <f t="shared" si="1"/>
        <v>-427.27272727272725</v>
      </c>
    </row>
    <row r="53" spans="1:7" x14ac:dyDescent="0.25">
      <c r="A53" s="1">
        <v>2010</v>
      </c>
      <c r="B53">
        <v>19.899999999999999</v>
      </c>
      <c r="C53" s="3">
        <f t="shared" si="2"/>
        <v>2</v>
      </c>
      <c r="D53" s="3">
        <f t="shared" si="3"/>
        <v>11.173184357541901</v>
      </c>
      <c r="E53">
        <v>0</v>
      </c>
      <c r="F53">
        <f t="shared" si="0"/>
        <v>3.6</v>
      </c>
      <c r="G53" s="2">
        <f t="shared" si="1"/>
        <v>-100</v>
      </c>
    </row>
    <row r="54" spans="1:7" x14ac:dyDescent="0.25">
      <c r="A54" s="1">
        <v>2011</v>
      </c>
      <c r="B54">
        <v>21.4</v>
      </c>
      <c r="C54" s="3">
        <f t="shared" si="2"/>
        <v>1.5</v>
      </c>
      <c r="D54" s="3">
        <f t="shared" si="3"/>
        <v>7.5376884422110564</v>
      </c>
      <c r="E54">
        <v>-1</v>
      </c>
      <c r="F54">
        <f t="shared" si="0"/>
        <v>-1</v>
      </c>
      <c r="G54" s="2" t="e">
        <f t="shared" si="1"/>
        <v>#DIV/0!</v>
      </c>
    </row>
    <row r="55" spans="1:7" x14ac:dyDescent="0.25">
      <c r="A55" s="1">
        <v>2012</v>
      </c>
      <c r="B55">
        <v>24.8</v>
      </c>
      <c r="C55" s="3">
        <f t="shared" si="2"/>
        <v>3.4000000000000021</v>
      </c>
      <c r="D55" s="3">
        <f t="shared" si="3"/>
        <v>15.887850467289729</v>
      </c>
      <c r="E55">
        <v>-2.9</v>
      </c>
      <c r="F55">
        <f t="shared" si="0"/>
        <v>-1.9</v>
      </c>
      <c r="G55" s="2">
        <f t="shared" si="1"/>
        <v>190</v>
      </c>
    </row>
    <row r="56" spans="1:7" x14ac:dyDescent="0.25">
      <c r="A56" s="1">
        <v>2013</v>
      </c>
      <c r="B56">
        <v>26.1</v>
      </c>
      <c r="C56" s="3">
        <f t="shared" si="2"/>
        <v>1.3000000000000007</v>
      </c>
      <c r="D56" s="3">
        <f t="shared" si="3"/>
        <v>5.2419354838709706</v>
      </c>
      <c r="E56">
        <v>-1.7</v>
      </c>
      <c r="F56">
        <f t="shared" si="0"/>
        <v>1.2</v>
      </c>
      <c r="G56" s="2">
        <f t="shared" si="1"/>
        <v>-41.379310344827587</v>
      </c>
    </row>
    <row r="57" spans="1:7" x14ac:dyDescent="0.25">
      <c r="A57" s="1">
        <v>2014</v>
      </c>
      <c r="B57">
        <v>24.4</v>
      </c>
      <c r="C57" s="3">
        <f t="shared" si="2"/>
        <v>-1.7000000000000028</v>
      </c>
      <c r="D57" s="3">
        <f t="shared" si="3"/>
        <v>-6.5134099616858343</v>
      </c>
      <c r="E57">
        <v>1.4</v>
      </c>
      <c r="F57">
        <f t="shared" si="0"/>
        <v>3.0999999999999996</v>
      </c>
      <c r="G57" s="2">
        <f t="shared" si="1"/>
        <v>-182.35294117647055</v>
      </c>
    </row>
    <row r="58" spans="1:7" x14ac:dyDescent="0.25">
      <c r="A58" s="1">
        <v>2015</v>
      </c>
      <c r="B58">
        <v>22.1</v>
      </c>
      <c r="C58" s="3">
        <f t="shared" si="2"/>
        <v>-2.2999999999999972</v>
      </c>
      <c r="D58" s="3">
        <f t="shared" si="3"/>
        <v>-9.4262295081967089</v>
      </c>
      <c r="E58">
        <v>3.6</v>
      </c>
      <c r="F58">
        <f t="shared" si="0"/>
        <v>2.2000000000000002</v>
      </c>
      <c r="G58" s="2">
        <f t="shared" si="1"/>
        <v>157.14285714285717</v>
      </c>
    </row>
    <row r="59" spans="1:7" x14ac:dyDescent="0.25">
      <c r="A59" s="1">
        <v>2016</v>
      </c>
      <c r="B59">
        <v>19.600000000000001</v>
      </c>
      <c r="C59" s="3">
        <f t="shared" si="2"/>
        <v>-2.5</v>
      </c>
      <c r="D59" s="3">
        <f t="shared" si="3"/>
        <v>-11.312217194570135</v>
      </c>
      <c r="E59">
        <v>3.2</v>
      </c>
      <c r="F59">
        <f t="shared" si="0"/>
        <v>-0.39999999999999991</v>
      </c>
      <c r="G59" s="2">
        <f t="shared" si="1"/>
        <v>-11.111111111111107</v>
      </c>
    </row>
    <row r="60" spans="1:7" x14ac:dyDescent="0.25">
      <c r="A60" s="1">
        <v>2017</v>
      </c>
      <c r="B60">
        <v>17.2</v>
      </c>
      <c r="C60" s="3">
        <f t="shared" si="2"/>
        <v>-2.4000000000000021</v>
      </c>
      <c r="D60" s="3">
        <f t="shared" si="3"/>
        <v>-12.244897959183684</v>
      </c>
      <c r="E60">
        <v>3</v>
      </c>
      <c r="F60">
        <f t="shared" si="0"/>
        <v>-0.20000000000000018</v>
      </c>
      <c r="G60" s="2">
        <f t="shared" si="1"/>
        <v>-6.2500000000000053</v>
      </c>
    </row>
    <row r="61" spans="1:7" x14ac:dyDescent="0.25">
      <c r="A61" s="1">
        <v>2018</v>
      </c>
      <c r="B61">
        <v>0</v>
      </c>
      <c r="C61" s="2">
        <f t="shared" si="2"/>
        <v>-17.2</v>
      </c>
      <c r="D61" s="2">
        <f t="shared" si="3"/>
        <v>-100</v>
      </c>
      <c r="E61">
        <v>2.6</v>
      </c>
      <c r="F61">
        <f t="shared" si="0"/>
        <v>-0.39999999999999991</v>
      </c>
      <c r="G61" s="2">
        <f t="shared" si="1"/>
        <v>-13.33333333333333</v>
      </c>
    </row>
  </sheetData>
  <mergeCells count="6">
    <mergeCell ref="G2:G3"/>
    <mergeCell ref="B2:B3"/>
    <mergeCell ref="C2:C3"/>
    <mergeCell ref="D2:D3"/>
    <mergeCell ref="E2:E3"/>
    <mergeCell ref="F2:F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topLeftCell="A4" workbookViewId="0">
      <selection activeCell="E10" sqref="E10"/>
    </sheetView>
  </sheetViews>
  <sheetFormatPr baseColWidth="10" defaultRowHeight="15" x14ac:dyDescent="0.25"/>
  <cols>
    <col min="2" max="2" width="11.42578125" style="1"/>
    <col min="3" max="3" width="22.28515625" customWidth="1"/>
    <col min="4" max="4" width="17.42578125" customWidth="1"/>
    <col min="5" max="5" width="15.5703125" customWidth="1"/>
    <col min="8" max="8" width="18.140625" customWidth="1"/>
  </cols>
  <sheetData>
    <row r="2" spans="1:11" x14ac:dyDescent="0.25">
      <c r="C2" s="7" t="s">
        <v>1</v>
      </c>
      <c r="D2" s="7" t="s">
        <v>2</v>
      </c>
      <c r="E2" s="7" t="s">
        <v>3</v>
      </c>
      <c r="F2" s="7" t="s">
        <v>5</v>
      </c>
      <c r="G2" s="7" t="s">
        <v>2</v>
      </c>
      <c r="H2" s="7" t="s">
        <v>3</v>
      </c>
      <c r="J2" s="7" t="s">
        <v>7</v>
      </c>
    </row>
    <row r="3" spans="1:11" x14ac:dyDescent="0.25">
      <c r="A3" t="s">
        <v>8</v>
      </c>
      <c r="B3" s="1" t="s">
        <v>0</v>
      </c>
      <c r="C3" s="7"/>
      <c r="D3" s="7"/>
      <c r="E3" s="7"/>
      <c r="F3" s="7"/>
      <c r="G3" s="7"/>
      <c r="H3" s="7"/>
      <c r="J3" s="7"/>
    </row>
    <row r="4" spans="1:11" x14ac:dyDescent="0.25">
      <c r="A4">
        <v>1</v>
      </c>
      <c r="B4" s="1">
        <v>1961</v>
      </c>
      <c r="J4">
        <v>2.7</v>
      </c>
      <c r="K4" s="2" t="e">
        <f t="shared" ref="K4:K13" si="0">(J4-J3)/J3*100</f>
        <v>#DIV/0!</v>
      </c>
    </row>
    <row r="5" spans="1:11" x14ac:dyDescent="0.25">
      <c r="A5">
        <v>2</v>
      </c>
      <c r="B5" s="1">
        <v>1962</v>
      </c>
      <c r="J5">
        <v>2.9</v>
      </c>
      <c r="K5" s="2">
        <f t="shared" si="0"/>
        <v>7.4074074074073977</v>
      </c>
    </row>
    <row r="6" spans="1:11" x14ac:dyDescent="0.25">
      <c r="A6">
        <v>3</v>
      </c>
      <c r="B6" s="1">
        <v>1963</v>
      </c>
      <c r="J6">
        <v>3.1</v>
      </c>
      <c r="K6" s="2">
        <f t="shared" si="0"/>
        <v>6.8965517241379377</v>
      </c>
    </row>
    <row r="7" spans="1:11" x14ac:dyDescent="0.25">
      <c r="A7">
        <v>4</v>
      </c>
      <c r="B7" s="1">
        <v>1964</v>
      </c>
      <c r="J7">
        <v>3.3</v>
      </c>
      <c r="K7" s="2">
        <f t="shared" si="0"/>
        <v>6.4516129032257981</v>
      </c>
    </row>
    <row r="8" spans="1:11" x14ac:dyDescent="0.25">
      <c r="A8">
        <v>5</v>
      </c>
      <c r="B8" s="1">
        <v>1965</v>
      </c>
      <c r="J8">
        <v>3.8</v>
      </c>
      <c r="K8" s="2">
        <f t="shared" si="0"/>
        <v>15.151515151515152</v>
      </c>
    </row>
    <row r="9" spans="1:11" x14ac:dyDescent="0.25">
      <c r="A9">
        <v>6</v>
      </c>
      <c r="B9" s="1">
        <v>1966</v>
      </c>
      <c r="J9">
        <v>4</v>
      </c>
      <c r="K9" s="2">
        <f t="shared" si="0"/>
        <v>5.2631578947368478</v>
      </c>
    </row>
    <row r="10" spans="1:11" x14ac:dyDescent="0.25">
      <c r="A10">
        <v>7</v>
      </c>
      <c r="B10" s="1">
        <v>1967</v>
      </c>
      <c r="J10">
        <v>4.3</v>
      </c>
      <c r="K10" s="2">
        <f t="shared" si="0"/>
        <v>7.4999999999999956</v>
      </c>
    </row>
    <row r="11" spans="1:11" x14ac:dyDescent="0.25">
      <c r="A11">
        <v>8</v>
      </c>
      <c r="B11" s="1">
        <v>1968</v>
      </c>
      <c r="J11">
        <v>4.5</v>
      </c>
      <c r="K11" s="2">
        <f t="shared" si="0"/>
        <v>4.6511627906976782</v>
      </c>
    </row>
    <row r="12" spans="1:11" x14ac:dyDescent="0.25">
      <c r="A12">
        <v>9</v>
      </c>
      <c r="B12" s="1">
        <v>1969</v>
      </c>
      <c r="J12">
        <v>4.5999999999999996</v>
      </c>
      <c r="K12" s="2">
        <f t="shared" si="0"/>
        <v>2.2222222222222143</v>
      </c>
    </row>
    <row r="13" spans="1:11" x14ac:dyDescent="0.25">
      <c r="A13">
        <v>10</v>
      </c>
      <c r="B13" s="1">
        <v>1970</v>
      </c>
      <c r="F13">
        <v>94758</v>
      </c>
      <c r="J13">
        <v>4.8</v>
      </c>
      <c r="K13" s="2">
        <f t="shared" si="0"/>
        <v>4.3478260869565259</v>
      </c>
    </row>
    <row r="14" spans="1:11" x14ac:dyDescent="0.25">
      <c r="A14">
        <v>11</v>
      </c>
      <c r="B14" s="1">
        <v>1971</v>
      </c>
      <c r="F14">
        <v>103992</v>
      </c>
      <c r="G14">
        <f>F14-F13</f>
        <v>9234</v>
      </c>
      <c r="H14" s="2">
        <f>(F14-F13)/F13*100</f>
        <v>9.7448236560501478</v>
      </c>
      <c r="J14">
        <v>5.2</v>
      </c>
      <c r="K14" s="2">
        <f>(J14-J13)/J13*100</f>
        <v>8.333333333333341</v>
      </c>
    </row>
    <row r="15" spans="1:11" x14ac:dyDescent="0.25">
      <c r="A15">
        <v>12</v>
      </c>
      <c r="B15" s="1">
        <v>1972</v>
      </c>
      <c r="F15">
        <v>117329</v>
      </c>
      <c r="G15">
        <f t="shared" ref="G15:G61" si="1">F15-F14</f>
        <v>13337</v>
      </c>
      <c r="H15" s="2">
        <f t="shared" ref="H15:H61" si="2">(F15-F14)/F14*100</f>
        <v>12.825025001923224</v>
      </c>
      <c r="J15">
        <v>5.7</v>
      </c>
      <c r="K15" s="2">
        <f t="shared" ref="K15:K61" si="3">(J15-J14)/J14*100</f>
        <v>9.615384615384615</v>
      </c>
    </row>
    <row r="16" spans="1:11" x14ac:dyDescent="0.25">
      <c r="A16">
        <v>13</v>
      </c>
      <c r="B16" s="1">
        <v>1973</v>
      </c>
      <c r="F16">
        <v>133397</v>
      </c>
      <c r="G16">
        <f t="shared" si="1"/>
        <v>16068</v>
      </c>
      <c r="H16" s="2">
        <f t="shared" si="2"/>
        <v>13.694823956566577</v>
      </c>
      <c r="J16">
        <v>6.3</v>
      </c>
      <c r="K16" s="2">
        <f t="shared" si="3"/>
        <v>10.526315789473678</v>
      </c>
    </row>
    <row r="17" spans="1:13" x14ac:dyDescent="0.25">
      <c r="A17">
        <v>14</v>
      </c>
      <c r="B17" s="1">
        <v>1974</v>
      </c>
      <c r="F17">
        <v>153571</v>
      </c>
      <c r="G17">
        <f t="shared" si="1"/>
        <v>20174</v>
      </c>
      <c r="H17" s="2">
        <f t="shared" si="2"/>
        <v>15.123278634452051</v>
      </c>
      <c r="J17">
        <v>7.3</v>
      </c>
      <c r="K17" s="2">
        <f t="shared" si="3"/>
        <v>15.873015873015872</v>
      </c>
    </row>
    <row r="18" spans="1:13" x14ac:dyDescent="0.25">
      <c r="A18">
        <v>15</v>
      </c>
      <c r="B18" s="1">
        <v>1975</v>
      </c>
      <c r="F18">
        <v>168706</v>
      </c>
      <c r="G18">
        <f t="shared" si="1"/>
        <v>15135</v>
      </c>
      <c r="H18" s="2">
        <f t="shared" si="2"/>
        <v>9.8553763405851367</v>
      </c>
      <c r="J18">
        <v>8.5</v>
      </c>
      <c r="K18" s="2">
        <f t="shared" si="3"/>
        <v>16.438356164383563</v>
      </c>
    </row>
    <row r="19" spans="1:13" x14ac:dyDescent="0.25">
      <c r="A19">
        <v>16</v>
      </c>
      <c r="B19" s="1">
        <v>1976</v>
      </c>
      <c r="F19">
        <v>183871</v>
      </c>
      <c r="G19">
        <f t="shared" si="1"/>
        <v>15165</v>
      </c>
      <c r="H19" s="2">
        <f t="shared" si="2"/>
        <v>8.9890104679145981</v>
      </c>
      <c r="J19">
        <v>10</v>
      </c>
      <c r="K19" s="2">
        <f t="shared" si="3"/>
        <v>17.647058823529413</v>
      </c>
    </row>
    <row r="20" spans="1:13" x14ac:dyDescent="0.25">
      <c r="A20">
        <v>17</v>
      </c>
      <c r="B20" s="1">
        <v>1977</v>
      </c>
      <c r="F20">
        <v>200839</v>
      </c>
      <c r="G20">
        <f t="shared" si="1"/>
        <v>16968</v>
      </c>
      <c r="H20" s="2">
        <f t="shared" si="2"/>
        <v>9.228208907331771</v>
      </c>
      <c r="J20">
        <v>12.5</v>
      </c>
      <c r="K20" s="2">
        <f t="shared" si="3"/>
        <v>25</v>
      </c>
    </row>
    <row r="21" spans="1:13" x14ac:dyDescent="0.25">
      <c r="A21">
        <v>18</v>
      </c>
      <c r="B21" s="1">
        <v>1978</v>
      </c>
      <c r="F21">
        <v>218110</v>
      </c>
      <c r="G21">
        <f t="shared" si="1"/>
        <v>17271</v>
      </c>
      <c r="H21" s="2">
        <f t="shared" si="2"/>
        <v>8.5994254104033576</v>
      </c>
      <c r="J21">
        <v>15</v>
      </c>
      <c r="K21" s="2">
        <f t="shared" si="3"/>
        <v>20</v>
      </c>
    </row>
    <row r="22" spans="1:13" x14ac:dyDescent="0.25">
      <c r="A22">
        <v>19</v>
      </c>
      <c r="B22" s="1">
        <v>1979</v>
      </c>
      <c r="F22">
        <v>236304</v>
      </c>
      <c r="G22">
        <f t="shared" si="1"/>
        <v>18194</v>
      </c>
      <c r="H22" s="2">
        <f t="shared" si="2"/>
        <v>8.3416624638943659</v>
      </c>
      <c r="J22">
        <v>17.3</v>
      </c>
      <c r="K22" s="2">
        <f t="shared" si="3"/>
        <v>15.333333333333337</v>
      </c>
    </row>
    <row r="23" spans="1:13" x14ac:dyDescent="0.25">
      <c r="A23">
        <v>20</v>
      </c>
      <c r="B23" s="1">
        <v>1980</v>
      </c>
      <c r="F23">
        <v>263340</v>
      </c>
      <c r="G23">
        <f t="shared" si="1"/>
        <v>27036</v>
      </c>
      <c r="H23" s="2">
        <f t="shared" si="2"/>
        <v>11.441194393662402</v>
      </c>
      <c r="J23">
        <v>20</v>
      </c>
      <c r="K23" s="2">
        <f t="shared" si="3"/>
        <v>15.606936416184967</v>
      </c>
    </row>
    <row r="24" spans="1:13" x14ac:dyDescent="0.25">
      <c r="A24">
        <v>21</v>
      </c>
      <c r="B24" s="1">
        <v>1981</v>
      </c>
      <c r="F24">
        <v>287876</v>
      </c>
      <c r="G24">
        <f t="shared" si="1"/>
        <v>24536</v>
      </c>
      <c r="H24" s="2">
        <f t="shared" si="2"/>
        <v>9.3172324751272111</v>
      </c>
      <c r="J24">
        <v>22.9</v>
      </c>
      <c r="K24" s="2">
        <f t="shared" si="3"/>
        <v>14.499999999999993</v>
      </c>
    </row>
    <row r="25" spans="1:13" x14ac:dyDescent="0.25">
      <c r="A25">
        <v>22</v>
      </c>
      <c r="B25" s="1">
        <v>1982</v>
      </c>
      <c r="F25">
        <v>309472</v>
      </c>
      <c r="G25">
        <f t="shared" si="1"/>
        <v>21596</v>
      </c>
      <c r="H25" s="2">
        <f t="shared" si="2"/>
        <v>7.5018410704608938</v>
      </c>
      <c r="J25">
        <v>26.2</v>
      </c>
      <c r="K25" s="2">
        <f t="shared" si="3"/>
        <v>14.410480349344981</v>
      </c>
    </row>
    <row r="26" spans="1:13" x14ac:dyDescent="0.25">
      <c r="A26">
        <v>23</v>
      </c>
      <c r="B26" s="1">
        <v>1983</v>
      </c>
      <c r="F26">
        <v>327286</v>
      </c>
      <c r="G26">
        <f t="shared" si="1"/>
        <v>17814</v>
      </c>
      <c r="H26" s="2">
        <f t="shared" si="2"/>
        <v>5.7562558163581841</v>
      </c>
      <c r="J26">
        <v>29.4</v>
      </c>
      <c r="K26" s="2">
        <f t="shared" si="3"/>
        <v>12.213740458015266</v>
      </c>
    </row>
    <row r="27" spans="1:13" x14ac:dyDescent="0.25">
      <c r="A27">
        <v>24</v>
      </c>
      <c r="B27" s="1">
        <v>1984</v>
      </c>
      <c r="F27">
        <v>345145</v>
      </c>
      <c r="G27">
        <f t="shared" si="1"/>
        <v>17859</v>
      </c>
      <c r="H27" s="2">
        <f t="shared" si="2"/>
        <v>5.4566953673545466</v>
      </c>
      <c r="J27">
        <v>32.700000000000003</v>
      </c>
      <c r="K27" s="2">
        <f t="shared" si="3"/>
        <v>11.224489795918382</v>
      </c>
      <c r="L27">
        <f>J31/J30-1</f>
        <v>4.6568627450980449E-2</v>
      </c>
    </row>
    <row r="28" spans="1:13" x14ac:dyDescent="0.25">
      <c r="A28">
        <v>25</v>
      </c>
      <c r="B28" s="1">
        <v>1985</v>
      </c>
      <c r="F28">
        <v>364326</v>
      </c>
      <c r="G28">
        <f t="shared" si="1"/>
        <v>19181</v>
      </c>
      <c r="H28" s="2">
        <f t="shared" si="2"/>
        <v>5.5573744368308979</v>
      </c>
      <c r="J28">
        <v>35.6</v>
      </c>
      <c r="K28" s="2">
        <f t="shared" si="3"/>
        <v>8.8685015290519829</v>
      </c>
    </row>
    <row r="29" spans="1:13" x14ac:dyDescent="0.25">
      <c r="A29">
        <v>26</v>
      </c>
      <c r="B29" s="1">
        <v>1986</v>
      </c>
      <c r="F29">
        <v>383754</v>
      </c>
      <c r="G29">
        <f t="shared" si="1"/>
        <v>19428</v>
      </c>
      <c r="H29" s="2">
        <f t="shared" si="2"/>
        <v>5.3325867492300851</v>
      </c>
      <c r="J29">
        <v>38.700000000000003</v>
      </c>
      <c r="K29" s="2">
        <f t="shared" si="3"/>
        <v>8.7078651685393282</v>
      </c>
    </row>
    <row r="30" spans="1:13" x14ac:dyDescent="0.25">
      <c r="A30">
        <v>27</v>
      </c>
      <c r="B30" s="1">
        <v>1987</v>
      </c>
      <c r="C30" s="8">
        <v>19.716999999999999</v>
      </c>
      <c r="F30">
        <v>415056</v>
      </c>
      <c r="G30">
        <f t="shared" si="1"/>
        <v>31302</v>
      </c>
      <c r="H30" s="2">
        <f t="shared" si="2"/>
        <v>8.1567879422755194</v>
      </c>
      <c r="J30">
        <v>40.799999999999997</v>
      </c>
      <c r="K30" s="2">
        <f t="shared" si="3"/>
        <v>5.4263565891472716</v>
      </c>
      <c r="L30" s="9">
        <f>K30-K29</f>
        <v>-3.2815085793920566</v>
      </c>
      <c r="M30">
        <f>J30/J29-J31/J30</f>
        <v>7.6949384404922938E-3</v>
      </c>
    </row>
    <row r="31" spans="1:13" x14ac:dyDescent="0.25">
      <c r="A31">
        <v>28</v>
      </c>
      <c r="B31" s="1">
        <v>1988</v>
      </c>
      <c r="C31" s="8">
        <v>18.692</v>
      </c>
      <c r="D31" s="4">
        <f>C31-C30</f>
        <v>-1.0249999999999986</v>
      </c>
      <c r="E31" s="3">
        <f>(C31-C30)/C30*100</f>
        <v>-5.1985596186032286</v>
      </c>
      <c r="F31">
        <v>451587</v>
      </c>
      <c r="G31">
        <f t="shared" si="1"/>
        <v>36531</v>
      </c>
      <c r="H31" s="6">
        <f t="shared" si="2"/>
        <v>8.8014629351220073</v>
      </c>
      <c r="J31">
        <v>42.7</v>
      </c>
      <c r="K31" s="10">
        <f t="shared" si="3"/>
        <v>4.6568627450980529</v>
      </c>
      <c r="L31" s="9">
        <f>K31-K30</f>
        <v>-0.76949384404921872</v>
      </c>
    </row>
    <row r="32" spans="1:13" x14ac:dyDescent="0.25">
      <c r="A32">
        <v>29</v>
      </c>
      <c r="B32" s="1">
        <v>1989</v>
      </c>
      <c r="C32" s="8">
        <v>16.542000000000002</v>
      </c>
      <c r="D32" s="4">
        <f t="shared" ref="D32:D61" si="4">C32-C31</f>
        <v>-2.1499999999999986</v>
      </c>
      <c r="E32" s="3">
        <f t="shared" ref="E32:E61" si="5">(C32-C31)/C31*100</f>
        <v>-11.502246950567081</v>
      </c>
      <c r="F32">
        <v>491944</v>
      </c>
      <c r="G32">
        <f t="shared" si="1"/>
        <v>40357</v>
      </c>
      <c r="H32" s="6">
        <f t="shared" si="2"/>
        <v>8.9367054410335101</v>
      </c>
      <c r="J32">
        <v>45.6</v>
      </c>
      <c r="K32" s="10">
        <f t="shared" si="3"/>
        <v>6.7915690866510499</v>
      </c>
      <c r="L32" s="9">
        <f t="shared" ref="L32:L60" si="6">K32-K31</f>
        <v>2.134706341552997</v>
      </c>
      <c r="M32">
        <f>(J32/J31-J31/J30)*100</f>
        <v>2.1347063415529943</v>
      </c>
    </row>
    <row r="33" spans="1:12" x14ac:dyDescent="0.25">
      <c r="A33">
        <v>30</v>
      </c>
      <c r="B33" s="1">
        <v>1990</v>
      </c>
      <c r="C33" s="8">
        <v>15.458</v>
      </c>
      <c r="D33" s="4">
        <f t="shared" si="4"/>
        <v>-1.0840000000000014</v>
      </c>
      <c r="E33" s="3">
        <f t="shared" si="5"/>
        <v>-6.5530165638979652</v>
      </c>
      <c r="F33">
        <v>529658</v>
      </c>
      <c r="G33">
        <f t="shared" si="1"/>
        <v>37714</v>
      </c>
      <c r="H33" s="6">
        <f t="shared" si="2"/>
        <v>7.666319743710666</v>
      </c>
      <c r="J33">
        <v>48.7</v>
      </c>
      <c r="K33" s="10">
        <f t="shared" si="3"/>
        <v>6.7982456140350909</v>
      </c>
      <c r="L33" s="9">
        <f t="shared" si="6"/>
        <v>6.6765273840410089E-3</v>
      </c>
    </row>
    <row r="34" spans="1:12" x14ac:dyDescent="0.25">
      <c r="A34">
        <v>31</v>
      </c>
      <c r="B34" s="1">
        <v>1991</v>
      </c>
      <c r="C34" s="8">
        <v>15.5</v>
      </c>
      <c r="D34" s="4">
        <f t="shared" si="4"/>
        <v>4.1999999999999815E-2</v>
      </c>
      <c r="E34" s="3">
        <f t="shared" si="5"/>
        <v>0.27170397205330454</v>
      </c>
      <c r="F34">
        <v>561510</v>
      </c>
      <c r="G34">
        <f t="shared" si="1"/>
        <v>31852</v>
      </c>
      <c r="H34" s="6">
        <f t="shared" si="2"/>
        <v>6.0136918539888002</v>
      </c>
      <c r="I34">
        <v>15.9289999008179</v>
      </c>
      <c r="J34">
        <v>51.6</v>
      </c>
      <c r="K34" s="10">
        <f t="shared" si="3"/>
        <v>5.9548254620123169</v>
      </c>
      <c r="L34" s="9">
        <f t="shared" si="6"/>
        <v>-0.84342015202277398</v>
      </c>
    </row>
    <row r="35" spans="1:12" x14ac:dyDescent="0.25">
      <c r="A35">
        <v>32</v>
      </c>
      <c r="B35" s="1">
        <v>1992</v>
      </c>
      <c r="C35" s="8">
        <v>17.016999999999999</v>
      </c>
      <c r="D35" s="4">
        <f t="shared" si="4"/>
        <v>1.5169999999999995</v>
      </c>
      <c r="E35" s="3">
        <f t="shared" si="5"/>
        <v>9.7870967741935448</v>
      </c>
      <c r="F35">
        <v>579643</v>
      </c>
      <c r="G35">
        <f t="shared" si="1"/>
        <v>18133</v>
      </c>
      <c r="H35" s="6">
        <f t="shared" si="2"/>
        <v>3.2293280618332711</v>
      </c>
      <c r="I35">
        <v>17.701000213623001</v>
      </c>
      <c r="J35">
        <v>54.6</v>
      </c>
      <c r="K35" s="10">
        <f t="shared" si="3"/>
        <v>5.8139534883720927</v>
      </c>
      <c r="L35" s="9">
        <f t="shared" si="6"/>
        <v>-0.14087197364022419</v>
      </c>
    </row>
    <row r="36" spans="1:12" x14ac:dyDescent="0.25">
      <c r="A36">
        <v>33</v>
      </c>
      <c r="B36" s="1">
        <v>1993</v>
      </c>
      <c r="C36" s="8">
        <v>20.841999999999999</v>
      </c>
      <c r="D36" s="4">
        <f t="shared" si="4"/>
        <v>3.8249999999999993</v>
      </c>
      <c r="E36" s="3">
        <f t="shared" si="5"/>
        <v>22.477522477522474</v>
      </c>
      <c r="F36">
        <v>587256</v>
      </c>
      <c r="G36">
        <f t="shared" si="1"/>
        <v>7613</v>
      </c>
      <c r="H36" s="6">
        <f t="shared" si="2"/>
        <v>1.3133946239323169</v>
      </c>
      <c r="I36">
        <v>22.1609992980957</v>
      </c>
      <c r="J36">
        <v>57.1</v>
      </c>
      <c r="K36" s="10">
        <f t="shared" si="3"/>
        <v>4.5787545787545785</v>
      </c>
      <c r="L36" s="9">
        <f t="shared" si="6"/>
        <v>-1.2351989096175142</v>
      </c>
    </row>
    <row r="37" spans="1:12" x14ac:dyDescent="0.25">
      <c r="A37">
        <v>34</v>
      </c>
      <c r="B37" s="1">
        <v>1994</v>
      </c>
      <c r="C37" s="8">
        <v>22.05</v>
      </c>
      <c r="D37" s="4">
        <f t="shared" si="4"/>
        <v>1.208000000000002</v>
      </c>
      <c r="E37" s="3">
        <f t="shared" si="5"/>
        <v>5.7959888686306593</v>
      </c>
      <c r="F37">
        <v>614091</v>
      </c>
      <c r="G37">
        <f t="shared" si="1"/>
        <v>26835</v>
      </c>
      <c r="H37" s="6">
        <f t="shared" si="2"/>
        <v>4.5695573991581178</v>
      </c>
      <c r="I37">
        <v>24.208999633789102</v>
      </c>
      <c r="J37">
        <v>59.8</v>
      </c>
      <c r="K37" s="10">
        <f t="shared" si="3"/>
        <v>4.7285464098073478</v>
      </c>
      <c r="L37" s="9">
        <f t="shared" si="6"/>
        <v>0.14979183105276928</v>
      </c>
    </row>
    <row r="38" spans="1:12" x14ac:dyDescent="0.25">
      <c r="A38">
        <v>35</v>
      </c>
      <c r="B38" s="1">
        <v>1995</v>
      </c>
      <c r="C38" s="8">
        <v>20.75</v>
      </c>
      <c r="D38" s="4">
        <f t="shared" si="4"/>
        <v>-1.3000000000000007</v>
      </c>
      <c r="E38" s="3">
        <f t="shared" si="5"/>
        <v>-5.8956916099773267</v>
      </c>
      <c r="F38">
        <v>644256</v>
      </c>
      <c r="G38">
        <f t="shared" si="1"/>
        <v>30165</v>
      </c>
      <c r="H38" s="6">
        <f t="shared" si="2"/>
        <v>4.9121384289950516</v>
      </c>
      <c r="I38">
        <v>22.674999237060501</v>
      </c>
      <c r="J38">
        <v>62.6</v>
      </c>
      <c r="K38" s="10">
        <f t="shared" si="3"/>
        <v>4.6822742474916463</v>
      </c>
      <c r="L38" s="9">
        <f t="shared" si="6"/>
        <v>-4.6272162315701415E-2</v>
      </c>
    </row>
    <row r="39" spans="1:12" x14ac:dyDescent="0.25">
      <c r="A39">
        <v>36</v>
      </c>
      <c r="B39" s="1">
        <v>1996</v>
      </c>
      <c r="C39" s="8">
        <v>19.891999999999999</v>
      </c>
      <c r="D39" s="4">
        <f t="shared" si="4"/>
        <v>-0.85800000000000054</v>
      </c>
      <c r="E39" s="3">
        <f t="shared" si="5"/>
        <v>-4.134939759036147</v>
      </c>
      <c r="F39">
        <v>674781</v>
      </c>
      <c r="G39">
        <f t="shared" si="1"/>
        <v>30525</v>
      </c>
      <c r="H39" s="6">
        <f t="shared" si="2"/>
        <v>4.73802339442706</v>
      </c>
      <c r="I39">
        <v>22.1420001983643</v>
      </c>
      <c r="J39">
        <v>64.900000000000006</v>
      </c>
      <c r="K39" s="10">
        <f t="shared" si="3"/>
        <v>3.6741214057508054</v>
      </c>
      <c r="L39" s="9">
        <f t="shared" si="6"/>
        <v>-1.008152841740841</v>
      </c>
    </row>
    <row r="40" spans="1:12" x14ac:dyDescent="0.25">
      <c r="A40">
        <v>37</v>
      </c>
      <c r="B40" s="1">
        <v>1997</v>
      </c>
      <c r="C40" s="8">
        <v>18.391999999999999</v>
      </c>
      <c r="D40" s="4">
        <f t="shared" si="4"/>
        <v>-1.5</v>
      </c>
      <c r="E40" s="3">
        <f t="shared" si="5"/>
        <v>-7.5407198873919166</v>
      </c>
      <c r="F40">
        <v>715779</v>
      </c>
      <c r="G40">
        <f t="shared" si="1"/>
        <v>40998</v>
      </c>
      <c r="H40" s="6">
        <f t="shared" si="2"/>
        <v>6.0757490207934133</v>
      </c>
      <c r="I40">
        <v>20.697999954223601</v>
      </c>
      <c r="J40">
        <v>66.099999999999994</v>
      </c>
      <c r="K40" s="10">
        <f t="shared" si="3"/>
        <v>1.8489984591679332</v>
      </c>
      <c r="L40" s="9">
        <f t="shared" si="6"/>
        <v>-1.8251229465828722</v>
      </c>
    </row>
    <row r="41" spans="1:12" x14ac:dyDescent="0.25">
      <c r="A41">
        <v>38</v>
      </c>
      <c r="B41" s="1">
        <v>1998</v>
      </c>
      <c r="C41" s="8">
        <v>16.408000000000001</v>
      </c>
      <c r="D41" s="4">
        <f t="shared" si="4"/>
        <v>-1.9839999999999982</v>
      </c>
      <c r="E41" s="3">
        <f t="shared" si="5"/>
        <v>-10.787298825576327</v>
      </c>
      <c r="F41">
        <v>765425</v>
      </c>
      <c r="G41">
        <f t="shared" si="1"/>
        <v>49646</v>
      </c>
      <c r="H41" s="6">
        <f t="shared" si="2"/>
        <v>6.9359397244121439</v>
      </c>
      <c r="I41">
        <v>18.673999786376999</v>
      </c>
      <c r="J41">
        <v>67.400000000000006</v>
      </c>
      <c r="K41" s="10">
        <f t="shared" si="3"/>
        <v>1.9667170953101536</v>
      </c>
      <c r="L41" s="9">
        <f t="shared" si="6"/>
        <v>0.11771863614222045</v>
      </c>
    </row>
    <row r="42" spans="1:12" x14ac:dyDescent="0.25">
      <c r="A42">
        <v>39</v>
      </c>
      <c r="B42" s="1">
        <v>1999</v>
      </c>
      <c r="C42" s="8">
        <v>13.6</v>
      </c>
      <c r="D42" s="4">
        <f t="shared" si="4"/>
        <v>-2.8080000000000016</v>
      </c>
      <c r="E42" s="3">
        <f t="shared" si="5"/>
        <v>-17.113603120429065</v>
      </c>
      <c r="F42">
        <v>803988</v>
      </c>
      <c r="G42">
        <f t="shared" si="1"/>
        <v>38563</v>
      </c>
      <c r="H42" s="6">
        <f t="shared" si="2"/>
        <v>5.0381160793023483</v>
      </c>
      <c r="I42">
        <v>15.475999832153301</v>
      </c>
      <c r="J42">
        <v>68.900000000000006</v>
      </c>
      <c r="K42" s="10">
        <f t="shared" si="3"/>
        <v>2.2255192878338277</v>
      </c>
      <c r="L42" s="9">
        <f t="shared" si="6"/>
        <v>0.25880219252367409</v>
      </c>
    </row>
    <row r="43" spans="1:12" x14ac:dyDescent="0.25">
      <c r="A43">
        <v>40</v>
      </c>
      <c r="B43" s="1">
        <v>2000</v>
      </c>
      <c r="C43" s="8">
        <v>11.917</v>
      </c>
      <c r="D43" s="4">
        <f t="shared" si="4"/>
        <v>-1.6829999999999998</v>
      </c>
      <c r="E43" s="3">
        <f t="shared" si="5"/>
        <v>-12.374999999999998</v>
      </c>
      <c r="F43">
        <v>873584</v>
      </c>
      <c r="G43">
        <f t="shared" si="1"/>
        <v>69596</v>
      </c>
      <c r="H43" s="6">
        <f t="shared" si="2"/>
        <v>8.6563481046980808</v>
      </c>
      <c r="I43">
        <v>13.7849998474121</v>
      </c>
      <c r="J43">
        <v>71.3</v>
      </c>
      <c r="K43" s="10">
        <f t="shared" si="3"/>
        <v>3.4833091436864896</v>
      </c>
      <c r="L43" s="9">
        <f t="shared" si="6"/>
        <v>1.2577898558526619</v>
      </c>
    </row>
    <row r="44" spans="1:12" x14ac:dyDescent="0.25">
      <c r="A44">
        <v>41</v>
      </c>
      <c r="B44" s="1">
        <v>2001</v>
      </c>
      <c r="C44" s="8">
        <v>10.558</v>
      </c>
      <c r="D44" s="4">
        <f t="shared" si="4"/>
        <v>-1.359</v>
      </c>
      <c r="E44" s="3">
        <f t="shared" si="5"/>
        <v>-11.403876814634556</v>
      </c>
      <c r="F44">
        <v>935915</v>
      </c>
      <c r="G44">
        <f t="shared" si="1"/>
        <v>62331</v>
      </c>
      <c r="H44" s="6">
        <f t="shared" si="2"/>
        <v>7.1350894705031225</v>
      </c>
      <c r="I44">
        <v>10.347999572753899</v>
      </c>
      <c r="J44">
        <v>73.8</v>
      </c>
      <c r="K44" s="10">
        <f t="shared" si="3"/>
        <v>3.5063113604488079</v>
      </c>
      <c r="L44" s="9">
        <f t="shared" si="6"/>
        <v>2.3002216762318284E-2</v>
      </c>
    </row>
    <row r="45" spans="1:12" x14ac:dyDescent="0.25">
      <c r="A45">
        <v>42</v>
      </c>
      <c r="B45" s="1">
        <v>2002</v>
      </c>
      <c r="C45" s="8">
        <v>11.442</v>
      </c>
      <c r="D45" s="4">
        <f t="shared" si="4"/>
        <v>0.88400000000000034</v>
      </c>
      <c r="E45" s="3">
        <f t="shared" si="5"/>
        <v>8.372797878386061</v>
      </c>
      <c r="F45">
        <v>1009398</v>
      </c>
      <c r="G45">
        <f t="shared" si="1"/>
        <v>73483</v>
      </c>
      <c r="H45" s="6">
        <f t="shared" si="2"/>
        <v>7.8514608698439501</v>
      </c>
      <c r="I45">
        <v>11.145999908447299</v>
      </c>
      <c r="J45">
        <v>76.099999999999994</v>
      </c>
      <c r="K45" s="10">
        <f t="shared" si="3"/>
        <v>3.1165311653116494</v>
      </c>
      <c r="L45" s="9">
        <f t="shared" si="6"/>
        <v>-0.38978019513715845</v>
      </c>
    </row>
    <row r="46" spans="1:12" x14ac:dyDescent="0.25">
      <c r="A46">
        <v>43</v>
      </c>
      <c r="B46" s="1">
        <v>2003</v>
      </c>
      <c r="C46" s="8">
        <v>11.492000000000001</v>
      </c>
      <c r="D46" s="4">
        <f t="shared" si="4"/>
        <v>5.0000000000000711E-2</v>
      </c>
      <c r="E46" s="3">
        <f t="shared" si="5"/>
        <v>0.43698654081454913</v>
      </c>
      <c r="F46">
        <v>1057053</v>
      </c>
      <c r="G46">
        <f t="shared" si="1"/>
        <v>47655</v>
      </c>
      <c r="H46" s="6">
        <f t="shared" si="2"/>
        <v>4.7211308126229694</v>
      </c>
      <c r="I46">
        <v>11.2829999923706</v>
      </c>
      <c r="J46">
        <v>78.400000000000006</v>
      </c>
      <c r="K46" s="10">
        <f t="shared" si="3"/>
        <v>3.0223390275952848</v>
      </c>
      <c r="L46" s="9">
        <f t="shared" si="6"/>
        <v>-9.4192137716364588E-2</v>
      </c>
    </row>
    <row r="47" spans="1:12" x14ac:dyDescent="0.25">
      <c r="A47">
        <v>44</v>
      </c>
      <c r="B47" s="1">
        <v>2004</v>
      </c>
      <c r="C47" s="8">
        <v>10.958</v>
      </c>
      <c r="D47" s="4">
        <f t="shared" si="4"/>
        <v>-0.5340000000000007</v>
      </c>
      <c r="E47" s="3">
        <f t="shared" si="5"/>
        <v>-4.646710755308046</v>
      </c>
      <c r="F47">
        <v>1123699</v>
      </c>
      <c r="G47">
        <f t="shared" si="1"/>
        <v>66646</v>
      </c>
      <c r="H47" s="6">
        <f t="shared" si="2"/>
        <v>6.3048872667690272</v>
      </c>
      <c r="I47">
        <v>11.0900001525879</v>
      </c>
      <c r="J47">
        <v>80.8</v>
      </c>
      <c r="K47" s="10">
        <f t="shared" si="3"/>
        <v>3.0612244897959071</v>
      </c>
      <c r="L47" s="9">
        <f t="shared" si="6"/>
        <v>3.8885462200622278E-2</v>
      </c>
    </row>
    <row r="48" spans="1:12" x14ac:dyDescent="0.25">
      <c r="A48">
        <v>45</v>
      </c>
      <c r="B48" s="1">
        <v>2005</v>
      </c>
      <c r="C48" s="8">
        <v>9.1669999999999998</v>
      </c>
      <c r="D48" s="4">
        <f t="shared" si="4"/>
        <v>-1.7910000000000004</v>
      </c>
      <c r="E48" s="3">
        <f t="shared" si="5"/>
        <v>-16.344223398430373</v>
      </c>
      <c r="F48">
        <v>1209299</v>
      </c>
      <c r="G48">
        <f t="shared" si="1"/>
        <v>85600</v>
      </c>
      <c r="H48" s="6">
        <f t="shared" si="2"/>
        <v>7.617698333806473</v>
      </c>
      <c r="I48">
        <v>9.1459999084472692</v>
      </c>
      <c r="J48">
        <v>83.5</v>
      </c>
      <c r="K48" s="10">
        <f t="shared" si="3"/>
        <v>3.3415841584158454</v>
      </c>
      <c r="L48" s="9">
        <f t="shared" si="6"/>
        <v>0.28035966861993833</v>
      </c>
    </row>
    <row r="49" spans="1:12" x14ac:dyDescent="0.25">
      <c r="A49">
        <v>46</v>
      </c>
      <c r="B49" s="1">
        <v>2006</v>
      </c>
      <c r="C49" s="8">
        <v>8.4580000000000002</v>
      </c>
      <c r="D49" s="4">
        <f t="shared" si="4"/>
        <v>-0.70899999999999963</v>
      </c>
      <c r="E49" s="3">
        <f t="shared" si="5"/>
        <v>-7.7342642085742295</v>
      </c>
      <c r="F49">
        <v>1368114</v>
      </c>
      <c r="G49">
        <f t="shared" si="1"/>
        <v>158815</v>
      </c>
      <c r="H49" s="6">
        <f t="shared" si="2"/>
        <v>13.13281496139499</v>
      </c>
      <c r="I49">
        <v>8.4519996643066406</v>
      </c>
      <c r="J49">
        <v>86.5</v>
      </c>
      <c r="K49" s="10">
        <f t="shared" si="3"/>
        <v>3.5928143712574849</v>
      </c>
      <c r="L49" s="9">
        <f t="shared" si="6"/>
        <v>0.25123021284163949</v>
      </c>
    </row>
    <row r="50" spans="1:12" x14ac:dyDescent="0.25">
      <c r="A50">
        <v>47</v>
      </c>
      <c r="B50" s="1">
        <v>2007</v>
      </c>
      <c r="C50" s="8">
        <v>8.2249999999999996</v>
      </c>
      <c r="D50" s="4">
        <f t="shared" si="4"/>
        <v>-0.23300000000000054</v>
      </c>
      <c r="E50" s="3">
        <f t="shared" si="5"/>
        <v>-2.754788366043988</v>
      </c>
      <c r="F50">
        <v>1474260</v>
      </c>
      <c r="G50">
        <f t="shared" si="1"/>
        <v>106146</v>
      </c>
      <c r="H50" s="6">
        <f t="shared" si="2"/>
        <v>7.7585639793175138</v>
      </c>
      <c r="I50">
        <v>8.2320003509521502</v>
      </c>
      <c r="J50">
        <v>88.9</v>
      </c>
      <c r="K50" s="10">
        <f t="shared" si="3"/>
        <v>2.7745664739884459</v>
      </c>
      <c r="L50" s="9">
        <f t="shared" si="6"/>
        <v>-0.81824789726903902</v>
      </c>
    </row>
    <row r="51" spans="1:12" x14ac:dyDescent="0.25">
      <c r="A51">
        <v>48</v>
      </c>
      <c r="B51" s="1">
        <v>2008</v>
      </c>
      <c r="C51" s="8">
        <v>11.266999999999999</v>
      </c>
      <c r="D51" s="4">
        <f t="shared" si="4"/>
        <v>3.0419999999999998</v>
      </c>
      <c r="E51" s="3">
        <f t="shared" si="5"/>
        <v>36.984802431610944</v>
      </c>
      <c r="F51">
        <v>1537792</v>
      </c>
      <c r="G51">
        <f t="shared" si="1"/>
        <v>63532</v>
      </c>
      <c r="H51" s="6">
        <f t="shared" si="2"/>
        <v>4.309416249508228</v>
      </c>
      <c r="I51">
        <v>11.253999710083001</v>
      </c>
      <c r="J51">
        <v>92.5</v>
      </c>
      <c r="K51" s="10">
        <f t="shared" si="3"/>
        <v>4.049493813273334</v>
      </c>
      <c r="L51" s="9">
        <f t="shared" si="6"/>
        <v>1.2749273392848881</v>
      </c>
    </row>
    <row r="52" spans="1:12" x14ac:dyDescent="0.25">
      <c r="A52">
        <v>49</v>
      </c>
      <c r="B52" s="1">
        <v>2009</v>
      </c>
      <c r="C52" s="8">
        <v>17.899999999999999</v>
      </c>
      <c r="D52" s="4">
        <f t="shared" si="4"/>
        <v>6.6329999999999991</v>
      </c>
      <c r="E52" s="3">
        <f t="shared" si="5"/>
        <v>58.871039318363358</v>
      </c>
      <c r="F52">
        <v>1501743</v>
      </c>
      <c r="G52">
        <f t="shared" si="1"/>
        <v>-36049</v>
      </c>
      <c r="H52" s="6">
        <f t="shared" si="2"/>
        <v>-2.3442051981022138</v>
      </c>
      <c r="I52">
        <v>17.857000350952099</v>
      </c>
      <c r="J52">
        <v>92.2</v>
      </c>
      <c r="K52" s="10">
        <f t="shared" si="3"/>
        <v>-0.32432432432432129</v>
      </c>
      <c r="L52" s="9">
        <f t="shared" si="6"/>
        <v>-4.373818137597655</v>
      </c>
    </row>
    <row r="53" spans="1:12" x14ac:dyDescent="0.25">
      <c r="A53">
        <v>50</v>
      </c>
      <c r="B53" s="1">
        <v>2010</v>
      </c>
      <c r="C53" s="8">
        <v>19.899999999999999</v>
      </c>
      <c r="D53" s="4">
        <f t="shared" si="4"/>
        <v>2</v>
      </c>
      <c r="E53" s="3">
        <f t="shared" si="5"/>
        <v>11.173184357541901</v>
      </c>
      <c r="F53">
        <v>1486879</v>
      </c>
      <c r="G53">
        <f t="shared" si="1"/>
        <v>-14864</v>
      </c>
      <c r="H53" s="6">
        <f t="shared" si="2"/>
        <v>-0.98978320524883423</v>
      </c>
      <c r="I53">
        <v>19.860000610351602</v>
      </c>
      <c r="J53">
        <v>93.9</v>
      </c>
      <c r="K53" s="10">
        <f t="shared" si="3"/>
        <v>1.8438177874186581</v>
      </c>
      <c r="L53" s="9">
        <f t="shared" si="6"/>
        <v>2.1681421117429793</v>
      </c>
    </row>
    <row r="54" spans="1:12" x14ac:dyDescent="0.25">
      <c r="A54">
        <v>51</v>
      </c>
      <c r="B54" s="1">
        <v>2011</v>
      </c>
      <c r="C54" s="8">
        <v>21.4</v>
      </c>
      <c r="D54" s="4">
        <f t="shared" si="4"/>
        <v>1.5</v>
      </c>
      <c r="E54" s="3">
        <f t="shared" si="5"/>
        <v>7.5376884422110564</v>
      </c>
      <c r="F54">
        <v>1498957</v>
      </c>
      <c r="G54">
        <f t="shared" si="1"/>
        <v>12078</v>
      </c>
      <c r="H54" s="6">
        <f t="shared" si="2"/>
        <v>0.81230550703856874</v>
      </c>
      <c r="I54">
        <v>21.389999389648398</v>
      </c>
      <c r="J54">
        <v>96.9</v>
      </c>
      <c r="K54" s="10">
        <f t="shared" si="3"/>
        <v>3.1948881789137378</v>
      </c>
      <c r="L54" s="9">
        <f t="shared" si="6"/>
        <v>1.3510703914950797</v>
      </c>
    </row>
    <row r="55" spans="1:12" x14ac:dyDescent="0.25">
      <c r="A55">
        <v>52</v>
      </c>
      <c r="B55" s="1">
        <v>2012</v>
      </c>
      <c r="C55" s="8">
        <v>24.8</v>
      </c>
      <c r="D55" s="4">
        <f t="shared" si="4"/>
        <v>3.4000000000000021</v>
      </c>
      <c r="E55" s="3">
        <f t="shared" si="5"/>
        <v>15.887850467289729</v>
      </c>
      <c r="F55">
        <v>1496188</v>
      </c>
      <c r="G55">
        <f t="shared" si="1"/>
        <v>-2769</v>
      </c>
      <c r="H55" s="6">
        <f t="shared" si="2"/>
        <v>-0.18472844784740322</v>
      </c>
      <c r="I55">
        <v>24.787000656127901</v>
      </c>
      <c r="J55">
        <v>99.3</v>
      </c>
      <c r="K55" s="10">
        <f t="shared" si="3"/>
        <v>2.4767801857585052</v>
      </c>
      <c r="L55" s="9">
        <f t="shared" si="6"/>
        <v>-0.71810799315523255</v>
      </c>
    </row>
    <row r="56" spans="1:12" x14ac:dyDescent="0.25">
      <c r="A56">
        <v>53</v>
      </c>
      <c r="B56" s="1">
        <v>2013</v>
      </c>
      <c r="C56" s="8">
        <v>26.1</v>
      </c>
      <c r="D56" s="4">
        <f t="shared" si="4"/>
        <v>1.3000000000000007</v>
      </c>
      <c r="E56" s="3">
        <f t="shared" si="5"/>
        <v>5.2419354838709706</v>
      </c>
      <c r="F56">
        <v>1519995</v>
      </c>
      <c r="G56">
        <f t="shared" si="1"/>
        <v>23807</v>
      </c>
      <c r="H56" s="6">
        <f t="shared" si="2"/>
        <v>1.5911770445960001</v>
      </c>
      <c r="I56">
        <v>26.093999862670898</v>
      </c>
      <c r="J56">
        <v>100.7</v>
      </c>
      <c r="K56" s="10">
        <f t="shared" si="3"/>
        <v>1.4098690835851013</v>
      </c>
      <c r="L56" s="9">
        <f t="shared" si="6"/>
        <v>-1.0669111021734039</v>
      </c>
    </row>
    <row r="57" spans="1:12" x14ac:dyDescent="0.25">
      <c r="A57">
        <v>54</v>
      </c>
      <c r="B57" s="1">
        <v>2014</v>
      </c>
      <c r="C57" s="8">
        <v>24.4</v>
      </c>
      <c r="D57" s="4">
        <f t="shared" si="4"/>
        <v>-1.7000000000000028</v>
      </c>
      <c r="E57" s="3">
        <f t="shared" si="5"/>
        <v>-6.5134099616858343</v>
      </c>
      <c r="F57">
        <v>1566855</v>
      </c>
      <c r="G57">
        <f t="shared" si="1"/>
        <v>46860</v>
      </c>
      <c r="H57" s="6">
        <f t="shared" si="2"/>
        <v>3.0829048779765724</v>
      </c>
      <c r="I57">
        <v>24.4409999847412</v>
      </c>
      <c r="J57">
        <v>100.5</v>
      </c>
      <c r="K57" s="10">
        <f t="shared" si="3"/>
        <v>-0.19860973187686479</v>
      </c>
      <c r="L57" s="9">
        <f t="shared" si="6"/>
        <v>-1.608478815461966</v>
      </c>
    </row>
    <row r="58" spans="1:12" x14ac:dyDescent="0.25">
      <c r="A58">
        <v>55</v>
      </c>
      <c r="B58" s="1">
        <v>2015</v>
      </c>
      <c r="C58" s="8">
        <v>22.1</v>
      </c>
      <c r="D58" s="4">
        <f t="shared" si="4"/>
        <v>-2.2999999999999972</v>
      </c>
      <c r="E58" s="3">
        <f t="shared" si="5"/>
        <v>-9.4262295081967089</v>
      </c>
      <c r="F58">
        <v>1626884</v>
      </c>
      <c r="G58">
        <f t="shared" si="1"/>
        <v>60029</v>
      </c>
      <c r="H58" s="6">
        <f t="shared" si="2"/>
        <v>3.8311777413991721</v>
      </c>
      <c r="I58">
        <v>22.056999206543001</v>
      </c>
      <c r="J58">
        <v>100</v>
      </c>
      <c r="K58" s="10">
        <f t="shared" si="3"/>
        <v>-0.49751243781094528</v>
      </c>
      <c r="L58" s="9">
        <f t="shared" si="6"/>
        <v>-0.29890270593408053</v>
      </c>
    </row>
    <row r="59" spans="1:12" x14ac:dyDescent="0.25">
      <c r="A59">
        <v>56</v>
      </c>
      <c r="B59" s="1">
        <v>2016</v>
      </c>
      <c r="C59" s="8">
        <v>19.600000000000001</v>
      </c>
      <c r="D59" s="4">
        <f t="shared" si="4"/>
        <v>-2.5</v>
      </c>
      <c r="E59" s="3">
        <f t="shared" si="5"/>
        <v>-11.312217194570135</v>
      </c>
      <c r="F59">
        <v>1706685</v>
      </c>
      <c r="G59">
        <f t="shared" si="1"/>
        <v>79801</v>
      </c>
      <c r="H59" s="6">
        <f t="shared" si="2"/>
        <v>4.9051438209485125</v>
      </c>
      <c r="I59">
        <v>19.6350002288818</v>
      </c>
      <c r="J59">
        <v>99.8</v>
      </c>
      <c r="K59" s="10">
        <f t="shared" si="3"/>
        <v>-0.20000000000000281</v>
      </c>
      <c r="L59" s="9">
        <f t="shared" si="6"/>
        <v>0.2975124378109425</v>
      </c>
    </row>
    <row r="60" spans="1:12" x14ac:dyDescent="0.25">
      <c r="A60">
        <v>57</v>
      </c>
      <c r="B60" s="1">
        <v>2017</v>
      </c>
      <c r="C60" s="8">
        <v>17.2</v>
      </c>
      <c r="D60" s="4">
        <f t="shared" si="4"/>
        <v>-2.4000000000000021</v>
      </c>
      <c r="E60" s="3">
        <f t="shared" si="5"/>
        <v>-12.244897959183684</v>
      </c>
      <c r="F60">
        <v>1818879</v>
      </c>
      <c r="G60">
        <f t="shared" si="1"/>
        <v>112194</v>
      </c>
      <c r="H60" s="6">
        <f t="shared" si="2"/>
        <v>6.5737965705446531</v>
      </c>
      <c r="I60">
        <v>17.224000930786101</v>
      </c>
      <c r="J60">
        <v>101.7</v>
      </c>
      <c r="K60" s="10">
        <f t="shared" si="3"/>
        <v>1.9038076152304666</v>
      </c>
      <c r="L60" s="9">
        <f t="shared" si="6"/>
        <v>2.1038076152304694</v>
      </c>
    </row>
    <row r="61" spans="1:12" x14ac:dyDescent="0.25">
      <c r="A61">
        <v>58</v>
      </c>
      <c r="B61" s="1">
        <v>2018</v>
      </c>
      <c r="C61">
        <v>0</v>
      </c>
      <c r="D61" s="6">
        <f t="shared" si="4"/>
        <v>-17.2</v>
      </c>
      <c r="E61" s="2">
        <f t="shared" si="5"/>
        <v>-100</v>
      </c>
      <c r="F61">
        <v>1865002</v>
      </c>
      <c r="G61">
        <f t="shared" si="1"/>
        <v>46123</v>
      </c>
      <c r="H61" s="6">
        <f t="shared" si="2"/>
        <v>2.5357926503082395</v>
      </c>
      <c r="I61">
        <v>15.4870004653931</v>
      </c>
      <c r="K61" s="2">
        <f t="shared" si="3"/>
        <v>-100</v>
      </c>
    </row>
  </sheetData>
  <mergeCells count="7">
    <mergeCell ref="H2:H3"/>
    <mergeCell ref="J2:J3"/>
    <mergeCell ref="C2:C3"/>
    <mergeCell ref="D2:D3"/>
    <mergeCell ref="E2:E3"/>
    <mergeCell ref="F2:F3"/>
    <mergeCell ref="G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Usuario de Windows</cp:lastModifiedBy>
  <dcterms:created xsi:type="dcterms:W3CDTF">2019-07-30T18:43:46Z</dcterms:created>
  <dcterms:modified xsi:type="dcterms:W3CDTF">2019-08-03T02:26:42Z</dcterms:modified>
</cp:coreProperties>
</file>