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ropbox\Archivos de la Facultad\Apuntes para clases\Econometria\"/>
    </mc:Choice>
  </mc:AlternateContent>
  <bookViews>
    <workbookView xWindow="120" yWindow="135" windowWidth="12915" windowHeight="1234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K16" i="1" l="1"/>
  <c r="K17" i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J14" i="1"/>
  <c r="I6" i="1" l="1"/>
  <c r="I7" i="1"/>
  <c r="H13" i="1" l="1"/>
  <c r="J13" i="1"/>
  <c r="I13" i="1" s="1"/>
  <c r="H14" i="1" l="1"/>
  <c r="I14" i="1" s="1"/>
  <c r="J15" i="1" s="1"/>
  <c r="E13" i="1"/>
  <c r="F14" i="1"/>
  <c r="F13" i="1"/>
  <c r="C13" i="1"/>
  <c r="E14" i="1" s="1"/>
  <c r="C14" i="1" s="1"/>
  <c r="H15" i="1" l="1"/>
  <c r="I15" i="1" s="1"/>
  <c r="D14" i="1"/>
  <c r="F15" i="1" s="1"/>
  <c r="E15" i="1" l="1"/>
  <c r="J16" i="1"/>
  <c r="H16" i="1" s="1"/>
  <c r="I16" i="1" s="1"/>
  <c r="D15" i="1"/>
  <c r="F16" i="1" s="1"/>
  <c r="C15" i="1"/>
  <c r="J17" i="1" l="1"/>
  <c r="H17" i="1" s="1"/>
  <c r="I17" i="1" s="1"/>
  <c r="E16" i="1"/>
  <c r="D16" i="1"/>
  <c r="F17" i="1" s="1"/>
  <c r="C16" i="1"/>
  <c r="J18" i="1" l="1"/>
  <c r="H18" i="1" s="1"/>
  <c r="I18" i="1" s="1"/>
  <c r="E17" i="1"/>
  <c r="D17" i="1"/>
  <c r="F18" i="1" s="1"/>
  <c r="C17" i="1"/>
  <c r="J19" i="1" l="1"/>
  <c r="H19" i="1" s="1"/>
  <c r="I19" i="1" s="1"/>
  <c r="E18" i="1"/>
  <c r="C18" i="1" s="1"/>
  <c r="E19" i="1" s="1"/>
  <c r="D18" i="1"/>
  <c r="F19" i="1" s="1"/>
  <c r="J20" i="1" l="1"/>
  <c r="D19" i="1"/>
  <c r="F20" i="1" s="1"/>
  <c r="C19" i="1"/>
  <c r="H20" i="1" l="1"/>
  <c r="I20" i="1" s="1"/>
  <c r="E20" i="1"/>
  <c r="C20" i="1" s="1"/>
  <c r="D20" i="1"/>
  <c r="F21" i="1" s="1"/>
  <c r="J21" i="1" l="1"/>
  <c r="E21" i="1"/>
  <c r="D21" i="1"/>
  <c r="F22" i="1" s="1"/>
  <c r="C21" i="1"/>
  <c r="E22" i="1" s="1"/>
  <c r="H21" i="1" l="1"/>
  <c r="I21" i="1" s="1"/>
  <c r="D22" i="1"/>
  <c r="F23" i="1" s="1"/>
  <c r="C22" i="1"/>
  <c r="E23" i="1" s="1"/>
  <c r="J22" i="1" l="1"/>
  <c r="D23" i="1"/>
  <c r="F24" i="1" s="1"/>
  <c r="C23" i="1"/>
  <c r="H22" i="1" l="1"/>
  <c r="I22" i="1" s="1"/>
  <c r="E24" i="1"/>
  <c r="C24" i="1" s="1"/>
  <c r="D24" i="1"/>
  <c r="F25" i="1" s="1"/>
  <c r="J23" i="1" l="1"/>
  <c r="E25" i="1"/>
  <c r="C25" i="1" s="1"/>
  <c r="E26" i="1" s="1"/>
  <c r="D25" i="1"/>
  <c r="F26" i="1" s="1"/>
  <c r="D26" i="1" l="1"/>
  <c r="F27" i="1" s="1"/>
  <c r="C26" i="1"/>
  <c r="E27" i="1" s="1"/>
  <c r="H23" i="1" l="1"/>
  <c r="I23" i="1" s="1"/>
  <c r="D27" i="1"/>
  <c r="F28" i="1" s="1"/>
  <c r="C27" i="1"/>
  <c r="E28" i="1" s="1"/>
  <c r="J24" i="1" l="1"/>
  <c r="D28" i="1"/>
  <c r="F29" i="1" s="1"/>
  <c r="C28" i="1"/>
  <c r="E29" i="1" s="1"/>
  <c r="H24" i="1" l="1"/>
  <c r="I24" i="1" s="1"/>
  <c r="D29" i="1"/>
  <c r="F30" i="1" s="1"/>
  <c r="C29" i="1"/>
  <c r="E30" i="1" s="1"/>
  <c r="J25" i="1" l="1"/>
  <c r="D30" i="1"/>
  <c r="F31" i="1" s="1"/>
  <c r="C30" i="1"/>
  <c r="E31" i="1" s="1"/>
  <c r="H25" i="1" l="1"/>
  <c r="D31" i="1"/>
  <c r="F32" i="1" s="1"/>
  <c r="C31" i="1"/>
  <c r="E32" i="1" s="1"/>
  <c r="I25" i="1" l="1"/>
  <c r="D32" i="1"/>
  <c r="F33" i="1" s="1"/>
  <c r="C32" i="1"/>
  <c r="E33" i="1" s="1"/>
  <c r="J26" i="1" l="1"/>
  <c r="H26" i="1" s="1"/>
  <c r="I26" i="1" s="1"/>
  <c r="D33" i="1"/>
  <c r="F34" i="1" s="1"/>
  <c r="C33" i="1"/>
  <c r="E34" i="1" s="1"/>
  <c r="J27" i="1" l="1"/>
  <c r="H27" i="1" s="1"/>
  <c r="I27" i="1" s="1"/>
  <c r="D34" i="1"/>
  <c r="F35" i="1"/>
  <c r="C34" i="1"/>
  <c r="J28" i="1" l="1"/>
  <c r="E35" i="1"/>
  <c r="D35" i="1"/>
  <c r="F36" i="1" s="1"/>
  <c r="C35" i="1"/>
  <c r="E36" i="1" s="1"/>
  <c r="H28" i="1" l="1"/>
  <c r="I28" i="1" s="1"/>
  <c r="D36" i="1"/>
  <c r="F37" i="1" s="1"/>
  <c r="C36" i="1"/>
  <c r="J29" i="1" l="1"/>
  <c r="H29" i="1" s="1"/>
  <c r="I29" i="1" s="1"/>
  <c r="E37" i="1"/>
  <c r="D37" i="1"/>
  <c r="F38" i="1" s="1"/>
  <c r="C37" i="1"/>
  <c r="J30" i="1" l="1"/>
  <c r="E38" i="1"/>
  <c r="D38" i="1"/>
  <c r="F39" i="1"/>
  <c r="C38" i="1"/>
  <c r="H30" i="1" l="1"/>
  <c r="I30" i="1" s="1"/>
  <c r="E39" i="1"/>
  <c r="C39" i="1" s="1"/>
  <c r="D39" i="1"/>
  <c r="F40" i="1" s="1"/>
  <c r="J31" i="1" l="1"/>
  <c r="E40" i="1"/>
  <c r="C40" i="1" s="1"/>
  <c r="D40" i="1"/>
  <c r="F41" i="1"/>
  <c r="H31" i="1" l="1"/>
  <c r="I31" i="1" s="1"/>
  <c r="E41" i="1"/>
  <c r="C41" i="1" s="1"/>
  <c r="D41" i="1"/>
  <c r="F42" i="1" s="1"/>
  <c r="J32" i="1" l="1"/>
  <c r="H32" i="1" s="1"/>
  <c r="I32" i="1" s="1"/>
  <c r="E42" i="1"/>
  <c r="C42" i="1" s="1"/>
  <c r="D42" i="1"/>
  <c r="F43" i="1" s="1"/>
  <c r="J33" i="1" l="1"/>
  <c r="E43" i="1"/>
  <c r="D43" i="1"/>
  <c r="F44" i="1" s="1"/>
  <c r="C43" i="1"/>
  <c r="H33" i="1" l="1"/>
  <c r="I33" i="1" s="1"/>
  <c r="E44" i="1"/>
  <c r="C44" i="1" s="1"/>
  <c r="D44" i="1"/>
  <c r="F45" i="1" s="1"/>
  <c r="J34" i="1" l="1"/>
  <c r="H34" i="1" s="1"/>
  <c r="I34" i="1" s="1"/>
  <c r="E45" i="1"/>
  <c r="D45" i="1"/>
  <c r="F46" i="1" s="1"/>
  <c r="C45" i="1"/>
  <c r="J35" i="1" l="1"/>
  <c r="E46" i="1"/>
  <c r="C46" i="1" s="1"/>
  <c r="D46" i="1"/>
  <c r="F47" i="1" s="1"/>
  <c r="H35" i="1" l="1"/>
  <c r="E47" i="1"/>
  <c r="C47" i="1" s="1"/>
  <c r="D47" i="1"/>
  <c r="F48" i="1" s="1"/>
  <c r="I35" i="1" l="1"/>
  <c r="E48" i="1"/>
  <c r="C48" i="1"/>
  <c r="D48" i="1"/>
  <c r="F49" i="1" s="1"/>
  <c r="J36" i="1" l="1"/>
  <c r="H36" i="1" s="1"/>
  <c r="I36" i="1" s="1"/>
  <c r="E49" i="1"/>
  <c r="C49" i="1" s="1"/>
  <c r="D49" i="1"/>
  <c r="F50" i="1" s="1"/>
  <c r="J37" i="1" l="1"/>
  <c r="H37" i="1" s="1"/>
  <c r="I37" i="1" s="1"/>
  <c r="E50" i="1"/>
  <c r="C50" i="1" s="1"/>
  <c r="D50" i="1"/>
  <c r="F51" i="1" s="1"/>
  <c r="J38" i="1" l="1"/>
  <c r="E51" i="1"/>
  <c r="C51" i="1" s="1"/>
  <c r="D51" i="1"/>
  <c r="F52" i="1" s="1"/>
  <c r="H38" i="1" l="1"/>
  <c r="I38" i="1" s="1"/>
  <c r="E52" i="1"/>
  <c r="C52" i="1"/>
  <c r="D52" i="1"/>
  <c r="F53" i="1" s="1"/>
  <c r="J39" i="1" l="1"/>
  <c r="H39" i="1" s="1"/>
  <c r="I39" i="1" s="1"/>
  <c r="E53" i="1"/>
  <c r="C53" i="1" s="1"/>
  <c r="D53" i="1"/>
  <c r="F54" i="1" s="1"/>
  <c r="J40" i="1" l="1"/>
  <c r="E54" i="1"/>
  <c r="D54" i="1"/>
  <c r="F55" i="1" s="1"/>
  <c r="C54" i="1"/>
  <c r="E55" i="1" s="1"/>
  <c r="H40" i="1" l="1"/>
  <c r="I40" i="1" s="1"/>
  <c r="D55" i="1"/>
  <c r="F56" i="1" s="1"/>
  <c r="C55" i="1"/>
  <c r="E56" i="1" s="1"/>
  <c r="J41" i="1" l="1"/>
  <c r="D56" i="1"/>
  <c r="F57" i="1" s="1"/>
  <c r="C56" i="1"/>
  <c r="E57" i="1" s="1"/>
  <c r="H41" i="1" l="1"/>
  <c r="I41" i="1" s="1"/>
  <c r="C57" i="1"/>
  <c r="E58" i="1" s="1"/>
  <c r="D57" i="1"/>
  <c r="F58" i="1" s="1"/>
  <c r="J42" i="1" l="1"/>
  <c r="H42" i="1" s="1"/>
  <c r="I42" i="1" s="1"/>
  <c r="C58" i="1"/>
  <c r="D58" i="1"/>
  <c r="J43" i="1" l="1"/>
  <c r="H43" i="1" s="1"/>
  <c r="I43" i="1" s="1"/>
  <c r="J44" i="1" l="1"/>
  <c r="H44" i="1" s="1"/>
  <c r="I44" i="1" s="1"/>
  <c r="J45" i="1" l="1"/>
  <c r="H45" i="1" s="1"/>
  <c r="I45" i="1" s="1"/>
  <c r="J46" i="1" l="1"/>
  <c r="H46" i="1" s="1"/>
  <c r="I46" i="1" s="1"/>
  <c r="J47" i="1" l="1"/>
  <c r="H47" i="1" s="1"/>
  <c r="I47" i="1" s="1"/>
  <c r="J48" i="1" l="1"/>
  <c r="H48" i="1" s="1"/>
  <c r="I48" i="1" s="1"/>
  <c r="J49" i="1" l="1"/>
  <c r="H49" i="1" s="1"/>
  <c r="I49" i="1" s="1"/>
  <c r="J50" i="1" l="1"/>
  <c r="H50" i="1" s="1"/>
  <c r="I50" i="1" s="1"/>
  <c r="J51" i="1" l="1"/>
  <c r="H51" i="1" s="1"/>
  <c r="I51" i="1" s="1"/>
  <c r="J52" i="1" l="1"/>
  <c r="H52" i="1" s="1"/>
  <c r="I52" i="1" s="1"/>
  <c r="J53" i="1" l="1"/>
  <c r="H53" i="1" s="1"/>
  <c r="I53" i="1" s="1"/>
  <c r="J54" i="1" l="1"/>
  <c r="H54" i="1" s="1"/>
  <c r="I54" i="1" s="1"/>
  <c r="J55" i="1" l="1"/>
  <c r="H55" i="1" s="1"/>
  <c r="I55" i="1" s="1"/>
  <c r="J56" i="1" l="1"/>
  <c r="H56" i="1" s="1"/>
  <c r="I56" i="1" s="1"/>
  <c r="J57" i="1" l="1"/>
  <c r="H57" i="1" s="1"/>
  <c r="I57" i="1" s="1"/>
  <c r="J58" i="1" l="1"/>
  <c r="H58" i="1" s="1"/>
  <c r="I58" i="1" s="1"/>
  <c r="J59" i="1" l="1"/>
  <c r="H59" i="1" s="1"/>
  <c r="I59" i="1" s="1"/>
  <c r="J60" i="1" l="1"/>
  <c r="H60" i="1" s="1"/>
  <c r="I60" i="1" s="1"/>
  <c r="J61" i="1" l="1"/>
  <c r="H61" i="1" s="1"/>
  <c r="I61" i="1" s="1"/>
  <c r="J62" i="1" l="1"/>
  <c r="H62" i="1" s="1"/>
  <c r="I62" i="1" s="1"/>
  <c r="J63" i="1" l="1"/>
  <c r="H63" i="1" s="1"/>
  <c r="I63" i="1" s="1"/>
  <c r="J64" i="1" l="1"/>
  <c r="H64" i="1" s="1"/>
  <c r="I64" i="1" s="1"/>
  <c r="J65" i="1" l="1"/>
  <c r="H65" i="1" s="1"/>
  <c r="I65" i="1" s="1"/>
  <c r="J66" i="1" l="1"/>
  <c r="H66" i="1" s="1"/>
  <c r="I66" i="1" s="1"/>
  <c r="J67" i="1" l="1"/>
  <c r="H67" i="1" s="1"/>
  <c r="I67" i="1" s="1"/>
  <c r="J68" i="1" l="1"/>
  <c r="H68" i="1" s="1"/>
  <c r="I68" i="1" s="1"/>
  <c r="J69" i="1" l="1"/>
  <c r="H69" i="1" s="1"/>
  <c r="I69" i="1" s="1"/>
  <c r="J70" i="1" l="1"/>
  <c r="H70" i="1" s="1"/>
  <c r="I70" i="1" s="1"/>
  <c r="J71" i="1" l="1"/>
  <c r="H71" i="1" s="1"/>
  <c r="I71" i="1" s="1"/>
  <c r="J72" i="1" l="1"/>
  <c r="H72" i="1" s="1"/>
  <c r="I72" i="1" s="1"/>
  <c r="J73" i="1" l="1"/>
  <c r="H73" i="1" s="1"/>
  <c r="I73" i="1" s="1"/>
  <c r="J74" i="1" l="1"/>
  <c r="H74" i="1" s="1"/>
  <c r="I74" i="1" s="1"/>
  <c r="J75" i="1" l="1"/>
  <c r="H75" i="1" s="1"/>
  <c r="I75" i="1" s="1"/>
  <c r="J76" i="1" l="1"/>
  <c r="H76" i="1" s="1"/>
  <c r="I76" i="1" s="1"/>
  <c r="J77" i="1" l="1"/>
  <c r="H77" i="1" s="1"/>
  <c r="I77" i="1" s="1"/>
  <c r="J78" i="1" l="1"/>
  <c r="H78" i="1" s="1"/>
  <c r="I78" i="1" s="1"/>
  <c r="J79" i="1" l="1"/>
  <c r="H79" i="1" s="1"/>
  <c r="I79" i="1" s="1"/>
  <c r="J80" i="1" l="1"/>
  <c r="H80" i="1" s="1"/>
  <c r="I80" i="1" s="1"/>
  <c r="J81" i="1" l="1"/>
  <c r="H81" i="1" s="1"/>
  <c r="I81" i="1" s="1"/>
  <c r="J82" i="1" l="1"/>
  <c r="H82" i="1" s="1"/>
  <c r="I82" i="1" s="1"/>
  <c r="J83" i="1" l="1"/>
  <c r="H83" i="1" s="1"/>
  <c r="I83" i="1" s="1"/>
  <c r="J84" i="1" l="1"/>
  <c r="H84" i="1" s="1"/>
  <c r="I84" i="1" s="1"/>
  <c r="J85" i="1" l="1"/>
  <c r="H85" i="1" s="1"/>
  <c r="I85" i="1" s="1"/>
  <c r="J86" i="1" l="1"/>
  <c r="H86" i="1" s="1"/>
  <c r="I86" i="1" s="1"/>
  <c r="J87" i="1" l="1"/>
  <c r="H87" i="1" s="1"/>
  <c r="I87" i="1" s="1"/>
  <c r="J88" i="1" l="1"/>
  <c r="H88" i="1" s="1"/>
  <c r="I88" i="1" s="1"/>
  <c r="J89" i="1" l="1"/>
  <c r="H89" i="1" s="1"/>
  <c r="I89" i="1" s="1"/>
  <c r="J90" i="1" l="1"/>
  <c r="H90" i="1" s="1"/>
  <c r="I90" i="1" s="1"/>
  <c r="J91" i="1" l="1"/>
  <c r="H91" i="1" s="1"/>
  <c r="I91" i="1" s="1"/>
  <c r="J92" i="1" l="1"/>
  <c r="H92" i="1" s="1"/>
  <c r="I92" i="1" s="1"/>
  <c r="J93" i="1" l="1"/>
  <c r="H93" i="1" s="1"/>
  <c r="I93" i="1" s="1"/>
  <c r="J94" i="1" l="1"/>
  <c r="H94" i="1" s="1"/>
  <c r="I94" i="1" s="1"/>
  <c r="J95" i="1" l="1"/>
  <c r="H95" i="1" s="1"/>
  <c r="I95" i="1" s="1"/>
  <c r="J96" i="1" l="1"/>
  <c r="H96" i="1" s="1"/>
  <c r="I96" i="1" s="1"/>
  <c r="J97" i="1" l="1"/>
  <c r="H97" i="1" s="1"/>
  <c r="I97" i="1" s="1"/>
  <c r="J98" i="1" l="1"/>
  <c r="H98" i="1" s="1"/>
  <c r="I98" i="1" s="1"/>
  <c r="J99" i="1" l="1"/>
  <c r="H99" i="1" s="1"/>
  <c r="I99" i="1" s="1"/>
  <c r="J100" i="1" l="1"/>
  <c r="H100" i="1" s="1"/>
  <c r="I100" i="1" s="1"/>
  <c r="J101" i="1" l="1"/>
  <c r="H101" i="1" s="1"/>
  <c r="I101" i="1" s="1"/>
  <c r="J102" i="1" l="1"/>
  <c r="H102" i="1" s="1"/>
  <c r="I102" i="1" s="1"/>
  <c r="J103" i="1" l="1"/>
  <c r="H103" i="1" s="1"/>
  <c r="I103" i="1" s="1"/>
  <c r="J104" i="1" l="1"/>
  <c r="H104" i="1" s="1"/>
  <c r="I104" i="1" s="1"/>
  <c r="J105" i="1" l="1"/>
  <c r="H105" i="1" s="1"/>
  <c r="I105" i="1" s="1"/>
  <c r="J106" i="1" l="1"/>
  <c r="H106" i="1" s="1"/>
  <c r="I106" i="1" s="1"/>
  <c r="J107" i="1" l="1"/>
  <c r="H107" i="1" s="1"/>
  <c r="I107" i="1" s="1"/>
  <c r="J108" i="1" l="1"/>
  <c r="H108" i="1" s="1"/>
  <c r="I108" i="1" s="1"/>
  <c r="J109" i="1" l="1"/>
  <c r="H109" i="1" s="1"/>
  <c r="I109" i="1" s="1"/>
  <c r="J110" i="1" l="1"/>
  <c r="H110" i="1" s="1"/>
  <c r="I110" i="1" s="1"/>
  <c r="J111" i="1" l="1"/>
  <c r="H111" i="1" s="1"/>
  <c r="I111" i="1" s="1"/>
  <c r="J112" i="1" l="1"/>
  <c r="H112" i="1" s="1"/>
  <c r="I112" i="1" s="1"/>
  <c r="J113" i="1" l="1"/>
  <c r="H113" i="1" s="1"/>
  <c r="I113" i="1" s="1"/>
  <c r="J114" i="1" l="1"/>
  <c r="H114" i="1" s="1"/>
  <c r="I114" i="1" s="1"/>
  <c r="J115" i="1" l="1"/>
  <c r="H115" i="1" s="1"/>
  <c r="I115" i="1" s="1"/>
  <c r="J116" i="1" l="1"/>
  <c r="H116" i="1" s="1"/>
  <c r="I116" i="1" s="1"/>
  <c r="J117" i="1" l="1"/>
  <c r="H117" i="1" s="1"/>
  <c r="I117" i="1" s="1"/>
  <c r="J118" i="1" l="1"/>
  <c r="H118" i="1" s="1"/>
  <c r="I118" i="1" s="1"/>
  <c r="J119" i="1" l="1"/>
  <c r="H119" i="1" s="1"/>
  <c r="I119" i="1" s="1"/>
  <c r="J120" i="1" l="1"/>
  <c r="H120" i="1" s="1"/>
  <c r="I120" i="1" s="1"/>
  <c r="J121" i="1" l="1"/>
  <c r="H121" i="1" s="1"/>
  <c r="I121" i="1" s="1"/>
  <c r="J122" i="1" l="1"/>
  <c r="H122" i="1" s="1"/>
  <c r="I122" i="1" s="1"/>
  <c r="J123" i="1" l="1"/>
  <c r="H123" i="1" s="1"/>
  <c r="I123" i="1" s="1"/>
  <c r="J124" i="1" l="1"/>
  <c r="H124" i="1" s="1"/>
  <c r="I124" i="1" s="1"/>
  <c r="J125" i="1" l="1"/>
  <c r="H125" i="1" s="1"/>
  <c r="I125" i="1" s="1"/>
  <c r="J126" i="1" l="1"/>
  <c r="H126" i="1" s="1"/>
  <c r="I126" i="1" s="1"/>
  <c r="J127" i="1" l="1"/>
  <c r="H127" i="1" s="1"/>
  <c r="I127" i="1" s="1"/>
  <c r="J128" i="1" l="1"/>
  <c r="H128" i="1" s="1"/>
  <c r="I128" i="1" s="1"/>
  <c r="J129" i="1" l="1"/>
  <c r="H129" i="1" s="1"/>
  <c r="I129" i="1" s="1"/>
  <c r="J130" i="1" l="1"/>
  <c r="H130" i="1" s="1"/>
  <c r="I130" i="1" s="1"/>
  <c r="J131" i="1" l="1"/>
  <c r="H131" i="1" s="1"/>
  <c r="I131" i="1" s="1"/>
  <c r="J132" i="1" l="1"/>
  <c r="H132" i="1" s="1"/>
  <c r="I132" i="1" s="1"/>
  <c r="J133" i="1" l="1"/>
  <c r="H133" i="1" s="1"/>
  <c r="I133" i="1" s="1"/>
  <c r="J134" i="1" l="1"/>
  <c r="H134" i="1" s="1"/>
  <c r="I134" i="1" s="1"/>
  <c r="J135" i="1" l="1"/>
  <c r="H135" i="1" s="1"/>
  <c r="I135" i="1" s="1"/>
</calcChain>
</file>

<file path=xl/sharedStrings.xml><?xml version="1.0" encoding="utf-8"?>
<sst xmlns="http://schemas.openxmlformats.org/spreadsheetml/2006/main" count="24" uniqueCount="23">
  <si>
    <t>Condiciones Iniciales</t>
  </si>
  <si>
    <t>Desempleo t</t>
  </si>
  <si>
    <t>Inc Producto t</t>
  </si>
  <si>
    <t>Inflacion t</t>
  </si>
  <si>
    <t>Inflacion Esp t</t>
  </si>
  <si>
    <t>Inc Dinero t</t>
  </si>
  <si>
    <t>Okun</t>
  </si>
  <si>
    <t>Phillips</t>
  </si>
  <si>
    <t>Demanda</t>
  </si>
  <si>
    <t>Expectativa</t>
  </si>
  <si>
    <t>Inf Esp T</t>
  </si>
  <si>
    <t>alfa</t>
  </si>
  <si>
    <t>beta</t>
  </si>
  <si>
    <t>Desempleo I</t>
  </si>
  <si>
    <t>Desempleo Natural</t>
  </si>
  <si>
    <t>Crecimiento Natural</t>
  </si>
  <si>
    <t>Alfa</t>
  </si>
  <si>
    <t>Beta</t>
  </si>
  <si>
    <t>Desempleo</t>
  </si>
  <si>
    <t>Inflacion</t>
  </si>
  <si>
    <t>Producto</t>
  </si>
  <si>
    <t>https://dialnet.unirioja.es/descarga/articulo/3090660.pdf</t>
  </si>
  <si>
    <t>Inc Monetario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</si>
</sst>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Hoja1!$C$13:$C$52</c:f>
              <c:numCache>
                <c:formatCode>0.00</c:formatCode>
                <c:ptCount val="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xVal>
          <c:yVal>
            <c:numRef>
              <c:f>Hoja1!$D$13:$D$52</c:f>
              <c:numCache>
                <c:formatCode>0.00</c:formatCode>
                <c:ptCount val="4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223104"/>
        <c:axId val="1372226368"/>
      </c:scatterChart>
      <c:valAx>
        <c:axId val="13722231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372226368"/>
        <c:crosses val="autoZero"/>
        <c:crossBetween val="midCat"/>
      </c:valAx>
      <c:valAx>
        <c:axId val="1372226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72223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Hoja1!$H$13:$H$135</c:f>
              <c:numCache>
                <c:formatCode>0.000</c:formatCode>
                <c:ptCount val="123"/>
                <c:pt idx="0">
                  <c:v>10</c:v>
                </c:pt>
                <c:pt idx="1">
                  <c:v>12.058823529411764</c:v>
                </c:pt>
                <c:pt idx="2">
                  <c:v>13.956170703575548</c:v>
                </c:pt>
                <c:pt idx="3">
                  <c:v>15.62396815704367</c:v>
                </c:pt>
                <c:pt idx="4">
                  <c:v>17.005814017942704</c:v>
                </c:pt>
                <c:pt idx="5">
                  <c:v>18.058732040455787</c:v>
                </c:pt>
                <c:pt idx="6">
                  <c:v>18.754330452656365</c:v>
                </c:pt>
                <c:pt idx="7">
                  <c:v>19.079343419176279</c:v>
                </c:pt>
                <c:pt idx="8">
                  <c:v>19.035558096061049</c:v>
                </c:pt>
                <c:pt idx="9">
                  <c:v>18.639154232830297</c:v>
                </c:pt>
                <c:pt idx="10">
                  <c:v>17.919505257066227</c:v>
                </c:pt>
                <c:pt idx="11">
                  <c:v>16.917508976153055</c:v>
                </c:pt>
                <c:pt idx="12">
                  <c:v>15.683531805230476</c:v>
                </c:pt>
                <c:pt idx="13">
                  <c:v>14.275062295707588</c:v>
                </c:pt>
                <c:pt idx="14">
                  <c:v>12.754177382804908</c:v>
                </c:pt>
                <c:pt idx="15">
                  <c:v>11.184928059317826</c:v>
                </c:pt>
                <c:pt idx="16">
                  <c:v>9.6307501579550276</c:v>
                </c:pt>
                <c:pt idx="17">
                  <c:v>8.152000795549398</c:v>
                </c:pt>
                <c:pt idx="18">
                  <c:v>6.8037121612557767</c:v>
                </c:pt>
                <c:pt idx="19">
                  <c:v>5.6336422121793266</c:v>
                </c:pt>
                <c:pt idx="20">
                  <c:v>4.680687076314527</c:v>
                </c:pt>
                <c:pt idx="21">
                  <c:v>3.9737032369026801</c:v>
                </c:pt>
                <c:pt idx="22">
                  <c:v>3.5307696171970746</c:v>
                </c:pt>
                <c:pt idx="23">
                  <c:v>3.3589012524918038</c:v>
                </c:pt>
                <c:pt idx="24">
                  <c:v>3.4542080686576488</c:v>
                </c:pt>
                <c:pt idx="25">
                  <c:v>3.8024750854186506</c:v>
                </c:pt>
                <c:pt idx="26">
                  <c:v>4.380124764839274</c:v>
                </c:pt>
                <c:pt idx="27">
                  <c:v>5.155508779779117</c:v>
                </c:pt>
                <c:pt idx="28">
                  <c:v>6.0904656262986094</c:v>
                </c:pt>
                <c:pt idx="29">
                  <c:v>7.1420725719232738</c:v>
                </c:pt>
                <c:pt idx="30">
                  <c:v>8.2645156148990004</c:v>
                </c:pt>
                <c:pt idx="31">
                  <c:v>9.410999494820814</c:v>
                </c:pt>
                <c:pt idx="32">
                  <c:v>10.535621281615466</c:v>
                </c:pt>
                <c:pt idx="33">
                  <c:v>11.595135497099918</c:v>
                </c:pt>
                <c:pt idx="34">
                  <c:v>12.550545802286944</c:v>
                </c:pt>
                <c:pt idx="35">
                  <c:v>13.36846763267107</c:v>
                </c:pt>
                <c:pt idx="36">
                  <c:v>14.022217327249109</c:v>
                </c:pt>
                <c:pt idx="37">
                  <c:v>14.492595766069222</c:v>
                </c:pt>
                <c:pt idx="38">
                  <c:v>14.768347765481909</c:v>
                </c:pt>
                <c:pt idx="39">
                  <c:v>14.846291930977163</c:v>
                </c:pt>
                <c:pt idx="40">
                  <c:v>14.731128798571536</c:v>
                </c:pt>
                <c:pt idx="41">
                  <c:v>14.434947404747639</c:v>
                </c:pt>
                <c:pt idx="42">
                  <c:v>13.976461461475751</c:v>
                </c:pt>
                <c:pt idx="43">
                  <c:v>13.380015693960573</c:v>
                </c:pt>
                <c:pt idx="44">
                  <c:v>12.674410321486754</c:v>
                </c:pt>
                <c:pt idx="45">
                  <c:v>11.891596911796739</c:v>
                </c:pt>
                <c:pt idx="46">
                  <c:v>11.065301796141757</c:v>
                </c:pt>
                <c:pt idx="47">
                  <c:v>10.229633869487294</c:v>
                </c:pt>
                <c:pt idx="48">
                  <c:v>9.4177319842903664</c:v>
                </c:pt>
                <c:pt idx="49">
                  <c:v>8.6605034285407534</c:v>
                </c:pt>
                <c:pt idx="50">
                  <c:v>7.985499387583646</c:v>
                </c:pt>
                <c:pt idx="51">
                  <c:v>7.4159661173470663</c:v>
                </c:pt>
                <c:pt idx="52">
                  <c:v>6.9701021472238009</c:v>
                </c:pt>
                <c:pt idx="53">
                  <c:v>6.6605425623122789</c:v>
                </c:pt>
                <c:pt idx="54">
                  <c:v>6.4940816841693554</c:v>
                </c:pt>
                <c:pt idx="55">
                  <c:v>6.4716356763783365</c:v>
                </c:pt>
                <c:pt idx="56">
                  <c:v>6.5884371325642848</c:v>
                </c:pt>
                <c:pt idx="57">
                  <c:v>6.8344449186031655</c:v>
                </c:pt>
                <c:pt idx="58">
                  <c:v>7.1949447554403969</c:v>
                </c:pt>
                <c:pt idx="59">
                  <c:v>7.6513095102275255</c:v>
                </c:pt>
                <c:pt idx="60">
                  <c:v>8.1818831173670219</c:v>
                </c:pt>
                <c:pt idx="61">
                  <c:v>8.7629486176631239</c:v>
                </c:pt>
                <c:pt idx="62">
                  <c:v>9.3697390545098465</c:v>
                </c:pt>
                <c:pt idx="63">
                  <c:v>9.9774499034602329</c:v>
                </c:pt>
                <c:pt idx="64">
                  <c:v>10.562213271923927</c:v>
                </c:pt>
                <c:pt idx="65">
                  <c:v>11.101997164293987</c:v>
                </c:pt>
                <c:pt idx="66">
                  <c:v>11.57739748581448</c:v>
                </c:pt>
                <c:pt idx="67">
                  <c:v>11.97229593253752</c:v>
                </c:pt>
                <c:pt idx="68">
                  <c:v>12.274363227132696</c:v>
                </c:pt>
                <c:pt idx="69">
                  <c:v>12.47539403067972</c:v>
                </c:pt>
                <c:pt idx="70">
                  <c:v>12.571466997590402</c:v>
                </c:pt>
                <c:pt idx="71">
                  <c:v>12.562930554128492</c:v>
                </c:pt>
                <c:pt idx="72">
                  <c:v>12.454221792601228</c:v>
                </c:pt>
                <c:pt idx="73">
                  <c:v>12.253532127894591</c:v>
                </c:pt>
                <c:pt idx="74">
                  <c:v>11.972338837180583</c:v>
                </c:pt>
                <c:pt idx="75">
                  <c:v>11.624826113271808</c:v>
                </c:pt>
                <c:pt idx="76">
                  <c:v>11.227222668211542</c:v>
                </c:pt>
                <c:pt idx="77">
                  <c:v>10.797085135968874</c:v>
                </c:pt>
                <c:pt idx="78">
                  <c:v>10.352557501619295</c:v>
                </c:pt>
                <c:pt idx="79">
                  <c:v>9.9116365391414902</c:v>
                </c:pt>
                <c:pt idx="80">
                  <c:v>9.4914718285592272</c:v>
                </c:pt>
                <c:pt idx="81">
                  <c:v>9.1077264466837526</c:v>
                </c:pt>
                <c:pt idx="82">
                  <c:v>8.7740210230510893</c:v>
                </c:pt>
                <c:pt idx="83">
                  <c:v>8.5014796935588794</c:v>
                </c:pt>
                <c:pt idx="84">
                  <c:v>8.2983917615542513</c:v>
                </c:pt>
                <c:pt idx="85">
                  <c:v>8.1699977970182651</c:v>
                </c:pt>
                <c:pt idx="86">
                  <c:v>8.1184036821888554</c:v>
                </c:pt>
                <c:pt idx="87">
                  <c:v>8.1426209568747616</c:v>
                </c:pt>
                <c:pt idx="88">
                  <c:v>8.2387269283622118</c:v>
                </c:pt>
                <c:pt idx="89">
                  <c:v>8.4001335704437921</c:v>
                </c:pt>
                <c:pt idx="90">
                  <c:v>8.6179504002694749</c:v>
                </c:pt>
                <c:pt idx="91">
                  <c:v>8.8814234171502502</c:v>
                </c:pt>
                <c:pt idx="92">
                  <c:v>9.1784299072062794</c:v>
                </c:pt>
                <c:pt idx="93">
                  <c:v>9.4960075189382955</c:v>
                </c:pt>
                <c:pt idx="94">
                  <c:v>9.8208955177028479</c:v>
                </c:pt>
                <c:pt idx="95">
                  <c:v>10.140066515821623</c:v>
                </c:pt>
                <c:pt idx="96">
                  <c:v>10.441228199668224</c:v>
                </c:pt>
                <c:pt idx="97">
                  <c:v>10.713276554749537</c:v>
                </c:pt>
                <c:pt idx="98">
                  <c:v>10.946684717288466</c:v>
                </c:pt>
                <c:pt idx="99">
                  <c:v>11.133814727677301</c:v>
                </c:pt>
                <c:pt idx="100">
                  <c:v>11.269142983632168</c:v>
                </c:pt>
                <c:pt idx="101">
                  <c:v>11.34939393607382</c:v>
                </c:pt>
                <c:pt idx="102">
                  <c:v>11.373580383083493</c:v>
                </c:pt>
                <c:pt idx="103">
                  <c:v>11.342952444599312</c:v>
                </c:pt>
                <c:pt idx="104">
                  <c:v>11.260860799992972</c:v>
                </c:pt>
                <c:pt idx="105">
                  <c:v>11.132542913998922</c:v>
                </c:pt>
                <c:pt idx="106">
                  <c:v>10.964843654357622</c:v>
                </c:pt>
                <c:pt idx="107">
                  <c:v>10.765883830217643</c:v>
                </c:pt>
                <c:pt idx="108">
                  <c:v>10.544691692113833</c:v>
                </c:pt>
                <c:pt idx="109">
                  <c:v>10.310813296990023</c:v>
                </c:pt>
                <c:pt idx="110">
                  <c:v>10.073917846891067</c:v>
                </c:pt>
                <c:pt idx="111">
                  <c:v>9.8434136753492822</c:v>
                </c:pt>
                <c:pt idx="112">
                  <c:v>9.6280895232660271</c:v>
                </c:pt>
                <c:pt idx="113">
                  <c:v>9.4357941801559946</c:v>
                </c:pt>
                <c:pt idx="114">
                  <c:v>9.2731655493186729</c:v>
                </c:pt>
                <c:pt idx="115">
                  <c:v>9.1454178236389438</c:v>
                </c:pt>
                <c:pt idx="116">
                  <c:v>9.0561928392157149</c:v>
                </c:pt>
                <c:pt idx="117">
                  <c:v>9.0074789193104294</c:v>
                </c:pt>
                <c:pt idx="118">
                  <c:v>8.9995977445265112</c:v>
                </c:pt>
                <c:pt idx="119">
                  <c:v>9.0312570964193526</c:v>
                </c:pt>
                <c:pt idx="120">
                  <c:v>9.0996648228881867</c:v>
                </c:pt>
                <c:pt idx="121">
                  <c:v>9.2006971552645886</c:v>
                </c:pt>
                <c:pt idx="122">
                  <c:v>9.3291126449884025</c:v>
                </c:pt>
              </c:numCache>
            </c:numRef>
          </c:xVal>
          <c:yVal>
            <c:numRef>
              <c:f>Hoja1!$I$13:$I$135</c:f>
              <c:numCache>
                <c:formatCode>0.000</c:formatCode>
                <c:ptCount val="123"/>
                <c:pt idx="0">
                  <c:v>15</c:v>
                </c:pt>
                <c:pt idx="1">
                  <c:v>14.705882352941178</c:v>
                </c:pt>
                <c:pt idx="2">
                  <c:v>14.140715109573243</c:v>
                </c:pt>
                <c:pt idx="3">
                  <c:v>13.337291087138434</c:v>
                </c:pt>
                <c:pt idx="4">
                  <c:v>12.336460513146619</c:v>
                </c:pt>
                <c:pt idx="5">
                  <c:v>11.185213078795792</c:v>
                </c:pt>
                <c:pt idx="6">
                  <c:v>9.9345944427020267</c:v>
                </c:pt>
                <c:pt idx="7">
                  <c:v>8.6375453828197006</c:v>
                </c:pt>
                <c:pt idx="8">
                  <c:v>7.3467513690966939</c:v>
                </c:pt>
                <c:pt idx="9">
                  <c:v>6.112586478692366</c:v>
                </c:pt>
                <c:pt idx="10">
                  <c:v>4.9812285848257627</c:v>
                </c:pt>
                <c:pt idx="11">
                  <c:v>3.9930130168038978</c:v>
                </c:pt>
                <c:pt idx="12">
                  <c:v>3.1810799017709726</c:v>
                </c:pt>
                <c:pt idx="13">
                  <c:v>2.5703567166698886</c:v>
                </c:pt>
                <c:pt idx="14">
                  <c:v>2.176902804840616</c:v>
                </c:pt>
                <c:pt idx="15">
                  <c:v>2.0076273677952123</c:v>
                </c:pt>
                <c:pt idx="16">
                  <c:v>2.0603773452302083</c:v>
                </c:pt>
                <c:pt idx="17">
                  <c:v>2.3243772315802942</c:v>
                </c:pt>
                <c:pt idx="18">
                  <c:v>2.7809897799723258</c:v>
                </c:pt>
                <c:pt idx="19">
                  <c:v>3.4047551782324219</c:v>
                </c:pt>
                <c:pt idx="20">
                  <c:v>4.164657024473204</c:v>
                </c:pt>
                <c:pt idx="21">
                  <c:v>5.0255565620585347</c:v>
                </c:pt>
                <c:pt idx="22">
                  <c:v>5.9497323310303809</c:v>
                </c:pt>
                <c:pt idx="23">
                  <c:v>6.8984607235315512</c:v>
                </c:pt>
                <c:pt idx="24">
                  <c:v>7.8335738565804576</c:v>
                </c:pt>
                <c:pt idx="25">
                  <c:v>8.7189345586635074</c:v>
                </c:pt>
                <c:pt idx="26">
                  <c:v>9.5217738779721834</c:v>
                </c:pt>
                <c:pt idx="27">
                  <c:v>10.213844052289453</c:v>
                </c:pt>
                <c:pt idx="28">
                  <c:v>10.772348962818223</c:v>
                </c:pt>
                <c:pt idx="29">
                  <c:v>11.180624309686326</c:v>
                </c:pt>
                <c:pt idx="30">
                  <c:v>11.42855065041504</c:v>
                </c:pt>
                <c:pt idx="31">
                  <c:v>11.512693579726353</c:v>
                </c:pt>
                <c:pt idx="32">
                  <c:v>11.436176253781287</c:v>
                </c:pt>
                <c:pt idx="33">
                  <c:v>11.208299754195584</c:v>
                </c:pt>
                <c:pt idx="34">
                  <c:v>10.843936068154592</c:v>
                </c:pt>
                <c:pt idx="35">
                  <c:v>10.362726406344439</c:v>
                </c:pt>
                <c:pt idx="36">
                  <c:v>9.7881239310231383</c:v>
                </c:pt>
                <c:pt idx="37">
                  <c:v>9.1463245358703933</c:v>
                </c:pt>
                <c:pt idx="38">
                  <c:v>8.4651319979444057</c:v>
                </c:pt>
                <c:pt idx="39">
                  <c:v>7.772804579233382</c:v>
                </c:pt>
                <c:pt idx="40">
                  <c:v>7.0969290365803062</c:v>
                </c:pt>
                <c:pt idx="41">
                  <c:v>6.4633651216163575</c:v>
                </c:pt>
                <c:pt idx="42">
                  <c:v>5.8952991985483933</c:v>
                </c:pt>
                <c:pt idx="43">
                  <c:v>5.4124398136968832</c:v>
                </c:pt>
                <c:pt idx="44">
                  <c:v>5.0303811963416329</c:v>
                </c:pt>
                <c:pt idx="45">
                  <c:v>4.7601530660849551</c:v>
                </c:pt>
                <c:pt idx="46">
                  <c:v>4.6079670952075613</c:v>
                </c:pt>
                <c:pt idx="47">
                  <c:v>4.5751622567093762</c:v>
                </c:pt>
                <c:pt idx="48">
                  <c:v>4.6583434018107521</c:v>
                </c:pt>
                <c:pt idx="49">
                  <c:v>4.849700054876358</c:v>
                </c:pt>
                <c:pt idx="50">
                  <c:v>5.1374858566501231</c:v>
                </c:pt>
                <c:pt idx="51">
                  <c:v>5.5066335541719713</c:v>
                </c:pt>
                <c:pt idx="52">
                  <c:v>5.9394761045685716</c:v>
                </c:pt>
                <c:pt idx="53">
                  <c:v>6.4165414528096747</c:v>
                </c:pt>
                <c:pt idx="54">
                  <c:v>6.9173869264997663</c:v>
                </c:pt>
                <c:pt idx="55">
                  <c:v>7.4214389727314316</c:v>
                </c:pt>
                <c:pt idx="56">
                  <c:v>7.9088050966508199</c:v>
                </c:pt>
                <c:pt idx="57">
                  <c:v>8.3610272511360826</c:v>
                </c:pt>
                <c:pt idx="58">
                  <c:v>8.7617494289303117</c:v>
                </c:pt>
                <c:pt idx="59">
                  <c:v>9.0972766417549504</c:v>
                </c:pt>
                <c:pt idx="60">
                  <c:v>9.357007624988233</c:v>
                </c:pt>
                <c:pt idx="61">
                  <c:v>9.5337292510363589</c:v>
                </c:pt>
                <c:pt idx="62">
                  <c:v>9.6237665289635235</c:v>
                </c:pt>
                <c:pt idx="63">
                  <c:v>9.6269879713263471</c:v>
                </c:pt>
                <c:pt idx="64">
                  <c:v>9.5466717896229287</c:v>
                </c:pt>
                <c:pt idx="65">
                  <c:v>9.3892436232952168</c:v>
                </c:pt>
                <c:pt idx="66">
                  <c:v>9.1639011253217202</c:v>
                </c:pt>
                <c:pt idx="67">
                  <c:v>8.8821445635306464</c:v>
                </c:pt>
                <c:pt idx="68">
                  <c:v>8.5572355310831192</c:v>
                </c:pt>
                <c:pt idx="69">
                  <c:v>8.203607812414587</c:v>
                </c:pt>
                <c:pt idx="70">
                  <c:v>7.8362553841873872</c:v>
                </c:pt>
                <c:pt idx="71">
                  <c:v>7.4701224478833161</c:v>
                </c:pt>
                <c:pt idx="72">
                  <c:v>7.1195193346545693</c:v>
                </c:pt>
                <c:pt idx="73">
                  <c:v>6.7975861735267706</c:v>
                </c:pt>
                <c:pt idx="74">
                  <c:v>6.5158234825009735</c:v>
                </c:pt>
                <c:pt idx="75">
                  <c:v>6.2837054663192866</c:v>
                </c:pt>
                <c:pt idx="76">
                  <c:v>6.1083879422890668</c:v>
                </c:pt>
                <c:pt idx="77">
                  <c:v>5.9945186371506569</c:v>
                </c:pt>
                <c:pt idx="78">
                  <c:v>5.9441532797764722</c:v>
                </c:pt>
                <c:pt idx="79">
                  <c:v>5.9567766313276884</c:v>
                </c:pt>
                <c:pt idx="80">
                  <c:v>6.0294235129620848</c:v>
                </c:pt>
                <c:pt idx="81">
                  <c:v>6.1568911634358336</c:v>
                </c:pt>
                <c:pt idx="82">
                  <c:v>6.3320310172856775</c:v>
                </c:pt>
                <c:pt idx="83">
                  <c:v>6.5461053467772654</c:v>
                </c:pt>
                <c:pt idx="84">
                  <c:v>6.7891922379838014</c:v>
                </c:pt>
                <c:pt idx="85">
                  <c:v>7.0506211241240493</c:v>
                </c:pt>
                <c:pt idx="86">
                  <c:v>7.3194205980970697</c:v>
                </c:pt>
                <c:pt idx="87">
                  <c:v>7.5847604614006752</c:v>
                </c:pt>
                <c:pt idx="88">
                  <c:v>7.8363709002060737</c:v>
                </c:pt>
                <c:pt idx="89">
                  <c:v>8.0649232472855328</c:v>
                </c:pt>
                <c:pt idx="90">
                  <c:v>8.2623589043898935</c:v>
                </c:pt>
                <c:pt idx="91">
                  <c:v>8.4221555590827144</c:v>
                </c:pt>
                <c:pt idx="92">
                  <c:v>8.5395227151961031</c:v>
                </c:pt>
                <c:pt idx="93">
                  <c:v>8.6115216410620601</c:v>
                </c:pt>
                <c:pt idx="94">
                  <c:v>8.6371079956759385</c:v>
                </c:pt>
                <c:pt idx="95">
                  <c:v>8.6170984934157069</c:v>
                </c:pt>
                <c:pt idx="96">
                  <c:v>8.554065893463104</c:v>
                </c:pt>
                <c:pt idx="97">
                  <c:v>8.4521692427845991</c:v>
                </c:pt>
                <c:pt idx="98">
                  <c:v>8.3169285688862473</c:v>
                </c:pt>
                <c:pt idx="99">
                  <c:v>8.1549550363609189</c:v>
                </c:pt>
                <c:pt idx="100">
                  <c:v>7.9736488958420377</c:v>
                </c:pt>
                <c:pt idx="101">
                  <c:v>7.7808783335457772</c:v>
                </c:pt>
                <c:pt idx="102">
                  <c:v>7.5846525645338492</c:v>
                </c:pt>
                <c:pt idx="103">
                  <c:v>7.3928022153053767</c:v>
                </c:pt>
                <c:pt idx="104">
                  <c:v>7.21267924387781</c:v>
                </c:pt>
                <c:pt idx="105">
                  <c:v>7.0508873990208212</c:v>
                </c:pt>
                <c:pt idx="106">
                  <c:v>6.9130525912554468</c:v>
                </c:pt>
                <c:pt idx="107">
                  <c:v>6.8036406155100693</c:v>
                </c:pt>
                <c:pt idx="108">
                  <c:v>6.7258275166366648</c:v>
                </c:pt>
                <c:pt idx="109">
                  <c:v>6.6814256170666617</c:v>
                </c:pt>
                <c:pt idx="110">
                  <c:v>6.6708659246536524</c:v>
                </c:pt>
                <c:pt idx="111">
                  <c:v>6.6932353996037541</c:v>
                </c:pt>
                <c:pt idx="112">
                  <c:v>6.7463654677086069</c:v>
                </c:pt>
                <c:pt idx="113">
                  <c:v>6.8269662991148934</c:v>
                </c:pt>
                <c:pt idx="114">
                  <c:v>6.9307997920693687</c:v>
                </c:pt>
                <c:pt idx="115">
                  <c:v>7.0528829601209484</c:v>
                </c:pt>
                <c:pt idx="116">
                  <c:v>7.1877125545187042</c:v>
                </c:pt>
                <c:pt idx="117">
                  <c:v>7.3295012803315007</c:v>
                </c:pt>
                <c:pt idx="118">
                  <c:v>7.4724158882562843</c:v>
                </c:pt>
                <c:pt idx="119">
                  <c:v>7.6108077316249485</c:v>
                </c:pt>
                <c:pt idx="120">
                  <c:v>7.7394270426409211</c:v>
                </c:pt>
                <c:pt idx="121">
                  <c:v>7.8536131633174087</c:v>
                </c:pt>
                <c:pt idx="122">
                  <c:v>7.9494542140333504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219840"/>
        <c:axId val="1372230176"/>
      </c:scatterChart>
      <c:valAx>
        <c:axId val="1372219840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crossAx val="1372230176"/>
        <c:crosses val="autoZero"/>
        <c:crossBetween val="midCat"/>
      </c:valAx>
      <c:valAx>
        <c:axId val="1372230176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372219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Hoja1!$J$12</c:f>
              <c:strCache>
                <c:ptCount val="1"/>
                <c:pt idx="0">
                  <c:v>Producto</c:v>
                </c:pt>
              </c:strCache>
            </c:strRef>
          </c:tx>
          <c:spPr>
            <a:ln w="28575">
              <a:noFill/>
            </a:ln>
          </c:spPr>
          <c:yVal>
            <c:numRef>
              <c:f>Hoja1!$J$13:$J$135</c:f>
              <c:numCache>
                <c:formatCode>0.000</c:formatCode>
                <c:ptCount val="123"/>
                <c:pt idx="0">
                  <c:v>4.5</c:v>
                </c:pt>
                <c:pt idx="1">
                  <c:v>-2.7058823529411762</c:v>
                </c:pt>
                <c:pt idx="2">
                  <c:v>-2.1407151095732422</c:v>
                </c:pt>
                <c:pt idx="3">
                  <c:v>-1.3372910871384327</c:v>
                </c:pt>
                <c:pt idx="4">
                  <c:v>-0.33646051314661879</c:v>
                </c:pt>
                <c:pt idx="5">
                  <c:v>0.81478692120420781</c:v>
                </c:pt>
                <c:pt idx="6">
                  <c:v>2.0654055572979746</c:v>
                </c:pt>
                <c:pt idx="7">
                  <c:v>3.362454617180298</c:v>
                </c:pt>
                <c:pt idx="8">
                  <c:v>4.653248630903307</c:v>
                </c:pt>
                <c:pt idx="9">
                  <c:v>5.887413521307634</c:v>
                </c:pt>
                <c:pt idx="10">
                  <c:v>7.0187714151742373</c:v>
                </c:pt>
                <c:pt idx="11">
                  <c:v>8.0069869831961</c:v>
                </c:pt>
                <c:pt idx="12">
                  <c:v>8.8189200982290252</c:v>
                </c:pt>
                <c:pt idx="13">
                  <c:v>9.42964328333011</c:v>
                </c:pt>
                <c:pt idx="14">
                  <c:v>9.8230971951593844</c:v>
                </c:pt>
                <c:pt idx="15">
                  <c:v>9.9923726322047877</c:v>
                </c:pt>
                <c:pt idx="16">
                  <c:v>9.9396226547697921</c:v>
                </c:pt>
                <c:pt idx="17">
                  <c:v>9.6756227684197036</c:v>
                </c:pt>
                <c:pt idx="18">
                  <c:v>9.2190102200276733</c:v>
                </c:pt>
                <c:pt idx="19">
                  <c:v>8.5952448217675759</c:v>
                </c:pt>
                <c:pt idx="20">
                  <c:v>7.8353429755267969</c:v>
                </c:pt>
                <c:pt idx="21">
                  <c:v>6.9744434379414644</c:v>
                </c:pt>
                <c:pt idx="22">
                  <c:v>6.0502676689696191</c:v>
                </c:pt>
                <c:pt idx="23">
                  <c:v>5.101539276468448</c:v>
                </c:pt>
                <c:pt idx="24">
                  <c:v>4.1664261434195424</c:v>
                </c:pt>
                <c:pt idx="25">
                  <c:v>3.281065441336493</c:v>
                </c:pt>
                <c:pt idx="26">
                  <c:v>2.4782261220278174</c:v>
                </c:pt>
                <c:pt idx="27">
                  <c:v>1.7861559477105475</c:v>
                </c:pt>
                <c:pt idx="28">
                  <c:v>1.2276510371817773</c:v>
                </c:pt>
                <c:pt idx="29">
                  <c:v>0.81937569031367397</c:v>
                </c:pt>
                <c:pt idx="30">
                  <c:v>0.57144934958495963</c:v>
                </c:pt>
                <c:pt idx="31">
                  <c:v>0.48730642027364762</c:v>
                </c:pt>
                <c:pt idx="32">
                  <c:v>0.56382374621871412</c:v>
                </c:pt>
                <c:pt idx="33">
                  <c:v>0.79170024580441567</c:v>
                </c:pt>
                <c:pt idx="34">
                  <c:v>1.1560639318454073</c:v>
                </c:pt>
                <c:pt idx="35">
                  <c:v>1.6372735936555602</c:v>
                </c:pt>
                <c:pt idx="36">
                  <c:v>2.2118760689768617</c:v>
                </c:pt>
                <c:pt idx="37">
                  <c:v>2.8536754641296076</c:v>
                </c:pt>
                <c:pt idx="38">
                  <c:v>3.5348680020555929</c:v>
                </c:pt>
                <c:pt idx="39">
                  <c:v>4.227195420766618</c:v>
                </c:pt>
                <c:pt idx="40">
                  <c:v>4.9030709634196947</c:v>
                </c:pt>
                <c:pt idx="41">
                  <c:v>5.5366348783836408</c:v>
                </c:pt>
                <c:pt idx="42">
                  <c:v>6.1047008014516067</c:v>
                </c:pt>
                <c:pt idx="43">
                  <c:v>6.5875601863031168</c:v>
                </c:pt>
                <c:pt idx="44">
                  <c:v>6.9696188036583671</c:v>
                </c:pt>
                <c:pt idx="45">
                  <c:v>7.239846933915044</c:v>
                </c:pt>
                <c:pt idx="46">
                  <c:v>7.3920329047924378</c:v>
                </c:pt>
                <c:pt idx="47">
                  <c:v>7.424837743290623</c:v>
                </c:pt>
                <c:pt idx="48">
                  <c:v>7.3416565981892479</c:v>
                </c:pt>
                <c:pt idx="49">
                  <c:v>7.1502999451236411</c:v>
                </c:pt>
                <c:pt idx="50">
                  <c:v>6.862514143349876</c:v>
                </c:pt>
                <c:pt idx="51">
                  <c:v>6.4933664458280287</c:v>
                </c:pt>
                <c:pt idx="52">
                  <c:v>6.0605238954314284</c:v>
                </c:pt>
                <c:pt idx="53">
                  <c:v>5.5834585471903253</c:v>
                </c:pt>
                <c:pt idx="54">
                  <c:v>5.0826130735002328</c:v>
                </c:pt>
                <c:pt idx="55">
                  <c:v>4.5785610272685675</c:v>
                </c:pt>
                <c:pt idx="56">
                  <c:v>4.091194903349181</c:v>
                </c:pt>
                <c:pt idx="57">
                  <c:v>3.6389727488639179</c:v>
                </c:pt>
                <c:pt idx="58">
                  <c:v>3.2382505710696883</c:v>
                </c:pt>
                <c:pt idx="59">
                  <c:v>2.9027233582450491</c:v>
                </c:pt>
                <c:pt idx="60">
                  <c:v>2.6429923750117665</c:v>
                </c:pt>
                <c:pt idx="61">
                  <c:v>2.466270748963642</c:v>
                </c:pt>
                <c:pt idx="62">
                  <c:v>2.3762334710364761</c:v>
                </c:pt>
                <c:pt idx="63">
                  <c:v>2.373012028673652</c:v>
                </c:pt>
                <c:pt idx="64">
                  <c:v>2.4533282103770708</c:v>
                </c:pt>
                <c:pt idx="65">
                  <c:v>2.6107563767047837</c:v>
                </c:pt>
                <c:pt idx="66">
                  <c:v>2.8360988746782798</c:v>
                </c:pt>
                <c:pt idx="67">
                  <c:v>3.117855436469354</c:v>
                </c:pt>
                <c:pt idx="68">
                  <c:v>3.4427644689168813</c:v>
                </c:pt>
                <c:pt idx="69">
                  <c:v>3.7963921875854121</c:v>
                </c:pt>
                <c:pt idx="70">
                  <c:v>4.1637446158126137</c:v>
                </c:pt>
                <c:pt idx="71">
                  <c:v>4.5298775521166821</c:v>
                </c:pt>
                <c:pt idx="72">
                  <c:v>4.8804806653454307</c:v>
                </c:pt>
                <c:pt idx="73">
                  <c:v>5.2024138264732294</c:v>
                </c:pt>
                <c:pt idx="74">
                  <c:v>5.4841765174990265</c:v>
                </c:pt>
                <c:pt idx="75">
                  <c:v>5.7162945336807125</c:v>
                </c:pt>
                <c:pt idx="76">
                  <c:v>5.8916120577109332</c:v>
                </c:pt>
                <c:pt idx="77">
                  <c:v>6.0054813628493431</c:v>
                </c:pt>
                <c:pt idx="78">
                  <c:v>6.0558467202235269</c:v>
                </c:pt>
                <c:pt idx="79">
                  <c:v>6.0432233686723116</c:v>
                </c:pt>
                <c:pt idx="80">
                  <c:v>5.9705764870379152</c:v>
                </c:pt>
                <c:pt idx="81">
                  <c:v>5.8431088365641646</c:v>
                </c:pt>
                <c:pt idx="82">
                  <c:v>5.6679689827143225</c:v>
                </c:pt>
                <c:pt idx="83">
                  <c:v>5.4538946532227337</c:v>
                </c:pt>
                <c:pt idx="84">
                  <c:v>5.2108077620161994</c:v>
                </c:pt>
                <c:pt idx="85">
                  <c:v>4.9493788758759498</c:v>
                </c:pt>
                <c:pt idx="86">
                  <c:v>4.6805794019029303</c:v>
                </c:pt>
                <c:pt idx="87">
                  <c:v>4.4152395385993248</c:v>
                </c:pt>
                <c:pt idx="88">
                  <c:v>4.1636290997939263</c:v>
                </c:pt>
                <c:pt idx="89">
                  <c:v>3.9350767527144686</c:v>
                </c:pt>
                <c:pt idx="90">
                  <c:v>3.737641095610106</c:v>
                </c:pt>
                <c:pt idx="91">
                  <c:v>3.5778444409172856</c:v>
                </c:pt>
                <c:pt idx="92">
                  <c:v>3.4604772848038969</c:v>
                </c:pt>
                <c:pt idx="93">
                  <c:v>3.3884783589379395</c:v>
                </c:pt>
                <c:pt idx="94">
                  <c:v>3.3628920043240615</c:v>
                </c:pt>
                <c:pt idx="95">
                  <c:v>3.3829015065842931</c:v>
                </c:pt>
                <c:pt idx="96">
                  <c:v>3.4459341065368965</c:v>
                </c:pt>
                <c:pt idx="97">
                  <c:v>3.5478307572154013</c:v>
                </c:pt>
                <c:pt idx="98">
                  <c:v>3.6830714311137527</c:v>
                </c:pt>
                <c:pt idx="99">
                  <c:v>3.8450449636390815</c:v>
                </c:pt>
                <c:pt idx="100">
                  <c:v>4.0263511041579623</c:v>
                </c:pt>
                <c:pt idx="101">
                  <c:v>4.2191216664542219</c:v>
                </c:pt>
                <c:pt idx="102">
                  <c:v>4.4153474354661508</c:v>
                </c:pt>
                <c:pt idx="103">
                  <c:v>4.6071977846946242</c:v>
                </c:pt>
                <c:pt idx="104">
                  <c:v>4.78732075612219</c:v>
                </c:pt>
                <c:pt idx="105">
                  <c:v>4.9491126009791779</c:v>
                </c:pt>
                <c:pt idx="106">
                  <c:v>5.0869474087445532</c:v>
                </c:pt>
                <c:pt idx="107">
                  <c:v>5.1963593844899298</c:v>
                </c:pt>
                <c:pt idx="108">
                  <c:v>5.2741724833633352</c:v>
                </c:pt>
                <c:pt idx="109">
                  <c:v>5.3185743829333383</c:v>
                </c:pt>
                <c:pt idx="110">
                  <c:v>5.3291340753463476</c:v>
                </c:pt>
                <c:pt idx="111">
                  <c:v>5.306764600396245</c:v>
                </c:pt>
                <c:pt idx="112">
                  <c:v>5.2536345322913931</c:v>
                </c:pt>
                <c:pt idx="113">
                  <c:v>5.1730337008851075</c:v>
                </c:pt>
                <c:pt idx="114">
                  <c:v>5.0692002079306304</c:v>
                </c:pt>
                <c:pt idx="115">
                  <c:v>4.9471170398790516</c:v>
                </c:pt>
                <c:pt idx="116">
                  <c:v>4.8122874454812967</c:v>
                </c:pt>
                <c:pt idx="117">
                  <c:v>4.6704987196684993</c:v>
                </c:pt>
                <c:pt idx="118">
                  <c:v>4.5275841117437139</c:v>
                </c:pt>
                <c:pt idx="119">
                  <c:v>4.3891922683750524</c:v>
                </c:pt>
                <c:pt idx="120">
                  <c:v>4.260572957359078</c:v>
                </c:pt>
                <c:pt idx="121">
                  <c:v>4.1463868366825922</c:v>
                </c:pt>
                <c:pt idx="122">
                  <c:v>4.0505457859666487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229088"/>
        <c:axId val="1372223648"/>
      </c:scatterChart>
      <c:valAx>
        <c:axId val="13722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223648"/>
        <c:crosses val="autoZero"/>
        <c:crossBetween val="midCat"/>
      </c:valAx>
      <c:valAx>
        <c:axId val="1372223648"/>
        <c:scaling>
          <c:orientation val="minMax"/>
          <c:max val="14"/>
          <c:min val="-6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72229088"/>
        <c:crosses val="autoZero"/>
        <c:crossBetween val="midCat"/>
        <c:majorUnit val="2"/>
        <c:minorUnit val="0.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Hoja1!$I$12</c:f>
              <c:strCache>
                <c:ptCount val="1"/>
                <c:pt idx="0">
                  <c:v>Inflacion</c:v>
                </c:pt>
              </c:strCache>
            </c:strRef>
          </c:tx>
          <c:spPr>
            <a:ln w="28575">
              <a:noFill/>
            </a:ln>
          </c:spPr>
          <c:yVal>
            <c:numRef>
              <c:f>Hoja1!$I$13:$I$135</c:f>
              <c:numCache>
                <c:formatCode>0.000</c:formatCode>
                <c:ptCount val="123"/>
                <c:pt idx="0">
                  <c:v>15</c:v>
                </c:pt>
                <c:pt idx="1">
                  <c:v>14.705882352941178</c:v>
                </c:pt>
                <c:pt idx="2">
                  <c:v>14.140715109573243</c:v>
                </c:pt>
                <c:pt idx="3">
                  <c:v>13.337291087138434</c:v>
                </c:pt>
                <c:pt idx="4">
                  <c:v>12.336460513146619</c:v>
                </c:pt>
                <c:pt idx="5">
                  <c:v>11.185213078795792</c:v>
                </c:pt>
                <c:pt idx="6">
                  <c:v>9.9345944427020267</c:v>
                </c:pt>
                <c:pt idx="7">
                  <c:v>8.6375453828197006</c:v>
                </c:pt>
                <c:pt idx="8">
                  <c:v>7.3467513690966939</c:v>
                </c:pt>
                <c:pt idx="9">
                  <c:v>6.112586478692366</c:v>
                </c:pt>
                <c:pt idx="10">
                  <c:v>4.9812285848257627</c:v>
                </c:pt>
                <c:pt idx="11">
                  <c:v>3.9930130168038978</c:v>
                </c:pt>
                <c:pt idx="12">
                  <c:v>3.1810799017709726</c:v>
                </c:pt>
                <c:pt idx="13">
                  <c:v>2.5703567166698886</c:v>
                </c:pt>
                <c:pt idx="14">
                  <c:v>2.176902804840616</c:v>
                </c:pt>
                <c:pt idx="15">
                  <c:v>2.0076273677952123</c:v>
                </c:pt>
                <c:pt idx="16">
                  <c:v>2.0603773452302083</c:v>
                </c:pt>
                <c:pt idx="17">
                  <c:v>2.3243772315802942</c:v>
                </c:pt>
                <c:pt idx="18">
                  <c:v>2.7809897799723258</c:v>
                </c:pt>
                <c:pt idx="19">
                  <c:v>3.4047551782324219</c:v>
                </c:pt>
                <c:pt idx="20">
                  <c:v>4.164657024473204</c:v>
                </c:pt>
                <c:pt idx="21">
                  <c:v>5.0255565620585347</c:v>
                </c:pt>
                <c:pt idx="22">
                  <c:v>5.9497323310303809</c:v>
                </c:pt>
                <c:pt idx="23">
                  <c:v>6.8984607235315512</c:v>
                </c:pt>
                <c:pt idx="24">
                  <c:v>7.8335738565804576</c:v>
                </c:pt>
                <c:pt idx="25">
                  <c:v>8.7189345586635074</c:v>
                </c:pt>
                <c:pt idx="26">
                  <c:v>9.5217738779721834</c:v>
                </c:pt>
                <c:pt idx="27">
                  <c:v>10.213844052289453</c:v>
                </c:pt>
                <c:pt idx="28">
                  <c:v>10.772348962818223</c:v>
                </c:pt>
                <c:pt idx="29">
                  <c:v>11.180624309686326</c:v>
                </c:pt>
                <c:pt idx="30">
                  <c:v>11.42855065041504</c:v>
                </c:pt>
                <c:pt idx="31">
                  <c:v>11.512693579726353</c:v>
                </c:pt>
                <c:pt idx="32">
                  <c:v>11.436176253781287</c:v>
                </c:pt>
                <c:pt idx="33">
                  <c:v>11.208299754195584</c:v>
                </c:pt>
                <c:pt idx="34">
                  <c:v>10.843936068154592</c:v>
                </c:pt>
                <c:pt idx="35">
                  <c:v>10.362726406344439</c:v>
                </c:pt>
                <c:pt idx="36">
                  <c:v>9.7881239310231383</c:v>
                </c:pt>
                <c:pt idx="37">
                  <c:v>9.1463245358703933</c:v>
                </c:pt>
                <c:pt idx="38">
                  <c:v>8.4651319979444057</c:v>
                </c:pt>
                <c:pt idx="39">
                  <c:v>7.772804579233382</c:v>
                </c:pt>
                <c:pt idx="40">
                  <c:v>7.0969290365803062</c:v>
                </c:pt>
                <c:pt idx="41">
                  <c:v>6.4633651216163575</c:v>
                </c:pt>
                <c:pt idx="42">
                  <c:v>5.8952991985483933</c:v>
                </c:pt>
                <c:pt idx="43">
                  <c:v>5.4124398136968832</c:v>
                </c:pt>
                <c:pt idx="44">
                  <c:v>5.0303811963416329</c:v>
                </c:pt>
                <c:pt idx="45">
                  <c:v>4.7601530660849551</c:v>
                </c:pt>
                <c:pt idx="46">
                  <c:v>4.6079670952075613</c:v>
                </c:pt>
                <c:pt idx="47">
                  <c:v>4.5751622567093762</c:v>
                </c:pt>
                <c:pt idx="48">
                  <c:v>4.6583434018107521</c:v>
                </c:pt>
                <c:pt idx="49">
                  <c:v>4.849700054876358</c:v>
                </c:pt>
                <c:pt idx="50">
                  <c:v>5.1374858566501231</c:v>
                </c:pt>
                <c:pt idx="51">
                  <c:v>5.5066335541719713</c:v>
                </c:pt>
                <c:pt idx="52">
                  <c:v>5.9394761045685716</c:v>
                </c:pt>
                <c:pt idx="53">
                  <c:v>6.4165414528096747</c:v>
                </c:pt>
                <c:pt idx="54">
                  <c:v>6.9173869264997663</c:v>
                </c:pt>
                <c:pt idx="55">
                  <c:v>7.4214389727314316</c:v>
                </c:pt>
                <c:pt idx="56">
                  <c:v>7.9088050966508199</c:v>
                </c:pt>
                <c:pt idx="57">
                  <c:v>8.3610272511360826</c:v>
                </c:pt>
                <c:pt idx="58">
                  <c:v>8.7617494289303117</c:v>
                </c:pt>
                <c:pt idx="59">
                  <c:v>9.0972766417549504</c:v>
                </c:pt>
                <c:pt idx="60">
                  <c:v>9.357007624988233</c:v>
                </c:pt>
                <c:pt idx="61">
                  <c:v>9.5337292510363589</c:v>
                </c:pt>
                <c:pt idx="62">
                  <c:v>9.6237665289635235</c:v>
                </c:pt>
                <c:pt idx="63">
                  <c:v>9.6269879713263471</c:v>
                </c:pt>
                <c:pt idx="64">
                  <c:v>9.5466717896229287</c:v>
                </c:pt>
                <c:pt idx="65">
                  <c:v>9.3892436232952168</c:v>
                </c:pt>
                <c:pt idx="66">
                  <c:v>9.1639011253217202</c:v>
                </c:pt>
                <c:pt idx="67">
                  <c:v>8.8821445635306464</c:v>
                </c:pt>
                <c:pt idx="68">
                  <c:v>8.5572355310831192</c:v>
                </c:pt>
                <c:pt idx="69">
                  <c:v>8.203607812414587</c:v>
                </c:pt>
                <c:pt idx="70">
                  <c:v>7.8362553841873872</c:v>
                </c:pt>
                <c:pt idx="71">
                  <c:v>7.4701224478833161</c:v>
                </c:pt>
                <c:pt idx="72">
                  <c:v>7.1195193346545693</c:v>
                </c:pt>
                <c:pt idx="73">
                  <c:v>6.7975861735267706</c:v>
                </c:pt>
                <c:pt idx="74">
                  <c:v>6.5158234825009735</c:v>
                </c:pt>
                <c:pt idx="75">
                  <c:v>6.2837054663192866</c:v>
                </c:pt>
                <c:pt idx="76">
                  <c:v>6.1083879422890668</c:v>
                </c:pt>
                <c:pt idx="77">
                  <c:v>5.9945186371506569</c:v>
                </c:pt>
                <c:pt idx="78">
                  <c:v>5.9441532797764722</c:v>
                </c:pt>
                <c:pt idx="79">
                  <c:v>5.9567766313276884</c:v>
                </c:pt>
                <c:pt idx="80">
                  <c:v>6.0294235129620848</c:v>
                </c:pt>
                <c:pt idx="81">
                  <c:v>6.1568911634358336</c:v>
                </c:pt>
                <c:pt idx="82">
                  <c:v>6.3320310172856775</c:v>
                </c:pt>
                <c:pt idx="83">
                  <c:v>6.5461053467772654</c:v>
                </c:pt>
                <c:pt idx="84">
                  <c:v>6.7891922379838014</c:v>
                </c:pt>
                <c:pt idx="85">
                  <c:v>7.0506211241240493</c:v>
                </c:pt>
                <c:pt idx="86">
                  <c:v>7.3194205980970697</c:v>
                </c:pt>
                <c:pt idx="87">
                  <c:v>7.5847604614006752</c:v>
                </c:pt>
                <c:pt idx="88">
                  <c:v>7.8363709002060737</c:v>
                </c:pt>
                <c:pt idx="89">
                  <c:v>8.0649232472855328</c:v>
                </c:pt>
                <c:pt idx="90">
                  <c:v>8.2623589043898935</c:v>
                </c:pt>
                <c:pt idx="91">
                  <c:v>8.4221555590827144</c:v>
                </c:pt>
                <c:pt idx="92">
                  <c:v>8.5395227151961031</c:v>
                </c:pt>
                <c:pt idx="93">
                  <c:v>8.6115216410620601</c:v>
                </c:pt>
                <c:pt idx="94">
                  <c:v>8.6371079956759385</c:v>
                </c:pt>
                <c:pt idx="95">
                  <c:v>8.6170984934157069</c:v>
                </c:pt>
                <c:pt idx="96">
                  <c:v>8.554065893463104</c:v>
                </c:pt>
                <c:pt idx="97">
                  <c:v>8.4521692427845991</c:v>
                </c:pt>
                <c:pt idx="98">
                  <c:v>8.3169285688862473</c:v>
                </c:pt>
                <c:pt idx="99">
                  <c:v>8.1549550363609189</c:v>
                </c:pt>
                <c:pt idx="100">
                  <c:v>7.9736488958420377</c:v>
                </c:pt>
                <c:pt idx="101">
                  <c:v>7.7808783335457772</c:v>
                </c:pt>
                <c:pt idx="102">
                  <c:v>7.5846525645338492</c:v>
                </c:pt>
                <c:pt idx="103">
                  <c:v>7.3928022153053767</c:v>
                </c:pt>
                <c:pt idx="104">
                  <c:v>7.21267924387781</c:v>
                </c:pt>
                <c:pt idx="105">
                  <c:v>7.0508873990208212</c:v>
                </c:pt>
                <c:pt idx="106">
                  <c:v>6.9130525912554468</c:v>
                </c:pt>
                <c:pt idx="107">
                  <c:v>6.8036406155100693</c:v>
                </c:pt>
                <c:pt idx="108">
                  <c:v>6.7258275166366648</c:v>
                </c:pt>
                <c:pt idx="109">
                  <c:v>6.6814256170666617</c:v>
                </c:pt>
                <c:pt idx="110">
                  <c:v>6.6708659246536524</c:v>
                </c:pt>
                <c:pt idx="111">
                  <c:v>6.6932353996037541</c:v>
                </c:pt>
                <c:pt idx="112">
                  <c:v>6.7463654677086069</c:v>
                </c:pt>
                <c:pt idx="113">
                  <c:v>6.8269662991148934</c:v>
                </c:pt>
                <c:pt idx="114">
                  <c:v>6.9307997920693687</c:v>
                </c:pt>
                <c:pt idx="115">
                  <c:v>7.0528829601209484</c:v>
                </c:pt>
                <c:pt idx="116">
                  <c:v>7.1877125545187042</c:v>
                </c:pt>
                <c:pt idx="117">
                  <c:v>7.3295012803315007</c:v>
                </c:pt>
                <c:pt idx="118">
                  <c:v>7.4724158882562843</c:v>
                </c:pt>
                <c:pt idx="119">
                  <c:v>7.6108077316249485</c:v>
                </c:pt>
                <c:pt idx="120">
                  <c:v>7.7394270426409211</c:v>
                </c:pt>
                <c:pt idx="121">
                  <c:v>7.8536131633174087</c:v>
                </c:pt>
                <c:pt idx="122">
                  <c:v>7.9494542140333504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230720"/>
        <c:axId val="1372224192"/>
      </c:scatterChart>
      <c:valAx>
        <c:axId val="137223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224192"/>
        <c:crosses val="autoZero"/>
        <c:crossBetween val="midCat"/>
      </c:valAx>
      <c:valAx>
        <c:axId val="1372224192"/>
        <c:scaling>
          <c:orientation val="minMax"/>
          <c:max val="16"/>
          <c:min val="-4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72230720"/>
        <c:crosses val="autoZero"/>
        <c:crossBetween val="midCat"/>
        <c:majorUnit val="2"/>
        <c:minorUnit val="0.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Hoja1!$H$12</c:f>
              <c:strCache>
                <c:ptCount val="1"/>
                <c:pt idx="0">
                  <c:v>Desempleo</c:v>
                </c:pt>
              </c:strCache>
            </c:strRef>
          </c:tx>
          <c:spPr>
            <a:ln w="28575">
              <a:noFill/>
            </a:ln>
          </c:spPr>
          <c:yVal>
            <c:numRef>
              <c:f>Hoja1!$H$13:$H$135</c:f>
              <c:numCache>
                <c:formatCode>0.000</c:formatCode>
                <c:ptCount val="123"/>
                <c:pt idx="0">
                  <c:v>10</c:v>
                </c:pt>
                <c:pt idx="1">
                  <c:v>12.058823529411764</c:v>
                </c:pt>
                <c:pt idx="2">
                  <c:v>13.956170703575548</c:v>
                </c:pt>
                <c:pt idx="3">
                  <c:v>15.62396815704367</c:v>
                </c:pt>
                <c:pt idx="4">
                  <c:v>17.005814017942704</c:v>
                </c:pt>
                <c:pt idx="5">
                  <c:v>18.058732040455787</c:v>
                </c:pt>
                <c:pt idx="6">
                  <c:v>18.754330452656365</c:v>
                </c:pt>
                <c:pt idx="7">
                  <c:v>19.079343419176279</c:v>
                </c:pt>
                <c:pt idx="8">
                  <c:v>19.035558096061049</c:v>
                </c:pt>
                <c:pt idx="9">
                  <c:v>18.639154232830297</c:v>
                </c:pt>
                <c:pt idx="10">
                  <c:v>17.919505257066227</c:v>
                </c:pt>
                <c:pt idx="11">
                  <c:v>16.917508976153055</c:v>
                </c:pt>
                <c:pt idx="12">
                  <c:v>15.683531805230476</c:v>
                </c:pt>
                <c:pt idx="13">
                  <c:v>14.275062295707588</c:v>
                </c:pt>
                <c:pt idx="14">
                  <c:v>12.754177382804908</c:v>
                </c:pt>
                <c:pt idx="15">
                  <c:v>11.184928059317826</c:v>
                </c:pt>
                <c:pt idx="16">
                  <c:v>9.6307501579550276</c:v>
                </c:pt>
                <c:pt idx="17">
                  <c:v>8.152000795549398</c:v>
                </c:pt>
                <c:pt idx="18">
                  <c:v>6.8037121612557767</c:v>
                </c:pt>
                <c:pt idx="19">
                  <c:v>5.6336422121793266</c:v>
                </c:pt>
                <c:pt idx="20">
                  <c:v>4.680687076314527</c:v>
                </c:pt>
                <c:pt idx="21">
                  <c:v>3.9737032369026801</c:v>
                </c:pt>
                <c:pt idx="22">
                  <c:v>3.5307696171970746</c:v>
                </c:pt>
                <c:pt idx="23">
                  <c:v>3.3589012524918038</c:v>
                </c:pt>
                <c:pt idx="24">
                  <c:v>3.4542080686576488</c:v>
                </c:pt>
                <c:pt idx="25">
                  <c:v>3.8024750854186506</c:v>
                </c:pt>
                <c:pt idx="26">
                  <c:v>4.380124764839274</c:v>
                </c:pt>
                <c:pt idx="27">
                  <c:v>5.155508779779117</c:v>
                </c:pt>
                <c:pt idx="28">
                  <c:v>6.0904656262986094</c:v>
                </c:pt>
                <c:pt idx="29">
                  <c:v>7.1420725719232738</c:v>
                </c:pt>
                <c:pt idx="30">
                  <c:v>8.2645156148990004</c:v>
                </c:pt>
                <c:pt idx="31">
                  <c:v>9.410999494820814</c:v>
                </c:pt>
                <c:pt idx="32">
                  <c:v>10.535621281615466</c:v>
                </c:pt>
                <c:pt idx="33">
                  <c:v>11.595135497099918</c:v>
                </c:pt>
                <c:pt idx="34">
                  <c:v>12.550545802286944</c:v>
                </c:pt>
                <c:pt idx="35">
                  <c:v>13.36846763267107</c:v>
                </c:pt>
                <c:pt idx="36">
                  <c:v>14.022217327249109</c:v>
                </c:pt>
                <c:pt idx="37">
                  <c:v>14.492595766069222</c:v>
                </c:pt>
                <c:pt idx="38">
                  <c:v>14.768347765481909</c:v>
                </c:pt>
                <c:pt idx="39">
                  <c:v>14.846291930977163</c:v>
                </c:pt>
                <c:pt idx="40">
                  <c:v>14.731128798571536</c:v>
                </c:pt>
                <c:pt idx="41">
                  <c:v>14.434947404747639</c:v>
                </c:pt>
                <c:pt idx="42">
                  <c:v>13.976461461475751</c:v>
                </c:pt>
                <c:pt idx="43">
                  <c:v>13.380015693960573</c:v>
                </c:pt>
                <c:pt idx="44">
                  <c:v>12.674410321486754</c:v>
                </c:pt>
                <c:pt idx="45">
                  <c:v>11.891596911796739</c:v>
                </c:pt>
                <c:pt idx="46">
                  <c:v>11.065301796141757</c:v>
                </c:pt>
                <c:pt idx="47">
                  <c:v>10.229633869487294</c:v>
                </c:pt>
                <c:pt idx="48">
                  <c:v>9.4177319842903664</c:v>
                </c:pt>
                <c:pt idx="49">
                  <c:v>8.6605034285407534</c:v>
                </c:pt>
                <c:pt idx="50">
                  <c:v>7.985499387583646</c:v>
                </c:pt>
                <c:pt idx="51">
                  <c:v>7.4159661173470663</c:v>
                </c:pt>
                <c:pt idx="52">
                  <c:v>6.9701021472238009</c:v>
                </c:pt>
                <c:pt idx="53">
                  <c:v>6.6605425623122789</c:v>
                </c:pt>
                <c:pt idx="54">
                  <c:v>6.4940816841693554</c:v>
                </c:pt>
                <c:pt idx="55">
                  <c:v>6.4716356763783365</c:v>
                </c:pt>
                <c:pt idx="56">
                  <c:v>6.5884371325642848</c:v>
                </c:pt>
                <c:pt idx="57">
                  <c:v>6.8344449186031655</c:v>
                </c:pt>
                <c:pt idx="58">
                  <c:v>7.1949447554403969</c:v>
                </c:pt>
                <c:pt idx="59">
                  <c:v>7.6513095102275255</c:v>
                </c:pt>
                <c:pt idx="60">
                  <c:v>8.1818831173670219</c:v>
                </c:pt>
                <c:pt idx="61">
                  <c:v>8.7629486176631239</c:v>
                </c:pt>
                <c:pt idx="62">
                  <c:v>9.3697390545098465</c:v>
                </c:pt>
                <c:pt idx="63">
                  <c:v>9.9774499034602329</c:v>
                </c:pt>
                <c:pt idx="64">
                  <c:v>10.562213271923927</c:v>
                </c:pt>
                <c:pt idx="65">
                  <c:v>11.101997164293987</c:v>
                </c:pt>
                <c:pt idx="66">
                  <c:v>11.57739748581448</c:v>
                </c:pt>
                <c:pt idx="67">
                  <c:v>11.97229593253752</c:v>
                </c:pt>
                <c:pt idx="68">
                  <c:v>12.274363227132696</c:v>
                </c:pt>
                <c:pt idx="69">
                  <c:v>12.47539403067972</c:v>
                </c:pt>
                <c:pt idx="70">
                  <c:v>12.571466997590402</c:v>
                </c:pt>
                <c:pt idx="71">
                  <c:v>12.562930554128492</c:v>
                </c:pt>
                <c:pt idx="72">
                  <c:v>12.454221792601228</c:v>
                </c:pt>
                <c:pt idx="73">
                  <c:v>12.253532127894591</c:v>
                </c:pt>
                <c:pt idx="74">
                  <c:v>11.972338837180583</c:v>
                </c:pt>
                <c:pt idx="75">
                  <c:v>11.624826113271808</c:v>
                </c:pt>
                <c:pt idx="76">
                  <c:v>11.227222668211542</c:v>
                </c:pt>
                <c:pt idx="77">
                  <c:v>10.797085135968874</c:v>
                </c:pt>
                <c:pt idx="78">
                  <c:v>10.352557501619295</c:v>
                </c:pt>
                <c:pt idx="79">
                  <c:v>9.9116365391414902</c:v>
                </c:pt>
                <c:pt idx="80">
                  <c:v>9.4914718285592272</c:v>
                </c:pt>
                <c:pt idx="81">
                  <c:v>9.1077264466837526</c:v>
                </c:pt>
                <c:pt idx="82">
                  <c:v>8.7740210230510893</c:v>
                </c:pt>
                <c:pt idx="83">
                  <c:v>8.5014796935588794</c:v>
                </c:pt>
                <c:pt idx="84">
                  <c:v>8.2983917615542513</c:v>
                </c:pt>
                <c:pt idx="85">
                  <c:v>8.1699977970182651</c:v>
                </c:pt>
                <c:pt idx="86">
                  <c:v>8.1184036821888554</c:v>
                </c:pt>
                <c:pt idx="87">
                  <c:v>8.1426209568747616</c:v>
                </c:pt>
                <c:pt idx="88">
                  <c:v>8.2387269283622118</c:v>
                </c:pt>
                <c:pt idx="89">
                  <c:v>8.4001335704437921</c:v>
                </c:pt>
                <c:pt idx="90">
                  <c:v>8.6179504002694749</c:v>
                </c:pt>
                <c:pt idx="91">
                  <c:v>8.8814234171502502</c:v>
                </c:pt>
                <c:pt idx="92">
                  <c:v>9.1784299072062794</c:v>
                </c:pt>
                <c:pt idx="93">
                  <c:v>9.4960075189382955</c:v>
                </c:pt>
                <c:pt idx="94">
                  <c:v>9.8208955177028479</c:v>
                </c:pt>
                <c:pt idx="95">
                  <c:v>10.140066515821623</c:v>
                </c:pt>
                <c:pt idx="96">
                  <c:v>10.441228199668224</c:v>
                </c:pt>
                <c:pt idx="97">
                  <c:v>10.713276554749537</c:v>
                </c:pt>
                <c:pt idx="98">
                  <c:v>10.946684717288466</c:v>
                </c:pt>
                <c:pt idx="99">
                  <c:v>11.133814727677301</c:v>
                </c:pt>
                <c:pt idx="100">
                  <c:v>11.269142983632168</c:v>
                </c:pt>
                <c:pt idx="101">
                  <c:v>11.34939393607382</c:v>
                </c:pt>
                <c:pt idx="102">
                  <c:v>11.373580383083493</c:v>
                </c:pt>
                <c:pt idx="103">
                  <c:v>11.342952444599312</c:v>
                </c:pt>
                <c:pt idx="104">
                  <c:v>11.260860799992972</c:v>
                </c:pt>
                <c:pt idx="105">
                  <c:v>11.132542913998922</c:v>
                </c:pt>
                <c:pt idx="106">
                  <c:v>10.964843654357622</c:v>
                </c:pt>
                <c:pt idx="107">
                  <c:v>10.765883830217643</c:v>
                </c:pt>
                <c:pt idx="108">
                  <c:v>10.544691692113833</c:v>
                </c:pt>
                <c:pt idx="109">
                  <c:v>10.310813296990023</c:v>
                </c:pt>
                <c:pt idx="110">
                  <c:v>10.073917846891067</c:v>
                </c:pt>
                <c:pt idx="111">
                  <c:v>9.8434136753492822</c:v>
                </c:pt>
                <c:pt idx="112">
                  <c:v>9.6280895232660271</c:v>
                </c:pt>
                <c:pt idx="113">
                  <c:v>9.4357941801559946</c:v>
                </c:pt>
                <c:pt idx="114">
                  <c:v>9.2731655493186729</c:v>
                </c:pt>
                <c:pt idx="115">
                  <c:v>9.1454178236389438</c:v>
                </c:pt>
                <c:pt idx="116">
                  <c:v>9.0561928392157149</c:v>
                </c:pt>
                <c:pt idx="117">
                  <c:v>9.0074789193104294</c:v>
                </c:pt>
                <c:pt idx="118">
                  <c:v>8.9995977445265112</c:v>
                </c:pt>
                <c:pt idx="119">
                  <c:v>9.0312570964193526</c:v>
                </c:pt>
                <c:pt idx="120">
                  <c:v>9.0996648228881867</c:v>
                </c:pt>
                <c:pt idx="121">
                  <c:v>9.2006971552645886</c:v>
                </c:pt>
                <c:pt idx="122">
                  <c:v>9.3291126449884025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231808"/>
        <c:axId val="1372225824"/>
      </c:scatterChart>
      <c:valAx>
        <c:axId val="137223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225824"/>
        <c:crosses val="autoZero"/>
        <c:crossBetween val="midCat"/>
      </c:valAx>
      <c:valAx>
        <c:axId val="1372225824"/>
        <c:scaling>
          <c:orientation val="minMax"/>
          <c:max val="25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7223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152400</xdr:rowOff>
    </xdr:from>
    <xdr:to>
      <xdr:col>5</xdr:col>
      <xdr:colOff>409575</xdr:colOff>
      <xdr:row>37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371475</xdr:colOff>
      <xdr:row>5</xdr:row>
      <xdr:rowOff>19050</xdr:rowOff>
    </xdr:from>
    <xdr:to>
      <xdr:col>19</xdr:col>
      <xdr:colOff>371475</xdr:colOff>
      <xdr:row>19</xdr:row>
      <xdr:rowOff>95250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214312</xdr:colOff>
      <xdr:row>30</xdr:row>
      <xdr:rowOff>171450</xdr:rowOff>
    </xdr:from>
    <xdr:to>
      <xdr:col>6</xdr:col>
      <xdr:colOff>528637</xdr:colOff>
      <xdr:row>45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214312</xdr:colOff>
      <xdr:row>2</xdr:row>
      <xdr:rowOff>57150</xdr:rowOff>
    </xdr:from>
    <xdr:to>
      <xdr:col>7</xdr:col>
      <xdr:colOff>304801</xdr:colOff>
      <xdr:row>17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195262</xdr:colOff>
      <xdr:row>17</xdr:row>
      <xdr:rowOff>95250</xdr:rowOff>
    </xdr:from>
    <xdr:to>
      <xdr:col>6</xdr:col>
      <xdr:colOff>509587</xdr:colOff>
      <xdr:row>31</xdr:row>
      <xdr:rowOff>171450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ialnet.unirioja.es/descarga/articulo/309066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tabSelected="1" topLeftCell="A4" workbookViewId="0">
      <selection activeCell="K18" sqref="K18"/>
    </sheetView>
  </sheetViews>
  <sheetFormatPr baseColWidth="10" defaultColWidth="11.42578125" defaultRowHeight="15" x14ac:dyDescent="0.25"/>
  <cols>
    <col min="3" max="3" width="21.7109375" customWidth="1"/>
    <col min="4" max="4" width="14.28515625" bestFit="1" customWidth="1"/>
    <col min="5" max="5" width="13.5703125" bestFit="1" customWidth="1"/>
    <col min="6" max="6" width="14.28515625" bestFit="1" customWidth="1"/>
    <col min="8" max="8" width="20.140625" style="2" customWidth="1"/>
    <col min="9" max="10" width="11.42578125" style="2"/>
    <col min="11" max="11" width="15.7109375" style="2" customWidth="1"/>
  </cols>
  <sheetData>
    <row r="1" spans="1:15" x14ac:dyDescent="0.25">
      <c r="A1" s="14" t="s">
        <v>21</v>
      </c>
    </row>
    <row r="4" spans="1:15" x14ac:dyDescent="0.25">
      <c r="A4" t="s">
        <v>0</v>
      </c>
      <c r="C4" s="16" t="s">
        <v>13</v>
      </c>
      <c r="D4" s="16">
        <v>10</v>
      </c>
      <c r="H4" s="15" t="s">
        <v>14</v>
      </c>
      <c r="I4" s="15">
        <v>10</v>
      </c>
    </row>
    <row r="5" spans="1:15" x14ac:dyDescent="0.25">
      <c r="C5" s="16" t="s">
        <v>11</v>
      </c>
      <c r="D5" s="16">
        <v>4.5</v>
      </c>
      <c r="H5" s="15" t="s">
        <v>15</v>
      </c>
      <c r="I5" s="17">
        <v>4.5</v>
      </c>
    </row>
    <row r="6" spans="1:15" x14ac:dyDescent="0.25">
      <c r="C6" s="16" t="s">
        <v>2</v>
      </c>
      <c r="D6" s="16">
        <v>4.5</v>
      </c>
      <c r="H6" s="15" t="s">
        <v>16</v>
      </c>
      <c r="I6" s="15">
        <f>2/7</f>
        <v>0.2857142857142857</v>
      </c>
    </row>
    <row r="7" spans="1:15" x14ac:dyDescent="0.25">
      <c r="C7" s="16" t="s">
        <v>12</v>
      </c>
      <c r="D7" s="16">
        <v>10</v>
      </c>
      <c r="H7" s="15" t="s">
        <v>17</v>
      </c>
      <c r="I7" s="15">
        <f>1/7</f>
        <v>0.14285714285714285</v>
      </c>
    </row>
    <row r="8" spans="1:15" x14ac:dyDescent="0.25">
      <c r="C8" s="16" t="s">
        <v>4</v>
      </c>
      <c r="D8" s="16"/>
    </row>
    <row r="9" spans="1:15" x14ac:dyDescent="0.25">
      <c r="C9" s="16" t="s">
        <v>5</v>
      </c>
      <c r="D9" s="16">
        <v>19.5</v>
      </c>
      <c r="H9" s="3"/>
    </row>
    <row r="11" spans="1:15" ht="15.75" thickBot="1" x14ac:dyDescent="0.3">
      <c r="C11" t="s">
        <v>6</v>
      </c>
      <c r="D11" t="s">
        <v>7</v>
      </c>
      <c r="E11" t="s">
        <v>8</v>
      </c>
      <c r="F11" t="s">
        <v>9</v>
      </c>
    </row>
    <row r="12" spans="1:15" x14ac:dyDescent="0.25">
      <c r="C12" t="s">
        <v>1</v>
      </c>
      <c r="D12" t="s">
        <v>3</v>
      </c>
      <c r="E12" t="s">
        <v>2</v>
      </c>
      <c r="F12" t="s">
        <v>10</v>
      </c>
      <c r="H12" s="2" t="s">
        <v>18</v>
      </c>
      <c r="I12" s="2" t="s">
        <v>19</v>
      </c>
      <c r="J12" s="2" t="s">
        <v>20</v>
      </c>
      <c r="K12" s="2" t="s">
        <v>22</v>
      </c>
      <c r="L12" s="5"/>
      <c r="M12" s="6"/>
      <c r="N12" s="6"/>
      <c r="O12" s="7"/>
    </row>
    <row r="13" spans="1:15" x14ac:dyDescent="0.25">
      <c r="A13">
        <v>0</v>
      </c>
      <c r="C13" s="1">
        <f>D4</f>
        <v>10</v>
      </c>
      <c r="D13" s="1">
        <v>15</v>
      </c>
      <c r="E13" s="1">
        <f>D9-D13</f>
        <v>4.5</v>
      </c>
      <c r="F13" s="1">
        <f>D9</f>
        <v>19.5</v>
      </c>
      <c r="H13" s="4">
        <f>I4</f>
        <v>10</v>
      </c>
      <c r="I13" s="4">
        <f>K13-J13</f>
        <v>15</v>
      </c>
      <c r="J13" s="4">
        <f>I5</f>
        <v>4.5</v>
      </c>
      <c r="K13" s="4">
        <v>19.5</v>
      </c>
      <c r="L13" s="8">
        <v>10</v>
      </c>
      <c r="M13" s="9">
        <v>15</v>
      </c>
      <c r="N13" s="9">
        <v>4.5</v>
      </c>
      <c r="O13" s="10">
        <v>19.5</v>
      </c>
    </row>
    <row r="14" spans="1:15" x14ac:dyDescent="0.25">
      <c r="C14" s="1">
        <f>-(2/7)*(E14-$D$5)+C13</f>
        <v>10</v>
      </c>
      <c r="D14" s="1">
        <f>-(1/7)*(C13-$D$7)+D13</f>
        <v>15</v>
      </c>
      <c r="E14" s="1">
        <f>($D$9+2/49*$D$5+1/7*C13-1/7*$D$7-D13)*49/51</f>
        <v>4.5000000000000009</v>
      </c>
      <c r="F14" s="1">
        <f>D13</f>
        <v>15</v>
      </c>
      <c r="H14" s="4">
        <f>H13-$I$6*J14+$I$6*$I$5</f>
        <v>12.058823529411764</v>
      </c>
      <c r="I14" s="4">
        <f>I13-$I$7*H14+$I$7*$I$4</f>
        <v>14.705882352941178</v>
      </c>
      <c r="J14" s="4">
        <f>(K14-I13+$I$7*H13-$I$7*$I$4+$I$6*$I$7*$I$5)/(1+$I$6*$I$7)</f>
        <v>-2.7058823529411762</v>
      </c>
      <c r="K14" s="4">
        <v>12</v>
      </c>
      <c r="L14" s="8">
        <v>12.6078431372549</v>
      </c>
      <c r="M14" s="9">
        <v>14.627450980392158</v>
      </c>
      <c r="N14" s="9">
        <v>-4.6274509803921564</v>
      </c>
      <c r="O14" s="10">
        <v>5</v>
      </c>
    </row>
    <row r="15" spans="1:15" x14ac:dyDescent="0.25">
      <c r="C15" s="1">
        <f t="shared" ref="C15:C44" si="0">-(2/7)*(E15-$D$5)+C14</f>
        <v>10</v>
      </c>
      <c r="D15" s="1">
        <f t="shared" ref="D15:D44" si="1">-(1/7)*(C14-$D$7)+D14</f>
        <v>15</v>
      </c>
      <c r="E15" s="1">
        <f t="shared" ref="E15:E54" si="2">($D$9+2/49*$D$5+1/7*C14-1/7*$D$7-D14)*49/51</f>
        <v>4.5000000000000009</v>
      </c>
      <c r="F15" s="1">
        <f t="shared" ref="F15:F44" si="3">D14</f>
        <v>15</v>
      </c>
      <c r="H15" s="4">
        <f t="shared" ref="H15:H78" si="4">H14-$I$6*J15+$I$6*$I$5</f>
        <v>13.956170703575548</v>
      </c>
      <c r="I15" s="4">
        <f t="shared" ref="I15:I78" si="5">I14-$I$7*H15+$I$7*$I$4</f>
        <v>14.140715109573243</v>
      </c>
      <c r="J15" s="4">
        <f t="shared" ref="J15:J78" si="6">(K15-I14+$I$7*H14-$I$7*$I$4+$I$6*$I$7*$I$5)/(1+$I$6*$I$7)</f>
        <v>-2.1407151095732422</v>
      </c>
      <c r="K15" s="4">
        <v>12</v>
      </c>
      <c r="L15" s="8">
        <v>15.011149557862357</v>
      </c>
      <c r="M15" s="9">
        <v>13.911572472126108</v>
      </c>
      <c r="N15" s="9">
        <v>-3.9115724721261058</v>
      </c>
      <c r="O15" s="10">
        <v>10</v>
      </c>
    </row>
    <row r="16" spans="1:15" x14ac:dyDescent="0.25">
      <c r="C16" s="1">
        <f t="shared" si="0"/>
        <v>10</v>
      </c>
      <c r="D16" s="1">
        <f t="shared" si="1"/>
        <v>15</v>
      </c>
      <c r="E16" s="1">
        <f t="shared" si="2"/>
        <v>4.5000000000000009</v>
      </c>
      <c r="F16" s="1">
        <f t="shared" si="3"/>
        <v>15</v>
      </c>
      <c r="H16" s="4">
        <f t="shared" si="4"/>
        <v>15.62396815704367</v>
      </c>
      <c r="I16" s="4">
        <f t="shared" si="5"/>
        <v>13.337291087138434</v>
      </c>
      <c r="J16" s="4">
        <f t="shared" si="6"/>
        <v>-1.3372910871384327</v>
      </c>
      <c r="K16" s="4">
        <f>K15</f>
        <v>12</v>
      </c>
      <c r="L16" s="8">
        <v>17.123692998921982</v>
      </c>
      <c r="M16" s="9">
        <v>12.893902043708684</v>
      </c>
      <c r="N16" s="9">
        <v>-2.8939020437086826</v>
      </c>
      <c r="O16" s="10">
        <v>10</v>
      </c>
    </row>
    <row r="17" spans="3:15" x14ac:dyDescent="0.25">
      <c r="C17" s="1">
        <f t="shared" si="0"/>
        <v>10</v>
      </c>
      <c r="D17" s="1">
        <f t="shared" si="1"/>
        <v>15</v>
      </c>
      <c r="E17" s="1">
        <f t="shared" si="2"/>
        <v>4.5000000000000009</v>
      </c>
      <c r="F17" s="1">
        <f t="shared" si="3"/>
        <v>15</v>
      </c>
      <c r="H17" s="4">
        <f t="shared" si="4"/>
        <v>17.005814017942704</v>
      </c>
      <c r="I17" s="4">
        <f t="shared" si="5"/>
        <v>12.336460513146619</v>
      </c>
      <c r="J17" s="4">
        <f t="shared" si="6"/>
        <v>-0.33646051314661879</v>
      </c>
      <c r="K17" s="4">
        <f>K16</f>
        <v>12</v>
      </c>
      <c r="L17" s="8">
        <v>18.874031089394091</v>
      </c>
      <c r="M17" s="9">
        <v>11.626183316652385</v>
      </c>
      <c r="N17" s="9">
        <v>-1.6261833166523847</v>
      </c>
      <c r="O17" s="10">
        <v>10</v>
      </c>
    </row>
    <row r="18" spans="3:15" x14ac:dyDescent="0.25">
      <c r="C18" s="1">
        <f t="shared" si="0"/>
        <v>10</v>
      </c>
      <c r="D18" s="1">
        <f t="shared" si="1"/>
        <v>15</v>
      </c>
      <c r="E18" s="1">
        <f t="shared" si="2"/>
        <v>4.5000000000000009</v>
      </c>
      <c r="F18" s="1">
        <f t="shared" si="3"/>
        <v>15</v>
      </c>
      <c r="H18" s="4">
        <f t="shared" si="4"/>
        <v>18.058732040455787</v>
      </c>
      <c r="I18" s="4">
        <f t="shared" si="5"/>
        <v>11.185213078795792</v>
      </c>
      <c r="J18" s="4">
        <f t="shared" si="6"/>
        <v>0.81478692120420781</v>
      </c>
      <c r="K18" s="4">
        <f t="shared" ref="K18:K58" si="7">K17</f>
        <v>12</v>
      </c>
      <c r="L18" s="8">
        <v>20.207727251243995</v>
      </c>
      <c r="M18" s="9">
        <v>10.167936566474673</v>
      </c>
      <c r="N18" s="9">
        <v>-0.16793656647467159</v>
      </c>
      <c r="O18" s="10">
        <v>10</v>
      </c>
    </row>
    <row r="19" spans="3:15" x14ac:dyDescent="0.25">
      <c r="C19" s="1">
        <f t="shared" si="0"/>
        <v>10</v>
      </c>
      <c r="D19" s="1">
        <f t="shared" si="1"/>
        <v>15</v>
      </c>
      <c r="E19" s="1">
        <f t="shared" si="2"/>
        <v>4.5000000000000009</v>
      </c>
      <c r="F19" s="1">
        <f t="shared" si="3"/>
        <v>15</v>
      </c>
      <c r="H19" s="4">
        <f t="shared" si="4"/>
        <v>18.754330452656365</v>
      </c>
      <c r="I19" s="4">
        <f t="shared" si="5"/>
        <v>9.9345944427020267</v>
      </c>
      <c r="J19" s="4">
        <f t="shared" si="6"/>
        <v>2.0654055572979746</v>
      </c>
      <c r="K19" s="4">
        <f t="shared" si="7"/>
        <v>12</v>
      </c>
      <c r="L19" s="8">
        <v>21.088818573364726</v>
      </c>
      <c r="M19" s="9">
        <v>8.5838196274225691</v>
      </c>
      <c r="N19" s="9">
        <v>1.4161803725774316</v>
      </c>
      <c r="O19" s="10">
        <v>10</v>
      </c>
    </row>
    <row r="20" spans="3:15" x14ac:dyDescent="0.25">
      <c r="C20" s="1">
        <f t="shared" si="0"/>
        <v>10</v>
      </c>
      <c r="D20" s="1">
        <f t="shared" si="1"/>
        <v>15</v>
      </c>
      <c r="E20" s="1">
        <f t="shared" si="2"/>
        <v>4.5000000000000009</v>
      </c>
      <c r="F20" s="1">
        <f t="shared" si="3"/>
        <v>15</v>
      </c>
      <c r="H20" s="4">
        <f t="shared" si="4"/>
        <v>19.079343419176279</v>
      </c>
      <c r="I20" s="4">
        <f t="shared" si="5"/>
        <v>8.6375453828197006</v>
      </c>
      <c r="J20" s="4">
        <f t="shared" si="6"/>
        <v>3.362454617180298</v>
      </c>
      <c r="K20" s="4">
        <f t="shared" si="7"/>
        <v>12</v>
      </c>
      <c r="L20" s="8">
        <v>21.500501664289949</v>
      </c>
      <c r="M20" s="9">
        <v>6.9408908182382909</v>
      </c>
      <c r="N20" s="9">
        <v>3.05910918176171</v>
      </c>
      <c r="O20" s="10">
        <v>10</v>
      </c>
    </row>
    <row r="21" spans="3:15" x14ac:dyDescent="0.25">
      <c r="C21" s="1">
        <f t="shared" si="0"/>
        <v>10</v>
      </c>
      <c r="D21" s="1">
        <f t="shared" si="1"/>
        <v>15</v>
      </c>
      <c r="E21" s="1">
        <f t="shared" si="2"/>
        <v>4.5000000000000009</v>
      </c>
      <c r="F21" s="1">
        <f t="shared" si="3"/>
        <v>15</v>
      </c>
      <c r="H21" s="4">
        <f t="shared" si="4"/>
        <v>19.035558096061049</v>
      </c>
      <c r="I21" s="4">
        <f t="shared" si="5"/>
        <v>7.3467513690966939</v>
      </c>
      <c r="J21" s="4">
        <f t="shared" si="6"/>
        <v>4.653248630903307</v>
      </c>
      <c r="K21" s="4">
        <f t="shared" si="7"/>
        <v>12</v>
      </c>
      <c r="L21" s="8">
        <v>21.445040255010657</v>
      </c>
      <c r="M21" s="9">
        <v>5.3058850675224827</v>
      </c>
      <c r="N21" s="9">
        <v>4.6941149324775173</v>
      </c>
      <c r="O21" s="10">
        <v>10</v>
      </c>
    </row>
    <row r="22" spans="3:15" x14ac:dyDescent="0.25">
      <c r="C22" s="1">
        <f t="shared" si="0"/>
        <v>10</v>
      </c>
      <c r="D22" s="1">
        <f t="shared" si="1"/>
        <v>15</v>
      </c>
      <c r="E22" s="1">
        <f t="shared" si="2"/>
        <v>4.5000000000000009</v>
      </c>
      <c r="F22" s="1">
        <f t="shared" si="3"/>
        <v>15</v>
      </c>
      <c r="H22" s="4">
        <f t="shared" si="4"/>
        <v>18.639154232830297</v>
      </c>
      <c r="I22" s="4">
        <f t="shared" si="5"/>
        <v>6.112586478692366</v>
      </c>
      <c r="J22" s="4">
        <f t="shared" si="6"/>
        <v>5.887413521307634</v>
      </c>
      <c r="K22" s="4">
        <f t="shared" si="7"/>
        <v>12</v>
      </c>
      <c r="L22" s="8">
        <v>20.942928694918372</v>
      </c>
      <c r="M22" s="9">
        <v>3.7426095396770012</v>
      </c>
      <c r="N22" s="9">
        <v>6.2573904603229984</v>
      </c>
      <c r="O22" s="10">
        <v>10</v>
      </c>
    </row>
    <row r="23" spans="3:15" x14ac:dyDescent="0.25">
      <c r="C23" s="1">
        <f t="shared" si="0"/>
        <v>10</v>
      </c>
      <c r="D23" s="1">
        <f t="shared" si="1"/>
        <v>15</v>
      </c>
      <c r="E23" s="1">
        <f t="shared" si="2"/>
        <v>4.5000000000000009</v>
      </c>
      <c r="F23" s="1">
        <f t="shared" si="3"/>
        <v>15</v>
      </c>
      <c r="H23" s="4">
        <f t="shared" si="4"/>
        <v>17.919505257066227</v>
      </c>
      <c r="I23" s="4">
        <f t="shared" si="5"/>
        <v>4.9812285848257627</v>
      </c>
      <c r="J23" s="4">
        <f t="shared" si="6"/>
        <v>7.0187714151742373</v>
      </c>
      <c r="K23" s="4">
        <f t="shared" si="7"/>
        <v>12</v>
      </c>
      <c r="L23" s="8">
        <v>20.031373325617221</v>
      </c>
      <c r="M23" s="9">
        <v>2.3095562074459695</v>
      </c>
      <c r="N23" s="9">
        <v>7.6904437925540288</v>
      </c>
      <c r="O23" s="10">
        <v>10</v>
      </c>
    </row>
    <row r="24" spans="3:15" x14ac:dyDescent="0.25">
      <c r="C24" s="1">
        <f t="shared" si="0"/>
        <v>10</v>
      </c>
      <c r="D24" s="1">
        <f t="shared" si="1"/>
        <v>15</v>
      </c>
      <c r="E24" s="1">
        <f t="shared" si="2"/>
        <v>4.5000000000000009</v>
      </c>
      <c r="F24" s="1">
        <f t="shared" si="3"/>
        <v>15</v>
      </c>
      <c r="H24" s="4">
        <f t="shared" si="4"/>
        <v>16.917508976153055</v>
      </c>
      <c r="I24" s="4">
        <f t="shared" si="5"/>
        <v>3.9930130168038978</v>
      </c>
      <c r="J24" s="4">
        <f t="shared" si="6"/>
        <v>8.0069869831961</v>
      </c>
      <c r="K24" s="4">
        <f t="shared" si="7"/>
        <v>12</v>
      </c>
      <c r="L24" s="8">
        <v>18.762178036460536</v>
      </c>
      <c r="M24" s="9">
        <v>1.057816487951607</v>
      </c>
      <c r="N24" s="9">
        <v>8.942183512048393</v>
      </c>
      <c r="O24" s="10">
        <v>10</v>
      </c>
    </row>
    <row r="25" spans="3:15" x14ac:dyDescent="0.25">
      <c r="C25" s="1">
        <f t="shared" si="0"/>
        <v>10</v>
      </c>
      <c r="D25" s="1">
        <f t="shared" si="1"/>
        <v>15</v>
      </c>
      <c r="E25" s="1">
        <f t="shared" si="2"/>
        <v>4.5000000000000009</v>
      </c>
      <c r="F25" s="1">
        <f t="shared" si="3"/>
        <v>15</v>
      </c>
      <c r="H25" s="4">
        <f t="shared" si="4"/>
        <v>15.683531805230476</v>
      </c>
      <c r="I25" s="4">
        <f t="shared" si="5"/>
        <v>3.1810799017709726</v>
      </c>
      <c r="J25" s="4">
        <f t="shared" si="6"/>
        <v>8.8189200982290252</v>
      </c>
      <c r="K25" s="4">
        <f t="shared" si="7"/>
        <v>12</v>
      </c>
      <c r="L25" s="8">
        <v>17.199140286625269</v>
      </c>
      <c r="M25" s="9">
        <v>2.9367875576568281E-2</v>
      </c>
      <c r="N25" s="9">
        <v>9.9706321244234317</v>
      </c>
      <c r="O25" s="10">
        <v>10</v>
      </c>
    </row>
    <row r="26" spans="3:15" x14ac:dyDescent="0.25">
      <c r="C26" s="1">
        <f t="shared" si="0"/>
        <v>10</v>
      </c>
      <c r="D26" s="1">
        <f t="shared" si="1"/>
        <v>15</v>
      </c>
      <c r="E26" s="1">
        <f t="shared" si="2"/>
        <v>4.5000000000000009</v>
      </c>
      <c r="F26" s="1">
        <f t="shared" si="3"/>
        <v>15</v>
      </c>
      <c r="H26" s="4">
        <f t="shared" si="4"/>
        <v>14.275062295707588</v>
      </c>
      <c r="I26" s="4">
        <f t="shared" si="5"/>
        <v>2.5703567166698886</v>
      </c>
      <c r="J26" s="4">
        <f t="shared" si="6"/>
        <v>9.42964328333011</v>
      </c>
      <c r="K26" s="4">
        <f t="shared" si="7"/>
        <v>12</v>
      </c>
      <c r="L26" s="8">
        <v>15.415078907896277</v>
      </c>
      <c r="M26" s="9">
        <v>-0.74421482555147112</v>
      </c>
      <c r="N26" s="9">
        <v>10.74421482555147</v>
      </c>
      <c r="O26" s="10">
        <v>10</v>
      </c>
    </row>
    <row r="27" spans="3:15" x14ac:dyDescent="0.25">
      <c r="C27" s="1">
        <f t="shared" si="0"/>
        <v>10</v>
      </c>
      <c r="D27" s="1">
        <f t="shared" si="1"/>
        <v>15</v>
      </c>
      <c r="E27" s="1">
        <f t="shared" si="2"/>
        <v>4.5000000000000009</v>
      </c>
      <c r="F27" s="1">
        <f t="shared" si="3"/>
        <v>15</v>
      </c>
      <c r="H27" s="4">
        <f t="shared" si="4"/>
        <v>12.754177382804908</v>
      </c>
      <c r="I27" s="4">
        <f t="shared" si="5"/>
        <v>2.176902804840616</v>
      </c>
      <c r="J27" s="4">
        <f t="shared" si="6"/>
        <v>9.8230971951593844</v>
      </c>
      <c r="K27" s="4">
        <f t="shared" si="7"/>
        <v>12</v>
      </c>
      <c r="L27" s="8">
        <v>13.488624684886215</v>
      </c>
      <c r="M27" s="9">
        <v>-1.2425897805352162</v>
      </c>
      <c r="N27" s="9">
        <v>11.242589780535214</v>
      </c>
      <c r="O27" s="10">
        <v>10</v>
      </c>
    </row>
    <row r="28" spans="3:15" x14ac:dyDescent="0.25">
      <c r="C28" s="1">
        <f t="shared" si="0"/>
        <v>10</v>
      </c>
      <c r="D28" s="1">
        <f t="shared" si="1"/>
        <v>15</v>
      </c>
      <c r="E28" s="1">
        <f t="shared" si="2"/>
        <v>4.5000000000000009</v>
      </c>
      <c r="F28" s="1">
        <f t="shared" si="3"/>
        <v>15</v>
      </c>
      <c r="H28" s="4">
        <f t="shared" si="4"/>
        <v>11.184928059317826</v>
      </c>
      <c r="I28" s="4">
        <f t="shared" si="5"/>
        <v>2.0076273677952123</v>
      </c>
      <c r="J28" s="4">
        <f t="shared" si="6"/>
        <v>9.9923726322047877</v>
      </c>
      <c r="K28" s="4">
        <f t="shared" si="7"/>
        <v>12</v>
      </c>
      <c r="L28" s="8">
        <v>11.500908875135913</v>
      </c>
      <c r="M28" s="9">
        <v>-1.4570053341260611</v>
      </c>
      <c r="N28" s="9">
        <v>11.457005334126057</v>
      </c>
      <c r="O28" s="10">
        <v>10</v>
      </c>
    </row>
    <row r="29" spans="3:15" x14ac:dyDescent="0.25">
      <c r="C29" s="1">
        <f t="shared" si="0"/>
        <v>10</v>
      </c>
      <c r="D29" s="1">
        <f t="shared" si="1"/>
        <v>15</v>
      </c>
      <c r="E29" s="1">
        <f t="shared" si="2"/>
        <v>4.5000000000000009</v>
      </c>
      <c r="F29" s="1">
        <f t="shared" si="3"/>
        <v>15</v>
      </c>
      <c r="H29" s="4">
        <f t="shared" si="4"/>
        <v>9.6307501579550276</v>
      </c>
      <c r="I29" s="4">
        <f t="shared" si="5"/>
        <v>2.0603773452302083</v>
      </c>
      <c r="J29" s="4">
        <f t="shared" si="6"/>
        <v>9.9396226547697921</v>
      </c>
      <c r="K29" s="4">
        <f t="shared" si="7"/>
        <v>12</v>
      </c>
      <c r="L29" s="8">
        <v>9.5322835334097036</v>
      </c>
      <c r="M29" s="9">
        <v>-1.3901886960417333</v>
      </c>
      <c r="N29" s="9">
        <v>11.390188696041733</v>
      </c>
      <c r="O29" s="10">
        <v>10</v>
      </c>
    </row>
    <row r="30" spans="3:15" x14ac:dyDescent="0.25">
      <c r="C30" s="1">
        <f t="shared" si="0"/>
        <v>10</v>
      </c>
      <c r="D30" s="1">
        <f t="shared" si="1"/>
        <v>15</v>
      </c>
      <c r="E30" s="1">
        <f t="shared" si="2"/>
        <v>4.5000000000000009</v>
      </c>
      <c r="F30" s="1">
        <f t="shared" si="3"/>
        <v>15</v>
      </c>
      <c r="H30" s="4">
        <f t="shared" si="4"/>
        <v>8.152000795549398</v>
      </c>
      <c r="I30" s="4">
        <f t="shared" si="5"/>
        <v>2.3243772315802942</v>
      </c>
      <c r="J30" s="4">
        <f t="shared" si="6"/>
        <v>9.6756227684197036</v>
      </c>
      <c r="K30" s="4">
        <f t="shared" si="7"/>
        <v>12</v>
      </c>
      <c r="L30" s="8">
        <v>7.6592010076959065</v>
      </c>
      <c r="M30" s="9">
        <v>-1.0557888399982915</v>
      </c>
      <c r="N30" s="9">
        <v>11.055788839998289</v>
      </c>
      <c r="O30" s="10">
        <v>10</v>
      </c>
    </row>
    <row r="31" spans="3:15" x14ac:dyDescent="0.25">
      <c r="C31" s="1">
        <f t="shared" si="0"/>
        <v>10</v>
      </c>
      <c r="D31" s="1">
        <f t="shared" si="1"/>
        <v>15</v>
      </c>
      <c r="E31" s="1">
        <f t="shared" si="2"/>
        <v>4.5000000000000009</v>
      </c>
      <c r="F31" s="1">
        <f t="shared" si="3"/>
        <v>15</v>
      </c>
      <c r="H31" s="4">
        <f t="shared" si="4"/>
        <v>6.8037121612557767</v>
      </c>
      <c r="I31" s="4">
        <f t="shared" si="5"/>
        <v>2.7809897799723258</v>
      </c>
      <c r="J31" s="4">
        <f t="shared" si="6"/>
        <v>9.2190102200276733</v>
      </c>
      <c r="K31" s="4">
        <f t="shared" si="7"/>
        <v>12</v>
      </c>
      <c r="L31" s="8">
        <v>5.951368737590653</v>
      </c>
      <c r="M31" s="9">
        <v>-0.47741294536838508</v>
      </c>
      <c r="N31" s="9">
        <v>10.477412945368386</v>
      </c>
      <c r="O31" s="10">
        <v>10</v>
      </c>
    </row>
    <row r="32" spans="3:15" x14ac:dyDescent="0.25">
      <c r="C32" s="1">
        <f t="shared" si="0"/>
        <v>10</v>
      </c>
      <c r="D32" s="1">
        <f t="shared" si="1"/>
        <v>15</v>
      </c>
      <c r="E32" s="1">
        <f t="shared" si="2"/>
        <v>4.5000000000000009</v>
      </c>
      <c r="F32" s="1">
        <f t="shared" si="3"/>
        <v>15</v>
      </c>
      <c r="H32" s="4">
        <f t="shared" si="4"/>
        <v>5.6336422121793266</v>
      </c>
      <c r="I32" s="4">
        <f t="shared" si="5"/>
        <v>3.4047551782324219</v>
      </c>
      <c r="J32" s="4">
        <f t="shared" si="6"/>
        <v>8.5952448217675759</v>
      </c>
      <c r="K32" s="4">
        <f t="shared" si="7"/>
        <v>12</v>
      </c>
      <c r="L32" s="8">
        <v>4.469280135427149</v>
      </c>
      <c r="M32" s="9">
        <v>0.31268989242773637</v>
      </c>
      <c r="N32" s="9">
        <v>9.6873101075722641</v>
      </c>
      <c r="O32" s="10">
        <v>10</v>
      </c>
    </row>
    <row r="33" spans="3:15" x14ac:dyDescent="0.25">
      <c r="C33" s="1">
        <f t="shared" si="0"/>
        <v>10</v>
      </c>
      <c r="D33" s="1">
        <f t="shared" si="1"/>
        <v>15</v>
      </c>
      <c r="E33" s="1">
        <f t="shared" si="2"/>
        <v>4.5000000000000009</v>
      </c>
      <c r="F33" s="1">
        <f t="shared" si="3"/>
        <v>15</v>
      </c>
      <c r="H33" s="4">
        <f t="shared" si="4"/>
        <v>4.680687076314527</v>
      </c>
      <c r="I33" s="4">
        <f t="shared" si="5"/>
        <v>4.164657024473204</v>
      </c>
      <c r="J33" s="4">
        <f t="shared" si="6"/>
        <v>7.8353429755267969</v>
      </c>
      <c r="K33" s="4">
        <f t="shared" si="7"/>
        <v>12</v>
      </c>
      <c r="L33" s="8">
        <v>3.2622036299984036</v>
      </c>
      <c r="M33" s="9">
        <v>1.2752322309993929</v>
      </c>
      <c r="N33" s="9">
        <v>8.7247677690006089</v>
      </c>
      <c r="O33" s="10">
        <v>10</v>
      </c>
    </row>
    <row r="34" spans="3:15" x14ac:dyDescent="0.25">
      <c r="C34" s="1">
        <f t="shared" si="0"/>
        <v>10</v>
      </c>
      <c r="D34" s="1">
        <f t="shared" si="1"/>
        <v>15</v>
      </c>
      <c r="E34" s="1">
        <f t="shared" si="2"/>
        <v>4.5000000000000009</v>
      </c>
      <c r="F34" s="1">
        <f t="shared" si="3"/>
        <v>15</v>
      </c>
      <c r="H34" s="4">
        <f t="shared" si="4"/>
        <v>3.9737032369026801</v>
      </c>
      <c r="I34" s="4">
        <f t="shared" si="5"/>
        <v>5.0255565620585347</v>
      </c>
      <c r="J34" s="4">
        <f t="shared" si="6"/>
        <v>6.9744434379414644</v>
      </c>
      <c r="K34" s="4">
        <f t="shared" si="7"/>
        <v>12</v>
      </c>
      <c r="L34" s="8">
        <v>2.3666907667433978</v>
      </c>
      <c r="M34" s="9">
        <v>2.3657049786074786</v>
      </c>
      <c r="N34" s="9">
        <v>7.6342950213925205</v>
      </c>
      <c r="O34" s="10">
        <v>10</v>
      </c>
    </row>
    <row r="35" spans="3:15" x14ac:dyDescent="0.25">
      <c r="C35" s="1">
        <f t="shared" si="0"/>
        <v>10</v>
      </c>
      <c r="D35" s="1">
        <f t="shared" si="1"/>
        <v>15</v>
      </c>
      <c r="E35" s="1">
        <f t="shared" si="2"/>
        <v>4.5000000000000009</v>
      </c>
      <c r="F35" s="1">
        <f t="shared" si="3"/>
        <v>15</v>
      </c>
      <c r="H35" s="4">
        <f t="shared" si="4"/>
        <v>3.5307696171970746</v>
      </c>
      <c r="I35" s="4">
        <f t="shared" si="5"/>
        <v>5.9497323310303809</v>
      </c>
      <c r="J35" s="4">
        <f t="shared" si="6"/>
        <v>6.0502676689696191</v>
      </c>
      <c r="K35" s="4">
        <f t="shared" si="7"/>
        <v>12</v>
      </c>
      <c r="L35" s="8">
        <v>1.8056415151162979</v>
      </c>
      <c r="M35" s="9">
        <v>3.5363276193051503</v>
      </c>
      <c r="N35" s="9">
        <v>6.4636723806948497</v>
      </c>
      <c r="O35" s="10">
        <v>10</v>
      </c>
    </row>
    <row r="36" spans="3:15" x14ac:dyDescent="0.25">
      <c r="C36" s="1">
        <f t="shared" si="0"/>
        <v>10</v>
      </c>
      <c r="D36" s="1">
        <f t="shared" si="1"/>
        <v>15</v>
      </c>
      <c r="E36" s="1">
        <f t="shared" si="2"/>
        <v>4.5000000000000009</v>
      </c>
      <c r="F36" s="1">
        <f t="shared" si="3"/>
        <v>15</v>
      </c>
      <c r="H36" s="4">
        <f t="shared" si="4"/>
        <v>3.3589012524918038</v>
      </c>
      <c r="I36" s="4">
        <f t="shared" si="5"/>
        <v>6.8984607235315512</v>
      </c>
      <c r="J36" s="4">
        <f t="shared" si="6"/>
        <v>5.101539276468448</v>
      </c>
      <c r="K36" s="4">
        <f t="shared" si="7"/>
        <v>12</v>
      </c>
      <c r="L36" s="8">
        <v>1.5879415864896218</v>
      </c>
      <c r="M36" s="9">
        <v>4.7380502498066326</v>
      </c>
      <c r="N36" s="9">
        <v>5.2619497501933665</v>
      </c>
      <c r="O36" s="10">
        <v>10</v>
      </c>
    </row>
    <row r="37" spans="3:15" x14ac:dyDescent="0.25">
      <c r="C37" s="1">
        <f t="shared" si="0"/>
        <v>10</v>
      </c>
      <c r="D37" s="1">
        <f t="shared" si="1"/>
        <v>15</v>
      </c>
      <c r="E37" s="1">
        <f t="shared" si="2"/>
        <v>4.5000000000000009</v>
      </c>
      <c r="F37" s="1">
        <f t="shared" si="3"/>
        <v>15</v>
      </c>
      <c r="H37" s="4">
        <f t="shared" si="4"/>
        <v>3.4542080686576488</v>
      </c>
      <c r="I37" s="4">
        <f t="shared" si="5"/>
        <v>7.8335738565804576</v>
      </c>
      <c r="J37" s="4">
        <f t="shared" si="6"/>
        <v>4.1664261434195424</v>
      </c>
      <c r="K37" s="4">
        <f t="shared" si="7"/>
        <v>12</v>
      </c>
      <c r="L37" s="8">
        <v>1.7086635536330261</v>
      </c>
      <c r="M37" s="9">
        <v>5.9225268850019148</v>
      </c>
      <c r="N37" s="9">
        <v>4.0774731149980843</v>
      </c>
      <c r="O37" s="10">
        <v>10</v>
      </c>
    </row>
    <row r="38" spans="3:15" x14ac:dyDescent="0.25">
      <c r="C38" s="1">
        <f t="shared" si="0"/>
        <v>10</v>
      </c>
      <c r="D38" s="1">
        <f t="shared" si="1"/>
        <v>15</v>
      </c>
      <c r="E38" s="1">
        <f t="shared" si="2"/>
        <v>4.5000000000000009</v>
      </c>
      <c r="F38" s="1">
        <f t="shared" si="3"/>
        <v>15</v>
      </c>
      <c r="H38" s="4">
        <f t="shared" si="4"/>
        <v>3.8024750854186506</v>
      </c>
      <c r="I38" s="4">
        <f t="shared" si="5"/>
        <v>8.7189345586635074</v>
      </c>
      <c r="J38" s="4">
        <f t="shared" si="6"/>
        <v>3.281065441336493</v>
      </c>
      <c r="K38" s="4">
        <f t="shared" si="7"/>
        <v>12</v>
      </c>
      <c r="L38" s="8">
        <v>2.1498017748636293</v>
      </c>
      <c r="M38" s="9">
        <v>7.0439837743071099</v>
      </c>
      <c r="N38" s="9">
        <v>2.9560162256928892</v>
      </c>
      <c r="O38" s="10">
        <v>10</v>
      </c>
    </row>
    <row r="39" spans="3:15" x14ac:dyDescent="0.25">
      <c r="C39" s="1">
        <f t="shared" si="0"/>
        <v>10</v>
      </c>
      <c r="D39" s="1">
        <f t="shared" si="1"/>
        <v>15</v>
      </c>
      <c r="E39" s="1">
        <f t="shared" si="2"/>
        <v>4.5000000000000009</v>
      </c>
      <c r="F39" s="1">
        <f t="shared" si="3"/>
        <v>15</v>
      </c>
      <c r="H39" s="4">
        <f t="shared" si="4"/>
        <v>4.380124764839274</v>
      </c>
      <c r="I39" s="4">
        <f t="shared" si="5"/>
        <v>9.5217738779721834</v>
      </c>
      <c r="J39" s="4">
        <f t="shared" si="6"/>
        <v>2.4782261220278174</v>
      </c>
      <c r="K39" s="4">
        <f t="shared" si="7"/>
        <v>12</v>
      </c>
      <c r="L39" s="8">
        <v>2.8814913687964188</v>
      </c>
      <c r="M39" s="9">
        <v>8.0609135787647634</v>
      </c>
      <c r="N39" s="9">
        <v>1.9390864212352359</v>
      </c>
      <c r="O39" s="10">
        <v>10</v>
      </c>
    </row>
    <row r="40" spans="3:15" x14ac:dyDescent="0.25">
      <c r="C40" s="1">
        <f t="shared" si="0"/>
        <v>10</v>
      </c>
      <c r="D40" s="1">
        <f t="shared" si="1"/>
        <v>15</v>
      </c>
      <c r="E40" s="1">
        <f t="shared" si="2"/>
        <v>4.5000000000000009</v>
      </c>
      <c r="F40" s="1">
        <f t="shared" si="3"/>
        <v>15</v>
      </c>
      <c r="H40" s="4">
        <f t="shared" si="4"/>
        <v>5.155508779779117</v>
      </c>
      <c r="I40" s="4">
        <f t="shared" si="5"/>
        <v>10.213844052289453</v>
      </c>
      <c r="J40" s="4">
        <f t="shared" si="6"/>
        <v>1.7861559477105475</v>
      </c>
      <c r="K40" s="4">
        <f t="shared" si="7"/>
        <v>12</v>
      </c>
      <c r="L40" s="8">
        <v>3.8636444543868862</v>
      </c>
      <c r="M40" s="9">
        <v>8.9375357995666374</v>
      </c>
      <c r="N40" s="9">
        <v>1.0624642004333631</v>
      </c>
      <c r="O40" s="10">
        <v>10</v>
      </c>
    </row>
    <row r="41" spans="3:15" x14ac:dyDescent="0.25">
      <c r="C41" s="1">
        <f t="shared" si="0"/>
        <v>10</v>
      </c>
      <c r="D41" s="1">
        <f t="shared" si="1"/>
        <v>15</v>
      </c>
      <c r="E41" s="1">
        <f t="shared" si="2"/>
        <v>4.5000000000000009</v>
      </c>
      <c r="F41" s="1">
        <f t="shared" si="3"/>
        <v>15</v>
      </c>
      <c r="H41" s="4">
        <f t="shared" si="4"/>
        <v>6.0904656262986094</v>
      </c>
      <c r="I41" s="4">
        <f t="shared" si="5"/>
        <v>10.772348962818223</v>
      </c>
      <c r="J41" s="4">
        <f t="shared" si="6"/>
        <v>1.2276510371817773</v>
      </c>
      <c r="K41" s="4">
        <f t="shared" si="7"/>
        <v>12</v>
      </c>
      <c r="L41" s="8">
        <v>5.0479231266449087</v>
      </c>
      <c r="M41" s="9">
        <v>9.6449753529030797</v>
      </c>
      <c r="N41" s="9">
        <v>0.35502464709692116</v>
      </c>
      <c r="O41" s="10">
        <v>10</v>
      </c>
    </row>
    <row r="42" spans="3:15" x14ac:dyDescent="0.25">
      <c r="C42" s="1">
        <f t="shared" si="0"/>
        <v>10</v>
      </c>
      <c r="D42" s="1">
        <f t="shared" si="1"/>
        <v>15</v>
      </c>
      <c r="E42" s="1">
        <f t="shared" si="2"/>
        <v>4.5000000000000009</v>
      </c>
      <c r="F42" s="1">
        <f t="shared" si="3"/>
        <v>15</v>
      </c>
      <c r="H42" s="4">
        <f t="shared" si="4"/>
        <v>7.1420725719232738</v>
      </c>
      <c r="I42" s="4">
        <f t="shared" si="5"/>
        <v>11.180624309686326</v>
      </c>
      <c r="J42" s="4">
        <f t="shared" si="6"/>
        <v>0.81937569031367397</v>
      </c>
      <c r="K42" s="4">
        <f t="shared" si="7"/>
        <v>12</v>
      </c>
      <c r="L42" s="8">
        <v>6.3799585911028167</v>
      </c>
      <c r="M42" s="9">
        <v>10.162124125602677</v>
      </c>
      <c r="N42" s="9">
        <v>-0.16212412560267725</v>
      </c>
      <c r="O42" s="10">
        <v>10</v>
      </c>
    </row>
    <row r="43" spans="3:15" x14ac:dyDescent="0.25">
      <c r="C43" s="1">
        <f t="shared" si="0"/>
        <v>10</v>
      </c>
      <c r="D43" s="1">
        <f t="shared" si="1"/>
        <v>15</v>
      </c>
      <c r="E43" s="1">
        <f t="shared" si="2"/>
        <v>4.5000000000000009</v>
      </c>
      <c r="F43" s="1">
        <f t="shared" si="3"/>
        <v>15</v>
      </c>
      <c r="H43" s="4">
        <f t="shared" si="4"/>
        <v>8.2645156148990004</v>
      </c>
      <c r="I43" s="4">
        <f t="shared" si="5"/>
        <v>11.42855065041504</v>
      </c>
      <c r="J43" s="4">
        <f t="shared" si="6"/>
        <v>0.57144934958495963</v>
      </c>
      <c r="K43" s="4">
        <f t="shared" si="7"/>
        <v>12</v>
      </c>
      <c r="L43" s="8">
        <v>7.8017197788720685</v>
      </c>
      <c r="M43" s="9">
        <v>10.476164157192382</v>
      </c>
      <c r="N43" s="9">
        <v>-0.47616415719238142</v>
      </c>
      <c r="O43" s="10">
        <v>10</v>
      </c>
    </row>
    <row r="44" spans="3:15" x14ac:dyDescent="0.25">
      <c r="C44" s="1">
        <f t="shared" si="0"/>
        <v>10</v>
      </c>
      <c r="D44" s="1">
        <f t="shared" si="1"/>
        <v>15</v>
      </c>
      <c r="E44" s="1">
        <f t="shared" si="2"/>
        <v>4.5000000000000009</v>
      </c>
      <c r="F44" s="1">
        <f t="shared" si="3"/>
        <v>15</v>
      </c>
      <c r="H44" s="4">
        <f t="shared" si="4"/>
        <v>9.410999494820814</v>
      </c>
      <c r="I44" s="4">
        <f t="shared" si="5"/>
        <v>11.512693579726353</v>
      </c>
      <c r="J44" s="4">
        <f t="shared" si="6"/>
        <v>0.48730642027364762</v>
      </c>
      <c r="K44" s="4">
        <f t="shared" si="7"/>
        <v>12</v>
      </c>
      <c r="L44" s="8">
        <v>9.253932693439701</v>
      </c>
      <c r="M44" s="9">
        <v>10.582745200986711</v>
      </c>
      <c r="N44" s="9">
        <v>-0.58274520098671079</v>
      </c>
      <c r="O44" s="10">
        <v>10</v>
      </c>
    </row>
    <row r="45" spans="3:15" x14ac:dyDescent="0.25">
      <c r="C45" s="1">
        <f t="shared" ref="C45:C58" si="8">-(2/7)*(E45-$D$5)+C44</f>
        <v>10</v>
      </c>
      <c r="D45" s="1">
        <f t="shared" ref="D45:D58" si="9">-(1/7)*(C44-$D$7)+D44</f>
        <v>15</v>
      </c>
      <c r="E45" s="1">
        <f t="shared" si="2"/>
        <v>4.5000000000000009</v>
      </c>
      <c r="F45" s="1">
        <f t="shared" ref="F45:F58" si="10">D44</f>
        <v>15</v>
      </c>
      <c r="H45" s="4">
        <f t="shared" si="4"/>
        <v>10.535621281615466</v>
      </c>
      <c r="I45" s="4">
        <f t="shared" si="5"/>
        <v>11.436176253781287</v>
      </c>
      <c r="J45" s="4">
        <f t="shared" si="6"/>
        <v>0.56382374621871412</v>
      </c>
      <c r="K45" s="4">
        <f t="shared" si="7"/>
        <v>12</v>
      </c>
      <c r="L45" s="8">
        <v>10.678453623379593</v>
      </c>
      <c r="M45" s="9">
        <v>10.485823254789628</v>
      </c>
      <c r="N45" s="9">
        <v>-0.48582325478962579</v>
      </c>
      <c r="O45" s="10">
        <v>10</v>
      </c>
    </row>
    <row r="46" spans="3:15" x14ac:dyDescent="0.25">
      <c r="C46" s="1">
        <f t="shared" si="8"/>
        <v>10</v>
      </c>
      <c r="D46" s="1">
        <f t="shared" si="9"/>
        <v>15</v>
      </c>
      <c r="E46" s="1">
        <f t="shared" si="2"/>
        <v>4.5000000000000009</v>
      </c>
      <c r="F46" s="1">
        <f t="shared" si="10"/>
        <v>15</v>
      </c>
      <c r="H46" s="4">
        <f t="shared" si="4"/>
        <v>11.595135497099918</v>
      </c>
      <c r="I46" s="4">
        <f t="shared" si="5"/>
        <v>11.208299754195584</v>
      </c>
      <c r="J46" s="4">
        <f t="shared" si="6"/>
        <v>0.79170024580441567</v>
      </c>
      <c r="K46" s="4">
        <f t="shared" si="7"/>
        <v>12</v>
      </c>
      <c r="L46" s="8">
        <v>12.020504962993233</v>
      </c>
      <c r="M46" s="9">
        <v>10.197179688647738</v>
      </c>
      <c r="N46" s="9">
        <v>-0.19717968864773719</v>
      </c>
      <c r="O46" s="10">
        <v>10</v>
      </c>
    </row>
    <row r="47" spans="3:15" x14ac:dyDescent="0.25">
      <c r="C47" s="1">
        <f t="shared" si="8"/>
        <v>10</v>
      </c>
      <c r="D47" s="1">
        <f t="shared" si="9"/>
        <v>15</v>
      </c>
      <c r="E47" s="1">
        <f t="shared" si="2"/>
        <v>4.5000000000000009</v>
      </c>
      <c r="F47" s="1">
        <f t="shared" si="10"/>
        <v>15</v>
      </c>
      <c r="H47" s="4">
        <f t="shared" si="4"/>
        <v>12.550545802286944</v>
      </c>
      <c r="I47" s="4">
        <f t="shared" si="5"/>
        <v>10.843936068154592</v>
      </c>
      <c r="J47" s="4">
        <f t="shared" si="6"/>
        <v>1.1560639318454073</v>
      </c>
      <c r="K47" s="4">
        <f t="shared" si="7"/>
        <v>12</v>
      </c>
      <c r="L47" s="8">
        <v>13.230691349563465</v>
      </c>
      <c r="M47" s="9">
        <v>9.7356523529958157</v>
      </c>
      <c r="N47" s="9">
        <v>0.2643476470041855</v>
      </c>
      <c r="O47" s="10">
        <v>10</v>
      </c>
    </row>
    <row r="48" spans="3:15" x14ac:dyDescent="0.25">
      <c r="C48" s="1">
        <f t="shared" si="8"/>
        <v>10</v>
      </c>
      <c r="D48" s="1">
        <f t="shared" si="9"/>
        <v>15</v>
      </c>
      <c r="E48" s="1">
        <f t="shared" si="2"/>
        <v>4.5000000000000009</v>
      </c>
      <c r="F48" s="1">
        <f t="shared" si="10"/>
        <v>15</v>
      </c>
      <c r="H48" s="4">
        <f t="shared" si="4"/>
        <v>13.36846763267107</v>
      </c>
      <c r="I48" s="4">
        <f t="shared" si="5"/>
        <v>10.362726406344439</v>
      </c>
      <c r="J48" s="4">
        <f t="shared" si="6"/>
        <v>1.6372735936555602</v>
      </c>
      <c r="K48" s="4">
        <f t="shared" si="7"/>
        <v>12</v>
      </c>
      <c r="L48" s="8">
        <v>14.266725668050022</v>
      </c>
      <c r="M48" s="9">
        <v>9.1261201147029549</v>
      </c>
      <c r="N48" s="9">
        <v>0.87387988529704508</v>
      </c>
      <c r="O48" s="10">
        <v>10</v>
      </c>
    </row>
    <row r="49" spans="3:15" x14ac:dyDescent="0.25">
      <c r="C49" s="1">
        <f t="shared" si="8"/>
        <v>10</v>
      </c>
      <c r="D49" s="1">
        <f t="shared" si="9"/>
        <v>15</v>
      </c>
      <c r="E49" s="1">
        <f t="shared" si="2"/>
        <v>4.5000000000000009</v>
      </c>
      <c r="F49" s="1">
        <f t="shared" si="10"/>
        <v>15</v>
      </c>
      <c r="H49" s="4">
        <f t="shared" si="4"/>
        <v>14.022217327249109</v>
      </c>
      <c r="I49" s="4">
        <f t="shared" si="5"/>
        <v>9.7881239310231383</v>
      </c>
      <c r="J49" s="4">
        <f t="shared" si="6"/>
        <v>2.2118760689768617</v>
      </c>
      <c r="K49" s="4">
        <f t="shared" si="7"/>
        <v>12</v>
      </c>
      <c r="L49" s="8">
        <v>15.094808614515539</v>
      </c>
      <c r="M49" s="9">
        <v>8.3982903126293067</v>
      </c>
      <c r="N49" s="9">
        <v>1.6017096873706933</v>
      </c>
      <c r="O49" s="10">
        <v>10</v>
      </c>
    </row>
    <row r="50" spans="3:15" x14ac:dyDescent="0.25">
      <c r="C50" s="1">
        <f t="shared" si="8"/>
        <v>10</v>
      </c>
      <c r="D50" s="1">
        <f t="shared" si="9"/>
        <v>15</v>
      </c>
      <c r="E50" s="1">
        <f t="shared" si="2"/>
        <v>4.5000000000000009</v>
      </c>
      <c r="F50" s="1">
        <f t="shared" si="10"/>
        <v>15</v>
      </c>
      <c r="H50" s="4">
        <f t="shared" si="4"/>
        <v>14.492595766069222</v>
      </c>
      <c r="I50" s="4">
        <f t="shared" si="5"/>
        <v>9.1463245358703933</v>
      </c>
      <c r="J50" s="4">
        <f t="shared" si="6"/>
        <v>2.8536754641296076</v>
      </c>
      <c r="K50" s="4">
        <f t="shared" si="7"/>
        <v>12</v>
      </c>
      <c r="L50" s="8">
        <v>15.690621303687681</v>
      </c>
      <c r="M50" s="9">
        <v>7.5853444121024953</v>
      </c>
      <c r="N50" s="9">
        <v>2.4146555878975051</v>
      </c>
      <c r="O50" s="10">
        <v>10</v>
      </c>
    </row>
    <row r="51" spans="3:15" x14ac:dyDescent="0.25">
      <c r="C51" s="1">
        <f t="shared" si="8"/>
        <v>10</v>
      </c>
      <c r="D51" s="1">
        <f t="shared" si="9"/>
        <v>15</v>
      </c>
      <c r="E51" s="1">
        <f t="shared" si="2"/>
        <v>4.5000000000000009</v>
      </c>
      <c r="F51" s="1">
        <f t="shared" si="10"/>
        <v>15</v>
      </c>
      <c r="H51" s="4">
        <f t="shared" si="4"/>
        <v>14.768347765481909</v>
      </c>
      <c r="I51" s="4">
        <f t="shared" si="5"/>
        <v>8.4651319979444057</v>
      </c>
      <c r="J51" s="4">
        <f t="shared" si="6"/>
        <v>3.5348680020555929</v>
      </c>
      <c r="K51" s="4">
        <f t="shared" si="7"/>
        <v>12</v>
      </c>
      <c r="L51" s="8">
        <v>16.039907169610419</v>
      </c>
      <c r="M51" s="9">
        <v>6.7225005307295778</v>
      </c>
      <c r="N51" s="9">
        <v>3.2774994692704214</v>
      </c>
      <c r="O51" s="10">
        <v>10</v>
      </c>
    </row>
    <row r="52" spans="3:15" x14ac:dyDescent="0.25">
      <c r="C52" s="1">
        <f t="shared" si="8"/>
        <v>10</v>
      </c>
      <c r="D52" s="1">
        <f t="shared" si="9"/>
        <v>15</v>
      </c>
      <c r="E52" s="1">
        <f t="shared" si="2"/>
        <v>4.5000000000000009</v>
      </c>
      <c r="F52" s="1">
        <f t="shared" si="10"/>
        <v>15</v>
      </c>
      <c r="H52" s="4">
        <f t="shared" si="4"/>
        <v>14.846291930977163</v>
      </c>
      <c r="I52" s="4">
        <f t="shared" si="5"/>
        <v>7.772804579233382</v>
      </c>
      <c r="J52" s="4">
        <f t="shared" si="6"/>
        <v>4.227195420766618</v>
      </c>
      <c r="K52" s="4">
        <f t="shared" si="7"/>
        <v>12</v>
      </c>
      <c r="L52" s="8">
        <v>16.138636445904403</v>
      </c>
      <c r="M52" s="9">
        <v>5.8455524670289485</v>
      </c>
      <c r="N52" s="9">
        <v>4.1544475329710515</v>
      </c>
      <c r="O52" s="10">
        <v>10</v>
      </c>
    </row>
    <row r="53" spans="3:15" x14ac:dyDescent="0.25">
      <c r="C53" s="1">
        <f t="shared" si="8"/>
        <v>10</v>
      </c>
      <c r="D53" s="1">
        <f t="shared" si="9"/>
        <v>15</v>
      </c>
      <c r="E53" s="1">
        <f t="shared" si="2"/>
        <v>4.5000000000000009</v>
      </c>
      <c r="F53" s="1">
        <f t="shared" si="10"/>
        <v>15</v>
      </c>
      <c r="H53" s="4">
        <f t="shared" si="4"/>
        <v>14.731128798571536</v>
      </c>
      <c r="I53" s="4">
        <f t="shared" si="5"/>
        <v>7.0969290365803062</v>
      </c>
      <c r="J53" s="4">
        <f t="shared" si="6"/>
        <v>4.9030709634196947</v>
      </c>
      <c r="K53" s="4">
        <f t="shared" si="7"/>
        <v>12</v>
      </c>
      <c r="L53" s="8">
        <v>15.992763144857275</v>
      </c>
      <c r="M53" s="9">
        <v>4.9894434463350521</v>
      </c>
      <c r="N53" s="9">
        <v>5.0105565536649479</v>
      </c>
      <c r="O53" s="10">
        <v>10</v>
      </c>
    </row>
    <row r="54" spans="3:15" x14ac:dyDescent="0.25">
      <c r="C54" s="1">
        <f t="shared" si="8"/>
        <v>10</v>
      </c>
      <c r="D54" s="1">
        <f t="shared" si="9"/>
        <v>15</v>
      </c>
      <c r="E54" s="1">
        <f t="shared" si="2"/>
        <v>4.5000000000000009</v>
      </c>
      <c r="F54" s="1">
        <f t="shared" si="10"/>
        <v>15</v>
      </c>
      <c r="H54" s="4">
        <f t="shared" si="4"/>
        <v>14.434947404747639</v>
      </c>
      <c r="I54" s="4">
        <f t="shared" si="5"/>
        <v>6.4633651216163575</v>
      </c>
      <c r="J54" s="4">
        <f t="shared" si="6"/>
        <v>5.5366348783836408</v>
      </c>
      <c r="K54" s="4">
        <f t="shared" si="7"/>
        <v>12</v>
      </c>
      <c r="L54" s="8">
        <v>15.617600046013671</v>
      </c>
      <c r="M54" s="9">
        <v>4.1869291540473847</v>
      </c>
      <c r="N54" s="9">
        <v>5.8130708459526153</v>
      </c>
      <c r="O54" s="10">
        <v>10</v>
      </c>
    </row>
    <row r="55" spans="3:15" x14ac:dyDescent="0.25">
      <c r="C55" s="1">
        <f t="shared" si="8"/>
        <v>10</v>
      </c>
      <c r="D55" s="1">
        <f t="shared" si="9"/>
        <v>15</v>
      </c>
      <c r="E55" s="1">
        <f>($D$9+2/49*$D$5+1/7*C54-1/7*$D$7-F54)*49/51</f>
        <v>4.5000000000000009</v>
      </c>
      <c r="F55" s="1">
        <f t="shared" si="10"/>
        <v>15</v>
      </c>
      <c r="H55" s="4">
        <f t="shared" si="4"/>
        <v>13.976461461475751</v>
      </c>
      <c r="I55" s="4">
        <f t="shared" si="5"/>
        <v>5.8952991985483933</v>
      </c>
      <c r="J55" s="4">
        <f t="shared" si="6"/>
        <v>6.1047008014516067</v>
      </c>
      <c r="K55" s="4">
        <f t="shared" si="7"/>
        <v>12</v>
      </c>
      <c r="L55" s="8">
        <v>15.036851184535944</v>
      </c>
      <c r="M55" s="9">
        <v>3.4673789848279641</v>
      </c>
      <c r="N55" s="9">
        <v>6.5326210151720359</v>
      </c>
      <c r="O55" s="10">
        <v>10</v>
      </c>
    </row>
    <row r="56" spans="3:15" x14ac:dyDescent="0.25">
      <c r="C56" s="1">
        <f t="shared" si="8"/>
        <v>10</v>
      </c>
      <c r="D56" s="1">
        <f t="shared" si="9"/>
        <v>15</v>
      </c>
      <c r="E56" s="1">
        <f>($D$9+2/49*$D$5+1/7*C55-1/7*$D$7-F55)*49/51</f>
        <v>4.5000000000000009</v>
      </c>
      <c r="F56" s="1">
        <f t="shared" si="10"/>
        <v>15</v>
      </c>
      <c r="H56" s="4">
        <f t="shared" si="4"/>
        <v>13.380015693960573</v>
      </c>
      <c r="I56" s="4">
        <f t="shared" si="5"/>
        <v>5.4124398136968832</v>
      </c>
      <c r="J56" s="4">
        <f t="shared" si="6"/>
        <v>6.5875601863031168</v>
      </c>
      <c r="K56" s="4">
        <f t="shared" si="7"/>
        <v>12</v>
      </c>
      <c r="L56" s="8">
        <v>14.281353212350055</v>
      </c>
      <c r="M56" s="9">
        <v>2.8557570973493847</v>
      </c>
      <c r="N56" s="9">
        <v>7.144242902650614</v>
      </c>
      <c r="O56" s="10">
        <v>10</v>
      </c>
    </row>
    <row r="57" spans="3:15" x14ac:dyDescent="0.25">
      <c r="C57" s="1">
        <f t="shared" si="8"/>
        <v>10</v>
      </c>
      <c r="D57" s="1">
        <f t="shared" si="9"/>
        <v>15</v>
      </c>
      <c r="E57" s="1">
        <f>($D$9+2/49*$D$5+1/7*C56-1/7*$D$7-F56)*49/51</f>
        <v>4.5000000000000009</v>
      </c>
      <c r="F57" s="1">
        <f t="shared" si="10"/>
        <v>15</v>
      </c>
      <c r="H57" s="4">
        <f t="shared" si="4"/>
        <v>12.674410321486754</v>
      </c>
      <c r="I57" s="4">
        <f t="shared" si="5"/>
        <v>5.0303811963416329</v>
      </c>
      <c r="J57" s="4">
        <f t="shared" si="6"/>
        <v>6.9696188036583671</v>
      </c>
      <c r="K57" s="4">
        <f t="shared" si="7"/>
        <v>12</v>
      </c>
      <c r="L57" s="8">
        <v>13.387586407216549</v>
      </c>
      <c r="M57" s="9">
        <v>2.3718161820327346</v>
      </c>
      <c r="N57" s="9">
        <v>7.6281838179672654</v>
      </c>
      <c r="O57" s="10">
        <v>10</v>
      </c>
    </row>
    <row r="58" spans="3:15" x14ac:dyDescent="0.25">
      <c r="C58" s="1">
        <f t="shared" si="8"/>
        <v>10</v>
      </c>
      <c r="D58" s="1">
        <f t="shared" si="9"/>
        <v>15</v>
      </c>
      <c r="E58" s="1">
        <f>($D$9+2/49*$D$5+1/7*C57-1/7*$D$7-F57)*49/51</f>
        <v>4.5000000000000009</v>
      </c>
      <c r="F58" s="1">
        <f t="shared" si="10"/>
        <v>15</v>
      </c>
      <c r="H58" s="4">
        <f t="shared" si="4"/>
        <v>11.891596911796739</v>
      </c>
      <c r="I58" s="4">
        <f t="shared" si="5"/>
        <v>4.7601530660849551</v>
      </c>
      <c r="J58" s="4">
        <f t="shared" si="6"/>
        <v>7.239846933915044</v>
      </c>
      <c r="K58" s="4">
        <f t="shared" si="7"/>
        <v>12</v>
      </c>
      <c r="L58" s="8">
        <v>12.396022754942532</v>
      </c>
      <c r="M58" s="9">
        <v>2.0295272170409442</v>
      </c>
      <c r="N58" s="9">
        <v>7.970472782959054</v>
      </c>
      <c r="O58" s="10">
        <v>10</v>
      </c>
    </row>
    <row r="59" spans="3:15" x14ac:dyDescent="0.25">
      <c r="H59" s="4">
        <f t="shared" si="4"/>
        <v>11.065301796141757</v>
      </c>
      <c r="I59" s="4">
        <f t="shared" si="5"/>
        <v>4.6079670952075613</v>
      </c>
      <c r="J59" s="4">
        <f t="shared" si="6"/>
        <v>7.3920329047924378</v>
      </c>
      <c r="K59" s="4">
        <f t="shared" ref="K59:K75" si="11">K58</f>
        <v>12</v>
      </c>
      <c r="L59" s="8">
        <v>11.349382275112887</v>
      </c>
      <c r="M59" s="9">
        <v>1.8367583205962459</v>
      </c>
      <c r="N59" s="9">
        <v>8.1632416794037521</v>
      </c>
      <c r="O59" s="10">
        <v>10</v>
      </c>
    </row>
    <row r="60" spans="3:15" x14ac:dyDescent="0.25">
      <c r="H60" s="4">
        <f t="shared" si="4"/>
        <v>10.229633869487294</v>
      </c>
      <c r="I60" s="4">
        <f t="shared" si="5"/>
        <v>4.5751622567093762</v>
      </c>
      <c r="J60" s="4">
        <f t="shared" si="6"/>
        <v>7.424837743290623</v>
      </c>
      <c r="K60" s="4">
        <f t="shared" si="11"/>
        <v>12</v>
      </c>
      <c r="L60" s="8">
        <v>10.290869568017236</v>
      </c>
      <c r="M60" s="9">
        <v>1.7952055251652121</v>
      </c>
      <c r="N60" s="9">
        <v>8.2047944748347863</v>
      </c>
      <c r="O60" s="10">
        <v>10</v>
      </c>
    </row>
    <row r="61" spans="3:15" x14ac:dyDescent="0.25">
      <c r="H61" s="4">
        <f t="shared" si="4"/>
        <v>9.4177319842903664</v>
      </c>
      <c r="I61" s="4">
        <f t="shared" si="5"/>
        <v>4.6583434018107521</v>
      </c>
      <c r="J61" s="4">
        <f t="shared" si="6"/>
        <v>7.3416565981892479</v>
      </c>
      <c r="K61" s="4">
        <f t="shared" si="11"/>
        <v>12</v>
      </c>
      <c r="L61" s="8">
        <v>9.262460513434462</v>
      </c>
      <c r="M61" s="9">
        <v>1.9005683089602889</v>
      </c>
      <c r="N61" s="9">
        <v>8.0994316910397082</v>
      </c>
      <c r="O61" s="10">
        <v>10</v>
      </c>
    </row>
    <row r="62" spans="3:15" x14ac:dyDescent="0.25">
      <c r="H62" s="4">
        <f t="shared" si="4"/>
        <v>8.6605034285407534</v>
      </c>
      <c r="I62" s="4">
        <f t="shared" si="5"/>
        <v>4.849700054876358</v>
      </c>
      <c r="J62" s="4">
        <f t="shared" si="6"/>
        <v>7.1502999451236411</v>
      </c>
      <c r="K62" s="4">
        <f t="shared" si="11"/>
        <v>12</v>
      </c>
      <c r="L62" s="8">
        <v>8.30330434281829</v>
      </c>
      <c r="M62" s="9">
        <v>2.1429534028433901</v>
      </c>
      <c r="N62" s="9">
        <v>7.8570465971566072</v>
      </c>
      <c r="O62" s="10">
        <v>10</v>
      </c>
    </row>
    <row r="63" spans="3:15" x14ac:dyDescent="0.25">
      <c r="H63" s="4">
        <f t="shared" si="4"/>
        <v>7.985499387583646</v>
      </c>
      <c r="I63" s="4">
        <f t="shared" si="5"/>
        <v>5.1374858566501231</v>
      </c>
      <c r="J63" s="4">
        <f t="shared" si="6"/>
        <v>6.862514143349876</v>
      </c>
      <c r="K63" s="4">
        <f t="shared" si="11"/>
        <v>12</v>
      </c>
      <c r="L63" s="8">
        <v>7.4482992242726214</v>
      </c>
      <c r="M63" s="9">
        <v>2.5074820850901585</v>
      </c>
      <c r="N63" s="9">
        <v>7.4925179149098406</v>
      </c>
      <c r="O63" s="10">
        <v>10</v>
      </c>
    </row>
    <row r="64" spans="3:15" x14ac:dyDescent="0.25">
      <c r="H64" s="4">
        <f t="shared" si="4"/>
        <v>7.4159661173470663</v>
      </c>
      <c r="I64" s="4">
        <f t="shared" si="5"/>
        <v>5.5066335541719713</v>
      </c>
      <c r="J64" s="4">
        <f t="shared" si="6"/>
        <v>6.4933664458280287</v>
      </c>
      <c r="K64" s="4">
        <f t="shared" si="11"/>
        <v>12</v>
      </c>
      <c r="L64" s="8">
        <v>6.7268904153062881</v>
      </c>
      <c r="M64" s="9">
        <v>2.9750691686178312</v>
      </c>
      <c r="N64" s="9">
        <v>7.024930831382167</v>
      </c>
      <c r="O64" s="10">
        <v>10</v>
      </c>
    </row>
    <row r="65" spans="8:15" x14ac:dyDescent="0.25">
      <c r="H65" s="4">
        <f t="shared" si="4"/>
        <v>6.9701021472238009</v>
      </c>
      <c r="I65" s="4">
        <f t="shared" si="5"/>
        <v>5.9394761045685716</v>
      </c>
      <c r="J65" s="4">
        <f t="shared" si="6"/>
        <v>6.0605238954314284</v>
      </c>
      <c r="K65" s="4">
        <f t="shared" si="11"/>
        <v>12</v>
      </c>
      <c r="L65" s="8">
        <v>6.1621293864834854</v>
      </c>
      <c r="M65" s="9">
        <v>3.5233363991201903</v>
      </c>
      <c r="N65" s="9">
        <v>6.4766636008798093</v>
      </c>
      <c r="O65" s="10">
        <v>10</v>
      </c>
    </row>
    <row r="66" spans="8:15" x14ac:dyDescent="0.25">
      <c r="H66" s="4">
        <f t="shared" si="4"/>
        <v>6.6605425623122789</v>
      </c>
      <c r="I66" s="4">
        <f t="shared" si="5"/>
        <v>6.4165414528096747</v>
      </c>
      <c r="J66" s="4">
        <f t="shared" si="6"/>
        <v>5.5834585471903253</v>
      </c>
      <c r="K66" s="4">
        <f t="shared" si="11"/>
        <v>12</v>
      </c>
      <c r="L66" s="8">
        <v>5.7700205789288912</v>
      </c>
      <c r="M66" s="9">
        <v>4.1276191735589194</v>
      </c>
      <c r="N66" s="9">
        <v>5.8723808264410797</v>
      </c>
      <c r="O66" s="10">
        <v>10</v>
      </c>
    </row>
    <row r="67" spans="8:15" x14ac:dyDescent="0.25">
      <c r="H67" s="4">
        <f t="shared" si="4"/>
        <v>6.4940816841693554</v>
      </c>
      <c r="I67" s="4">
        <f t="shared" si="5"/>
        <v>6.9173869264997663</v>
      </c>
      <c r="J67" s="4">
        <f t="shared" si="6"/>
        <v>5.0826130735002328</v>
      </c>
      <c r="K67" s="4">
        <f t="shared" si="11"/>
        <v>12</v>
      </c>
      <c r="L67" s="8">
        <v>5.5591701332811869</v>
      </c>
      <c r="M67" s="9">
        <v>4.762023440233035</v>
      </c>
      <c r="N67" s="9">
        <v>5.2379765597669641</v>
      </c>
      <c r="O67" s="10">
        <v>10</v>
      </c>
    </row>
    <row r="68" spans="8:15" x14ac:dyDescent="0.25">
      <c r="H68" s="4">
        <f t="shared" si="4"/>
        <v>6.4716356763783365</v>
      </c>
      <c r="I68" s="4">
        <f t="shared" si="5"/>
        <v>7.4214389727314316</v>
      </c>
      <c r="J68" s="4">
        <f t="shared" si="6"/>
        <v>4.5785610272685675</v>
      </c>
      <c r="K68" s="4">
        <f t="shared" si="11"/>
        <v>12</v>
      </c>
      <c r="L68" s="8">
        <v>5.5307385234125617</v>
      </c>
      <c r="M68" s="9">
        <v>5.4004893654598121</v>
      </c>
      <c r="N68" s="9">
        <v>4.5995106345401879</v>
      </c>
      <c r="O68" s="10">
        <v>10</v>
      </c>
    </row>
    <row r="69" spans="8:15" x14ac:dyDescent="0.25">
      <c r="H69" s="4">
        <f t="shared" si="4"/>
        <v>6.5884371325642848</v>
      </c>
      <c r="I69" s="4">
        <f t="shared" si="5"/>
        <v>7.9088050966508199</v>
      </c>
      <c r="J69" s="4">
        <f t="shared" si="6"/>
        <v>4.091194903349181</v>
      </c>
      <c r="K69" s="4">
        <f t="shared" si="11"/>
        <v>12</v>
      </c>
      <c r="L69" s="8">
        <v>5.6786870345814293</v>
      </c>
      <c r="M69" s="9">
        <v>6.0178197890910372</v>
      </c>
      <c r="N69" s="9">
        <v>3.9821802109089641</v>
      </c>
      <c r="O69" s="10">
        <v>10</v>
      </c>
    </row>
    <row r="70" spans="8:15" x14ac:dyDescent="0.25">
      <c r="H70" s="4">
        <f t="shared" si="4"/>
        <v>6.8344449186031655</v>
      </c>
      <c r="I70" s="4">
        <f t="shared" si="5"/>
        <v>8.3610272511360826</v>
      </c>
      <c r="J70" s="4">
        <f t="shared" si="6"/>
        <v>3.6389727488639179</v>
      </c>
      <c r="K70" s="4">
        <f t="shared" si="11"/>
        <v>12</v>
      </c>
      <c r="L70" s="8">
        <v>5.9902968968973447</v>
      </c>
      <c r="M70" s="9">
        <v>6.590634518105702</v>
      </c>
      <c r="N70" s="9">
        <v>3.4093654818942971</v>
      </c>
      <c r="O70" s="10">
        <v>10</v>
      </c>
    </row>
    <row r="71" spans="8:15" x14ac:dyDescent="0.25">
      <c r="H71" s="4">
        <f t="shared" si="4"/>
        <v>7.1949447554403969</v>
      </c>
      <c r="I71" s="4">
        <f t="shared" si="5"/>
        <v>8.7617494289303117</v>
      </c>
      <c r="J71" s="4">
        <f t="shared" si="6"/>
        <v>3.2382505710696883</v>
      </c>
      <c r="K71" s="4">
        <f t="shared" si="11"/>
        <v>12</v>
      </c>
      <c r="L71" s="8">
        <v>6.4469300235578375</v>
      </c>
      <c r="M71" s="9">
        <v>7.0982159433117253</v>
      </c>
      <c r="N71" s="9">
        <v>2.9017840566882747</v>
      </c>
      <c r="O71" s="10">
        <v>10</v>
      </c>
    </row>
    <row r="72" spans="8:15" x14ac:dyDescent="0.25">
      <c r="H72" s="4">
        <f t="shared" si="4"/>
        <v>7.6513095102275255</v>
      </c>
      <c r="I72" s="4">
        <f t="shared" si="5"/>
        <v>9.0972766417549504</v>
      </c>
      <c r="J72" s="4">
        <f t="shared" si="6"/>
        <v>2.9027233582450491</v>
      </c>
      <c r="K72" s="4">
        <f t="shared" si="11"/>
        <v>12</v>
      </c>
      <c r="L72" s="8">
        <v>7.0249920462882001</v>
      </c>
      <c r="M72" s="9">
        <v>7.5232170795562681</v>
      </c>
      <c r="N72" s="9">
        <v>2.4767829204437319</v>
      </c>
      <c r="O72" s="10">
        <v>10</v>
      </c>
    </row>
    <row r="73" spans="8:15" x14ac:dyDescent="0.25">
      <c r="H73" s="4">
        <f t="shared" si="4"/>
        <v>8.1818831173670219</v>
      </c>
      <c r="I73" s="4">
        <f t="shared" si="5"/>
        <v>9.357007624988233</v>
      </c>
      <c r="J73" s="4">
        <f t="shared" si="6"/>
        <v>2.6429923750117665</v>
      </c>
      <c r="K73" s="4">
        <f t="shared" si="11"/>
        <v>12</v>
      </c>
      <c r="L73" s="8">
        <v>7.6970519486648934</v>
      </c>
      <c r="M73" s="9">
        <v>7.8522096583184258</v>
      </c>
      <c r="N73" s="9">
        <v>2.1477903416815738</v>
      </c>
      <c r="O73" s="10">
        <v>10</v>
      </c>
    </row>
    <row r="74" spans="8:15" x14ac:dyDescent="0.25">
      <c r="H74" s="4">
        <f t="shared" si="4"/>
        <v>8.7629486176631239</v>
      </c>
      <c r="I74" s="4">
        <f t="shared" si="5"/>
        <v>9.5337292510363589</v>
      </c>
      <c r="J74" s="4">
        <f t="shared" si="6"/>
        <v>2.466270748963642</v>
      </c>
      <c r="K74" s="4">
        <f t="shared" si="11"/>
        <v>12</v>
      </c>
      <c r="L74" s="8">
        <v>8.4330682490399553</v>
      </c>
      <c r="M74" s="9">
        <v>8.0760570513127181</v>
      </c>
      <c r="N74" s="9">
        <v>1.9239429486872821</v>
      </c>
      <c r="O74" s="10">
        <v>10</v>
      </c>
    </row>
    <row r="75" spans="8:15" x14ac:dyDescent="0.25">
      <c r="H75" s="4">
        <f t="shared" si="4"/>
        <v>9.3697390545098465</v>
      </c>
      <c r="I75" s="4">
        <f t="shared" si="5"/>
        <v>9.6237665289635235</v>
      </c>
      <c r="J75" s="4">
        <f t="shared" si="6"/>
        <v>2.3762334710364761</v>
      </c>
      <c r="K75" s="4">
        <f t="shared" si="11"/>
        <v>12</v>
      </c>
      <c r="L75" s="8">
        <v>9.2016694690458003</v>
      </c>
      <c r="M75" s="9">
        <v>8.1901042700204609</v>
      </c>
      <c r="N75" s="9">
        <v>1.8098957299795393</v>
      </c>
      <c r="O75" s="10">
        <v>10</v>
      </c>
    </row>
    <row r="76" spans="8:15" x14ac:dyDescent="0.25">
      <c r="H76" s="4">
        <f t="shared" si="4"/>
        <v>9.9774499034602329</v>
      </c>
      <c r="I76" s="4">
        <f t="shared" si="5"/>
        <v>9.6269879713263471</v>
      </c>
      <c r="J76" s="4">
        <f t="shared" si="6"/>
        <v>2.373012028673652</v>
      </c>
      <c r="K76" s="4">
        <f t="shared" ref="K76:K107" si="12">K75</f>
        <v>12</v>
      </c>
      <c r="L76" s="8">
        <v>9.9714365443829536</v>
      </c>
      <c r="M76" s="9">
        <v>8.1941847636800382</v>
      </c>
      <c r="N76" s="9">
        <v>1.8058152363199615</v>
      </c>
      <c r="O76" s="10">
        <v>10</v>
      </c>
    </row>
    <row r="77" spans="8:15" x14ac:dyDescent="0.25">
      <c r="H77" s="4">
        <f t="shared" si="4"/>
        <v>10.562213271923927</v>
      </c>
      <c r="I77" s="4">
        <f t="shared" si="5"/>
        <v>9.5466717896229287</v>
      </c>
      <c r="J77" s="4">
        <f t="shared" si="6"/>
        <v>2.4533282103770708</v>
      </c>
      <c r="K77" s="4">
        <f t="shared" si="12"/>
        <v>12</v>
      </c>
      <c r="L77" s="8">
        <v>10.712136811103633</v>
      </c>
      <c r="M77" s="9">
        <v>8.0924509335223771</v>
      </c>
      <c r="N77" s="9">
        <v>1.9075490664776238</v>
      </c>
      <c r="O77" s="10">
        <v>10</v>
      </c>
    </row>
    <row r="78" spans="8:15" x14ac:dyDescent="0.25">
      <c r="H78" s="4">
        <f t="shared" si="4"/>
        <v>11.101997164293987</v>
      </c>
      <c r="I78" s="4">
        <f t="shared" si="5"/>
        <v>9.3892436232952168</v>
      </c>
      <c r="J78" s="4">
        <f t="shared" si="6"/>
        <v>2.6107563767047837</v>
      </c>
      <c r="K78" s="4">
        <f t="shared" si="12"/>
        <v>12</v>
      </c>
      <c r="L78" s="8">
        <v>11.395863074772379</v>
      </c>
      <c r="M78" s="9">
        <v>7.8930419228406095</v>
      </c>
      <c r="N78" s="9">
        <v>2.1069580771593914</v>
      </c>
      <c r="O78" s="10">
        <v>10</v>
      </c>
    </row>
    <row r="79" spans="8:15" x14ac:dyDescent="0.25">
      <c r="H79" s="4">
        <f t="shared" ref="H79:H135" si="13">H78-$I$6*J79+$I$6*$I$5</f>
        <v>11.57739748581448</v>
      </c>
      <c r="I79" s="4">
        <f t="shared" ref="I79:I135" si="14">I78-$I$7*H79+$I$7*$I$4</f>
        <v>9.1639011253217202</v>
      </c>
      <c r="J79" s="4">
        <f t="shared" ref="J79:J135" si="15">(K79-I78+$I$7*H78-$I$7*$I$4+$I$6*$I$7*$I$5)/(1+$I$6*$I$7)</f>
        <v>2.8360988746782798</v>
      </c>
      <c r="K79" s="4">
        <f t="shared" si="12"/>
        <v>12</v>
      </c>
      <c r="L79" s="8">
        <v>11.998036815365001</v>
      </c>
      <c r="M79" s="9">
        <v>7.6076080920741802</v>
      </c>
      <c r="N79" s="9">
        <v>2.3923919079258193</v>
      </c>
      <c r="O79" s="10">
        <v>10</v>
      </c>
    </row>
    <row r="80" spans="8:15" x14ac:dyDescent="0.25">
      <c r="H80" s="4">
        <f t="shared" si="13"/>
        <v>11.97229593253752</v>
      </c>
      <c r="I80" s="4">
        <f t="shared" si="14"/>
        <v>8.8821445635306464</v>
      </c>
      <c r="J80" s="4">
        <f t="shared" si="15"/>
        <v>3.117855436469354</v>
      </c>
      <c r="K80" s="4">
        <f t="shared" si="12"/>
        <v>12</v>
      </c>
      <c r="L80" s="8">
        <v>12.498241514547519</v>
      </c>
      <c r="M80" s="9">
        <v>7.2507164471388208</v>
      </c>
      <c r="N80" s="9">
        <v>2.7492835528611801</v>
      </c>
      <c r="O80" s="10">
        <v>10</v>
      </c>
    </row>
    <row r="81" spans="8:15" x14ac:dyDescent="0.25">
      <c r="H81" s="4">
        <f t="shared" si="13"/>
        <v>12.274363227132696</v>
      </c>
      <c r="I81" s="4">
        <f t="shared" si="14"/>
        <v>8.5572355310831192</v>
      </c>
      <c r="J81" s="4">
        <f t="shared" si="15"/>
        <v>3.4427644689168813</v>
      </c>
      <c r="K81" s="4">
        <f t="shared" si="12"/>
        <v>12</v>
      </c>
      <c r="L81" s="8">
        <v>12.880860087701411</v>
      </c>
      <c r="M81" s="9">
        <v>6.8391650060386198</v>
      </c>
      <c r="N81" s="9">
        <v>3.1608349939613807</v>
      </c>
      <c r="O81" s="10">
        <v>10</v>
      </c>
    </row>
    <row r="82" spans="8:15" x14ac:dyDescent="0.25">
      <c r="H82" s="4">
        <f t="shared" si="13"/>
        <v>12.47539403067972</v>
      </c>
      <c r="I82" s="4">
        <f t="shared" si="14"/>
        <v>8.203607812414587</v>
      </c>
      <c r="J82" s="4">
        <f t="shared" si="15"/>
        <v>3.7963921875854121</v>
      </c>
      <c r="K82" s="4">
        <f t="shared" si="12"/>
        <v>12</v>
      </c>
      <c r="L82" s="8">
        <v>13.135499105527643</v>
      </c>
      <c r="M82" s="9">
        <v>6.3912365623918141</v>
      </c>
      <c r="N82" s="9">
        <v>3.6087634376081863</v>
      </c>
      <c r="O82" s="10">
        <v>10</v>
      </c>
    </row>
    <row r="83" spans="8:15" x14ac:dyDescent="0.25">
      <c r="H83" s="4">
        <f t="shared" si="13"/>
        <v>12.571466997590402</v>
      </c>
      <c r="I83" s="4">
        <f t="shared" si="14"/>
        <v>7.8362553841873872</v>
      </c>
      <c r="J83" s="4">
        <f t="shared" si="15"/>
        <v>4.1637446158126137</v>
      </c>
      <c r="K83" s="4">
        <f t="shared" si="12"/>
        <v>12</v>
      </c>
      <c r="L83" s="8">
        <v>13.257191530281176</v>
      </c>
      <c r="M83" s="9">
        <v>5.9259234866373607</v>
      </c>
      <c r="N83" s="9">
        <v>4.0740765133626384</v>
      </c>
      <c r="O83" s="10">
        <v>10</v>
      </c>
    </row>
    <row r="84" spans="8:15" x14ac:dyDescent="0.25">
      <c r="H84" s="4">
        <f t="shared" si="13"/>
        <v>12.562930554128492</v>
      </c>
      <c r="I84" s="4">
        <f t="shared" si="14"/>
        <v>7.4701224478833161</v>
      </c>
      <c r="J84" s="4">
        <f t="shared" si="15"/>
        <v>4.5298775521166821</v>
      </c>
      <c r="K84" s="4">
        <f t="shared" si="12"/>
        <v>12</v>
      </c>
      <c r="L84" s="8">
        <v>13.246378701896091</v>
      </c>
      <c r="M84" s="9">
        <v>5.462155100652204</v>
      </c>
      <c r="N84" s="9">
        <v>4.5378448993477951</v>
      </c>
      <c r="O84" s="10">
        <v>10</v>
      </c>
    </row>
    <row r="85" spans="8:15" x14ac:dyDescent="0.25">
      <c r="H85" s="4">
        <f t="shared" si="13"/>
        <v>12.454221792601228</v>
      </c>
      <c r="I85" s="4">
        <f t="shared" si="14"/>
        <v>7.1195193346545693</v>
      </c>
      <c r="J85" s="4">
        <f t="shared" si="15"/>
        <v>4.8804806653454307</v>
      </c>
      <c r="K85" s="4">
        <f t="shared" si="12"/>
        <v>12</v>
      </c>
      <c r="L85" s="8">
        <v>13.108680937294888</v>
      </c>
      <c r="M85" s="9">
        <v>5.0180578238957914</v>
      </c>
      <c r="N85" s="9">
        <v>4.9819421761042095</v>
      </c>
      <c r="O85" s="10">
        <v>10</v>
      </c>
    </row>
    <row r="86" spans="8:15" x14ac:dyDescent="0.25">
      <c r="H86" s="4">
        <f t="shared" si="13"/>
        <v>12.253532127894591</v>
      </c>
      <c r="I86" s="4">
        <f t="shared" si="14"/>
        <v>6.7975861735267706</v>
      </c>
      <c r="J86" s="4">
        <f t="shared" si="15"/>
        <v>5.2024138264732294</v>
      </c>
      <c r="K86" s="4">
        <f t="shared" si="12"/>
        <v>12</v>
      </c>
      <c r="L86" s="8">
        <v>12.854474028666484</v>
      </c>
      <c r="M86" s="9">
        <v>4.6102758198005791</v>
      </c>
      <c r="N86" s="9">
        <v>5.38972418019942</v>
      </c>
      <c r="O86" s="10">
        <v>10</v>
      </c>
    </row>
    <row r="87" spans="8:15" x14ac:dyDescent="0.25">
      <c r="H87" s="4">
        <f t="shared" si="13"/>
        <v>11.972338837180583</v>
      </c>
      <c r="I87" s="4">
        <f t="shared" si="14"/>
        <v>6.5158234825009735</v>
      </c>
      <c r="J87" s="4">
        <f t="shared" si="15"/>
        <v>5.4841765174990265</v>
      </c>
      <c r="K87" s="4">
        <f t="shared" si="12"/>
        <v>12</v>
      </c>
      <c r="L87" s="8">
        <v>12.49829586042874</v>
      </c>
      <c r="M87" s="9">
        <v>4.2533764111679018</v>
      </c>
      <c r="N87" s="9">
        <v>5.7466235888320982</v>
      </c>
      <c r="O87" s="10">
        <v>10</v>
      </c>
    </row>
    <row r="88" spans="8:15" x14ac:dyDescent="0.25">
      <c r="H88" s="4">
        <f t="shared" si="13"/>
        <v>11.624826113271808</v>
      </c>
      <c r="I88" s="4">
        <f t="shared" si="14"/>
        <v>6.2837054663192866</v>
      </c>
      <c r="J88" s="4">
        <f t="shared" si="15"/>
        <v>5.7162945336807125</v>
      </c>
      <c r="K88" s="4">
        <f t="shared" si="12"/>
        <v>12</v>
      </c>
      <c r="L88" s="8">
        <v>12.058113076810958</v>
      </c>
      <c r="M88" s="9">
        <v>3.9593602573377651</v>
      </c>
      <c r="N88" s="9">
        <v>6.0406397426622354</v>
      </c>
      <c r="O88" s="10">
        <v>10</v>
      </c>
    </row>
    <row r="89" spans="8:15" x14ac:dyDescent="0.25">
      <c r="H89" s="4">
        <f t="shared" si="13"/>
        <v>11.227222668211542</v>
      </c>
      <c r="I89" s="4">
        <f t="shared" si="14"/>
        <v>6.1083879422890668</v>
      </c>
      <c r="J89" s="4">
        <f t="shared" si="15"/>
        <v>5.8916120577109332</v>
      </c>
      <c r="K89" s="4">
        <f t="shared" si="12"/>
        <v>12</v>
      </c>
      <c r="L89" s="8">
        <v>11.554482046401287</v>
      </c>
      <c r="M89" s="9">
        <v>3.7372913935661525</v>
      </c>
      <c r="N89" s="9">
        <v>6.2627086064338471</v>
      </c>
      <c r="O89" s="10">
        <v>10</v>
      </c>
    </row>
    <row r="90" spans="8:15" x14ac:dyDescent="0.25">
      <c r="H90" s="4">
        <f t="shared" si="13"/>
        <v>10.797085135968874</v>
      </c>
      <c r="I90" s="4">
        <f t="shared" si="14"/>
        <v>5.9945186371506569</v>
      </c>
      <c r="J90" s="4">
        <f t="shared" si="15"/>
        <v>6.0054813628493431</v>
      </c>
      <c r="K90" s="4">
        <f t="shared" si="12"/>
        <v>12</v>
      </c>
      <c r="L90" s="8">
        <v>11.009641172227237</v>
      </c>
      <c r="M90" s="9">
        <v>3.593056940390833</v>
      </c>
      <c r="N90" s="9">
        <v>6.4069430596091665</v>
      </c>
      <c r="O90" s="10">
        <v>10</v>
      </c>
    </row>
    <row r="91" spans="8:15" x14ac:dyDescent="0.25">
      <c r="H91" s="4">
        <f t="shared" si="13"/>
        <v>10.352557501619295</v>
      </c>
      <c r="I91" s="4">
        <f t="shared" si="14"/>
        <v>5.9441532797764722</v>
      </c>
      <c r="J91" s="4">
        <f t="shared" si="15"/>
        <v>6.0558467202235269</v>
      </c>
      <c r="K91" s="4">
        <f t="shared" si="12"/>
        <v>12</v>
      </c>
      <c r="L91" s="8">
        <v>10.446572835384437</v>
      </c>
      <c r="M91" s="9">
        <v>3.5292608210501988</v>
      </c>
      <c r="N91" s="9">
        <v>6.4707391789498017</v>
      </c>
      <c r="O91" s="10">
        <v>10</v>
      </c>
    </row>
    <row r="92" spans="8:15" x14ac:dyDescent="0.25">
      <c r="H92" s="4">
        <f t="shared" si="13"/>
        <v>9.9116365391414902</v>
      </c>
      <c r="I92" s="4">
        <f t="shared" si="14"/>
        <v>5.9567766313276884</v>
      </c>
      <c r="J92" s="4">
        <f t="shared" si="15"/>
        <v>6.0432233686723116</v>
      </c>
      <c r="K92" s="4">
        <f t="shared" si="12"/>
        <v>12</v>
      </c>
      <c r="L92" s="8">
        <v>9.8880729495792181</v>
      </c>
      <c r="M92" s="9">
        <v>3.5452503996817391</v>
      </c>
      <c r="N92" s="9">
        <v>6.4547496003182596</v>
      </c>
      <c r="O92" s="10">
        <v>10</v>
      </c>
    </row>
    <row r="93" spans="8:15" x14ac:dyDescent="0.25">
      <c r="H93" s="4">
        <f t="shared" si="13"/>
        <v>9.4914718285592272</v>
      </c>
      <c r="I93" s="4">
        <f t="shared" si="14"/>
        <v>6.0294235129620848</v>
      </c>
      <c r="J93" s="4">
        <f t="shared" si="15"/>
        <v>5.9705764870379152</v>
      </c>
      <c r="K93" s="4">
        <f t="shared" si="12"/>
        <v>12</v>
      </c>
      <c r="L93" s="8">
        <v>9.355864316175019</v>
      </c>
      <c r="M93" s="9">
        <v>3.6372697830853076</v>
      </c>
      <c r="N93" s="9">
        <v>6.3627302169146915</v>
      </c>
      <c r="O93" s="10">
        <v>10</v>
      </c>
    </row>
    <row r="94" spans="8:15" x14ac:dyDescent="0.25">
      <c r="H94" s="4">
        <f t="shared" si="13"/>
        <v>9.1077264466837526</v>
      </c>
      <c r="I94" s="4">
        <f t="shared" si="14"/>
        <v>6.1568911634358336</v>
      </c>
      <c r="J94" s="4">
        <f t="shared" si="15"/>
        <v>5.8431088365641646</v>
      </c>
      <c r="K94" s="4">
        <f t="shared" si="12"/>
        <v>12</v>
      </c>
      <c r="L94" s="8">
        <v>8.8697868324660831</v>
      </c>
      <c r="M94" s="9">
        <v>3.798728807018724</v>
      </c>
      <c r="N94" s="9">
        <v>6.2012711929812756</v>
      </c>
      <c r="O94" s="10">
        <v>10</v>
      </c>
    </row>
    <row r="95" spans="8:15" x14ac:dyDescent="0.25">
      <c r="H95" s="4">
        <f t="shared" si="13"/>
        <v>8.7740210230510893</v>
      </c>
      <c r="I95" s="4">
        <f t="shared" si="14"/>
        <v>6.3320310172856775</v>
      </c>
      <c r="J95" s="4">
        <f t="shared" si="15"/>
        <v>5.6679689827143225</v>
      </c>
      <c r="K95" s="4">
        <f t="shared" si="12"/>
        <v>12</v>
      </c>
      <c r="L95" s="8">
        <v>8.4470932958647111</v>
      </c>
      <c r="M95" s="9">
        <v>4.0205726218951936</v>
      </c>
      <c r="N95" s="9">
        <v>5.9794273781048064</v>
      </c>
      <c r="O95" s="10">
        <v>10</v>
      </c>
    </row>
    <row r="96" spans="8:15" x14ac:dyDescent="0.25">
      <c r="H96" s="4">
        <f t="shared" si="13"/>
        <v>8.5014796935588794</v>
      </c>
      <c r="I96" s="4">
        <f t="shared" si="14"/>
        <v>6.5461053467772654</v>
      </c>
      <c r="J96" s="4">
        <f t="shared" si="15"/>
        <v>5.4538946532227337</v>
      </c>
      <c r="K96" s="4">
        <f t="shared" si="12"/>
        <v>12</v>
      </c>
      <c r="L96" s="8">
        <v>8.1018742785079141</v>
      </c>
      <c r="M96" s="9">
        <v>4.291733439251205</v>
      </c>
      <c r="N96" s="9">
        <v>5.7082665607487941</v>
      </c>
      <c r="O96" s="10">
        <v>10</v>
      </c>
    </row>
    <row r="97" spans="8:15" x14ac:dyDescent="0.25">
      <c r="H97" s="4">
        <f t="shared" si="13"/>
        <v>8.2983917615542513</v>
      </c>
      <c r="I97" s="4">
        <f t="shared" si="14"/>
        <v>6.7891922379838014</v>
      </c>
      <c r="J97" s="4">
        <f t="shared" si="15"/>
        <v>5.2108077620161994</v>
      </c>
      <c r="K97" s="4">
        <f t="shared" si="12"/>
        <v>12</v>
      </c>
      <c r="L97" s="8">
        <v>7.8446295646353859</v>
      </c>
      <c r="M97" s="9">
        <v>4.599643501446149</v>
      </c>
      <c r="N97" s="9">
        <v>5.4003564985538501</v>
      </c>
      <c r="O97" s="10">
        <v>10</v>
      </c>
    </row>
    <row r="98" spans="8:15" x14ac:dyDescent="0.25">
      <c r="H98" s="4">
        <f t="shared" si="13"/>
        <v>8.1699977970182651</v>
      </c>
      <c r="I98" s="4">
        <f t="shared" si="14"/>
        <v>7.0506211241240493</v>
      </c>
      <c r="J98" s="4">
        <f t="shared" si="15"/>
        <v>4.9493788758759498</v>
      </c>
      <c r="K98" s="4">
        <f t="shared" si="12"/>
        <v>12</v>
      </c>
      <c r="L98" s="8">
        <v>7.6819972095564699</v>
      </c>
      <c r="M98" s="9">
        <v>4.930786757223796</v>
      </c>
      <c r="N98" s="9">
        <v>5.0692132427762049</v>
      </c>
      <c r="O98" s="10">
        <v>10</v>
      </c>
    </row>
    <row r="99" spans="8:15" x14ac:dyDescent="0.25">
      <c r="H99" s="4">
        <f t="shared" si="13"/>
        <v>8.1184036821888554</v>
      </c>
      <c r="I99" s="4">
        <f t="shared" si="14"/>
        <v>7.3194205980970697</v>
      </c>
      <c r="J99" s="4">
        <f t="shared" si="15"/>
        <v>4.6805794019029303</v>
      </c>
      <c r="K99" s="4">
        <f t="shared" si="12"/>
        <v>12</v>
      </c>
      <c r="L99" s="8">
        <v>7.6166446641058858</v>
      </c>
      <c r="M99" s="9">
        <v>5.2712660909229552</v>
      </c>
      <c r="N99" s="9">
        <v>4.7287339090770448</v>
      </c>
      <c r="O99" s="10">
        <v>10</v>
      </c>
    </row>
    <row r="100" spans="8:15" x14ac:dyDescent="0.25">
      <c r="H100" s="4">
        <f t="shared" si="13"/>
        <v>8.1426209568747616</v>
      </c>
      <c r="I100" s="4">
        <f t="shared" si="14"/>
        <v>7.5847604614006752</v>
      </c>
      <c r="J100" s="4">
        <f t="shared" si="15"/>
        <v>4.4152395385993248</v>
      </c>
      <c r="K100" s="4">
        <f t="shared" si="12"/>
        <v>12</v>
      </c>
      <c r="L100" s="8">
        <v>7.6473198787080348</v>
      </c>
      <c r="M100" s="9">
        <v>5.6073632511075218</v>
      </c>
      <c r="N100" s="9">
        <v>4.3926367488924782</v>
      </c>
      <c r="O100" s="10">
        <v>10</v>
      </c>
    </row>
    <row r="101" spans="8:15" x14ac:dyDescent="0.25">
      <c r="H101" s="4">
        <f t="shared" si="13"/>
        <v>8.2387269283622118</v>
      </c>
      <c r="I101" s="4">
        <f t="shared" si="14"/>
        <v>7.8363709002060737</v>
      </c>
      <c r="J101" s="4">
        <f t="shared" si="15"/>
        <v>4.1636290997939263</v>
      </c>
      <c r="K101" s="4">
        <f t="shared" si="12"/>
        <v>12</v>
      </c>
      <c r="L101" s="8">
        <v>7.7690541092588044</v>
      </c>
      <c r="M101" s="9">
        <v>5.9260698069276927</v>
      </c>
      <c r="N101" s="9">
        <v>4.0739301930723073</v>
      </c>
      <c r="O101" s="10">
        <v>10</v>
      </c>
    </row>
    <row r="102" spans="8:15" x14ac:dyDescent="0.25">
      <c r="H102" s="4">
        <f t="shared" si="13"/>
        <v>8.4001335704437921</v>
      </c>
      <c r="I102" s="4">
        <f t="shared" si="14"/>
        <v>8.0649232472855328</v>
      </c>
      <c r="J102" s="4">
        <f t="shared" si="15"/>
        <v>3.9350767527144686</v>
      </c>
      <c r="K102" s="4">
        <f t="shared" si="12"/>
        <v>12</v>
      </c>
      <c r="L102" s="8">
        <v>7.9735025225621392</v>
      </c>
      <c r="M102" s="9">
        <v>6.2155694465616733</v>
      </c>
      <c r="N102" s="9">
        <v>3.7844305534383271</v>
      </c>
      <c r="O102" s="10">
        <v>10</v>
      </c>
    </row>
    <row r="103" spans="8:15" x14ac:dyDescent="0.25">
      <c r="H103" s="4">
        <f t="shared" si="13"/>
        <v>8.6179504002694749</v>
      </c>
      <c r="I103" s="4">
        <f t="shared" si="14"/>
        <v>8.2623589043898935</v>
      </c>
      <c r="J103" s="4">
        <f t="shared" si="15"/>
        <v>3.737641095610106</v>
      </c>
      <c r="K103" s="4">
        <f t="shared" si="12"/>
        <v>12</v>
      </c>
      <c r="L103" s="8">
        <v>8.249403840341337</v>
      </c>
      <c r="M103" s="9">
        <v>6.4656546122271958</v>
      </c>
      <c r="N103" s="9">
        <v>3.5343453877728033</v>
      </c>
      <c r="O103" s="10">
        <v>10</v>
      </c>
    </row>
    <row r="104" spans="8:15" x14ac:dyDescent="0.25">
      <c r="H104" s="4">
        <f t="shared" si="13"/>
        <v>8.8814234171502502</v>
      </c>
      <c r="I104" s="4">
        <f t="shared" si="14"/>
        <v>8.4221555590827144</v>
      </c>
      <c r="J104" s="4">
        <f t="shared" si="15"/>
        <v>3.5778444409172856</v>
      </c>
      <c r="K104" s="4">
        <f t="shared" si="12"/>
        <v>12</v>
      </c>
      <c r="L104" s="8">
        <v>8.5831363283903173</v>
      </c>
      <c r="M104" s="9">
        <v>6.6680637081714362</v>
      </c>
      <c r="N104" s="9">
        <v>3.3319362918285642</v>
      </c>
      <c r="O104" s="10">
        <v>10</v>
      </c>
    </row>
    <row r="105" spans="8:15" x14ac:dyDescent="0.25">
      <c r="H105" s="4">
        <f t="shared" si="13"/>
        <v>9.1784299072062794</v>
      </c>
      <c r="I105" s="4">
        <f t="shared" si="14"/>
        <v>8.5395227151961031</v>
      </c>
      <c r="J105" s="4">
        <f t="shared" si="15"/>
        <v>3.4604772848038969</v>
      </c>
      <c r="K105" s="4">
        <f t="shared" si="12"/>
        <v>12</v>
      </c>
      <c r="L105" s="8">
        <v>8.9593445491279535</v>
      </c>
      <c r="M105" s="9">
        <v>6.8167287725817278</v>
      </c>
      <c r="N105" s="9">
        <v>3.1832712274182717</v>
      </c>
      <c r="O105" s="10">
        <v>10</v>
      </c>
    </row>
    <row r="106" spans="8:15" x14ac:dyDescent="0.25">
      <c r="H106" s="4">
        <f t="shared" si="13"/>
        <v>9.4960075189382955</v>
      </c>
      <c r="I106" s="4">
        <f t="shared" si="14"/>
        <v>8.6115216410620601</v>
      </c>
      <c r="J106" s="4">
        <f t="shared" si="15"/>
        <v>3.3884783589379395</v>
      </c>
      <c r="K106" s="4">
        <f t="shared" si="12"/>
        <v>12</v>
      </c>
      <c r="L106" s="8">
        <v>9.3616095239885091</v>
      </c>
      <c r="M106" s="9">
        <v>6.90792741201194</v>
      </c>
      <c r="N106" s="9">
        <v>3.0920725879880591</v>
      </c>
      <c r="O106" s="10">
        <v>10</v>
      </c>
    </row>
    <row r="107" spans="8:15" x14ac:dyDescent="0.25">
      <c r="H107" s="4">
        <f t="shared" si="13"/>
        <v>9.8208955177028479</v>
      </c>
      <c r="I107" s="4">
        <f t="shared" si="14"/>
        <v>8.6371079956759385</v>
      </c>
      <c r="J107" s="4">
        <f t="shared" si="15"/>
        <v>3.3628920043240615</v>
      </c>
      <c r="K107" s="4">
        <f t="shared" si="12"/>
        <v>12</v>
      </c>
      <c r="L107" s="8">
        <v>9.7731343224236085</v>
      </c>
      <c r="M107" s="9">
        <v>6.9403367945228531</v>
      </c>
      <c r="N107" s="9">
        <v>3.0596632054771473</v>
      </c>
      <c r="O107" s="10">
        <v>10</v>
      </c>
    </row>
    <row r="108" spans="8:15" x14ac:dyDescent="0.25">
      <c r="H108" s="4">
        <f t="shared" si="13"/>
        <v>10.140066515821623</v>
      </c>
      <c r="I108" s="4">
        <f t="shared" si="14"/>
        <v>8.6170984934157069</v>
      </c>
      <c r="J108" s="4">
        <f t="shared" si="15"/>
        <v>3.3829015065842931</v>
      </c>
      <c r="K108" s="4">
        <f t="shared" ref="K108:K135" si="16">K107</f>
        <v>12</v>
      </c>
      <c r="L108" s="8">
        <v>10.177417586707389</v>
      </c>
      <c r="M108" s="9">
        <v>6.9149914249932269</v>
      </c>
      <c r="N108" s="9">
        <v>3.0850085750067739</v>
      </c>
      <c r="O108" s="10">
        <v>10</v>
      </c>
    </row>
    <row r="109" spans="8:15" x14ac:dyDescent="0.25">
      <c r="H109" s="4">
        <f t="shared" si="13"/>
        <v>10.441228199668224</v>
      </c>
      <c r="I109" s="4">
        <f t="shared" si="14"/>
        <v>8.554065893463104</v>
      </c>
      <c r="J109" s="4">
        <f t="shared" si="15"/>
        <v>3.4459341065368965</v>
      </c>
      <c r="K109" s="4">
        <f t="shared" si="16"/>
        <v>12</v>
      </c>
      <c r="L109" s="8">
        <v>10.558889052913084</v>
      </c>
      <c r="M109" s="9">
        <v>6.8351501317199297</v>
      </c>
      <c r="N109" s="9">
        <v>3.1648498682800703</v>
      </c>
      <c r="O109" s="10">
        <v>10</v>
      </c>
    </row>
    <row r="110" spans="8:15" x14ac:dyDescent="0.25">
      <c r="H110" s="4">
        <f t="shared" si="13"/>
        <v>10.713276554749537</v>
      </c>
      <c r="I110" s="4">
        <f t="shared" si="14"/>
        <v>8.4521692427845991</v>
      </c>
      <c r="J110" s="4">
        <f t="shared" si="15"/>
        <v>3.5478307572154013</v>
      </c>
      <c r="K110" s="4">
        <f t="shared" si="16"/>
        <v>12</v>
      </c>
      <c r="L110" s="8">
        <v>10.90348363601608</v>
      </c>
      <c r="M110" s="9">
        <v>6.7060810408604894</v>
      </c>
      <c r="N110" s="9">
        <v>3.2939189591395102</v>
      </c>
      <c r="O110" s="10">
        <v>10</v>
      </c>
    </row>
    <row r="111" spans="8:15" x14ac:dyDescent="0.25">
      <c r="H111" s="4">
        <f t="shared" si="13"/>
        <v>10.946684717288466</v>
      </c>
      <c r="I111" s="4">
        <f t="shared" si="14"/>
        <v>8.3169285688862473</v>
      </c>
      <c r="J111" s="4">
        <f t="shared" si="15"/>
        <v>3.6830714311137527</v>
      </c>
      <c r="K111" s="4">
        <f t="shared" si="16"/>
        <v>12</v>
      </c>
      <c r="L111" s="8">
        <v>11.199133975232055</v>
      </c>
      <c r="M111" s="9">
        <v>6.5347761872559094</v>
      </c>
      <c r="N111" s="9">
        <v>3.4652238127440893</v>
      </c>
      <c r="O111" s="10">
        <v>10</v>
      </c>
    </row>
    <row r="112" spans="8:15" x14ac:dyDescent="0.25">
      <c r="H112" s="4">
        <f t="shared" si="13"/>
        <v>11.133814727677301</v>
      </c>
      <c r="I112" s="4">
        <f t="shared" si="14"/>
        <v>8.1549550363609189</v>
      </c>
      <c r="J112" s="4">
        <f t="shared" si="15"/>
        <v>3.8450449636390815</v>
      </c>
      <c r="K112" s="4">
        <f t="shared" si="16"/>
        <v>12</v>
      </c>
      <c r="L112" s="8">
        <v>11.436165321724577</v>
      </c>
      <c r="M112" s="9">
        <v>6.3296097127238262</v>
      </c>
      <c r="N112" s="9">
        <v>3.6703902872761733</v>
      </c>
      <c r="O112" s="10">
        <v>10</v>
      </c>
    </row>
    <row r="113" spans="8:15" x14ac:dyDescent="0.25">
      <c r="H113" s="4">
        <f t="shared" si="13"/>
        <v>11.269142983632168</v>
      </c>
      <c r="I113" s="4">
        <f t="shared" si="14"/>
        <v>7.9736488958420377</v>
      </c>
      <c r="J113" s="4">
        <f t="shared" si="15"/>
        <v>4.0263511041579623</v>
      </c>
      <c r="K113" s="4">
        <f t="shared" si="16"/>
        <v>12</v>
      </c>
      <c r="L113" s="8">
        <v>11.607581112600741</v>
      </c>
      <c r="M113" s="9">
        <v>6.0999552680665783</v>
      </c>
      <c r="N113" s="9">
        <v>3.9000447319334222</v>
      </c>
      <c r="O113" s="10">
        <v>10</v>
      </c>
    </row>
    <row r="114" spans="8:15" x14ac:dyDescent="0.25">
      <c r="H114" s="4">
        <f t="shared" si="13"/>
        <v>11.34939393607382</v>
      </c>
      <c r="I114" s="4">
        <f t="shared" si="14"/>
        <v>7.7808783335457772</v>
      </c>
      <c r="J114" s="4">
        <f t="shared" si="15"/>
        <v>4.2191216664542219</v>
      </c>
      <c r="K114" s="4">
        <f t="shared" si="16"/>
        <v>12</v>
      </c>
      <c r="L114" s="8">
        <v>11.709232319026832</v>
      </c>
      <c r="M114" s="9">
        <v>5.8557792224913161</v>
      </c>
      <c r="N114" s="9">
        <v>4.1442207775086821</v>
      </c>
      <c r="O114" s="10">
        <v>10</v>
      </c>
    </row>
    <row r="115" spans="8:15" x14ac:dyDescent="0.25">
      <c r="H115" s="4">
        <f t="shared" si="13"/>
        <v>11.373580383083493</v>
      </c>
      <c r="I115" s="4">
        <f t="shared" si="14"/>
        <v>7.5846525645338492</v>
      </c>
      <c r="J115" s="4">
        <f t="shared" si="15"/>
        <v>4.4153474354661508</v>
      </c>
      <c r="K115" s="4">
        <f t="shared" si="16"/>
        <v>12</v>
      </c>
      <c r="L115" s="8">
        <v>11.739868485239082</v>
      </c>
      <c r="M115" s="9">
        <v>5.607226581742875</v>
      </c>
      <c r="N115" s="9">
        <v>4.3927734182571241</v>
      </c>
      <c r="O115" s="10">
        <v>10</v>
      </c>
    </row>
    <row r="116" spans="8:15" x14ac:dyDescent="0.25">
      <c r="H116" s="4">
        <f t="shared" si="13"/>
        <v>11.342952444599312</v>
      </c>
      <c r="I116" s="4">
        <f t="shared" si="14"/>
        <v>7.3928022153053767</v>
      </c>
      <c r="J116" s="4">
        <f t="shared" si="15"/>
        <v>4.6071977846946242</v>
      </c>
      <c r="K116" s="4">
        <f t="shared" si="16"/>
        <v>12</v>
      </c>
      <c r="L116" s="8">
        <v>11.701073096492458</v>
      </c>
      <c r="M116" s="9">
        <v>5.3642161393868095</v>
      </c>
      <c r="N116" s="9">
        <v>4.6357838606131905</v>
      </c>
      <c r="O116" s="10">
        <v>10</v>
      </c>
    </row>
    <row r="117" spans="8:15" x14ac:dyDescent="0.25">
      <c r="H117" s="4">
        <f t="shared" si="13"/>
        <v>11.260860799992972</v>
      </c>
      <c r="I117" s="4">
        <f t="shared" si="14"/>
        <v>7.21267924387781</v>
      </c>
      <c r="J117" s="4">
        <f t="shared" si="15"/>
        <v>4.78732075612219</v>
      </c>
      <c r="K117" s="4">
        <f t="shared" si="16"/>
        <v>12</v>
      </c>
      <c r="L117" s="8">
        <v>11.597090346657758</v>
      </c>
      <c r="M117" s="9">
        <v>5.136060375578559</v>
      </c>
      <c r="N117" s="9">
        <v>4.8639396244214419</v>
      </c>
      <c r="O117" s="10">
        <v>10</v>
      </c>
    </row>
    <row r="118" spans="8:15" x14ac:dyDescent="0.25">
      <c r="H118" s="4">
        <f t="shared" si="13"/>
        <v>11.132542913998922</v>
      </c>
      <c r="I118" s="4">
        <f t="shared" si="14"/>
        <v>7.0508873990208212</v>
      </c>
      <c r="J118" s="4">
        <f t="shared" si="15"/>
        <v>4.9491126009791779</v>
      </c>
      <c r="K118" s="4">
        <f t="shared" si="16"/>
        <v>12</v>
      </c>
      <c r="L118" s="8">
        <v>11.434554357731962</v>
      </c>
      <c r="M118" s="9">
        <v>4.9311240387597071</v>
      </c>
      <c r="N118" s="9">
        <v>5.068875961240292</v>
      </c>
      <c r="O118" s="10">
        <v>10</v>
      </c>
    </row>
    <row r="119" spans="8:15" x14ac:dyDescent="0.25">
      <c r="H119" s="4">
        <f t="shared" si="13"/>
        <v>10.964843654357622</v>
      </c>
      <c r="I119" s="4">
        <f t="shared" si="14"/>
        <v>6.9130525912554468</v>
      </c>
      <c r="J119" s="4">
        <f t="shared" si="15"/>
        <v>5.0869474087445532</v>
      </c>
      <c r="K119" s="4">
        <f t="shared" si="16"/>
        <v>12</v>
      </c>
      <c r="L119" s="8">
        <v>11.222135295519646</v>
      </c>
      <c r="M119" s="9">
        <v>4.7565332822568998</v>
      </c>
      <c r="N119" s="9">
        <v>5.2434667177430994</v>
      </c>
      <c r="O119" s="10">
        <v>10</v>
      </c>
    </row>
    <row r="120" spans="8:15" x14ac:dyDescent="0.25">
      <c r="H120" s="4">
        <f t="shared" si="13"/>
        <v>10.765883830217643</v>
      </c>
      <c r="I120" s="4">
        <f t="shared" si="14"/>
        <v>6.8036406155100693</v>
      </c>
      <c r="J120" s="4">
        <f t="shared" si="15"/>
        <v>5.1963593844899298</v>
      </c>
      <c r="K120" s="4">
        <f t="shared" si="16"/>
        <v>12</v>
      </c>
      <c r="L120" s="8">
        <v>10.97011951827567</v>
      </c>
      <c r="M120" s="9">
        <v>4.6179447796460895</v>
      </c>
      <c r="N120" s="9">
        <v>5.3820552203539114</v>
      </c>
      <c r="O120" s="10">
        <v>10</v>
      </c>
    </row>
    <row r="121" spans="8:15" x14ac:dyDescent="0.25">
      <c r="H121" s="4">
        <f t="shared" si="13"/>
        <v>10.544691692113833</v>
      </c>
      <c r="I121" s="4">
        <f t="shared" si="14"/>
        <v>6.7258275166366648</v>
      </c>
      <c r="J121" s="4">
        <f t="shared" si="15"/>
        <v>5.2741724833633352</v>
      </c>
      <c r="K121" s="4">
        <f t="shared" si="16"/>
        <v>12</v>
      </c>
      <c r="L121" s="8">
        <v>10.689942810010844</v>
      </c>
      <c r="M121" s="9">
        <v>4.519381521073111</v>
      </c>
      <c r="N121" s="9">
        <v>5.4806184789268881</v>
      </c>
      <c r="O121" s="10">
        <v>10</v>
      </c>
    </row>
    <row r="122" spans="8:15" x14ac:dyDescent="0.25">
      <c r="H122" s="4">
        <f t="shared" si="13"/>
        <v>10.310813296990023</v>
      </c>
      <c r="I122" s="4">
        <f t="shared" si="14"/>
        <v>6.6814256170666617</v>
      </c>
      <c r="J122" s="4">
        <f t="shared" si="15"/>
        <v>5.3185743829333383</v>
      </c>
      <c r="K122" s="4">
        <f t="shared" si="16"/>
        <v>12</v>
      </c>
      <c r="L122" s="8">
        <v>10.39369684285402</v>
      </c>
      <c r="M122" s="9">
        <v>4.4631391149511082</v>
      </c>
      <c r="N122" s="9">
        <v>5.5368608850488918</v>
      </c>
      <c r="O122" s="10">
        <v>10</v>
      </c>
    </row>
    <row r="123" spans="8:15" x14ac:dyDescent="0.25">
      <c r="H123" s="4">
        <f t="shared" si="13"/>
        <v>10.073917846891067</v>
      </c>
      <c r="I123" s="4">
        <f t="shared" si="14"/>
        <v>6.6708659246536524</v>
      </c>
      <c r="J123" s="4">
        <f t="shared" si="15"/>
        <v>5.3291340753463476</v>
      </c>
      <c r="K123" s="4">
        <f t="shared" si="16"/>
        <v>12</v>
      </c>
      <c r="L123" s="8">
        <v>10.093629272728677</v>
      </c>
      <c r="M123" s="9">
        <v>4.4497635045612967</v>
      </c>
      <c r="N123" s="9">
        <v>5.5502364954387025</v>
      </c>
      <c r="O123" s="10">
        <v>10</v>
      </c>
    </row>
    <row r="124" spans="8:15" x14ac:dyDescent="0.25">
      <c r="H124" s="4">
        <f t="shared" si="13"/>
        <v>9.8434136753492822</v>
      </c>
      <c r="I124" s="4">
        <f t="shared" si="14"/>
        <v>6.6932353996037541</v>
      </c>
      <c r="J124" s="4">
        <f t="shared" si="15"/>
        <v>5.306764600396245</v>
      </c>
      <c r="K124" s="4">
        <f t="shared" si="16"/>
        <v>12</v>
      </c>
      <c r="L124" s="8">
        <v>9.801657322109083</v>
      </c>
      <c r="M124" s="9">
        <v>4.4780981728314275</v>
      </c>
      <c r="N124" s="9">
        <v>5.5219018271685725</v>
      </c>
      <c r="O124" s="10">
        <v>10</v>
      </c>
    </row>
    <row r="125" spans="8:15" x14ac:dyDescent="0.25">
      <c r="H125" s="4">
        <f t="shared" si="13"/>
        <v>9.6280895232660271</v>
      </c>
      <c r="I125" s="4">
        <f t="shared" si="14"/>
        <v>6.7463654677086069</v>
      </c>
      <c r="J125" s="4">
        <f t="shared" si="15"/>
        <v>5.2536345322913931</v>
      </c>
      <c r="K125" s="4">
        <f t="shared" si="16"/>
        <v>12</v>
      </c>
      <c r="L125" s="8">
        <v>9.5289133961369608</v>
      </c>
      <c r="M125" s="9">
        <v>4.5453962590975756</v>
      </c>
      <c r="N125" s="9">
        <v>5.4546037409024244</v>
      </c>
      <c r="O125" s="10">
        <v>10</v>
      </c>
    </row>
    <row r="126" spans="8:15" x14ac:dyDescent="0.25">
      <c r="H126" s="4">
        <f t="shared" si="13"/>
        <v>9.4357941801559946</v>
      </c>
      <c r="I126" s="4">
        <f t="shared" si="14"/>
        <v>6.8269662991148934</v>
      </c>
      <c r="J126" s="4">
        <f t="shared" si="15"/>
        <v>5.1730337008851075</v>
      </c>
      <c r="K126" s="4">
        <f t="shared" si="16"/>
        <v>12</v>
      </c>
      <c r="L126" s="8">
        <v>9.2853392948642579</v>
      </c>
      <c r="M126" s="9">
        <v>4.6474906455455383</v>
      </c>
      <c r="N126" s="9">
        <v>5.3525093544544609</v>
      </c>
      <c r="O126" s="10">
        <v>10</v>
      </c>
    </row>
    <row r="127" spans="8:15" x14ac:dyDescent="0.25">
      <c r="H127" s="4">
        <f t="shared" si="13"/>
        <v>9.2731655493186729</v>
      </c>
      <c r="I127" s="4">
        <f t="shared" si="14"/>
        <v>6.9307997920693687</v>
      </c>
      <c r="J127" s="4">
        <f t="shared" si="15"/>
        <v>5.0692002079306304</v>
      </c>
      <c r="K127" s="4">
        <f t="shared" si="16"/>
        <v>12</v>
      </c>
      <c r="L127" s="8">
        <v>9.0793430291369823</v>
      </c>
      <c r="M127" s="9">
        <v>4.7790130699545408</v>
      </c>
      <c r="N127" s="9">
        <v>5.2209869300454601</v>
      </c>
      <c r="O127" s="10">
        <v>10</v>
      </c>
    </row>
    <row r="128" spans="8:15" x14ac:dyDescent="0.25">
      <c r="H128" s="4">
        <f t="shared" si="13"/>
        <v>9.1454178236389438</v>
      </c>
      <c r="I128" s="4">
        <f t="shared" si="14"/>
        <v>7.0528829601209484</v>
      </c>
      <c r="J128" s="4">
        <f t="shared" si="15"/>
        <v>4.9471170398790516</v>
      </c>
      <c r="K128" s="4">
        <f t="shared" si="16"/>
        <v>12</v>
      </c>
      <c r="L128" s="8">
        <v>8.9175292432759932</v>
      </c>
      <c r="M128" s="9">
        <v>4.9336517494865415</v>
      </c>
      <c r="N128" s="9">
        <v>5.0663482505134585</v>
      </c>
      <c r="O128" s="10">
        <v>10</v>
      </c>
    </row>
    <row r="129" spans="8:15" x14ac:dyDescent="0.25">
      <c r="H129" s="4">
        <f t="shared" si="13"/>
        <v>9.0561928392157149</v>
      </c>
      <c r="I129" s="4">
        <f t="shared" si="14"/>
        <v>7.1877125545187042</v>
      </c>
      <c r="J129" s="4">
        <f t="shared" si="15"/>
        <v>4.8122874454812967</v>
      </c>
      <c r="K129" s="4">
        <f t="shared" si="16"/>
        <v>12</v>
      </c>
      <c r="L129" s="8">
        <v>8.8045109296732402</v>
      </c>
      <c r="M129" s="9">
        <v>5.1044359023903638</v>
      </c>
      <c r="N129" s="9">
        <v>4.8955640976096353</v>
      </c>
      <c r="O129" s="10">
        <v>10</v>
      </c>
    </row>
    <row r="130" spans="8:15" x14ac:dyDescent="0.25">
      <c r="H130" s="4">
        <f t="shared" si="13"/>
        <v>9.0074789193104294</v>
      </c>
      <c r="I130" s="4">
        <f t="shared" si="14"/>
        <v>7.3295012803315007</v>
      </c>
      <c r="J130" s="4">
        <f t="shared" si="15"/>
        <v>4.6704987196684993</v>
      </c>
      <c r="K130" s="4">
        <f t="shared" si="16"/>
        <v>12</v>
      </c>
      <c r="L130" s="8">
        <v>8.7428066311265464</v>
      </c>
      <c r="M130" s="9">
        <v>5.2840349550865717</v>
      </c>
      <c r="N130" s="9">
        <v>4.7159650449134292</v>
      </c>
      <c r="O130" s="10">
        <v>10</v>
      </c>
    </row>
    <row r="131" spans="8:15" x14ac:dyDescent="0.25">
      <c r="H131" s="4">
        <f t="shared" si="13"/>
        <v>8.9995977445265112</v>
      </c>
      <c r="I131" s="4">
        <f t="shared" si="14"/>
        <v>7.4724158882562843</v>
      </c>
      <c r="J131" s="4">
        <f t="shared" si="15"/>
        <v>4.5275841117437139</v>
      </c>
      <c r="K131" s="4">
        <f t="shared" si="16"/>
        <v>12</v>
      </c>
      <c r="L131" s="8">
        <v>8.7328238097335849</v>
      </c>
      <c r="M131" s="9">
        <v>5.4650601251246318</v>
      </c>
      <c r="N131" s="9">
        <v>4.5349398748753682</v>
      </c>
      <c r="O131" s="10">
        <v>10</v>
      </c>
    </row>
    <row r="132" spans="8:15" x14ac:dyDescent="0.25">
      <c r="H132" s="4">
        <f t="shared" si="13"/>
        <v>9.0312570964193526</v>
      </c>
      <c r="I132" s="4">
        <f t="shared" si="14"/>
        <v>7.6108077316249485</v>
      </c>
      <c r="J132" s="4">
        <f t="shared" si="15"/>
        <v>4.3891922683750524</v>
      </c>
      <c r="K132" s="4">
        <f t="shared" si="16"/>
        <v>12</v>
      </c>
      <c r="L132" s="8">
        <v>8.772925655464519</v>
      </c>
      <c r="M132" s="9">
        <v>5.6403564600582712</v>
      </c>
      <c r="N132" s="9">
        <v>4.359643539941727</v>
      </c>
      <c r="O132" s="10">
        <v>10</v>
      </c>
    </row>
    <row r="133" spans="8:15" x14ac:dyDescent="0.25">
      <c r="H133" s="4">
        <f t="shared" si="13"/>
        <v>9.0996648228881867</v>
      </c>
      <c r="I133" s="4">
        <f t="shared" si="14"/>
        <v>7.7394270426409211</v>
      </c>
      <c r="J133" s="4">
        <f t="shared" si="15"/>
        <v>4.260572957359078</v>
      </c>
      <c r="K133" s="4">
        <f t="shared" si="16"/>
        <v>12</v>
      </c>
      <c r="L133" s="8">
        <v>8.8595754423250437</v>
      </c>
      <c r="M133" s="9">
        <v>5.8032742540118356</v>
      </c>
      <c r="N133" s="9">
        <v>4.1967257459881644</v>
      </c>
      <c r="O133" s="10">
        <v>10</v>
      </c>
    </row>
    <row r="134" spans="8:15" x14ac:dyDescent="0.25">
      <c r="H134" s="4">
        <f t="shared" si="13"/>
        <v>9.2006971552645886</v>
      </c>
      <c r="I134" s="4">
        <f t="shared" si="14"/>
        <v>7.8536131633174087</v>
      </c>
      <c r="J134" s="4">
        <f t="shared" si="15"/>
        <v>4.1463868366825922</v>
      </c>
      <c r="K134" s="4">
        <f t="shared" si="16"/>
        <v>12</v>
      </c>
      <c r="L134" s="8">
        <v>8.9875497300018203</v>
      </c>
      <c r="M134" s="9">
        <v>5.9479100068687192</v>
      </c>
      <c r="N134" s="9">
        <v>4.0520899931312817</v>
      </c>
      <c r="O134" s="10">
        <v>10</v>
      </c>
    </row>
    <row r="135" spans="8:15" ht="15.75" thickBot="1" x14ac:dyDescent="0.3">
      <c r="H135" s="4">
        <f t="shared" si="13"/>
        <v>9.3291126449884025</v>
      </c>
      <c r="I135" s="4">
        <f t="shared" si="14"/>
        <v>7.9494542140333504</v>
      </c>
      <c r="J135" s="4">
        <f t="shared" si="15"/>
        <v>4.0505457859666487</v>
      </c>
      <c r="K135" s="4">
        <f t="shared" si="16"/>
        <v>12</v>
      </c>
      <c r="L135" s="11">
        <v>9.1502093503186526</v>
      </c>
      <c r="M135" s="12">
        <v>6.0693086711089119</v>
      </c>
      <c r="N135" s="12">
        <v>3.9306913288910881</v>
      </c>
      <c r="O135" s="13">
        <v>10</v>
      </c>
    </row>
  </sheetData>
  <hyperlinks>
    <hyperlink ref="A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carlossjara@hotmail.com</cp:lastModifiedBy>
  <dcterms:created xsi:type="dcterms:W3CDTF">2019-07-28T22:19:14Z</dcterms:created>
  <dcterms:modified xsi:type="dcterms:W3CDTF">2020-09-26T00:07:10Z</dcterms:modified>
</cp:coreProperties>
</file>