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ètres" r:id="rId3" sheetId="1"/>
    <sheet name="Objectifs rétention" r:id="rId4" sheetId="2"/>
    <sheet name="Rétention des bassins" r:id="rId5" sheetId="3"/>
    <sheet name="Q100" r:id="rId6" sheetId="4"/>
    <sheet name="Dimensionnement cassis fossés" r:id="rId7" sheetId="5"/>
  </sheets>
</workbook>
</file>

<file path=xl/sharedStrings.xml><?xml version="1.0" encoding="utf-8"?>
<sst xmlns="http://schemas.openxmlformats.org/spreadsheetml/2006/main" count="2404" uniqueCount="182">
  <si>
    <t>Paramètres globaux</t>
  </si>
  <si>
    <t>Nom de la mine</t>
  </si>
  <si>
    <t/>
  </si>
  <si>
    <t>Données météorologiques</t>
  </si>
  <si>
    <t>Quantité max de précipitations</t>
  </si>
  <si>
    <t>Coefficient de Montana A</t>
  </si>
  <si>
    <t>Coefficient de Montana B</t>
  </si>
  <si>
    <t>Temps de concentration minimal retenu (min)</t>
  </si>
  <si>
    <t>Constantes de dimensionnement par défaut</t>
  </si>
  <si>
    <t>Coefficient de ruissellement</t>
  </si>
  <si>
    <t>Vitesse d'écoulement si pente &lt;= 5%</t>
  </si>
  <si>
    <t>Vitesse d'écoulement si 5% &lt; pente &lt;= 15%</t>
  </si>
  <si>
    <t>Vitesse d'écoulement si pente &gt; 15%</t>
  </si>
  <si>
    <t>Constante rhéologique</t>
  </si>
  <si>
    <t>Gravité</t>
  </si>
  <si>
    <t>Coef. rugosié de Strickler (Ks)</t>
  </si>
  <si>
    <t>Pente fossé-cassis (m/m)</t>
  </si>
  <si>
    <t>Paramètres par défaut des décanteurs</t>
  </si>
  <si>
    <t>Profondeur de déversoir</t>
  </si>
  <si>
    <t>Hauteur de digue</t>
  </si>
  <si>
    <t>Paramètres par défaut des ouvrages de transit</t>
  </si>
  <si>
    <t>Hauteur de lame d'eau</t>
  </si>
  <si>
    <t>Revanche</t>
  </si>
  <si>
    <t xml:space="preserve">Objectif de rétention pour chaque sous-bassin versant de la mine </t>
  </si>
  <si>
    <t>Paramètres hydrauliques des bassins versants associés aux ouvrages</t>
  </si>
  <si>
    <t>Superficie du BV alimentant le bassin (ha) :</t>
  </si>
  <si>
    <t>Longueur hydraulique du bassin versant (m)</t>
  </si>
  <si>
    <t>Dénivelé du bassin versant (m)</t>
  </si>
  <si>
    <t>Pente (%)</t>
  </si>
  <si>
    <t xml:space="preserve">Coefficient de ruissellement du BV : </t>
  </si>
  <si>
    <t xml:space="preserve">Temps de retour et durée de la pluie de référence choisis : </t>
  </si>
  <si>
    <t>Dimensionnement des bassins</t>
  </si>
  <si>
    <t>Quantité max de précipitations i(t;T) 
pour une durée de pluie t (min) et pour 
une période de retour T (années)</t>
  </si>
  <si>
    <t>i(t;T) en mm =</t>
  </si>
  <si>
    <t>Volume d'eau V à retenir dans le décanteur (m3)</t>
  </si>
  <si>
    <t>V (m3) =</t>
  </si>
  <si>
    <t>BD15</t>
  </si>
  <si>
    <t>2H/2ANS</t>
  </si>
  <si>
    <t>BD14</t>
  </si>
  <si>
    <t>BD13</t>
  </si>
  <si>
    <t>BD10</t>
  </si>
  <si>
    <t>BD09</t>
  </si>
  <si>
    <t>BD05</t>
  </si>
  <si>
    <t>BD04</t>
  </si>
  <si>
    <t>Psp_BD1</t>
  </si>
  <si>
    <t>Psp_BD2</t>
  </si>
  <si>
    <t>Psp_BD3</t>
  </si>
  <si>
    <t>Psp_BD4</t>
  </si>
  <si>
    <t>Psp_BD5</t>
  </si>
  <si>
    <t>Psp_BD6</t>
  </si>
  <si>
    <t>Psp_BD8</t>
  </si>
  <si>
    <t>Psp_BD9</t>
  </si>
  <si>
    <t>Psp_BD10</t>
  </si>
  <si>
    <t>Psp_BD11</t>
  </si>
  <si>
    <t>Capacité de rétention globale actuelle et comparaison à l'objectif 2H/2ANS</t>
  </si>
  <si>
    <t>capacité de rétention &gt; 100%  2h/2ans</t>
  </si>
  <si>
    <t>80% &lt; capacité de rétention &lt; 100%  2h/2ans</t>
  </si>
  <si>
    <t>capacité de rétention &lt; 80%  2h/2ans</t>
  </si>
  <si>
    <t>PISTE</t>
  </si>
  <si>
    <t>Objectif de capacité de rétention du BV (m3) :</t>
  </si>
  <si>
    <t>Caractéristiques des bassins</t>
  </si>
  <si>
    <t>Nom de l'ouvrage</t>
  </si>
  <si>
    <t>Surface au sol</t>
  </si>
  <si>
    <t>m²</t>
  </si>
  <si>
    <t xml:space="preserve">Profondeur (déversoir inclus dans la profondeur) </t>
  </si>
  <si>
    <t>m</t>
  </si>
  <si>
    <t xml:space="preserve">Profondeur de déversoir </t>
  </si>
  <si>
    <t>Capacité de rétention</t>
  </si>
  <si>
    <t>m3</t>
  </si>
  <si>
    <t>Capacité cumulée des bassins</t>
  </si>
  <si>
    <t>% de l'objectif - 2H/2ANS</t>
  </si>
  <si>
    <t>%</t>
  </si>
  <si>
    <t>0.5</t>
  </si>
  <si>
    <t>Psp_BD10b</t>
  </si>
  <si>
    <t>Psp_BD10a</t>
  </si>
  <si>
    <t>Psp_BD8b</t>
  </si>
  <si>
    <t>Psp_BD8a</t>
  </si>
  <si>
    <t>Psp_BD6b</t>
  </si>
  <si>
    <t>Psp_BD6a</t>
  </si>
  <si>
    <t>CARRIERE</t>
  </si>
  <si>
    <t>BD01</t>
  </si>
  <si>
    <t>0.3</t>
  </si>
  <si>
    <t>BD02</t>
  </si>
  <si>
    <t>BD03</t>
  </si>
  <si>
    <t>BD03a</t>
  </si>
  <si>
    <t>BD03b</t>
  </si>
  <si>
    <t>BD03c</t>
  </si>
  <si>
    <t>BD08</t>
  </si>
  <si>
    <t>BD07</t>
  </si>
  <si>
    <t>BD06</t>
  </si>
  <si>
    <t>BD11</t>
  </si>
  <si>
    <t>BD12</t>
  </si>
  <si>
    <t>0.4</t>
  </si>
  <si>
    <t>BD15a</t>
  </si>
  <si>
    <t>BD15b</t>
  </si>
  <si>
    <t xml:space="preserve">Caractéristiques des bassins versants d'exutoires et débits associés à l'état initial </t>
  </si>
  <si>
    <t>Creek récepteur</t>
  </si>
  <si>
    <t>Exutoire</t>
  </si>
  <si>
    <t>Superficie BV (ha) :</t>
  </si>
  <si>
    <t>Longueur hydraulique BV (m)</t>
  </si>
  <si>
    <t>Dénivelé BV (m)</t>
  </si>
  <si>
    <t>Pente BV (%)</t>
  </si>
  <si>
    <t>Vitesse d'écoulement (m/s)</t>
  </si>
  <si>
    <t>Temps de retour choisi :</t>
  </si>
  <si>
    <t>100 ans</t>
  </si>
  <si>
    <t>Calcul du temps de concentration (en min)</t>
  </si>
  <si>
    <t>Tc=</t>
  </si>
  <si>
    <t>Temps de concentration retenu (en min)</t>
  </si>
  <si>
    <t>Calcul de l'intensité de l'averse (mm/h)</t>
  </si>
  <si>
    <t>I(d,T)=</t>
  </si>
  <si>
    <t>Calcul du débit par la méthode rationnelle (m3/s)</t>
  </si>
  <si>
    <t>Q pointe =</t>
  </si>
  <si>
    <t>Dimensionnement des sections des ouvrages de transit pour une crue centennale</t>
  </si>
  <si>
    <t>(m)</t>
  </si>
  <si>
    <t>Revanche (m)</t>
  </si>
  <si>
    <t>L:  Largeur de l'évacuateur (m)</t>
  </si>
  <si>
    <t>L déversoir (m)</t>
  </si>
  <si>
    <t>H:  Hauteur de la charge sur le seuil (lame d'eau (m))</t>
  </si>
  <si>
    <t>H déversoir (m)</t>
  </si>
  <si>
    <t>Dimensions de la zone de passage de l'eau (m) :</t>
  </si>
  <si>
    <t>Largeur (m)</t>
  </si>
  <si>
    <t>Hauteur (m)</t>
  </si>
  <si>
    <t>ME MWARAII</t>
  </si>
  <si>
    <t>C1</t>
  </si>
  <si>
    <t>C2</t>
  </si>
  <si>
    <t>C3</t>
  </si>
  <si>
    <t>P1</t>
  </si>
  <si>
    <t>P2</t>
  </si>
  <si>
    <t>Kaouméyé</t>
  </si>
  <si>
    <t>C4</t>
  </si>
  <si>
    <t>C5</t>
  </si>
  <si>
    <t>C6</t>
  </si>
  <si>
    <t>C7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</si>
  <si>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</si>
  <si>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</si>
  <si>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</si>
  <si>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</si>
  <si>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</si>
  <si>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</si>
  <si>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</si>
  <si>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</si>
  <si>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</si>
  <si>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</si>
  <si>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</si>
  <si>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</si>
  <si>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</si>
  <si>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</si>
  <si>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</si>
  <si>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Nèpéyabwéré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</si>
  <si>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</si>
  <si>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</si>
  <si>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</si>
  <si>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</si>
  <si>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</si>
  <si>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</si>
  <si>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</si>
  <si>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</si>
  <si>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</si>
  <si>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</si>
  <si>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</si>
  <si>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</si>
  <si>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</si>
  <si>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</si>
  <si>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</si>
  <si>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</si>
  <si>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</si>
  <si>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P36</t>
  </si>
  <si>
    <t>P37</t>
  </si>
  <si>
    <t>P38</t>
  </si>
  <si>
    <t xml:space="preserve">Dimensionnement des ouvrages de canalisation à créer sur le site </t>
  </si>
  <si>
    <t>Superficie BV (km²) :</t>
  </si>
  <si>
    <t>Sections des fossés et cassis</t>
  </si>
  <si>
    <t>Le cassis est assimilé à un fossé rectangulaire.
Approximation par section rectangulaire et formules de Manning-Strickler / Chezy   (comparaison des 2 membres de la formule)</t>
  </si>
  <si>
    <t>Coef. rugosié Strickler (Ks) lié à fossé-cassis</t>
  </si>
  <si>
    <t>L:  Largeur du fossé-cassis (m)</t>
  </si>
  <si>
    <t>H:  Hauteur du fossé-cassis</t>
  </si>
  <si>
    <t>Valeur du 1er membre :  (Qp/(Ks*Pmoy0.5))3/2</t>
  </si>
  <si>
    <t>Valeur du 2ème membre :  (yL)5/2/(2y+L)</t>
  </si>
  <si>
    <t>Dimensions retenues</t>
  </si>
  <si>
    <t>Vitesse max. dans fossé-cassis (m/s)</t>
  </si>
  <si>
    <t>V max (m/s)</t>
  </si>
  <si>
    <t>0</t>
  </si>
</sst>
</file>

<file path=xl/styles.xml><?xml version="1.0" encoding="utf-8"?>
<styleSheet xmlns="http://schemas.openxmlformats.org/spreadsheetml/2006/main">
  <numFmts count="1">
    <numFmt numFmtId="164" formatCode="0.0"/>
  </numFmts>
  <fonts count="2404">
    <font>
      <sz val="11.0"/>
      <color indexed="8"/>
      <name val="Calibri"/>
      <family val="2"/>
      <scheme val="minor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6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6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4.0"/>
      <b val="true"/>
      <color indexed="10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4.0"/>
      <b val="true"/>
      <color indexed="10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6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6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</fonts>
  <fills count="20">
    <fill>
      <patternFill patternType="none"/>
    </fill>
    <fill>
      <patternFill patternType="darkGray"/>
    </fill>
    <fill>
      <patternFill patternType="none">
        <bgColor indexed="9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>
        <fgColor indexed="64"/>
        <bgColor indexed="9"/>
      </patternFill>
    </fill>
    <fill>
      <patternFill patternType="none">
        <bgColor indexed="11"/>
      </patternFill>
    </fill>
    <fill>
      <patternFill patternType="solid">
        <bgColor indexed="11"/>
      </patternFill>
    </fill>
    <fill>
      <patternFill patternType="solid">
        <fgColor indexed="11"/>
        <bgColor indexed="11"/>
      </patternFill>
    </fill>
    <fill>
      <patternFill patternType="none">
        <bgColor indexed="13"/>
      </patternFill>
    </fill>
    <fill>
      <patternFill patternType="solid">
        <bgColor indexed="13"/>
      </patternFill>
    </fill>
    <fill>
      <patternFill patternType="solid">
        <fgColor indexed="13"/>
        <bgColor indexed="13"/>
      </patternFill>
    </fill>
    <fill>
      <patternFill patternType="none">
        <bgColor indexed="52"/>
      </patternFill>
    </fill>
    <fill>
      <patternFill patternType="solid">
        <bgColor indexed="52"/>
      </patternFill>
    </fill>
    <fill>
      <patternFill patternType="solid">
        <fgColor indexed="52"/>
        <bgColor indexed="52"/>
      </patternFill>
    </fill>
    <fill>
      <patternFill patternType="solid">
        <bgColor indexed="9"/>
      </patternFill>
    </fill>
    <fill>
      <patternFill patternType="solid">
        <fgColor indexed="31"/>
        <bgColor indexed="9"/>
      </patternFill>
    </fill>
    <fill>
      <patternFill patternType="solid"/>
    </fill>
    <fill>
      <patternFill patternType="solid">
        <fgColor indexed="31"/>
      </patternFill>
    </fill>
  </fills>
  <borders count="135">
    <border>
      <left/>
      <right/>
      <top/>
      <bottom/>
      <diagonal/>
    </border>
    <border>
      <bottom style="medium"/>
    </border>
    <border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top style="thin"/>
      <bottom style="medium"/>
    </border>
    <border>
      <left style="thin"/>
      <right style="thin"/>
      <top style="medium"/>
      <bottom style="thin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/>
      <top/>
      <bottom/>
      <diagonal/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top style="thin"/>
      <bottom style="medium"/>
    </border>
    <border>
      <left style="medium"/>
      <top style="thin"/>
      <bottom style="medium">
        <color indexed="8"/>
      </bottom>
    </border>
    <border>
      <left style="medium">
        <color indexed="8"/>
      </left>
      <top style="thin"/>
      <bottom style="medium">
        <color indexed="8"/>
      </bottom>
    </border>
    <border>
      <left style="medium">
        <color indexed="8"/>
      </left>
      <right>
        <color indexed="8"/>
      </right>
      <top style="thin"/>
      <bottom style="medium">
        <color indexed="8"/>
      </bottom>
    </border>
    <border>
      <left style="medium">
        <color indexed="8"/>
      </left>
      <right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thin"/>
      <right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/>
      <bottom style="thin">
        <color indexed="8"/>
      </bottom>
    </border>
    <border>
      <left style="thin">
        <color indexed="8"/>
      </left>
      <right style="medium"/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  <border>
      <left style="thin"/>
      <right style="medium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medium">
        <color indexed="8"/>
      </bottom>
    </border>
    <border>
      <left style="thin">
        <color indexed="8"/>
      </left>
      <right style="medium"/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left style="medium"/>
      <right style="thin"/>
      <top style="medium"/>
      <bottom style="thin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medium"/>
      <bottom style="thin"/>
    </border>
    <border>
      <left style="medium"/>
      <right style="medium"/>
      <top style="medium"/>
      <bottom style="thin"/>
    </border>
    <border>
      <left style="medium"/>
      <right style="medium"/>
      <top style="thin"/>
      <bottom style="thin"/>
    </border>
    <border>
      <left style="medium"/>
      <right style="medium"/>
      <top style="thin"/>
      <bottom style="medium"/>
    </border>
    <border>
      <left style="medium"/>
      <right style="medium"/>
      <top style="thin"/>
      <bottom style="thin">
        <color indexed="8"/>
      </bottom>
    </border>
    <border>
      <left style="medium">
        <color indexed="8"/>
      </left>
      <right style="medium"/>
      <top style="thin"/>
      <bottom style="thin">
        <color indexed="8"/>
      </bottom>
    </border>
    <border>
      <left style="medium">
        <color indexed="8"/>
      </left>
      <right style="medium">
        <color indexed="8"/>
      </right>
      <top style="thin"/>
      <bottom style="thin">
        <color indexed="8"/>
      </bottom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</border>
    <border>
      <left style="medium"/>
      <right/>
      <top style="medium"/>
      <bottom/>
      <diagonal/>
    </border>
    <border>
      <left style="medium"/>
      <right/>
      <top style="medium"/>
      <bottom>
        <color indexed="8"/>
      </bottom>
      <diagonal/>
    </border>
    <border>
      <left style="medium">
        <color indexed="8"/>
      </left>
      <right/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/>
      <right style="medium"/>
      <top style="thin"/>
      <bottom style="medium">
        <color indexed="8"/>
      </bottom>
    </border>
    <border>
      <left style="medium">
        <color indexed="8"/>
      </left>
      <right style="medium"/>
      <top style="thin"/>
      <bottom style="medium">
        <color indexed="8"/>
      </bottom>
    </border>
    <border>
      <left style="medium">
        <color indexed="8"/>
      </left>
      <right style="medium">
        <color indexed="8"/>
      </right>
      <top style="thin"/>
      <bottom style="medium">
        <color indexed="8"/>
      </bottom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/>
      <right style="medium"/>
      <top/>
      <bottom/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medium"/>
      <right style="medium"/>
      <top style="medium"/>
      <bottom style="thin">
        <color indexed="8"/>
      </bottom>
    </border>
    <border>
      <left style="medium">
        <color indexed="8"/>
      </left>
      <right style="medium"/>
      <top style="medium"/>
      <bottom style="thin">
        <color indexed="8"/>
      </bottom>
    </border>
    <border>
      <left style="medium">
        <color indexed="8"/>
      </left>
      <right style="medium">
        <color indexed="8"/>
      </right>
      <top style="medium"/>
      <bottom style="thin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3032">
    <xf numFmtId="0" fontId="0" fillId="0" borderId="0" xfId="0"/>
    <xf numFmtId="0" fontId="1" fillId="2" borderId="2" xfId="0" applyFill="true" applyBorder="true" applyFont="true">
      <alignment horizontal="left" vertical="center"/>
    </xf>
    <xf numFmtId="0" fontId="2" fillId="2" borderId="6" xfId="0" applyFill="true" applyBorder="true" applyFont="true">
      <alignment horizontal="left" vertical="center" wrapText="true"/>
    </xf>
    <xf numFmtId="0" fontId="3" fillId="2" borderId="6" xfId="0" applyFill="true" applyBorder="true" applyFont="true">
      <alignment horizontal="center" vertical="center" wrapText="true"/>
    </xf>
    <xf numFmtId="0" fontId="4" fillId="2" borderId="2" xfId="0" applyFill="true" applyBorder="true" applyFont="true">
      <alignment horizontal="left" vertical="center"/>
    </xf>
    <xf numFmtId="0" fontId="5" fillId="2" borderId="6" xfId="0" applyFill="true" applyBorder="true" applyFont="true">
      <alignment horizontal="left" vertical="center" wrapText="true"/>
    </xf>
    <xf numFmtId="0" fontId="6" fillId="2" borderId="6" xfId="0" applyFill="true" applyBorder="true" applyFont="true">
      <alignment horizontal="center" vertical="center" wrapText="true"/>
    </xf>
    <xf numFmtId="0" fontId="7" fillId="2" borderId="6" xfId="0" applyFill="true" applyBorder="true" applyFont="true">
      <alignment horizontal="left" vertical="center" wrapText="true"/>
    </xf>
    <xf numFmtId="0" fontId="8" fillId="2" borderId="6" xfId="0" applyFill="true" applyBorder="true" applyFont="true">
      <alignment horizontal="center" vertical="center" wrapText="true"/>
    </xf>
    <xf numFmtId="0" fontId="9" fillId="2" borderId="6" xfId="0" applyFill="true" applyBorder="true" applyFont="true">
      <alignment horizontal="left" vertical="center" wrapText="true"/>
    </xf>
    <xf numFmtId="0" fontId="10" fillId="2" borderId="6" xfId="0" applyFill="true" applyBorder="true" applyFont="true">
      <alignment horizontal="center" vertical="center" wrapText="true"/>
    </xf>
    <xf numFmtId="0" fontId="11" fillId="2" borderId="6" xfId="0" applyFill="true" applyBorder="true" applyFont="true">
      <alignment horizontal="left" vertical="center" wrapText="true"/>
    </xf>
    <xf numFmtId="0" fontId="12" fillId="2" borderId="6" xfId="0" applyFill="true" applyBorder="true" applyFont="true">
      <alignment horizontal="center" vertical="center" wrapText="true"/>
    </xf>
    <xf numFmtId="0" fontId="13" fillId="2" borderId="2" xfId="0" applyFill="true" applyBorder="true" applyFont="true">
      <alignment horizontal="left" vertical="center"/>
    </xf>
    <xf numFmtId="0" fontId="14" fillId="2" borderId="6" xfId="0" applyFill="true" applyBorder="true" applyFont="true">
      <alignment horizontal="left" vertical="center" wrapText="true"/>
    </xf>
    <xf numFmtId="0" fontId="15" fillId="2" borderId="6" xfId="0" applyFill="true" applyBorder="true" applyFont="true">
      <alignment horizontal="center" vertical="center" wrapText="true"/>
    </xf>
    <xf numFmtId="0" fontId="16" fillId="2" borderId="6" xfId="0" applyFill="true" applyBorder="true" applyFont="true">
      <alignment horizontal="left" vertical="center" wrapText="true"/>
    </xf>
    <xf numFmtId="0" fontId="17" fillId="2" borderId="6" xfId="0" applyFill="true" applyBorder="true" applyFont="true">
      <alignment horizontal="center" vertical="center" wrapText="true"/>
    </xf>
    <xf numFmtId="0" fontId="18" fillId="2" borderId="6" xfId="0" applyFill="true" applyBorder="true" applyFont="true">
      <alignment horizontal="left" vertical="center" wrapText="true"/>
    </xf>
    <xf numFmtId="0" fontId="19" fillId="2" borderId="6" xfId="0" applyFill="true" applyBorder="true" applyFont="true">
      <alignment horizontal="center" vertical="center" wrapText="true"/>
    </xf>
    <xf numFmtId="0" fontId="20" fillId="2" borderId="6" xfId="0" applyFill="true" applyBorder="true" applyFont="true">
      <alignment horizontal="left" vertical="center" wrapText="true"/>
    </xf>
    <xf numFmtId="0" fontId="21" fillId="2" borderId="6" xfId="0" applyFill="true" applyBorder="true" applyFont="true">
      <alignment horizontal="center" vertical="center" wrapText="true"/>
    </xf>
    <xf numFmtId="0" fontId="22" fillId="2" borderId="6" xfId="0" applyFill="true" applyBorder="true" applyFont="true">
      <alignment horizontal="left" vertical="center" wrapText="true"/>
    </xf>
    <xf numFmtId="0" fontId="23" fillId="2" borderId="6" xfId="0" applyFill="true" applyBorder="true" applyFont="true">
      <alignment horizontal="center" vertical="center" wrapText="true"/>
    </xf>
    <xf numFmtId="0" fontId="24" fillId="2" borderId="6" xfId="0" applyFill="true" applyBorder="true" applyFont="true">
      <alignment horizontal="left" vertical="center" wrapText="true"/>
    </xf>
    <xf numFmtId="0" fontId="25" fillId="2" borderId="6" xfId="0" applyFill="true" applyBorder="true" applyFont="true">
      <alignment horizontal="center" vertical="center" wrapText="true"/>
    </xf>
    <xf numFmtId="0" fontId="26" fillId="2" borderId="6" xfId="0" applyFill="true" applyBorder="true" applyFont="true">
      <alignment horizontal="left" vertical="center" wrapText="true"/>
    </xf>
    <xf numFmtId="0" fontId="27" fillId="2" borderId="6" xfId="0" applyFill="true" applyBorder="true" applyFont="true">
      <alignment horizontal="center" vertical="center" wrapText="true"/>
    </xf>
    <xf numFmtId="0" fontId="28" fillId="2" borderId="6" xfId="0" applyFill="true" applyBorder="true" applyFont="true">
      <alignment horizontal="left" vertical="center" wrapText="true"/>
    </xf>
    <xf numFmtId="0" fontId="29" fillId="2" borderId="6" xfId="0" applyFill="true" applyBorder="true" applyFont="true">
      <alignment horizontal="center" vertical="center" wrapText="true"/>
    </xf>
    <xf numFmtId="0" fontId="30" fillId="2" borderId="2" xfId="0" applyFill="true" applyBorder="true" applyFont="true">
      <alignment horizontal="left" vertical="center"/>
    </xf>
    <xf numFmtId="0" fontId="31" fillId="2" borderId="6" xfId="0" applyFill="true" applyBorder="true" applyFont="true">
      <alignment horizontal="left" vertical="center" wrapText="true"/>
    </xf>
    <xf numFmtId="0" fontId="32" fillId="2" borderId="6" xfId="0" applyFill="true" applyBorder="true" applyFont="true">
      <alignment horizontal="center" vertical="center" wrapText="true"/>
    </xf>
    <xf numFmtId="0" fontId="33" fillId="2" borderId="6" xfId="0" applyFill="true" applyBorder="true" applyFont="true">
      <alignment horizontal="left" vertical="center" wrapText="true"/>
    </xf>
    <xf numFmtId="0" fontId="34" fillId="2" borderId="6" xfId="0" applyFill="true" applyBorder="true" applyFont="true">
      <alignment horizontal="center" vertical="center" wrapText="true"/>
    </xf>
    <xf numFmtId="0" fontId="35" fillId="2" borderId="2" xfId="0" applyFill="true" applyBorder="true" applyFont="true">
      <alignment horizontal="left" vertical="center"/>
    </xf>
    <xf numFmtId="0" fontId="36" fillId="2" borderId="6" xfId="0" applyFill="true" applyBorder="true" applyFont="true">
      <alignment horizontal="left" vertical="center" wrapText="true"/>
    </xf>
    <xf numFmtId="0" fontId="37" fillId="2" borderId="6" xfId="0" applyFill="true" applyBorder="true" applyFont="true">
      <alignment horizontal="center" vertical="center" wrapText="true"/>
    </xf>
    <xf numFmtId="0" fontId="38" fillId="2" borderId="6" xfId="0" applyFill="true" applyBorder="true" applyFont="true">
      <alignment horizontal="left" vertical="center" wrapText="true"/>
    </xf>
    <xf numFmtId="0" fontId="39" fillId="2" borderId="6" xfId="0" applyFill="true" applyBorder="true" applyFont="true">
      <alignment horizontal="center" vertical="center" wrapText="true"/>
    </xf>
    <xf numFmtId="0" fontId="0" fillId="2" borderId="0" xfId="0" applyFill="true" applyBorder="true"/>
    <xf numFmtId="0" fontId="40" fillId="2" borderId="0" xfId="0" applyFill="true" applyBorder="true" applyFont="true">
      <alignment horizontal="center" vertical="center"/>
    </xf>
    <xf numFmtId="0" fontId="0" fillId="5" borderId="1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1" fillId="2" borderId="2" xfId="0" applyFill="true" applyBorder="true" applyFont="true">
      <alignment horizontal="left" vertical="center"/>
    </xf>
    <xf numFmtId="0" fontId="42" fillId="2" borderId="6" xfId="0" applyFill="true" applyBorder="true" applyFont="true">
      <alignment horizontal="left" vertical="center" wrapText="true"/>
    </xf>
    <xf numFmtId="0" fontId="43" fillId="2" borderId="6" xfId="0" applyFill="true" applyBorder="true" applyFont="true">
      <alignment horizontal="left" vertical="center" wrapText="true"/>
    </xf>
    <xf numFmtId="0" fontId="44" fillId="2" borderId="6" xfId="0" applyFill="true" applyBorder="true" applyFont="true">
      <alignment horizontal="left" vertical="center" wrapText="true"/>
    </xf>
    <xf numFmtId="0" fontId="45" fillId="2" borderId="6" xfId="0" applyFill="true" applyBorder="true" applyFont="true">
      <alignment horizontal="left" vertical="center" wrapText="true"/>
    </xf>
    <xf numFmtId="0" fontId="46" fillId="2" borderId="6" xfId="0" applyFill="true" applyBorder="true" applyFont="true">
      <alignment horizontal="left" vertical="center" wrapText="true"/>
    </xf>
    <xf numFmtId="0" fontId="47" fillId="2" borderId="6" xfId="0" applyFill="true" applyBorder="true" applyFont="true">
      <alignment horizontal="left" vertical="center" wrapText="true"/>
    </xf>
    <xf numFmtId="0" fontId="48" fillId="2" borderId="2" xfId="0" applyFill="true" applyBorder="true" applyFont="true">
      <alignment horizontal="left" vertical="center"/>
    </xf>
    <xf numFmtId="0" fontId="49" fillId="2" borderId="6" xfId="0" applyFill="true" applyBorder="true" applyFont="true">
      <alignment horizontal="left" vertical="center" wrapText="true"/>
    </xf>
    <xf numFmtId="0" fontId="50" fillId="2" borderId="6" xfId="0" applyFill="true" applyBorder="true" applyFont="true">
      <alignment horizontal="left" vertical="center" wrapText="true"/>
    </xf>
    <xf numFmtId="0" fontId="51" fillId="2" borderId="20" xfId="0" applyFill="true" applyBorder="true" applyFont="true">
      <alignment horizontal="left" vertical="center" wrapText="true"/>
    </xf>
    <xf numFmtId="0" fontId="52" fillId="2" borderId="20" xfId="0" applyFill="true" applyBorder="true" applyFont="true">
      <alignment horizontal="left" vertical="center" wrapText="true"/>
    </xf>
    <xf numFmtId="0" fontId="53" fillId="2" borderId="21" xfId="0" applyFill="true" applyBorder="true" applyFont="true">
      <alignment horizontal="center" vertical="center"/>
    </xf>
    <xf numFmtId="2" fontId="54" fillId="2" borderId="6" xfId="0" applyFill="true" applyBorder="true" applyFont="true" applyNumberFormat="true">
      <alignment horizontal="center" vertical="center" wrapText="true"/>
    </xf>
    <xf numFmtId="1" fontId="55" fillId="2" borderId="6" xfId="0" applyFill="true" applyBorder="true" applyFont="true" applyNumberFormat="true">
      <alignment horizontal="center" vertical="center" wrapText="true"/>
    </xf>
    <xf numFmtId="1" fontId="56" fillId="2" borderId="6" xfId="0" applyFill="true" applyBorder="true" applyFont="true" applyNumberFormat="true">
      <alignment horizontal="center" vertical="center" wrapText="true"/>
    </xf>
    <xf numFmtId="1" fontId="57" fillId="2" borderId="6" xfId="0" applyFill="true" applyBorder="true" applyFont="true" applyNumberFormat="true">
      <alignment horizontal="center" vertical="center" wrapText="true"/>
    </xf>
    <xf numFmtId="0" fontId="58" fillId="2" borderId="6" xfId="0" applyFill="true" applyBorder="true" applyFont="true">
      <alignment horizontal="center" vertical="center" wrapText="true"/>
    </xf>
    <xf numFmtId="0" fontId="59" fillId="2" borderId="6" xfId="0" applyFill="true" applyBorder="true" applyFont="true">
      <alignment horizontal="center" vertical="center" wrapText="true"/>
    </xf>
    <xf numFmtId="0" fontId="60" fillId="2" borderId="21" xfId="0" applyFill="true" applyBorder="true" applyFont="true">
      <alignment horizontal="center" vertical="center" wrapText="true"/>
    </xf>
    <xf numFmtId="1" fontId="61" fillId="2" borderId="24" xfId="0" applyFill="true" applyBorder="true" applyNumberFormat="true" applyFont="true">
      <alignment horizontal="center" vertical="center"/>
    </xf>
    <xf numFmtId="0" fontId="62" fillId="2" borderId="21" xfId="0" applyFill="true" applyBorder="true" applyFont="true">
      <alignment horizontal="center" vertical="center"/>
    </xf>
    <xf numFmtId="2" fontId="63" fillId="2" borderId="6" xfId="0" applyFill="true" applyBorder="true" applyFont="true" applyNumberFormat="true">
      <alignment horizontal="center" vertical="center" wrapText="true"/>
    </xf>
    <xf numFmtId="1" fontId="64" fillId="2" borderId="6" xfId="0" applyFill="true" applyBorder="true" applyFont="true" applyNumberFormat="true">
      <alignment horizontal="center" vertical="center" wrapText="true"/>
    </xf>
    <xf numFmtId="1" fontId="65" fillId="2" borderId="6" xfId="0" applyFill="true" applyBorder="true" applyFont="true" applyNumberFormat="true">
      <alignment horizontal="center" vertical="center" wrapText="true"/>
    </xf>
    <xf numFmtId="1" fontId="66" fillId="2" borderId="6" xfId="0" applyFill="true" applyBorder="true" applyFont="true" applyNumberFormat="true">
      <alignment horizontal="center" vertical="center" wrapText="true"/>
    </xf>
    <xf numFmtId="0" fontId="67" fillId="2" borderId="6" xfId="0" applyFill="true" applyBorder="true" applyFont="true">
      <alignment horizontal="center" vertical="center" wrapText="true"/>
    </xf>
    <xf numFmtId="0" fontId="68" fillId="2" borderId="6" xfId="0" applyFill="true" applyBorder="true" applyFont="true">
      <alignment horizontal="center" vertical="center" wrapText="true"/>
    </xf>
    <xf numFmtId="0" fontId="69" fillId="2" borderId="21" xfId="0" applyFill="true" applyBorder="true" applyFont="true">
      <alignment horizontal="center" vertical="center" wrapText="true"/>
    </xf>
    <xf numFmtId="1" fontId="70" fillId="2" borderId="24" xfId="0" applyFill="true" applyBorder="true" applyNumberFormat="true" applyFont="true">
      <alignment horizontal="center" vertical="center"/>
    </xf>
    <xf numFmtId="0" fontId="71" fillId="2" borderId="21" xfId="0" applyFill="true" applyBorder="true" applyFont="true">
      <alignment horizontal="center" vertical="center"/>
    </xf>
    <xf numFmtId="2" fontId="72" fillId="2" borderId="6" xfId="0" applyFill="true" applyBorder="true" applyFont="true" applyNumberFormat="true">
      <alignment horizontal="center" vertical="center" wrapText="true"/>
    </xf>
    <xf numFmtId="1" fontId="73" fillId="2" borderId="6" xfId="0" applyFill="true" applyBorder="true" applyFont="true" applyNumberFormat="true">
      <alignment horizontal="center" vertical="center" wrapText="true"/>
    </xf>
    <xf numFmtId="1" fontId="74" fillId="2" borderId="6" xfId="0" applyFill="true" applyBorder="true" applyFont="true" applyNumberFormat="true">
      <alignment horizontal="center" vertical="center" wrapText="true"/>
    </xf>
    <xf numFmtId="1" fontId="75" fillId="2" borderId="6" xfId="0" applyFill="true" applyBorder="true" applyFont="true" applyNumberFormat="true">
      <alignment horizontal="center" vertical="center" wrapText="true"/>
    </xf>
    <xf numFmtId="0" fontId="76" fillId="2" borderId="6" xfId="0" applyFill="true" applyBorder="true" applyFont="true">
      <alignment horizontal="center" vertical="center" wrapText="true"/>
    </xf>
    <xf numFmtId="0" fontId="77" fillId="2" borderId="6" xfId="0" applyFill="true" applyBorder="true" applyFont="true">
      <alignment horizontal="center" vertical="center" wrapText="true"/>
    </xf>
    <xf numFmtId="0" fontId="78" fillId="2" borderId="21" xfId="0" applyFill="true" applyBorder="true" applyFont="true">
      <alignment horizontal="center" vertical="center" wrapText="true"/>
    </xf>
    <xf numFmtId="1" fontId="79" fillId="2" borderId="24" xfId="0" applyFill="true" applyBorder="true" applyNumberFormat="true" applyFont="true">
      <alignment horizontal="center" vertical="center"/>
    </xf>
    <xf numFmtId="0" fontId="80" fillId="2" borderId="21" xfId="0" applyFill="true" applyBorder="true" applyFont="true">
      <alignment horizontal="center" vertical="center"/>
    </xf>
    <xf numFmtId="2" fontId="81" fillId="2" borderId="6" xfId="0" applyFill="true" applyBorder="true" applyFont="true" applyNumberFormat="true">
      <alignment horizontal="center" vertical="center" wrapText="true"/>
    </xf>
    <xf numFmtId="1" fontId="82" fillId="2" borderId="6" xfId="0" applyFill="true" applyBorder="true" applyFont="true" applyNumberFormat="true">
      <alignment horizontal="center" vertical="center" wrapText="true"/>
    </xf>
    <xf numFmtId="1" fontId="83" fillId="2" borderId="6" xfId="0" applyFill="true" applyBorder="true" applyFont="true" applyNumberFormat="true">
      <alignment horizontal="center" vertical="center" wrapText="true"/>
    </xf>
    <xf numFmtId="1" fontId="84" fillId="2" borderId="6" xfId="0" applyFill="true" applyBorder="true" applyFont="true" applyNumberFormat="true">
      <alignment horizontal="center" vertical="center" wrapText="true"/>
    </xf>
    <xf numFmtId="0" fontId="85" fillId="2" borderId="6" xfId="0" applyFill="true" applyBorder="true" applyFont="true">
      <alignment horizontal="center" vertical="center" wrapText="true"/>
    </xf>
    <xf numFmtId="0" fontId="86" fillId="2" borderId="6" xfId="0" applyFill="true" applyBorder="true" applyFont="true">
      <alignment horizontal="center" vertical="center" wrapText="true"/>
    </xf>
    <xf numFmtId="0" fontId="87" fillId="2" borderId="21" xfId="0" applyFill="true" applyBorder="true" applyFont="true">
      <alignment horizontal="center" vertical="center" wrapText="true"/>
    </xf>
    <xf numFmtId="1" fontId="88" fillId="2" borderId="24" xfId="0" applyFill="true" applyBorder="true" applyNumberFormat="true" applyFont="true">
      <alignment horizontal="center" vertical="center"/>
    </xf>
    <xf numFmtId="0" fontId="89" fillId="2" borderId="21" xfId="0" applyFill="true" applyBorder="true" applyFont="true">
      <alignment horizontal="center" vertical="center"/>
    </xf>
    <xf numFmtId="2" fontId="90" fillId="2" borderId="6" xfId="0" applyFill="true" applyBorder="true" applyFont="true" applyNumberFormat="true">
      <alignment horizontal="center" vertical="center" wrapText="true"/>
    </xf>
    <xf numFmtId="1" fontId="91" fillId="2" borderId="6" xfId="0" applyFill="true" applyBorder="true" applyFont="true" applyNumberFormat="true">
      <alignment horizontal="center" vertical="center" wrapText="true"/>
    </xf>
    <xf numFmtId="1" fontId="92" fillId="2" borderId="6" xfId="0" applyFill="true" applyBorder="true" applyFont="true" applyNumberFormat="true">
      <alignment horizontal="center" vertical="center" wrapText="true"/>
    </xf>
    <xf numFmtId="1" fontId="93" fillId="2" borderId="6" xfId="0" applyFill="true" applyBorder="true" applyFont="true" applyNumberFormat="true">
      <alignment horizontal="center" vertical="center" wrapText="true"/>
    </xf>
    <xf numFmtId="0" fontId="94" fillId="2" borderId="6" xfId="0" applyFill="true" applyBorder="true" applyFont="true">
      <alignment horizontal="center" vertical="center" wrapText="true"/>
    </xf>
    <xf numFmtId="0" fontId="95" fillId="2" borderId="6" xfId="0" applyFill="true" applyBorder="true" applyFont="true">
      <alignment horizontal="center" vertical="center" wrapText="true"/>
    </xf>
    <xf numFmtId="0" fontId="96" fillId="2" borderId="21" xfId="0" applyFill="true" applyBorder="true" applyFont="true">
      <alignment horizontal="center" vertical="center" wrapText="true"/>
    </xf>
    <xf numFmtId="1" fontId="97" fillId="2" borderId="24" xfId="0" applyFill="true" applyBorder="true" applyNumberFormat="true" applyFont="true">
      <alignment horizontal="center" vertical="center"/>
    </xf>
    <xf numFmtId="0" fontId="98" fillId="2" borderId="21" xfId="0" applyFill="true" applyBorder="true" applyFont="true">
      <alignment horizontal="center" vertical="center"/>
    </xf>
    <xf numFmtId="2" fontId="99" fillId="2" borderId="6" xfId="0" applyFill="true" applyBorder="true" applyFont="true" applyNumberFormat="true">
      <alignment horizontal="center" vertical="center" wrapText="true"/>
    </xf>
    <xf numFmtId="1" fontId="100" fillId="2" borderId="6" xfId="0" applyFill="true" applyBorder="true" applyFont="true" applyNumberFormat="true">
      <alignment horizontal="center" vertical="center" wrapText="true"/>
    </xf>
    <xf numFmtId="1" fontId="101" fillId="2" borderId="6" xfId="0" applyFill="true" applyBorder="true" applyFont="true" applyNumberFormat="true">
      <alignment horizontal="center" vertical="center" wrapText="true"/>
    </xf>
    <xf numFmtId="1" fontId="102" fillId="2" borderId="6" xfId="0" applyFill="true" applyBorder="true" applyFont="true" applyNumberFormat="true">
      <alignment horizontal="center" vertical="center" wrapText="true"/>
    </xf>
    <xf numFmtId="0" fontId="103" fillId="2" borderId="6" xfId="0" applyFill="true" applyBorder="true" applyFont="true">
      <alignment horizontal="center" vertical="center" wrapText="true"/>
    </xf>
    <xf numFmtId="0" fontId="104" fillId="2" borderId="6" xfId="0" applyFill="true" applyBorder="true" applyFont="true">
      <alignment horizontal="center" vertical="center" wrapText="true"/>
    </xf>
    <xf numFmtId="0" fontId="105" fillId="2" borderId="21" xfId="0" applyFill="true" applyBorder="true" applyFont="true">
      <alignment horizontal="center" vertical="center" wrapText="true"/>
    </xf>
    <xf numFmtId="1" fontId="106" fillId="2" borderId="24" xfId="0" applyFill="true" applyBorder="true" applyNumberFormat="true" applyFont="true">
      <alignment horizontal="center" vertical="center"/>
    </xf>
    <xf numFmtId="0" fontId="107" fillId="2" borderId="21" xfId="0" applyFill="true" applyBorder="true" applyFont="true">
      <alignment horizontal="center" vertical="center"/>
    </xf>
    <xf numFmtId="2" fontId="108" fillId="2" borderId="6" xfId="0" applyFill="true" applyBorder="true" applyFont="true" applyNumberFormat="true">
      <alignment horizontal="center" vertical="center" wrapText="true"/>
    </xf>
    <xf numFmtId="1" fontId="109" fillId="2" borderId="6" xfId="0" applyFill="true" applyBorder="true" applyFont="true" applyNumberFormat="true">
      <alignment horizontal="center" vertical="center" wrapText="true"/>
    </xf>
    <xf numFmtId="1" fontId="110" fillId="2" borderId="6" xfId="0" applyFill="true" applyBorder="true" applyFont="true" applyNumberFormat="true">
      <alignment horizontal="center" vertical="center" wrapText="true"/>
    </xf>
    <xf numFmtId="1" fontId="111" fillId="2" borderId="6" xfId="0" applyFill="true" applyBorder="true" applyFont="true" applyNumberFormat="true">
      <alignment horizontal="center" vertical="center" wrapText="true"/>
    </xf>
    <xf numFmtId="0" fontId="112" fillId="2" borderId="6" xfId="0" applyFill="true" applyBorder="true" applyFont="true">
      <alignment horizontal="center" vertical="center" wrapText="true"/>
    </xf>
    <xf numFmtId="0" fontId="113" fillId="2" borderId="6" xfId="0" applyFill="true" applyBorder="true" applyFont="true">
      <alignment horizontal="center" vertical="center" wrapText="true"/>
    </xf>
    <xf numFmtId="0" fontId="114" fillId="2" borderId="21" xfId="0" applyFill="true" applyBorder="true" applyFont="true">
      <alignment horizontal="center" vertical="center" wrapText="true"/>
    </xf>
    <xf numFmtId="1" fontId="115" fillId="2" borderId="24" xfId="0" applyFill="true" applyBorder="true" applyNumberFormat="true" applyFont="true">
      <alignment horizontal="center" vertical="center"/>
    </xf>
    <xf numFmtId="0" fontId="116" fillId="2" borderId="21" xfId="0" applyFill="true" applyBorder="true" applyFont="true">
      <alignment horizontal="center" vertical="center"/>
    </xf>
    <xf numFmtId="2" fontId="117" fillId="2" borderId="6" xfId="0" applyFill="true" applyBorder="true" applyFont="true" applyNumberFormat="true">
      <alignment horizontal="center" vertical="center" wrapText="true"/>
    </xf>
    <xf numFmtId="1" fontId="118" fillId="2" borderId="6" xfId="0" applyFill="true" applyBorder="true" applyFont="true" applyNumberFormat="true">
      <alignment horizontal="center" vertical="center" wrapText="true"/>
    </xf>
    <xf numFmtId="1" fontId="119" fillId="2" borderId="6" xfId="0" applyFill="true" applyBorder="true" applyFont="true" applyNumberFormat="true">
      <alignment horizontal="center" vertical="center" wrapText="true"/>
    </xf>
    <xf numFmtId="1" fontId="120" fillId="2" borderId="6" xfId="0" applyFill="true" applyBorder="true" applyFont="true" applyNumberFormat="true">
      <alignment horizontal="center" vertical="center" wrapText="true"/>
    </xf>
    <xf numFmtId="0" fontId="121" fillId="2" borderId="6" xfId="0" applyFill="true" applyBorder="true" applyFont="true">
      <alignment horizontal="center" vertical="center" wrapText="true"/>
    </xf>
    <xf numFmtId="0" fontId="122" fillId="2" borderId="6" xfId="0" applyFill="true" applyBorder="true" applyFont="true">
      <alignment horizontal="center" vertical="center" wrapText="true"/>
    </xf>
    <xf numFmtId="0" fontId="123" fillId="2" borderId="21" xfId="0" applyFill="true" applyBorder="true" applyFont="true">
      <alignment horizontal="center" vertical="center" wrapText="true"/>
    </xf>
    <xf numFmtId="1" fontId="124" fillId="2" borderId="24" xfId="0" applyFill="true" applyBorder="true" applyNumberFormat="true" applyFont="true">
      <alignment horizontal="center" vertical="center"/>
    </xf>
    <xf numFmtId="0" fontId="125" fillId="2" borderId="21" xfId="0" applyFill="true" applyBorder="true" applyFont="true">
      <alignment horizontal="center" vertical="center"/>
    </xf>
    <xf numFmtId="2" fontId="126" fillId="2" borderId="6" xfId="0" applyFill="true" applyBorder="true" applyFont="true" applyNumberFormat="true">
      <alignment horizontal="center" vertical="center" wrapText="true"/>
    </xf>
    <xf numFmtId="1" fontId="127" fillId="2" borderId="6" xfId="0" applyFill="true" applyBorder="true" applyFont="true" applyNumberFormat="true">
      <alignment horizontal="center" vertical="center" wrapText="true"/>
    </xf>
    <xf numFmtId="1" fontId="128" fillId="2" borderId="6" xfId="0" applyFill="true" applyBorder="true" applyFont="true" applyNumberFormat="true">
      <alignment horizontal="center" vertical="center" wrapText="true"/>
    </xf>
    <xf numFmtId="1" fontId="129" fillId="2" borderId="6" xfId="0" applyFill="true" applyBorder="true" applyFont="true" applyNumberFormat="true">
      <alignment horizontal="center" vertical="center" wrapText="true"/>
    </xf>
    <xf numFmtId="0" fontId="130" fillId="2" borderId="6" xfId="0" applyFill="true" applyBorder="true" applyFont="true">
      <alignment horizontal="center" vertical="center" wrapText="true"/>
    </xf>
    <xf numFmtId="0" fontId="131" fillId="2" borderId="6" xfId="0" applyFill="true" applyBorder="true" applyFont="true">
      <alignment horizontal="center" vertical="center" wrapText="true"/>
    </xf>
    <xf numFmtId="0" fontId="132" fillId="2" borderId="21" xfId="0" applyFill="true" applyBorder="true" applyFont="true">
      <alignment horizontal="center" vertical="center" wrapText="true"/>
    </xf>
    <xf numFmtId="1" fontId="133" fillId="2" borderId="24" xfId="0" applyFill="true" applyBorder="true" applyNumberFormat="true" applyFont="true">
      <alignment horizontal="center" vertical="center"/>
    </xf>
    <xf numFmtId="0" fontId="134" fillId="2" borderId="21" xfId="0" applyFill="true" applyBorder="true" applyFont="true">
      <alignment horizontal="center" vertical="center"/>
    </xf>
    <xf numFmtId="2" fontId="135" fillId="2" borderId="6" xfId="0" applyFill="true" applyBorder="true" applyFont="true" applyNumberFormat="true">
      <alignment horizontal="center" vertical="center" wrapText="true"/>
    </xf>
    <xf numFmtId="1" fontId="136" fillId="2" borderId="6" xfId="0" applyFill="true" applyBorder="true" applyFont="true" applyNumberFormat="true">
      <alignment horizontal="center" vertical="center" wrapText="true"/>
    </xf>
    <xf numFmtId="1" fontId="137" fillId="2" borderId="6" xfId="0" applyFill="true" applyBorder="true" applyFont="true" applyNumberFormat="true">
      <alignment horizontal="center" vertical="center" wrapText="true"/>
    </xf>
    <xf numFmtId="1" fontId="138" fillId="2" borderId="6" xfId="0" applyFill="true" applyBorder="true" applyFont="true" applyNumberFormat="true">
      <alignment horizontal="center" vertical="center" wrapText="true"/>
    </xf>
    <xf numFmtId="0" fontId="139" fillId="2" borderId="6" xfId="0" applyFill="true" applyBorder="true" applyFont="true">
      <alignment horizontal="center" vertical="center" wrapText="true"/>
    </xf>
    <xf numFmtId="0" fontId="140" fillId="2" borderId="6" xfId="0" applyFill="true" applyBorder="true" applyFont="true">
      <alignment horizontal="center" vertical="center" wrapText="true"/>
    </xf>
    <xf numFmtId="0" fontId="141" fillId="2" borderId="21" xfId="0" applyFill="true" applyBorder="true" applyFont="true">
      <alignment horizontal="center" vertical="center" wrapText="true"/>
    </xf>
    <xf numFmtId="1" fontId="142" fillId="2" borderId="24" xfId="0" applyFill="true" applyBorder="true" applyNumberFormat="true" applyFont="true">
      <alignment horizontal="center" vertical="center"/>
    </xf>
    <xf numFmtId="0" fontId="143" fillId="2" borderId="21" xfId="0" applyFill="true" applyBorder="true" applyFont="true">
      <alignment horizontal="center" vertical="center"/>
    </xf>
    <xf numFmtId="2" fontId="144" fillId="2" borderId="6" xfId="0" applyFill="true" applyBorder="true" applyFont="true" applyNumberFormat="true">
      <alignment horizontal="center" vertical="center" wrapText="true"/>
    </xf>
    <xf numFmtId="1" fontId="145" fillId="2" borderId="6" xfId="0" applyFill="true" applyBorder="true" applyFont="true" applyNumberFormat="true">
      <alignment horizontal="center" vertical="center" wrapText="true"/>
    </xf>
    <xf numFmtId="1" fontId="146" fillId="2" borderId="6" xfId="0" applyFill="true" applyBorder="true" applyFont="true" applyNumberFormat="true">
      <alignment horizontal="center" vertical="center" wrapText="true"/>
    </xf>
    <xf numFmtId="1" fontId="147" fillId="2" borderId="6" xfId="0" applyFill="true" applyBorder="true" applyFont="true" applyNumberFormat="true">
      <alignment horizontal="center" vertical="center" wrapText="true"/>
    </xf>
    <xf numFmtId="0" fontId="148" fillId="2" borderId="6" xfId="0" applyFill="true" applyBorder="true" applyFont="true">
      <alignment horizontal="center" vertical="center" wrapText="true"/>
    </xf>
    <xf numFmtId="0" fontId="149" fillId="2" borderId="6" xfId="0" applyFill="true" applyBorder="true" applyFont="true">
      <alignment horizontal="center" vertical="center" wrapText="true"/>
    </xf>
    <xf numFmtId="0" fontId="150" fillId="2" borderId="21" xfId="0" applyFill="true" applyBorder="true" applyFont="true">
      <alignment horizontal="center" vertical="center" wrapText="true"/>
    </xf>
    <xf numFmtId="1" fontId="151" fillId="2" borderId="24" xfId="0" applyFill="true" applyBorder="true" applyNumberFormat="true" applyFont="true">
      <alignment horizontal="center" vertical="center"/>
    </xf>
    <xf numFmtId="0" fontId="152" fillId="2" borderId="21" xfId="0" applyFill="true" applyBorder="true" applyFont="true">
      <alignment horizontal="center" vertical="center"/>
    </xf>
    <xf numFmtId="2" fontId="153" fillId="2" borderId="6" xfId="0" applyFill="true" applyBorder="true" applyFont="true" applyNumberFormat="true">
      <alignment horizontal="center" vertical="center" wrapText="true"/>
    </xf>
    <xf numFmtId="1" fontId="154" fillId="2" borderId="6" xfId="0" applyFill="true" applyBorder="true" applyFont="true" applyNumberFormat="true">
      <alignment horizontal="center" vertical="center" wrapText="true"/>
    </xf>
    <xf numFmtId="1" fontId="155" fillId="2" borderId="6" xfId="0" applyFill="true" applyBorder="true" applyFont="true" applyNumberFormat="true">
      <alignment horizontal="center" vertical="center" wrapText="true"/>
    </xf>
    <xf numFmtId="1" fontId="156" fillId="2" borderId="6" xfId="0" applyFill="true" applyBorder="true" applyFont="true" applyNumberFormat="true">
      <alignment horizontal="center" vertical="center" wrapText="true"/>
    </xf>
    <xf numFmtId="0" fontId="157" fillId="2" borderId="6" xfId="0" applyFill="true" applyBorder="true" applyFont="true">
      <alignment horizontal="center" vertical="center" wrapText="true"/>
    </xf>
    <xf numFmtId="0" fontId="158" fillId="2" borderId="6" xfId="0" applyFill="true" applyBorder="true" applyFont="true">
      <alignment horizontal="center" vertical="center" wrapText="true"/>
    </xf>
    <xf numFmtId="0" fontId="159" fillId="2" borderId="21" xfId="0" applyFill="true" applyBorder="true" applyFont="true">
      <alignment horizontal="center" vertical="center" wrapText="true"/>
    </xf>
    <xf numFmtId="1" fontId="160" fillId="2" borderId="24" xfId="0" applyFill="true" applyBorder="true" applyNumberFormat="true" applyFont="true">
      <alignment horizontal="center" vertical="center"/>
    </xf>
    <xf numFmtId="0" fontId="161" fillId="2" borderId="21" xfId="0" applyFill="true" applyBorder="true" applyFont="true">
      <alignment horizontal="center" vertical="center"/>
    </xf>
    <xf numFmtId="2" fontId="162" fillId="2" borderId="6" xfId="0" applyFill="true" applyBorder="true" applyFont="true" applyNumberFormat="true">
      <alignment horizontal="center" vertical="center" wrapText="true"/>
    </xf>
    <xf numFmtId="1" fontId="163" fillId="2" borderId="6" xfId="0" applyFill="true" applyBorder="true" applyFont="true" applyNumberFormat="true">
      <alignment horizontal="center" vertical="center" wrapText="true"/>
    </xf>
    <xf numFmtId="1" fontId="164" fillId="2" borderId="6" xfId="0" applyFill="true" applyBorder="true" applyFont="true" applyNumberFormat="true">
      <alignment horizontal="center" vertical="center" wrapText="true"/>
    </xf>
    <xf numFmtId="1" fontId="165" fillId="2" borderId="6" xfId="0" applyFill="true" applyBorder="true" applyFont="true" applyNumberFormat="true">
      <alignment horizontal="center" vertical="center" wrapText="true"/>
    </xf>
    <xf numFmtId="0" fontId="166" fillId="2" borderId="6" xfId="0" applyFill="true" applyBorder="true" applyFont="true">
      <alignment horizontal="center" vertical="center" wrapText="true"/>
    </xf>
    <xf numFmtId="0" fontId="167" fillId="2" borderId="6" xfId="0" applyFill="true" applyBorder="true" applyFont="true">
      <alignment horizontal="center" vertical="center" wrapText="true"/>
    </xf>
    <xf numFmtId="0" fontId="168" fillId="2" borderId="21" xfId="0" applyFill="true" applyBorder="true" applyFont="true">
      <alignment horizontal="center" vertical="center" wrapText="true"/>
    </xf>
    <xf numFmtId="1" fontId="169" fillId="2" borderId="24" xfId="0" applyFill="true" applyBorder="true" applyNumberFormat="true" applyFont="true">
      <alignment horizontal="center" vertical="center"/>
    </xf>
    <xf numFmtId="0" fontId="170" fillId="2" borderId="21" xfId="0" applyFill="true" applyBorder="true" applyFont="true">
      <alignment horizontal="center" vertical="center"/>
    </xf>
    <xf numFmtId="2" fontId="171" fillId="2" borderId="6" xfId="0" applyFill="true" applyBorder="true" applyFont="true" applyNumberFormat="true">
      <alignment horizontal="center" vertical="center" wrapText="true"/>
    </xf>
    <xf numFmtId="1" fontId="172" fillId="2" borderId="6" xfId="0" applyFill="true" applyBorder="true" applyFont="true" applyNumberFormat="true">
      <alignment horizontal="center" vertical="center" wrapText="true"/>
    </xf>
    <xf numFmtId="1" fontId="173" fillId="2" borderId="6" xfId="0" applyFill="true" applyBorder="true" applyFont="true" applyNumberFormat="true">
      <alignment horizontal="center" vertical="center" wrapText="true"/>
    </xf>
    <xf numFmtId="1" fontId="174" fillId="2" borderId="6" xfId="0" applyFill="true" applyBorder="true" applyFont="true" applyNumberFormat="true">
      <alignment horizontal="center" vertical="center" wrapText="true"/>
    </xf>
    <xf numFmtId="0" fontId="175" fillId="2" borderId="6" xfId="0" applyFill="true" applyBorder="true" applyFont="true">
      <alignment horizontal="center" vertical="center" wrapText="true"/>
    </xf>
    <xf numFmtId="0" fontId="176" fillId="2" borderId="6" xfId="0" applyFill="true" applyBorder="true" applyFont="true">
      <alignment horizontal="center" vertical="center" wrapText="true"/>
    </xf>
    <xf numFmtId="0" fontId="177" fillId="2" borderId="21" xfId="0" applyFill="true" applyBorder="true" applyFont="true">
      <alignment horizontal="center" vertical="center" wrapText="true"/>
    </xf>
    <xf numFmtId="1" fontId="178" fillId="2" borderId="24" xfId="0" applyFill="true" applyBorder="true" applyNumberFormat="true" applyFont="true">
      <alignment horizontal="center" vertical="center"/>
    </xf>
    <xf numFmtId="0" fontId="179" fillId="2" borderId="21" xfId="0" applyFill="true" applyBorder="true" applyFont="true">
      <alignment horizontal="center" vertical="center"/>
    </xf>
    <xf numFmtId="2" fontId="180" fillId="2" borderId="6" xfId="0" applyFill="true" applyBorder="true" applyFont="true" applyNumberFormat="true">
      <alignment horizontal="center" vertical="center" wrapText="true"/>
    </xf>
    <xf numFmtId="1" fontId="181" fillId="2" borderId="6" xfId="0" applyFill="true" applyBorder="true" applyFont="true" applyNumberFormat="true">
      <alignment horizontal="center" vertical="center" wrapText="true"/>
    </xf>
    <xf numFmtId="1" fontId="182" fillId="2" borderId="6" xfId="0" applyFill="true" applyBorder="true" applyFont="true" applyNumberFormat="true">
      <alignment horizontal="center" vertical="center" wrapText="true"/>
    </xf>
    <xf numFmtId="1" fontId="183" fillId="2" borderId="6" xfId="0" applyFill="true" applyBorder="true" applyFont="true" applyNumberFormat="true">
      <alignment horizontal="center" vertical="center" wrapText="true"/>
    </xf>
    <xf numFmtId="0" fontId="184" fillId="2" borderId="6" xfId="0" applyFill="true" applyBorder="true" applyFont="true">
      <alignment horizontal="center" vertical="center" wrapText="true"/>
    </xf>
    <xf numFmtId="0" fontId="185" fillId="2" borderId="6" xfId="0" applyFill="true" applyBorder="true" applyFont="true">
      <alignment horizontal="center" vertical="center" wrapText="true"/>
    </xf>
    <xf numFmtId="0" fontId="186" fillId="2" borderId="21" xfId="0" applyFill="true" applyBorder="true" applyFont="true">
      <alignment horizontal="center" vertical="center" wrapText="true"/>
    </xf>
    <xf numFmtId="1" fontId="187" fillId="2" borderId="24" xfId="0" applyFill="true" applyBorder="true" applyNumberFormat="true" applyFont="true">
      <alignment horizontal="center" vertical="center"/>
    </xf>
    <xf numFmtId="0" fontId="188" fillId="2" borderId="21" xfId="0" applyFill="true" applyBorder="true" applyFont="true">
      <alignment horizontal="center" vertical="center"/>
    </xf>
    <xf numFmtId="2" fontId="189" fillId="2" borderId="6" xfId="0" applyFill="true" applyBorder="true" applyFont="true" applyNumberFormat="true">
      <alignment horizontal="center" vertical="center" wrapText="true"/>
    </xf>
    <xf numFmtId="1" fontId="190" fillId="2" borderId="6" xfId="0" applyFill="true" applyBorder="true" applyFont="true" applyNumberFormat="true">
      <alignment horizontal="center" vertical="center" wrapText="true"/>
    </xf>
    <xf numFmtId="1" fontId="191" fillId="2" borderId="6" xfId="0" applyFill="true" applyBorder="true" applyFont="true" applyNumberFormat="true">
      <alignment horizontal="center" vertical="center" wrapText="true"/>
    </xf>
    <xf numFmtId="1" fontId="192" fillId="2" borderId="6" xfId="0" applyFill="true" applyBorder="true" applyFont="true" applyNumberFormat="true">
      <alignment horizontal="center" vertical="center" wrapText="true"/>
    </xf>
    <xf numFmtId="0" fontId="193" fillId="2" borderId="6" xfId="0" applyFill="true" applyBorder="true" applyFont="true">
      <alignment horizontal="center" vertical="center" wrapText="true"/>
    </xf>
    <xf numFmtId="0" fontId="194" fillId="2" borderId="6" xfId="0" applyFill="true" applyBorder="true" applyFont="true">
      <alignment horizontal="center" vertical="center" wrapText="true"/>
    </xf>
    <xf numFmtId="0" fontId="195" fillId="2" borderId="21" xfId="0" applyFill="true" applyBorder="true" applyFont="true">
      <alignment horizontal="center" vertical="center" wrapText="true"/>
    </xf>
    <xf numFmtId="1" fontId="196" fillId="2" borderId="24" xfId="0" applyFill="true" applyBorder="true" applyNumberFormat="true" applyFont="true">
      <alignment horizontal="center" vertical="center"/>
    </xf>
    <xf numFmtId="0" fontId="197" fillId="2" borderId="21" xfId="0" applyFill="true" applyBorder="true" applyFont="true">
      <alignment horizontal="center" vertical="center"/>
    </xf>
    <xf numFmtId="2" fontId="198" fillId="2" borderId="6" xfId="0" applyFill="true" applyBorder="true" applyFont="true" applyNumberFormat="true">
      <alignment horizontal="center" vertical="center" wrapText="true"/>
    </xf>
    <xf numFmtId="1" fontId="199" fillId="2" borderId="6" xfId="0" applyFill="true" applyBorder="true" applyFont="true" applyNumberFormat="true">
      <alignment horizontal="center" vertical="center" wrapText="true"/>
    </xf>
    <xf numFmtId="1" fontId="200" fillId="2" borderId="6" xfId="0" applyFill="true" applyBorder="true" applyFont="true" applyNumberFormat="true">
      <alignment horizontal="center" vertical="center" wrapText="true"/>
    </xf>
    <xf numFmtId="1" fontId="201" fillId="2" borderId="6" xfId="0" applyFill="true" applyBorder="true" applyFont="true" applyNumberFormat="true">
      <alignment horizontal="center" vertical="center" wrapText="true"/>
    </xf>
    <xf numFmtId="0" fontId="202" fillId="2" borderId="6" xfId="0" applyFill="true" applyBorder="true" applyFont="true">
      <alignment horizontal="center" vertical="center" wrapText="true"/>
    </xf>
    <xf numFmtId="0" fontId="203" fillId="2" borderId="6" xfId="0" applyFill="true" applyBorder="true" applyFont="true">
      <alignment horizontal="center" vertical="center" wrapText="true"/>
    </xf>
    <xf numFmtId="0" fontId="204" fillId="2" borderId="21" xfId="0" applyFill="true" applyBorder="true" applyFont="true">
      <alignment horizontal="center" vertical="center" wrapText="true"/>
    </xf>
    <xf numFmtId="1" fontId="205" fillId="2" borderId="24" xfId="0" applyFill="true" applyBorder="true" applyNumberFormat="true" applyFont="true">
      <alignment horizontal="center" vertical="center"/>
    </xf>
    <xf numFmtId="0" fontId="0" fillId="5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52" fillId="6" borderId="47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5" borderId="5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97" fillId="6" borderId="59" xfId="0" applyBorder="true" applyNumberFormat="true" applyFill="true" applyFont="true">
      <alignment horizontal="center" vertical="center" indent="0" textRotation="0" wrapText="false"/>
      <protection hidden="false" locked="true"/>
    </xf>
    <xf numFmtId="2" fontId="198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19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0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01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4" fillId="6" borderId="59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05" fillId="6" borderId="70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2" borderId="0" xfId="0" applyFill="true" applyBorder="true"/>
    <xf numFmtId="0" fontId="206" fillId="2" borderId="0" xfId="0" applyFill="true" applyBorder="true" applyFont="true">
      <alignment horizontal="center" vertical="center"/>
    </xf>
    <xf numFmtId="0" fontId="0" fillId="9" borderId="0" xfId="0" applyFill="true"/>
    <xf numFmtId="0" fontId="207" fillId="2" borderId="6" xfId="0" applyFill="true" applyBorder="true" applyFont="true">
      <alignment horizontal="center" vertical="center" wrapText="true"/>
    </xf>
    <xf numFmtId="0" fontId="0" fillId="12" borderId="0" xfId="0" applyFill="true"/>
    <xf numFmtId="0" fontId="208" fillId="2" borderId="6" xfId="0" applyFill="true" applyBorder="true" applyFont="true">
      <alignment horizontal="center" vertical="center" wrapText="true"/>
    </xf>
    <xf numFmtId="0" fontId="0" fillId="15" borderId="0" xfId="0" applyFill="true"/>
    <xf numFmtId="0" fontId="209" fillId="2" borderId="6" xfId="0" applyFill="true" applyBorder="true" applyFont="true">
      <alignment horizontal="center" vertical="center" wrapText="true"/>
    </xf>
    <xf numFmtId="0" fontId="210" fillId="2" borderId="72" xfId="0" applyFill="true" applyBorder="true" applyFont="true">
      <alignment horizontal="left" vertical="center"/>
    </xf>
    <xf numFmtId="0" fontId="211" fillId="2" borderId="73" xfId="0" applyFill="true" applyBorder="true" applyFont="true">
      <alignment horizontal="left" vertical="center" wrapText="true"/>
    </xf>
    <xf numFmtId="0" fontId="212" fillId="2" borderId="73" xfId="0" applyFill="true" applyBorder="true" applyFont="true">
      <alignment horizontal="left" vertical="center" wrapText="true"/>
    </xf>
    <xf numFmtId="0" fontId="213" fillId="2" borderId="38" xfId="0" applyFill="true" applyBorder="true" applyFont="true">
      <alignment horizontal="left" vertical="center" wrapText="true"/>
    </xf>
    <xf numFmtId="0" fontId="214" fillId="2" borderId="60" xfId="0" applyFill="true" applyBorder="true" applyFont="true">
      <alignment horizontal="left" vertical="center" wrapText="true"/>
    </xf>
    <xf numFmtId="0" fontId="215" fillId="2" borderId="73" xfId="0" applyFill="true" applyBorder="true" applyFont="true">
      <alignment horizontal="left" vertical="center" wrapText="true"/>
    </xf>
    <xf numFmtId="0" fontId="216" fillId="2" borderId="73" xfId="0" applyFill="true" applyBorder="true" applyFont="true">
      <alignment horizontal="left" vertical="center" wrapText="true"/>
    </xf>
    <xf numFmtId="0" fontId="217" fillId="2" borderId="38" xfId="0" applyFill="true" applyBorder="true" applyFont="true">
      <alignment horizontal="left" vertical="center"/>
    </xf>
    <xf numFmtId="0" fontId="218" fillId="2" borderId="38" xfId="0" applyFill="true" applyBorder="true" applyFont="true">
      <alignment horizontal="left" vertical="center" wrapText="true"/>
    </xf>
    <xf numFmtId="0" fontId="219" fillId="2" borderId="60" xfId="0" applyFill="true" applyBorder="true" applyFont="true">
      <alignment horizontal="left" vertical="center" wrapText="true"/>
    </xf>
    <xf numFmtId="0" fontId="220" fillId="2" borderId="38" xfId="0" applyFill="true" applyBorder="true" applyFont="true">
      <alignment horizontal="left" vertical="center" wrapText="true"/>
    </xf>
    <xf numFmtId="0" fontId="221" fillId="2" borderId="60" xfId="0" applyFill="true" applyBorder="true" applyFont="true">
      <alignment horizontal="left" vertical="center" wrapText="true"/>
    </xf>
    <xf numFmtId="0" fontId="222" fillId="2" borderId="38" xfId="0" applyFill="true" applyBorder="true" applyFont="true">
      <alignment horizontal="left" vertical="center" wrapText="true"/>
    </xf>
    <xf numFmtId="0" fontId="223" fillId="2" borderId="60" xfId="0" applyFill="true" applyBorder="true" applyFont="true">
      <alignment horizontal="left" vertical="center" wrapText="true"/>
    </xf>
    <xf numFmtId="0" fontId="224" fillId="2" borderId="38" xfId="0" applyFill="true" applyBorder="true" applyFont="true">
      <alignment horizontal="left" vertical="center" wrapText="true"/>
    </xf>
    <xf numFmtId="0" fontId="225" fillId="2" borderId="60" xfId="0" applyFill="true" applyBorder="true" applyFont="true">
      <alignment horizontal="left" vertical="center" wrapText="true"/>
    </xf>
    <xf numFmtId="0" fontId="226" fillId="2" borderId="38" xfId="0" applyFill="true" applyBorder="true" applyFont="true">
      <alignment horizontal="left" vertical="center" wrapText="true"/>
    </xf>
    <xf numFmtId="0" fontId="227" fillId="2" borderId="60" xfId="0" applyFill="true" applyBorder="true" applyFont="true">
      <alignment horizontal="left" vertical="center" wrapText="true"/>
    </xf>
    <xf numFmtId="0" fontId="228" fillId="2" borderId="38" xfId="0" applyFill="true" applyBorder="true" applyFont="true">
      <alignment horizontal="left" vertical="center" wrapText="true"/>
    </xf>
    <xf numFmtId="0" fontId="229" fillId="2" borderId="60" xfId="0" applyFill="true" applyBorder="true" applyFont="true">
      <alignment horizontal="left" vertical="center" wrapText="true"/>
    </xf>
    <xf numFmtId="0" fontId="230" fillId="2" borderId="73" xfId="0" applyFill="true" applyBorder="true" applyFont="true">
      <alignment horizontal="left" vertical="center" wrapText="true"/>
    </xf>
    <xf numFmtId="0" fontId="231" fillId="2" borderId="73" xfId="0" applyFill="true" applyBorder="true" applyFont="true">
      <alignment horizontal="left" vertical="center" wrapText="true"/>
    </xf>
    <xf numFmtId="0" fontId="232" fillId="2" borderId="38" xfId="0" applyFill="true" applyBorder="true" applyFont="true">
      <alignment horizontal="left" vertical="center" wrapText="true"/>
    </xf>
    <xf numFmtId="0" fontId="233" fillId="2" borderId="60" xfId="0" applyFill="true" applyBorder="true" applyFont="true">
      <alignment horizontal="left" vertical="center" wrapText="true"/>
    </xf>
    <xf numFmtId="0" fontId="234" fillId="2" borderId="75" xfId="0" applyFill="true" applyBorder="true" applyFont="true">
      <alignment horizontal="left" vertical="center" wrapText="true"/>
    </xf>
    <xf numFmtId="0" fontId="235" fillId="2" borderId="66" xfId="0" applyFill="true" applyBorder="true" applyFont="true">
      <alignment horizontal="left" vertical="center" wrapText="true"/>
    </xf>
    <xf numFmtId="0" fontId="236" fillId="2" borderId="77" xfId="0" applyFill="true" applyBorder="true" applyFont="true">
      <alignment horizontal="center" vertical="center"/>
    </xf>
    <xf numFmtId="1" fontId="237" fillId="2" borderId="78" xfId="0" applyFill="true" applyBorder="true" applyNumberFormat="true" applyFont="true">
      <alignment horizontal="center" vertical="center" wrapText="true"/>
    </xf>
    <xf numFmtId="0" fontId="238" fillId="2" borderId="6" xfId="0" applyFill="true" applyBorder="true" applyFont="true">
      <alignment horizontal="center" vertical="center" wrapText="true"/>
    </xf>
    <xf numFmtId="1" fontId="239" fillId="2" borderId="6" xfId="0" applyFill="true" applyBorder="true" applyFont="true" applyNumberFormat="true">
      <alignment horizontal="center" vertical="center" wrapText="true"/>
    </xf>
    <xf numFmtId="164" fontId="240" fillId="2" borderId="6" xfId="0" applyFill="true" applyBorder="true" applyFont="true" applyNumberFormat="true">
      <alignment horizontal="center" vertical="center" wrapText="true"/>
    </xf>
    <xf numFmtId="0" fontId="241" fillId="2" borderId="6" xfId="0" applyFill="true" applyBorder="true" applyFont="true">
      <alignment horizontal="center" vertical="center" wrapText="true"/>
    </xf>
    <xf numFmtId="0" fontId="242" fillId="2" borderId="6" xfId="0" applyFill="true" applyBorder="true" applyFont="true">
      <alignment horizontal="center" vertical="center" wrapText="true"/>
    </xf>
    <xf numFmtId="0" fontId="243" fillId="2" borderId="6" xfId="0" applyFill="true" applyBorder="true" applyFont="true">
      <alignment horizontal="center" vertical="center" wrapText="true"/>
    </xf>
    <xf numFmtId="1" fontId="244" fillId="2" borderId="6" xfId="0" applyFill="true" applyBorder="true" applyFont="true" applyNumberFormat="true">
      <alignment horizontal="center" vertical="center" wrapText="true"/>
    </xf>
    <xf numFmtId="0" fontId="245" fillId="2" borderId="78" xfId="0" applyFill="true" applyBorder="true" applyFont="true">
      <alignment horizontal="center" vertical="center" wrapText="true"/>
    </xf>
    <xf numFmtId="1" fontId="246" fillId="2" borderId="79" xfId="0" applyFill="true" applyBorder="true" applyNumberFormat="true" applyFont="true">
      <alignment horizontal="center" vertical="center" wrapText="true"/>
    </xf>
    <xf numFmtId="0" fontId="247" fillId="2" borderId="77" xfId="0" applyFill="true" applyBorder="true" applyFont="true">
      <alignment horizontal="center" vertical="center"/>
    </xf>
    <xf numFmtId="1" fontId="248" fillId="2" borderId="78" xfId="0" applyFill="true" applyBorder="true" applyNumberFormat="true" applyFont="true">
      <alignment horizontal="center" vertical="center" wrapText="true"/>
    </xf>
    <xf numFmtId="0" fontId="249" fillId="2" borderId="6" xfId="0" applyFill="true" applyBorder="true" applyFont="true">
      <alignment horizontal="center" vertical="center" wrapText="true"/>
    </xf>
    <xf numFmtId="1" fontId="250" fillId="2" borderId="6" xfId="0" applyFill="true" applyBorder="true" applyFont="true" applyNumberFormat="true">
      <alignment horizontal="center" vertical="center" wrapText="true"/>
    </xf>
    <xf numFmtId="164" fontId="251" fillId="2" borderId="6" xfId="0" applyFill="true" applyBorder="true" applyFont="true" applyNumberFormat="true">
      <alignment horizontal="center" vertical="center" wrapText="true"/>
    </xf>
    <xf numFmtId="0" fontId="252" fillId="2" borderId="6" xfId="0" applyFill="true" applyBorder="true" applyFont="true">
      <alignment horizontal="center" vertical="center" wrapText="true"/>
    </xf>
    <xf numFmtId="0" fontId="253" fillId="2" borderId="6" xfId="0" applyFill="true" applyBorder="true" applyFont="true">
      <alignment horizontal="center" vertical="center" wrapText="true"/>
    </xf>
    <xf numFmtId="0" fontId="254" fillId="2" borderId="6" xfId="0" applyFill="true" applyBorder="true" applyFont="true">
      <alignment horizontal="center" vertical="center" wrapText="true"/>
    </xf>
    <xf numFmtId="1" fontId="255" fillId="2" borderId="6" xfId="0" applyFill="true" applyBorder="true" applyFont="true" applyNumberFormat="true">
      <alignment horizontal="center" vertical="center" wrapText="true"/>
    </xf>
    <xf numFmtId="0" fontId="256" fillId="2" borderId="6" xfId="0" applyFill="true" applyBorder="true" applyFont="true">
      <alignment horizontal="center" vertical="center" wrapText="true"/>
    </xf>
    <xf numFmtId="1" fontId="257" fillId="2" borderId="6" xfId="0" applyFill="true" applyBorder="true" applyFont="true" applyNumberFormat="true">
      <alignment horizontal="center" vertical="center" wrapText="true"/>
    </xf>
    <xf numFmtId="164" fontId="258" fillId="2" borderId="6" xfId="0" applyFill="true" applyBorder="true" applyFont="true" applyNumberFormat="true">
      <alignment horizontal="center" vertical="center" wrapText="true"/>
    </xf>
    <xf numFmtId="0" fontId="259" fillId="2" borderId="6" xfId="0" applyFill="true" applyBorder="true" applyFont="true">
      <alignment horizontal="center" vertical="center" wrapText="true"/>
    </xf>
    <xf numFmtId="0" fontId="260" fillId="2" borderId="6" xfId="0" applyFill="true" applyBorder="true" applyFont="true">
      <alignment horizontal="center" vertical="center" wrapText="true"/>
    </xf>
    <xf numFmtId="0" fontId="261" fillId="2" borderId="6" xfId="0" applyFill="true" applyBorder="true" applyFont="true">
      <alignment horizontal="center" vertical="center" wrapText="true"/>
    </xf>
    <xf numFmtId="1" fontId="262" fillId="2" borderId="6" xfId="0" applyFill="true" applyBorder="true" applyFont="true" applyNumberFormat="true">
      <alignment horizontal="center" vertical="center" wrapText="true"/>
    </xf>
    <xf numFmtId="0" fontId="263" fillId="2" borderId="78" xfId="0" applyFill="true" applyBorder="true" applyFont="true">
      <alignment horizontal="center" vertical="center" wrapText="true"/>
    </xf>
    <xf numFmtId="1" fontId="264" fillId="2" borderId="79" xfId="0" applyFill="true" applyBorder="true" applyNumberFormat="true" applyFont="true">
      <alignment horizontal="center" vertical="center" wrapText="true"/>
    </xf>
    <xf numFmtId="0" fontId="265" fillId="2" borderId="77" xfId="0" applyFill="true" applyBorder="true" applyFont="true">
      <alignment horizontal="center" vertical="center"/>
    </xf>
    <xf numFmtId="1" fontId="266" fillId="2" borderId="78" xfId="0" applyFill="true" applyBorder="true" applyNumberFormat="true" applyFont="true">
      <alignment horizontal="center" vertical="center" wrapText="true"/>
    </xf>
    <xf numFmtId="0" fontId="267" fillId="2" borderId="6" xfId="0" applyFill="true" applyBorder="true" applyFont="true">
      <alignment horizontal="center" vertical="center" wrapText="true"/>
    </xf>
    <xf numFmtId="1" fontId="268" fillId="2" borderId="6" xfId="0" applyFill="true" applyBorder="true" applyFont="true" applyNumberFormat="true">
      <alignment horizontal="center" vertical="center" wrapText="true"/>
    </xf>
    <xf numFmtId="164" fontId="269" fillId="2" borderId="6" xfId="0" applyFill="true" applyBorder="true" applyFont="true" applyNumberFormat="true">
      <alignment horizontal="center" vertical="center" wrapText="true"/>
    </xf>
    <xf numFmtId="0" fontId="270" fillId="2" borderId="6" xfId="0" applyFill="true" applyBorder="true" applyFont="true">
      <alignment horizontal="center" vertical="center" wrapText="true"/>
    </xf>
    <xf numFmtId="0" fontId="271" fillId="2" borderId="6" xfId="0" applyFill="true" applyBorder="true" applyFont="true">
      <alignment horizontal="center" vertical="center" wrapText="true"/>
    </xf>
    <xf numFmtId="0" fontId="272" fillId="2" borderId="6" xfId="0" applyFill="true" applyBorder="true" applyFont="true">
      <alignment horizontal="center" vertical="center" wrapText="true"/>
    </xf>
    <xf numFmtId="1" fontId="273" fillId="2" borderId="6" xfId="0" applyFill="true" applyBorder="true" applyFont="true" applyNumberFormat="true">
      <alignment horizontal="center" vertical="center" wrapText="true"/>
    </xf>
    <xf numFmtId="0" fontId="274" fillId="2" borderId="78" xfId="0" applyFill="true" applyBorder="true" applyFont="true">
      <alignment horizontal="center" vertical="center" wrapText="true"/>
    </xf>
    <xf numFmtId="1" fontId="275" fillId="2" borderId="79" xfId="0" applyFill="true" applyBorder="true" applyNumberFormat="true" applyFont="true">
      <alignment horizontal="center" vertical="center" wrapText="true"/>
    </xf>
    <xf numFmtId="0" fontId="276" fillId="2" borderId="77" xfId="0" applyFill="true" applyBorder="true" applyFont="true">
      <alignment horizontal="center" vertical="center"/>
    </xf>
    <xf numFmtId="1" fontId="277" fillId="2" borderId="78" xfId="0" applyFill="true" applyBorder="true" applyNumberFormat="true" applyFont="true">
      <alignment horizontal="center" vertical="center" wrapText="true"/>
    </xf>
    <xf numFmtId="0" fontId="278" fillId="2" borderId="6" xfId="0" applyFill="true" applyBorder="true" applyFont="true">
      <alignment horizontal="center" vertical="center" wrapText="true"/>
    </xf>
    <xf numFmtId="1" fontId="279" fillId="2" borderId="6" xfId="0" applyFill="true" applyBorder="true" applyFont="true" applyNumberFormat="true">
      <alignment horizontal="center" vertical="center" wrapText="true"/>
    </xf>
    <xf numFmtId="164" fontId="280" fillId="2" borderId="6" xfId="0" applyFill="true" applyBorder="true" applyFont="true" applyNumberFormat="true">
      <alignment horizontal="center" vertical="center" wrapText="true"/>
    </xf>
    <xf numFmtId="0" fontId="281" fillId="2" borderId="6" xfId="0" applyFill="true" applyBorder="true" applyFont="true">
      <alignment horizontal="center" vertical="center" wrapText="true"/>
    </xf>
    <xf numFmtId="0" fontId="282" fillId="2" borderId="6" xfId="0" applyFill="true" applyBorder="true" applyFont="true">
      <alignment horizontal="center" vertical="center" wrapText="true"/>
    </xf>
    <xf numFmtId="0" fontId="283" fillId="2" borderId="6" xfId="0" applyFill="true" applyBorder="true" applyFont="true">
      <alignment horizontal="center" vertical="center" wrapText="true"/>
    </xf>
    <xf numFmtId="1" fontId="284" fillId="2" borderId="6" xfId="0" applyFill="true" applyBorder="true" applyFont="true" applyNumberFormat="true">
      <alignment horizontal="center" vertical="center" wrapText="true"/>
    </xf>
    <xf numFmtId="0" fontId="285" fillId="2" borderId="6" xfId="0" applyFill="true" applyBorder="true" applyFont="true">
      <alignment horizontal="center" vertical="center" wrapText="true"/>
    </xf>
    <xf numFmtId="1" fontId="286" fillId="2" borderId="6" xfId="0" applyFill="true" applyBorder="true" applyFont="true" applyNumberFormat="true">
      <alignment horizontal="center" vertical="center" wrapText="true"/>
    </xf>
    <xf numFmtId="164" fontId="287" fillId="2" borderId="6" xfId="0" applyFill="true" applyBorder="true" applyFont="true" applyNumberFormat="true">
      <alignment horizontal="center" vertical="center" wrapText="true"/>
    </xf>
    <xf numFmtId="0" fontId="288" fillId="2" borderId="6" xfId="0" applyFill="true" applyBorder="true" applyFont="true">
      <alignment horizontal="center" vertical="center" wrapText="true"/>
    </xf>
    <xf numFmtId="0" fontId="289" fillId="2" borderId="6" xfId="0" applyFill="true" applyBorder="true" applyFont="true">
      <alignment horizontal="center" vertical="center" wrapText="true"/>
    </xf>
    <xf numFmtId="0" fontId="290" fillId="2" borderId="6" xfId="0" applyFill="true" applyBorder="true" applyFont="true">
      <alignment horizontal="center" vertical="center" wrapText="true"/>
    </xf>
    <xf numFmtId="1" fontId="291" fillId="2" borderId="6" xfId="0" applyFill="true" applyBorder="true" applyFont="true" applyNumberFormat="true">
      <alignment horizontal="center" vertical="center" wrapText="true"/>
    </xf>
    <xf numFmtId="0" fontId="292" fillId="2" borderId="78" xfId="0" applyFill="true" applyBorder="true" applyFont="true">
      <alignment horizontal="center" vertical="center" wrapText="true"/>
    </xf>
    <xf numFmtId="1" fontId="293" fillId="2" borderId="79" xfId="0" applyFill="true" applyBorder="true" applyNumberFormat="true" applyFont="true">
      <alignment horizontal="center" vertical="center" wrapText="true"/>
    </xf>
    <xf numFmtId="0" fontId="294" fillId="2" borderId="77" xfId="0" applyFill="true" applyBorder="true" applyFont="true">
      <alignment horizontal="center" vertical="center"/>
    </xf>
    <xf numFmtId="1" fontId="295" fillId="2" borderId="78" xfId="0" applyFill="true" applyBorder="true" applyNumberFormat="true" applyFont="true">
      <alignment horizontal="center" vertical="center" wrapText="true"/>
    </xf>
    <xf numFmtId="0" fontId="296" fillId="2" borderId="6" xfId="0" applyFill="true" applyBorder="true" applyFont="true">
      <alignment horizontal="center" vertical="center" wrapText="true"/>
    </xf>
    <xf numFmtId="1" fontId="297" fillId="2" borderId="6" xfId="0" applyFill="true" applyBorder="true" applyFont="true" applyNumberFormat="true">
      <alignment horizontal="center" vertical="center" wrapText="true"/>
    </xf>
    <xf numFmtId="164" fontId="298" fillId="2" borderId="6" xfId="0" applyFill="true" applyBorder="true" applyFont="true" applyNumberFormat="true">
      <alignment horizontal="center" vertical="center" wrapText="true"/>
    </xf>
    <xf numFmtId="0" fontId="299" fillId="2" borderId="6" xfId="0" applyFill="true" applyBorder="true" applyFont="true">
      <alignment horizontal="center" vertical="center" wrapText="true"/>
    </xf>
    <xf numFmtId="0" fontId="300" fillId="2" borderId="6" xfId="0" applyFill="true" applyBorder="true" applyFont="true">
      <alignment horizontal="center" vertical="center" wrapText="true"/>
    </xf>
    <xf numFmtId="0" fontId="301" fillId="2" borderId="6" xfId="0" applyFill="true" applyBorder="true" applyFont="true">
      <alignment horizontal="center" vertical="center" wrapText="true"/>
    </xf>
    <xf numFmtId="1" fontId="302" fillId="2" borderId="6" xfId="0" applyFill="true" applyBorder="true" applyFont="true" applyNumberFormat="true">
      <alignment horizontal="center" vertical="center" wrapText="true"/>
    </xf>
    <xf numFmtId="0" fontId="303" fillId="2" borderId="6" xfId="0" applyFill="true" applyBorder="true" applyFont="true">
      <alignment horizontal="center" vertical="center" wrapText="true"/>
    </xf>
    <xf numFmtId="1" fontId="304" fillId="2" borderId="6" xfId="0" applyFill="true" applyBorder="true" applyFont="true" applyNumberFormat="true">
      <alignment horizontal="center" vertical="center" wrapText="true"/>
    </xf>
    <xf numFmtId="164" fontId="305" fillId="2" borderId="6" xfId="0" applyFill="true" applyBorder="true" applyFont="true" applyNumberFormat="true">
      <alignment horizontal="center" vertical="center" wrapText="true"/>
    </xf>
    <xf numFmtId="0" fontId="306" fillId="2" borderId="6" xfId="0" applyFill="true" applyBorder="true" applyFont="true">
      <alignment horizontal="center" vertical="center" wrapText="true"/>
    </xf>
    <xf numFmtId="0" fontId="307" fillId="2" borderId="6" xfId="0" applyFill="true" applyBorder="true" applyFont="true">
      <alignment horizontal="center" vertical="center" wrapText="true"/>
    </xf>
    <xf numFmtId="0" fontId="308" fillId="2" borderId="6" xfId="0" applyFill="true" applyBorder="true" applyFont="true">
      <alignment horizontal="center" vertical="center" wrapText="true"/>
    </xf>
    <xf numFmtId="1" fontId="309" fillId="2" borderId="6" xfId="0" applyFill="true" applyBorder="true" applyFont="true" applyNumberFormat="true">
      <alignment horizontal="center" vertical="center" wrapText="true"/>
    </xf>
    <xf numFmtId="0" fontId="310" fillId="2" borderId="78" xfId="0" applyFill="true" applyBorder="true" applyFont="true">
      <alignment horizontal="center" vertical="center" wrapText="true"/>
    </xf>
    <xf numFmtId="1" fontId="311" fillId="2" borderId="79" xfId="0" applyFill="true" applyBorder="true" applyNumberFormat="true" applyFont="true">
      <alignment horizontal="center" vertical="center" wrapText="true"/>
    </xf>
    <xf numFmtId="0" fontId="312" fillId="2" borderId="77" xfId="0" applyFill="true" applyBorder="true" applyFont="true">
      <alignment horizontal="center" vertical="center"/>
    </xf>
    <xf numFmtId="1" fontId="313" fillId="2" borderId="78" xfId="0" applyFill="true" applyBorder="true" applyNumberFormat="true" applyFont="true">
      <alignment horizontal="center" vertical="center" wrapText="true"/>
    </xf>
    <xf numFmtId="0" fontId="314" fillId="2" borderId="6" xfId="0" applyFill="true" applyBorder="true" applyFont="true">
      <alignment horizontal="center" vertical="center" wrapText="true"/>
    </xf>
    <xf numFmtId="1" fontId="315" fillId="2" borderId="6" xfId="0" applyFill="true" applyBorder="true" applyFont="true" applyNumberFormat="true">
      <alignment horizontal="center" vertical="center" wrapText="true"/>
    </xf>
    <xf numFmtId="164" fontId="316" fillId="2" borderId="6" xfId="0" applyFill="true" applyBorder="true" applyFont="true" applyNumberFormat="true">
      <alignment horizontal="center" vertical="center" wrapText="true"/>
    </xf>
    <xf numFmtId="0" fontId="317" fillId="2" borderId="6" xfId="0" applyFill="true" applyBorder="true" applyFont="true">
      <alignment horizontal="center" vertical="center" wrapText="true"/>
    </xf>
    <xf numFmtId="0" fontId="318" fillId="2" borderId="6" xfId="0" applyFill="true" applyBorder="true" applyFont="true">
      <alignment horizontal="center" vertical="center" wrapText="true"/>
    </xf>
    <xf numFmtId="0" fontId="319" fillId="2" borderId="6" xfId="0" applyFill="true" applyBorder="true" applyFont="true">
      <alignment horizontal="center" vertical="center" wrapText="true"/>
    </xf>
    <xf numFmtId="1" fontId="320" fillId="2" borderId="6" xfId="0" applyFill="true" applyBorder="true" applyFont="true" applyNumberFormat="true">
      <alignment horizontal="center" vertical="center" wrapText="true"/>
    </xf>
    <xf numFmtId="0" fontId="321" fillId="2" borderId="78" xfId="0" applyFill="true" applyBorder="true" applyFont="true">
      <alignment horizontal="center" vertical="center" wrapText="true"/>
    </xf>
    <xf numFmtId="1" fontId="322" fillId="2" borderId="79" xfId="0" applyFill="true" applyBorder="true" applyNumberFormat="true" applyFont="true">
      <alignment horizontal="center" vertical="center" wrapText="true"/>
    </xf>
    <xf numFmtId="0" fontId="323" fillId="2" borderId="77" xfId="0" applyFill="true" applyBorder="true" applyFont="true">
      <alignment horizontal="center" vertical="center"/>
    </xf>
    <xf numFmtId="1" fontId="324" fillId="2" borderId="78" xfId="0" applyFill="true" applyBorder="true" applyNumberFormat="true" applyFont="true">
      <alignment horizontal="center" vertical="center" wrapText="true"/>
    </xf>
    <xf numFmtId="0" fontId="325" fillId="2" borderId="6" xfId="0" applyFill="true" applyBorder="true" applyFont="true">
      <alignment horizontal="center" vertical="center" wrapText="true"/>
    </xf>
    <xf numFmtId="1" fontId="326" fillId="2" borderId="6" xfId="0" applyFill="true" applyBorder="true" applyFont="true" applyNumberFormat="true">
      <alignment horizontal="center" vertical="center" wrapText="true"/>
    </xf>
    <xf numFmtId="164" fontId="327" fillId="2" borderId="6" xfId="0" applyFill="true" applyBorder="true" applyFont="true" applyNumberFormat="true">
      <alignment horizontal="center" vertical="center" wrapText="true"/>
    </xf>
    <xf numFmtId="0" fontId="328" fillId="2" borderId="6" xfId="0" applyFill="true" applyBorder="true" applyFont="true">
      <alignment horizontal="center" vertical="center" wrapText="true"/>
    </xf>
    <xf numFmtId="0" fontId="329" fillId="2" borderId="6" xfId="0" applyFill="true" applyBorder="true" applyFont="true">
      <alignment horizontal="center" vertical="center" wrapText="true"/>
    </xf>
    <xf numFmtId="0" fontId="330" fillId="2" borderId="6" xfId="0" applyFill="true" applyBorder="true" applyFont="true">
      <alignment horizontal="center" vertical="center" wrapText="true"/>
    </xf>
    <xf numFmtId="1" fontId="331" fillId="2" borderId="6" xfId="0" applyFill="true" applyBorder="true" applyFont="true" applyNumberFormat="true">
      <alignment horizontal="center" vertical="center" wrapText="true"/>
    </xf>
    <xf numFmtId="0" fontId="332" fillId="2" borderId="78" xfId="0" applyFill="true" applyBorder="true" applyFont="true">
      <alignment horizontal="center" vertical="center" wrapText="true"/>
    </xf>
    <xf numFmtId="1" fontId="333" fillId="2" borderId="79" xfId="0" applyFill="true" applyBorder="true" applyNumberFormat="true" applyFont="true">
      <alignment horizontal="center" vertical="center" wrapText="true"/>
    </xf>
    <xf numFmtId="0" fontId="334" fillId="2" borderId="77" xfId="0" applyFill="true" applyBorder="true" applyFont="true">
      <alignment horizontal="center" vertical="center"/>
    </xf>
    <xf numFmtId="1" fontId="335" fillId="2" borderId="78" xfId="0" applyFill="true" applyBorder="true" applyNumberFormat="true" applyFont="true">
      <alignment horizontal="center" vertical="center" wrapText="true"/>
    </xf>
    <xf numFmtId="0" fontId="336" fillId="2" borderId="6" xfId="0" applyFill="true" applyBorder="true" applyFont="true">
      <alignment horizontal="center" vertical="center" wrapText="true"/>
    </xf>
    <xf numFmtId="1" fontId="337" fillId="2" borderId="6" xfId="0" applyFill="true" applyBorder="true" applyFont="true" applyNumberFormat="true">
      <alignment horizontal="center" vertical="center" wrapText="true"/>
    </xf>
    <xf numFmtId="164" fontId="338" fillId="2" borderId="6" xfId="0" applyFill="true" applyBorder="true" applyFont="true" applyNumberFormat="true">
      <alignment horizontal="center" vertical="center" wrapText="true"/>
    </xf>
    <xf numFmtId="0" fontId="339" fillId="2" borderId="6" xfId="0" applyFill="true" applyBorder="true" applyFont="true">
      <alignment horizontal="center" vertical="center" wrapText="true"/>
    </xf>
    <xf numFmtId="0" fontId="340" fillId="2" borderId="6" xfId="0" applyFill="true" applyBorder="true" applyFont="true">
      <alignment horizontal="center" vertical="center" wrapText="true"/>
    </xf>
    <xf numFmtId="0" fontId="341" fillId="2" borderId="6" xfId="0" applyFill="true" applyBorder="true" applyFont="true">
      <alignment horizontal="center" vertical="center" wrapText="true"/>
    </xf>
    <xf numFmtId="1" fontId="342" fillId="2" borderId="6" xfId="0" applyFill="true" applyBorder="true" applyFont="true" applyNumberFormat="true">
      <alignment horizontal="center" vertical="center" wrapText="true"/>
    </xf>
    <xf numFmtId="0" fontId="343" fillId="2" borderId="78" xfId="0" applyFill="true" applyBorder="true" applyFont="true">
      <alignment horizontal="center" vertical="center" wrapText="true"/>
    </xf>
    <xf numFmtId="1" fontId="344" fillId="2" borderId="79" xfId="0" applyFill="true" applyBorder="true" applyNumberFormat="true" applyFont="true">
      <alignment horizontal="center" vertical="center" wrapText="true"/>
    </xf>
    <xf numFmtId="0" fontId="345" fillId="2" borderId="77" xfId="0" applyFill="true" applyBorder="true" applyFont="true">
      <alignment horizontal="center" vertical="center"/>
    </xf>
    <xf numFmtId="1" fontId="346" fillId="2" borderId="78" xfId="0" applyFill="true" applyBorder="true" applyNumberFormat="true" applyFont="true">
      <alignment horizontal="center" vertical="center" wrapText="true"/>
    </xf>
    <xf numFmtId="0" fontId="347" fillId="2" borderId="6" xfId="0" applyFill="true" applyBorder="true" applyFont="true">
      <alignment horizontal="center" vertical="center" wrapText="true"/>
    </xf>
    <xf numFmtId="1" fontId="348" fillId="2" borderId="6" xfId="0" applyFill="true" applyBorder="true" applyFont="true" applyNumberFormat="true">
      <alignment horizontal="center" vertical="center" wrapText="true"/>
    </xf>
    <xf numFmtId="164" fontId="349" fillId="2" borderId="6" xfId="0" applyFill="true" applyBorder="true" applyFont="true" applyNumberFormat="true">
      <alignment horizontal="center" vertical="center" wrapText="true"/>
    </xf>
    <xf numFmtId="0" fontId="350" fillId="2" borderId="6" xfId="0" applyFill="true" applyBorder="true" applyFont="true">
      <alignment horizontal="center" vertical="center" wrapText="true"/>
    </xf>
    <xf numFmtId="0" fontId="351" fillId="2" borderId="6" xfId="0" applyFill="true" applyBorder="true" applyFont="true">
      <alignment horizontal="center" vertical="center" wrapText="true"/>
    </xf>
    <xf numFmtId="0" fontId="352" fillId="2" borderId="6" xfId="0" applyFill="true" applyBorder="true" applyFont="true">
      <alignment horizontal="center" vertical="center" wrapText="true"/>
    </xf>
    <xf numFmtId="1" fontId="353" fillId="2" borderId="6" xfId="0" applyFill="true" applyBorder="true" applyFont="true" applyNumberFormat="true">
      <alignment horizontal="center" vertical="center" wrapText="true"/>
    </xf>
    <xf numFmtId="0" fontId="354" fillId="2" borderId="78" xfId="0" applyFill="true" applyBorder="true" applyFont="true">
      <alignment horizontal="center" vertical="center" wrapText="true"/>
    </xf>
    <xf numFmtId="1" fontId="355" fillId="2" borderId="79" xfId="0" applyFill="true" applyBorder="true" applyNumberFormat="true" applyFont="true">
      <alignment horizontal="center" vertical="center" wrapText="true"/>
    </xf>
    <xf numFmtId="0" fontId="356" fillId="2" borderId="77" xfId="0" applyFill="true" applyBorder="true" applyFont="true">
      <alignment horizontal="center" vertical="center"/>
    </xf>
    <xf numFmtId="1" fontId="357" fillId="2" borderId="78" xfId="0" applyFill="true" applyBorder="true" applyNumberFormat="true" applyFont="true">
      <alignment horizontal="center" vertical="center" wrapText="true"/>
    </xf>
    <xf numFmtId="0" fontId="358" fillId="2" borderId="6" xfId="0" applyFill="true" applyBorder="true" applyFont="true">
      <alignment horizontal="center" vertical="center" wrapText="true"/>
    </xf>
    <xf numFmtId="1" fontId="359" fillId="2" borderId="6" xfId="0" applyFill="true" applyBorder="true" applyFont="true" applyNumberFormat="true">
      <alignment horizontal="center" vertical="center" wrapText="true"/>
    </xf>
    <xf numFmtId="164" fontId="360" fillId="2" borderId="6" xfId="0" applyFill="true" applyBorder="true" applyFont="true" applyNumberFormat="true">
      <alignment horizontal="center" vertical="center" wrapText="true"/>
    </xf>
    <xf numFmtId="0" fontId="361" fillId="2" borderId="6" xfId="0" applyFill="true" applyBorder="true" applyFont="true">
      <alignment horizontal="center" vertical="center" wrapText="true"/>
    </xf>
    <xf numFmtId="0" fontId="362" fillId="2" borderId="6" xfId="0" applyFill="true" applyBorder="true" applyFont="true">
      <alignment horizontal="center" vertical="center" wrapText="true"/>
    </xf>
    <xf numFmtId="0" fontId="363" fillId="2" borderId="6" xfId="0" applyFill="true" applyBorder="true" applyFont="true">
      <alignment horizontal="center" vertical="center" wrapText="true"/>
    </xf>
    <xf numFmtId="1" fontId="364" fillId="2" borderId="6" xfId="0" applyFill="true" applyBorder="true" applyFont="true" applyNumberFormat="true">
      <alignment horizontal="center" vertical="center" wrapText="true"/>
    </xf>
    <xf numFmtId="0" fontId="365" fillId="2" borderId="78" xfId="0" applyFill="true" applyBorder="true" applyFont="true">
      <alignment horizontal="center" vertical="center" wrapText="true"/>
    </xf>
    <xf numFmtId="1" fontId="366" fillId="2" borderId="79" xfId="0" applyFill="true" applyBorder="true" applyNumberFormat="true" applyFont="true">
      <alignment horizontal="center" vertical="center" wrapText="true"/>
    </xf>
    <xf numFmtId="0" fontId="214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5" borderId="8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14" fillId="6" borderId="92" xfId="0" applyBorder="true" applyNumberFormat="true" applyFill="true" applyFont="true">
      <alignment horizontal="left" vertical="center" indent="0" textRotation="0" wrapText="true"/>
      <protection hidden="false" locked="true"/>
    </xf>
    <xf numFmtId="1" fontId="237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48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66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77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95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13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24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35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46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57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19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221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223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225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227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229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5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58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5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36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64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5" borderId="10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29" fillId="6" borderId="92" xfId="0" applyBorder="true" applyNumberFormat="true" applyFill="true" applyFont="true">
      <alignment horizontal="left" vertical="center" indent="0" textRotation="0" wrapText="true"/>
      <protection hidden="false" locked="true"/>
    </xf>
    <xf numFmtId="1" fontId="24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5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6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7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8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9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0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0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2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3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4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5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364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19" fillId="6" borderId="110" xfId="0" applyBorder="true" applyNumberFormat="true" applyFill="true" applyFont="true">
      <alignment horizontal="left" vertical="center" indent="0" textRotation="0" wrapText="true"/>
      <protection hidden="false" locked="true"/>
    </xf>
    <xf numFmtId="0" fontId="238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49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56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7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8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5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6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03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4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5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6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7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6" borderId="5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3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235" fillId="6" borderId="92" xfId="0" applyBorder="true" applyNumberFormat="true" applyFill="true" applyFont="true">
      <alignment horizontal="left" vertical="center" indent="0" textRotation="0" wrapText="true"/>
      <protection hidden="false" locked="true"/>
    </xf>
    <xf numFmtId="0" fontId="233" fillId="6" borderId="110" xfId="0" applyBorder="true" applyNumberFormat="true" applyFill="true" applyFont="true">
      <alignment horizontal="left" vertical="center" indent="0" textRotation="0" wrapText="true"/>
      <protection hidden="false" locked="true"/>
    </xf>
    <xf numFmtId="0" fontId="245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3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4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2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0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1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2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4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7" fillId="2" borderId="72" xfId="0" applyFill="true" applyBorder="true" applyFont="true">
      <alignment horizontal="left" vertical="center"/>
    </xf>
    <xf numFmtId="0" fontId="368" fillId="2" borderId="73" xfId="0" applyFill="true" applyBorder="true" applyFont="true">
      <alignment horizontal="left" vertical="center" wrapText="true"/>
    </xf>
    <xf numFmtId="0" fontId="369" fillId="2" borderId="73" xfId="0" applyFill="true" applyBorder="true" applyFont="true">
      <alignment horizontal="left" vertical="center" wrapText="true"/>
    </xf>
    <xf numFmtId="0" fontId="370" fillId="2" borderId="38" xfId="0" applyFill="true" applyBorder="true" applyFont="true">
      <alignment horizontal="left" vertical="center" wrapText="true"/>
    </xf>
    <xf numFmtId="0" fontId="371" fillId="2" borderId="60" xfId="0" applyFill="true" applyBorder="true" applyFont="true">
      <alignment horizontal="left" vertical="center" wrapText="true"/>
    </xf>
    <xf numFmtId="0" fontId="372" fillId="2" borderId="73" xfId="0" applyFill="true" applyBorder="true" applyFont="true">
      <alignment horizontal="left" vertical="center" wrapText="true"/>
    </xf>
    <xf numFmtId="0" fontId="373" fillId="2" borderId="73" xfId="0" applyFill="true" applyBorder="true" applyFont="true">
      <alignment horizontal="left" vertical="center" wrapText="true"/>
    </xf>
    <xf numFmtId="0" fontId="374" fillId="2" borderId="38" xfId="0" applyFill="true" applyBorder="true" applyFont="true">
      <alignment horizontal="left" vertical="center"/>
    </xf>
    <xf numFmtId="0" fontId="375" fillId="2" borderId="38" xfId="0" applyFill="true" applyBorder="true" applyFont="true">
      <alignment horizontal="left" vertical="center" wrapText="true"/>
    </xf>
    <xf numFmtId="0" fontId="376" fillId="2" borderId="60" xfId="0" applyFill="true" applyBorder="true" applyFont="true">
      <alignment horizontal="left" vertical="center" wrapText="true"/>
    </xf>
    <xf numFmtId="0" fontId="377" fillId="2" borderId="38" xfId="0" applyFill="true" applyBorder="true" applyFont="true">
      <alignment horizontal="left" vertical="center" wrapText="true"/>
    </xf>
    <xf numFmtId="0" fontId="378" fillId="2" borderId="60" xfId="0" applyFill="true" applyBorder="true" applyFont="true">
      <alignment horizontal="left" vertical="center" wrapText="true"/>
    </xf>
    <xf numFmtId="0" fontId="379" fillId="2" borderId="38" xfId="0" applyFill="true" applyBorder="true" applyFont="true">
      <alignment horizontal="left" vertical="center" wrapText="true"/>
    </xf>
    <xf numFmtId="0" fontId="380" fillId="2" borderId="60" xfId="0" applyFill="true" applyBorder="true" applyFont="true">
      <alignment horizontal="left" vertical="center" wrapText="true"/>
    </xf>
    <xf numFmtId="0" fontId="381" fillId="2" borderId="38" xfId="0" applyFill="true" applyBorder="true" applyFont="true">
      <alignment horizontal="left" vertical="center" wrapText="true"/>
    </xf>
    <xf numFmtId="0" fontId="382" fillId="2" borderId="60" xfId="0" applyFill="true" applyBorder="true" applyFont="true">
      <alignment horizontal="left" vertical="center" wrapText="true"/>
    </xf>
    <xf numFmtId="0" fontId="383" fillId="2" borderId="38" xfId="0" applyFill="true" applyBorder="true" applyFont="true">
      <alignment horizontal="left" vertical="center" wrapText="true"/>
    </xf>
    <xf numFmtId="0" fontId="384" fillId="2" borderId="60" xfId="0" applyFill="true" applyBorder="true" applyFont="true">
      <alignment horizontal="left" vertical="center" wrapText="true"/>
    </xf>
    <xf numFmtId="0" fontId="385" fillId="2" borderId="38" xfId="0" applyFill="true" applyBorder="true" applyFont="true">
      <alignment horizontal="left" vertical="center" wrapText="true"/>
    </xf>
    <xf numFmtId="0" fontId="386" fillId="2" borderId="60" xfId="0" applyFill="true" applyBorder="true" applyFont="true">
      <alignment horizontal="left" vertical="center" wrapText="true"/>
    </xf>
    <xf numFmtId="0" fontId="387" fillId="2" borderId="73" xfId="0" applyFill="true" applyBorder="true" applyFont="true">
      <alignment horizontal="left" vertical="center" wrapText="true"/>
    </xf>
    <xf numFmtId="0" fontId="388" fillId="2" borderId="73" xfId="0" applyFill="true" applyBorder="true" applyFont="true">
      <alignment horizontal="left" vertical="center" wrapText="true"/>
    </xf>
    <xf numFmtId="0" fontId="389" fillId="2" borderId="38" xfId="0" applyFill="true" applyBorder="true" applyFont="true">
      <alignment horizontal="left" vertical="center" wrapText="true"/>
    </xf>
    <xf numFmtId="0" fontId="390" fillId="2" borderId="60" xfId="0" applyFill="true" applyBorder="true" applyFont="true">
      <alignment horizontal="left" vertical="center" wrapText="true"/>
    </xf>
    <xf numFmtId="0" fontId="391" fillId="2" borderId="75" xfId="0" applyFill="true" applyBorder="true" applyFont="true">
      <alignment horizontal="left" vertical="center" wrapText="true"/>
    </xf>
    <xf numFmtId="0" fontId="392" fillId="2" borderId="66" xfId="0" applyFill="true" applyBorder="true" applyFont="true">
      <alignment horizontal="left" vertical="center" wrapText="true"/>
    </xf>
    <xf numFmtId="0" fontId="393" fillId="2" borderId="77" xfId="0" applyFill="true" applyBorder="true" applyFont="true">
      <alignment horizontal="center" vertical="center"/>
    </xf>
    <xf numFmtId="1" fontId="394" fillId="2" borderId="78" xfId="0" applyFill="true" applyBorder="true" applyNumberFormat="true" applyFont="true">
      <alignment horizontal="center" vertical="center" wrapText="true"/>
    </xf>
    <xf numFmtId="0" fontId="395" fillId="2" borderId="6" xfId="0" applyFill="true" applyBorder="true" applyFont="true">
      <alignment horizontal="center" vertical="center" wrapText="true"/>
    </xf>
    <xf numFmtId="1" fontId="396" fillId="2" borderId="6" xfId="0" applyFill="true" applyBorder="true" applyFont="true" applyNumberFormat="true">
      <alignment horizontal="center" vertical="center" wrapText="true"/>
    </xf>
    <xf numFmtId="164" fontId="397" fillId="2" borderId="6" xfId="0" applyFill="true" applyBorder="true" applyFont="true" applyNumberFormat="true">
      <alignment horizontal="center" vertical="center" wrapText="true"/>
    </xf>
    <xf numFmtId="0" fontId="398" fillId="2" borderId="6" xfId="0" applyFill="true" applyBorder="true" applyFont="true">
      <alignment horizontal="center" vertical="center" wrapText="true"/>
    </xf>
    <xf numFmtId="0" fontId="399" fillId="2" borderId="6" xfId="0" applyFill="true" applyBorder="true" applyFont="true">
      <alignment horizontal="center" vertical="center" wrapText="true"/>
    </xf>
    <xf numFmtId="0" fontId="400" fillId="2" borderId="6" xfId="0" applyFill="true" applyBorder="true" applyFont="true">
      <alignment horizontal="center" vertical="center" wrapText="true"/>
    </xf>
    <xf numFmtId="1" fontId="401" fillId="2" borderId="6" xfId="0" applyFill="true" applyBorder="true" applyFont="true" applyNumberFormat="true">
      <alignment horizontal="center" vertical="center" wrapText="true"/>
    </xf>
    <xf numFmtId="0" fontId="402" fillId="2" borderId="6" xfId="0" applyFill="true" applyBorder="true" applyFont="true">
      <alignment horizontal="center" vertical="center" wrapText="true"/>
    </xf>
    <xf numFmtId="1" fontId="403" fillId="2" borderId="6" xfId="0" applyFill="true" applyBorder="true" applyFont="true" applyNumberFormat="true">
      <alignment horizontal="center" vertical="center" wrapText="true"/>
    </xf>
    <xf numFmtId="164" fontId="404" fillId="2" borderId="6" xfId="0" applyFill="true" applyBorder="true" applyFont="true" applyNumberFormat="true">
      <alignment horizontal="center" vertical="center" wrapText="true"/>
    </xf>
    <xf numFmtId="0" fontId="405" fillId="2" borderId="6" xfId="0" applyFill="true" applyBorder="true" applyFont="true">
      <alignment horizontal="center" vertical="center" wrapText="true"/>
    </xf>
    <xf numFmtId="0" fontId="406" fillId="2" borderId="6" xfId="0" applyFill="true" applyBorder="true" applyFont="true">
      <alignment horizontal="center" vertical="center" wrapText="true"/>
    </xf>
    <xf numFmtId="0" fontId="407" fillId="2" borderId="6" xfId="0" applyFill="true" applyBorder="true" applyFont="true">
      <alignment horizontal="center" vertical="center" wrapText="true"/>
    </xf>
    <xf numFmtId="1" fontId="408" fillId="2" borderId="6" xfId="0" applyFill="true" applyBorder="true" applyFont="true" applyNumberFormat="true">
      <alignment horizontal="center" vertical="center" wrapText="true"/>
    </xf>
    <xf numFmtId="0" fontId="409" fillId="2" borderId="6" xfId="0" applyFill="true" applyBorder="true" applyFont="true">
      <alignment horizontal="center" vertical="center" wrapText="true"/>
    </xf>
    <xf numFmtId="1" fontId="410" fillId="2" borderId="6" xfId="0" applyFill="true" applyBorder="true" applyFont="true" applyNumberFormat="true">
      <alignment horizontal="center" vertical="center" wrapText="true"/>
    </xf>
    <xf numFmtId="164" fontId="411" fillId="2" borderId="6" xfId="0" applyFill="true" applyBorder="true" applyFont="true" applyNumberFormat="true">
      <alignment horizontal="center" vertical="center" wrapText="true"/>
    </xf>
    <xf numFmtId="0" fontId="412" fillId="2" borderId="6" xfId="0" applyFill="true" applyBorder="true" applyFont="true">
      <alignment horizontal="center" vertical="center" wrapText="true"/>
    </xf>
    <xf numFmtId="0" fontId="413" fillId="2" borderId="6" xfId="0" applyFill="true" applyBorder="true" applyFont="true">
      <alignment horizontal="center" vertical="center" wrapText="true"/>
    </xf>
    <xf numFmtId="0" fontId="414" fillId="2" borderId="6" xfId="0" applyFill="true" applyBorder="true" applyFont="true">
      <alignment horizontal="center" vertical="center" wrapText="true"/>
    </xf>
    <xf numFmtId="1" fontId="415" fillId="2" borderId="6" xfId="0" applyFill="true" applyBorder="true" applyFont="true" applyNumberFormat="true">
      <alignment horizontal="center" vertical="center" wrapText="true"/>
    </xf>
    <xf numFmtId="0" fontId="416" fillId="2" borderId="6" xfId="0" applyFill="true" applyBorder="true" applyFont="true">
      <alignment horizontal="center" vertical="center" wrapText="true"/>
    </xf>
    <xf numFmtId="1" fontId="417" fillId="2" borderId="6" xfId="0" applyFill="true" applyBorder="true" applyFont="true" applyNumberFormat="true">
      <alignment horizontal="center" vertical="center" wrapText="true"/>
    </xf>
    <xf numFmtId="164" fontId="418" fillId="2" borderId="6" xfId="0" applyFill="true" applyBorder="true" applyFont="true" applyNumberFormat="true">
      <alignment horizontal="center" vertical="center" wrapText="true"/>
    </xf>
    <xf numFmtId="0" fontId="419" fillId="2" borderId="6" xfId="0" applyFill="true" applyBorder="true" applyFont="true">
      <alignment horizontal="center" vertical="center" wrapText="true"/>
    </xf>
    <xf numFmtId="0" fontId="420" fillId="2" borderId="6" xfId="0" applyFill="true" applyBorder="true" applyFont="true">
      <alignment horizontal="center" vertical="center" wrapText="true"/>
    </xf>
    <xf numFmtId="0" fontId="421" fillId="2" borderId="6" xfId="0" applyFill="true" applyBorder="true" applyFont="true">
      <alignment horizontal="center" vertical="center" wrapText="true"/>
    </xf>
    <xf numFmtId="1" fontId="422" fillId="2" borderId="6" xfId="0" applyFill="true" applyBorder="true" applyFont="true" applyNumberFormat="true">
      <alignment horizontal="center" vertical="center" wrapText="true"/>
    </xf>
    <xf numFmtId="0" fontId="423" fillId="2" borderId="6" xfId="0" applyFill="true" applyBorder="true" applyFont="true">
      <alignment horizontal="center" vertical="center" wrapText="true"/>
    </xf>
    <xf numFmtId="1" fontId="424" fillId="2" borderId="6" xfId="0" applyFill="true" applyBorder="true" applyFont="true" applyNumberFormat="true">
      <alignment horizontal="center" vertical="center" wrapText="true"/>
    </xf>
    <xf numFmtId="164" fontId="425" fillId="2" borderId="6" xfId="0" applyFill="true" applyBorder="true" applyFont="true" applyNumberFormat="true">
      <alignment horizontal="center" vertical="center" wrapText="true"/>
    </xf>
    <xf numFmtId="0" fontId="426" fillId="2" borderId="6" xfId="0" applyFill="true" applyBorder="true" applyFont="true">
      <alignment horizontal="center" vertical="center" wrapText="true"/>
    </xf>
    <xf numFmtId="0" fontId="427" fillId="2" borderId="6" xfId="0" applyFill="true" applyBorder="true" applyFont="true">
      <alignment horizontal="center" vertical="center" wrapText="true"/>
    </xf>
    <xf numFmtId="0" fontId="428" fillId="2" borderId="6" xfId="0" applyFill="true" applyBorder="true" applyFont="true">
      <alignment horizontal="center" vertical="center" wrapText="true"/>
    </xf>
    <xf numFmtId="1" fontId="429" fillId="2" borderId="6" xfId="0" applyFill="true" applyBorder="true" applyFont="true" applyNumberFormat="true">
      <alignment horizontal="center" vertical="center" wrapText="true"/>
    </xf>
    <xf numFmtId="0" fontId="430" fillId="2" borderId="6" xfId="0" applyFill="true" applyBorder="true" applyFont="true">
      <alignment horizontal="center" vertical="center" wrapText="true"/>
    </xf>
    <xf numFmtId="1" fontId="431" fillId="2" borderId="6" xfId="0" applyFill="true" applyBorder="true" applyFont="true" applyNumberFormat="true">
      <alignment horizontal="center" vertical="center" wrapText="true"/>
    </xf>
    <xf numFmtId="164" fontId="432" fillId="2" borderId="6" xfId="0" applyFill="true" applyBorder="true" applyFont="true" applyNumberFormat="true">
      <alignment horizontal="center" vertical="center" wrapText="true"/>
    </xf>
    <xf numFmtId="0" fontId="433" fillId="2" borderId="6" xfId="0" applyFill="true" applyBorder="true" applyFont="true">
      <alignment horizontal="center" vertical="center" wrapText="true"/>
    </xf>
    <xf numFmtId="0" fontId="434" fillId="2" borderId="6" xfId="0" applyFill="true" applyBorder="true" applyFont="true">
      <alignment horizontal="center" vertical="center" wrapText="true"/>
    </xf>
    <xf numFmtId="0" fontId="435" fillId="2" borderId="6" xfId="0" applyFill="true" applyBorder="true" applyFont="true">
      <alignment horizontal="center" vertical="center" wrapText="true"/>
    </xf>
    <xf numFmtId="1" fontId="436" fillId="2" borderId="6" xfId="0" applyFill="true" applyBorder="true" applyFont="true" applyNumberFormat="true">
      <alignment horizontal="center" vertical="center" wrapText="true"/>
    </xf>
    <xf numFmtId="0" fontId="437" fillId="2" borderId="6" xfId="0" applyFill="true" applyBorder="true" applyFont="true">
      <alignment horizontal="center" vertical="center" wrapText="true"/>
    </xf>
    <xf numFmtId="1" fontId="438" fillId="2" borderId="6" xfId="0" applyFill="true" applyBorder="true" applyFont="true" applyNumberFormat="true">
      <alignment horizontal="center" vertical="center" wrapText="true"/>
    </xf>
    <xf numFmtId="164" fontId="439" fillId="2" borderId="6" xfId="0" applyFill="true" applyBorder="true" applyFont="true" applyNumberFormat="true">
      <alignment horizontal="center" vertical="center" wrapText="true"/>
    </xf>
    <xf numFmtId="0" fontId="440" fillId="2" borderId="6" xfId="0" applyFill="true" applyBorder="true" applyFont="true">
      <alignment horizontal="center" vertical="center" wrapText="true"/>
    </xf>
    <xf numFmtId="0" fontId="441" fillId="2" borderId="6" xfId="0" applyFill="true" applyBorder="true" applyFont="true">
      <alignment horizontal="center" vertical="center" wrapText="true"/>
    </xf>
    <xf numFmtId="0" fontId="442" fillId="2" borderId="6" xfId="0" applyFill="true" applyBorder="true" applyFont="true">
      <alignment horizontal="center" vertical="center" wrapText="true"/>
    </xf>
    <xf numFmtId="1" fontId="443" fillId="2" borderId="6" xfId="0" applyFill="true" applyBorder="true" applyFont="true" applyNumberFormat="true">
      <alignment horizontal="center" vertical="center" wrapText="true"/>
    </xf>
    <xf numFmtId="0" fontId="444" fillId="2" borderId="78" xfId="0" applyFill="true" applyBorder="true" applyFont="true">
      <alignment horizontal="center" vertical="center" wrapText="true"/>
    </xf>
    <xf numFmtId="1" fontId="445" fillId="2" borderId="79" xfId="0" applyFill="true" applyBorder="true" applyNumberFormat="true" applyFont="true">
      <alignment horizontal="center" vertical="center" wrapText="true"/>
    </xf>
    <xf numFmtId="0" fontId="446" fillId="2" borderId="77" xfId="0" applyFill="true" applyBorder="true" applyFont="true">
      <alignment horizontal="center" vertical="center"/>
    </xf>
    <xf numFmtId="1" fontId="447" fillId="2" borderId="78" xfId="0" applyFill="true" applyBorder="true" applyNumberFormat="true" applyFont="true">
      <alignment horizontal="center" vertical="center" wrapText="true"/>
    </xf>
    <xf numFmtId="0" fontId="448" fillId="2" borderId="6" xfId="0" applyFill="true" applyBorder="true" applyFont="true">
      <alignment horizontal="center" vertical="center" wrapText="true"/>
    </xf>
    <xf numFmtId="1" fontId="449" fillId="2" borderId="6" xfId="0" applyFill="true" applyBorder="true" applyFont="true" applyNumberFormat="true">
      <alignment horizontal="center" vertical="center" wrapText="true"/>
    </xf>
    <xf numFmtId="164" fontId="450" fillId="2" borderId="6" xfId="0" applyFill="true" applyBorder="true" applyFont="true" applyNumberFormat="true">
      <alignment horizontal="center" vertical="center" wrapText="true"/>
    </xf>
    <xf numFmtId="0" fontId="451" fillId="2" borderId="6" xfId="0" applyFill="true" applyBorder="true" applyFont="true">
      <alignment horizontal="center" vertical="center" wrapText="true"/>
    </xf>
    <xf numFmtId="0" fontId="452" fillId="2" borderId="6" xfId="0" applyFill="true" applyBorder="true" applyFont="true">
      <alignment horizontal="center" vertical="center" wrapText="true"/>
    </xf>
    <xf numFmtId="0" fontId="453" fillId="2" borderId="6" xfId="0" applyFill="true" applyBorder="true" applyFont="true">
      <alignment horizontal="center" vertical="center" wrapText="true"/>
    </xf>
    <xf numFmtId="1" fontId="454" fillId="2" borderId="6" xfId="0" applyFill="true" applyBorder="true" applyFont="true" applyNumberFormat="true">
      <alignment horizontal="center" vertical="center" wrapText="true"/>
    </xf>
    <xf numFmtId="0" fontId="455" fillId="2" borderId="78" xfId="0" applyFill="true" applyBorder="true" applyFont="true">
      <alignment horizontal="center" vertical="center" wrapText="true"/>
    </xf>
    <xf numFmtId="1" fontId="456" fillId="2" borderId="79" xfId="0" applyFill="true" applyBorder="true" applyNumberFormat="true" applyFont="true">
      <alignment horizontal="center" vertical="center" wrapText="true"/>
    </xf>
    <xf numFmtId="0" fontId="457" fillId="2" borderId="77" xfId="0" applyFill="true" applyBorder="true" applyFont="true">
      <alignment horizontal="center" vertical="center"/>
    </xf>
    <xf numFmtId="1" fontId="458" fillId="2" borderId="78" xfId="0" applyFill="true" applyBorder="true" applyNumberFormat="true" applyFont="true">
      <alignment horizontal="center" vertical="center" wrapText="true"/>
    </xf>
    <xf numFmtId="0" fontId="459" fillId="2" borderId="6" xfId="0" applyFill="true" applyBorder="true" applyFont="true">
      <alignment horizontal="center" vertical="center" wrapText="true"/>
    </xf>
    <xf numFmtId="1" fontId="460" fillId="2" borderId="6" xfId="0" applyFill="true" applyBorder="true" applyFont="true" applyNumberFormat="true">
      <alignment horizontal="center" vertical="center" wrapText="true"/>
    </xf>
    <xf numFmtId="164" fontId="461" fillId="2" borderId="6" xfId="0" applyFill="true" applyBorder="true" applyFont="true" applyNumberFormat="true">
      <alignment horizontal="center" vertical="center" wrapText="true"/>
    </xf>
    <xf numFmtId="0" fontId="462" fillId="2" borderId="6" xfId="0" applyFill="true" applyBorder="true" applyFont="true">
      <alignment horizontal="center" vertical="center" wrapText="true"/>
    </xf>
    <xf numFmtId="0" fontId="463" fillId="2" borderId="6" xfId="0" applyFill="true" applyBorder="true" applyFont="true">
      <alignment horizontal="center" vertical="center" wrapText="true"/>
    </xf>
    <xf numFmtId="0" fontId="464" fillId="2" borderId="6" xfId="0" applyFill="true" applyBorder="true" applyFont="true">
      <alignment horizontal="center" vertical="center" wrapText="true"/>
    </xf>
    <xf numFmtId="1" fontId="465" fillId="2" borderId="6" xfId="0" applyFill="true" applyBorder="true" applyFont="true" applyNumberFormat="true">
      <alignment horizontal="center" vertical="center" wrapText="true"/>
    </xf>
    <xf numFmtId="0" fontId="466" fillId="2" borderId="6" xfId="0" applyFill="true" applyBorder="true" applyFont="true">
      <alignment horizontal="center" vertical="center" wrapText="true"/>
    </xf>
    <xf numFmtId="1" fontId="467" fillId="2" borderId="6" xfId="0" applyFill="true" applyBorder="true" applyFont="true" applyNumberFormat="true">
      <alignment horizontal="center" vertical="center" wrapText="true"/>
    </xf>
    <xf numFmtId="164" fontId="468" fillId="2" borderId="6" xfId="0" applyFill="true" applyBorder="true" applyFont="true" applyNumberFormat="true">
      <alignment horizontal="center" vertical="center" wrapText="true"/>
    </xf>
    <xf numFmtId="0" fontId="469" fillId="2" borderId="6" xfId="0" applyFill="true" applyBorder="true" applyFont="true">
      <alignment horizontal="center" vertical="center" wrapText="true"/>
    </xf>
    <xf numFmtId="0" fontId="470" fillId="2" borderId="6" xfId="0" applyFill="true" applyBorder="true" applyFont="true">
      <alignment horizontal="center" vertical="center" wrapText="true"/>
    </xf>
    <xf numFmtId="0" fontId="471" fillId="2" borderId="6" xfId="0" applyFill="true" applyBorder="true" applyFont="true">
      <alignment horizontal="center" vertical="center" wrapText="true"/>
    </xf>
    <xf numFmtId="1" fontId="472" fillId="2" borderId="6" xfId="0" applyFill="true" applyBorder="true" applyFont="true" applyNumberFormat="true">
      <alignment horizontal="center" vertical="center" wrapText="true"/>
    </xf>
    <xf numFmtId="0" fontId="473" fillId="2" borderId="78" xfId="0" applyFill="true" applyBorder="true" applyFont="true">
      <alignment horizontal="center" vertical="center" wrapText="true"/>
    </xf>
    <xf numFmtId="1" fontId="474" fillId="2" borderId="79" xfId="0" applyFill="true" applyBorder="true" applyNumberFormat="true" applyFont="true">
      <alignment horizontal="center" vertical="center" wrapText="true"/>
    </xf>
    <xf numFmtId="0" fontId="475" fillId="2" borderId="77" xfId="0" applyFill="true" applyBorder="true" applyFont="true">
      <alignment horizontal="center" vertical="center"/>
    </xf>
    <xf numFmtId="1" fontId="476" fillId="2" borderId="78" xfId="0" applyFill="true" applyBorder="true" applyNumberFormat="true" applyFont="true">
      <alignment horizontal="center" vertical="center" wrapText="true"/>
    </xf>
    <xf numFmtId="0" fontId="477" fillId="2" borderId="6" xfId="0" applyFill="true" applyBorder="true" applyFont="true">
      <alignment horizontal="center" vertical="center" wrapText="true"/>
    </xf>
    <xf numFmtId="1" fontId="478" fillId="2" borderId="6" xfId="0" applyFill="true" applyBorder="true" applyFont="true" applyNumberFormat="true">
      <alignment horizontal="center" vertical="center" wrapText="true"/>
    </xf>
    <xf numFmtId="164" fontId="479" fillId="2" borderId="6" xfId="0" applyFill="true" applyBorder="true" applyFont="true" applyNumberFormat="true">
      <alignment horizontal="center" vertical="center" wrapText="true"/>
    </xf>
    <xf numFmtId="0" fontId="480" fillId="2" borderId="6" xfId="0" applyFill="true" applyBorder="true" applyFont="true">
      <alignment horizontal="center" vertical="center" wrapText="true"/>
    </xf>
    <xf numFmtId="0" fontId="481" fillId="2" borderId="6" xfId="0" applyFill="true" applyBorder="true" applyFont="true">
      <alignment horizontal="center" vertical="center" wrapText="true"/>
    </xf>
    <xf numFmtId="0" fontId="482" fillId="2" borderId="6" xfId="0" applyFill="true" applyBorder="true" applyFont="true">
      <alignment horizontal="center" vertical="center" wrapText="true"/>
    </xf>
    <xf numFmtId="1" fontId="483" fillId="2" borderId="6" xfId="0" applyFill="true" applyBorder="true" applyFont="true" applyNumberFormat="true">
      <alignment horizontal="center" vertical="center" wrapText="true"/>
    </xf>
    <xf numFmtId="0" fontId="484" fillId="2" borderId="6" xfId="0" applyFill="true" applyBorder="true" applyFont="true">
      <alignment horizontal="center" vertical="center" wrapText="true"/>
    </xf>
    <xf numFmtId="1" fontId="485" fillId="2" borderId="6" xfId="0" applyFill="true" applyBorder="true" applyFont="true" applyNumberFormat="true">
      <alignment horizontal="center" vertical="center" wrapText="true"/>
    </xf>
    <xf numFmtId="164" fontId="486" fillId="2" borderId="6" xfId="0" applyFill="true" applyBorder="true" applyFont="true" applyNumberFormat="true">
      <alignment horizontal="center" vertical="center" wrapText="true"/>
    </xf>
    <xf numFmtId="0" fontId="487" fillId="2" borderId="6" xfId="0" applyFill="true" applyBorder="true" applyFont="true">
      <alignment horizontal="center" vertical="center" wrapText="true"/>
    </xf>
    <xf numFmtId="0" fontId="488" fillId="2" borderId="6" xfId="0" applyFill="true" applyBorder="true" applyFont="true">
      <alignment horizontal="center" vertical="center" wrapText="true"/>
    </xf>
    <xf numFmtId="0" fontId="489" fillId="2" borderId="6" xfId="0" applyFill="true" applyBorder="true" applyFont="true">
      <alignment horizontal="center" vertical="center" wrapText="true"/>
    </xf>
    <xf numFmtId="1" fontId="490" fillId="2" borderId="6" xfId="0" applyFill="true" applyBorder="true" applyFont="true" applyNumberFormat="true">
      <alignment horizontal="center" vertical="center" wrapText="true"/>
    </xf>
    <xf numFmtId="0" fontId="491" fillId="2" borderId="6" xfId="0" applyFill="true" applyBorder="true" applyFont="true">
      <alignment horizontal="center" vertical="center" wrapText="true"/>
    </xf>
    <xf numFmtId="1" fontId="492" fillId="2" borderId="6" xfId="0" applyFill="true" applyBorder="true" applyFont="true" applyNumberFormat="true">
      <alignment horizontal="center" vertical="center" wrapText="true"/>
    </xf>
    <xf numFmtId="164" fontId="493" fillId="2" borderId="6" xfId="0" applyFill="true" applyBorder="true" applyFont="true" applyNumberFormat="true">
      <alignment horizontal="center" vertical="center" wrapText="true"/>
    </xf>
    <xf numFmtId="0" fontId="494" fillId="2" borderId="6" xfId="0" applyFill="true" applyBorder="true" applyFont="true">
      <alignment horizontal="center" vertical="center" wrapText="true"/>
    </xf>
    <xf numFmtId="0" fontId="495" fillId="2" borderId="6" xfId="0" applyFill="true" applyBorder="true" applyFont="true">
      <alignment horizontal="center" vertical="center" wrapText="true"/>
    </xf>
    <xf numFmtId="0" fontId="496" fillId="2" borderId="6" xfId="0" applyFill="true" applyBorder="true" applyFont="true">
      <alignment horizontal="center" vertical="center" wrapText="true"/>
    </xf>
    <xf numFmtId="1" fontId="497" fillId="2" borderId="6" xfId="0" applyFill="true" applyBorder="true" applyFont="true" applyNumberFormat="true">
      <alignment horizontal="center" vertical="center" wrapText="true"/>
    </xf>
    <xf numFmtId="0" fontId="498" fillId="2" borderId="6" xfId="0" applyFill="true" applyBorder="true" applyFont="true">
      <alignment horizontal="center" vertical="center" wrapText="true"/>
    </xf>
    <xf numFmtId="1" fontId="499" fillId="2" borderId="6" xfId="0" applyFill="true" applyBorder="true" applyFont="true" applyNumberFormat="true">
      <alignment horizontal="center" vertical="center" wrapText="true"/>
    </xf>
    <xf numFmtId="164" fontId="500" fillId="2" borderId="6" xfId="0" applyFill="true" applyBorder="true" applyFont="true" applyNumberFormat="true">
      <alignment horizontal="center" vertical="center" wrapText="true"/>
    </xf>
    <xf numFmtId="0" fontId="501" fillId="2" borderId="6" xfId="0" applyFill="true" applyBorder="true" applyFont="true">
      <alignment horizontal="center" vertical="center" wrapText="true"/>
    </xf>
    <xf numFmtId="0" fontId="502" fillId="2" borderId="6" xfId="0" applyFill="true" applyBorder="true" applyFont="true">
      <alignment horizontal="center" vertical="center" wrapText="true"/>
    </xf>
    <xf numFmtId="0" fontId="503" fillId="2" borderId="6" xfId="0" applyFill="true" applyBorder="true" applyFont="true">
      <alignment horizontal="center" vertical="center" wrapText="true"/>
    </xf>
    <xf numFmtId="1" fontId="504" fillId="2" borderId="6" xfId="0" applyFill="true" applyBorder="true" applyFont="true" applyNumberFormat="true">
      <alignment horizontal="center" vertical="center" wrapText="true"/>
    </xf>
    <xf numFmtId="0" fontId="505" fillId="2" borderId="78" xfId="0" applyFill="true" applyBorder="true" applyFont="true">
      <alignment horizontal="center" vertical="center" wrapText="true"/>
    </xf>
    <xf numFmtId="1" fontId="506" fillId="2" borderId="79" xfId="0" applyFill="true" applyBorder="true" applyNumberFormat="true" applyFont="true">
      <alignment horizontal="center" vertical="center" wrapText="true"/>
    </xf>
    <xf numFmtId="0" fontId="507" fillId="2" borderId="77" xfId="0" applyFill="true" applyBorder="true" applyFont="true">
      <alignment horizontal="center" vertical="center"/>
    </xf>
    <xf numFmtId="1" fontId="508" fillId="2" borderId="78" xfId="0" applyFill="true" applyBorder="true" applyNumberFormat="true" applyFont="true">
      <alignment horizontal="center" vertical="center" wrapText="true"/>
    </xf>
    <xf numFmtId="0" fontId="509" fillId="2" borderId="6" xfId="0" applyFill="true" applyBorder="true" applyFont="true">
      <alignment horizontal="center" vertical="center" wrapText="true"/>
    </xf>
    <xf numFmtId="1" fontId="510" fillId="2" borderId="6" xfId="0" applyFill="true" applyBorder="true" applyFont="true" applyNumberFormat="true">
      <alignment horizontal="center" vertical="center" wrapText="true"/>
    </xf>
    <xf numFmtId="164" fontId="511" fillId="2" borderId="6" xfId="0" applyFill="true" applyBorder="true" applyFont="true" applyNumberFormat="true">
      <alignment horizontal="center" vertical="center" wrapText="true"/>
    </xf>
    <xf numFmtId="0" fontId="512" fillId="2" borderId="6" xfId="0" applyFill="true" applyBorder="true" applyFont="true">
      <alignment horizontal="center" vertical="center" wrapText="true"/>
    </xf>
    <xf numFmtId="0" fontId="513" fillId="2" borderId="6" xfId="0" applyFill="true" applyBorder="true" applyFont="true">
      <alignment horizontal="center" vertical="center" wrapText="true"/>
    </xf>
    <xf numFmtId="0" fontId="514" fillId="2" borderId="6" xfId="0" applyFill="true" applyBorder="true" applyFont="true">
      <alignment horizontal="center" vertical="center" wrapText="true"/>
    </xf>
    <xf numFmtId="1" fontId="515" fillId="2" borderId="6" xfId="0" applyFill="true" applyBorder="true" applyFont="true" applyNumberFormat="true">
      <alignment horizontal="center" vertical="center" wrapText="true"/>
    </xf>
    <xf numFmtId="0" fontId="516" fillId="2" borderId="6" xfId="0" applyFill="true" applyBorder="true" applyFont="true">
      <alignment horizontal="center" vertical="center" wrapText="true"/>
    </xf>
    <xf numFmtId="1" fontId="517" fillId="2" borderId="6" xfId="0" applyFill="true" applyBorder="true" applyFont="true" applyNumberFormat="true">
      <alignment horizontal="center" vertical="center" wrapText="true"/>
    </xf>
    <xf numFmtId="164" fontId="518" fillId="2" borderId="6" xfId="0" applyFill="true" applyBorder="true" applyFont="true" applyNumberFormat="true">
      <alignment horizontal="center" vertical="center" wrapText="true"/>
    </xf>
    <xf numFmtId="0" fontId="519" fillId="2" borderId="6" xfId="0" applyFill="true" applyBorder="true" applyFont="true">
      <alignment horizontal="center" vertical="center" wrapText="true"/>
    </xf>
    <xf numFmtId="0" fontId="520" fillId="2" borderId="6" xfId="0" applyFill="true" applyBorder="true" applyFont="true">
      <alignment horizontal="center" vertical="center" wrapText="true"/>
    </xf>
    <xf numFmtId="0" fontId="521" fillId="2" borderId="6" xfId="0" applyFill="true" applyBorder="true" applyFont="true">
      <alignment horizontal="center" vertical="center" wrapText="true"/>
    </xf>
    <xf numFmtId="1" fontId="522" fillId="2" borderId="6" xfId="0" applyFill="true" applyBorder="true" applyFont="true" applyNumberFormat="true">
      <alignment horizontal="center" vertical="center" wrapText="true"/>
    </xf>
    <xf numFmtId="0" fontId="523" fillId="2" borderId="78" xfId="0" applyFill="true" applyBorder="true" applyFont="true">
      <alignment horizontal="center" vertical="center" wrapText="true"/>
    </xf>
    <xf numFmtId="1" fontId="524" fillId="2" borderId="79" xfId="0" applyFill="true" applyBorder="true" applyNumberFormat="true" applyFont="true">
      <alignment horizontal="center" vertical="center" wrapText="true"/>
    </xf>
    <xf numFmtId="0" fontId="525" fillId="2" borderId="77" xfId="0" applyFill="true" applyBorder="true" applyFont="true">
      <alignment horizontal="center" vertical="center"/>
    </xf>
    <xf numFmtId="1" fontId="526" fillId="2" borderId="78" xfId="0" applyFill="true" applyBorder="true" applyNumberFormat="true" applyFont="true">
      <alignment horizontal="center" vertical="center" wrapText="true"/>
    </xf>
    <xf numFmtId="0" fontId="527" fillId="2" borderId="6" xfId="0" applyFill="true" applyBorder="true" applyFont="true">
      <alignment horizontal="center" vertical="center" wrapText="true"/>
    </xf>
    <xf numFmtId="1" fontId="528" fillId="2" borderId="6" xfId="0" applyFill="true" applyBorder="true" applyFont="true" applyNumberFormat="true">
      <alignment horizontal="center" vertical="center" wrapText="true"/>
    </xf>
    <xf numFmtId="164" fontId="529" fillId="2" borderId="6" xfId="0" applyFill="true" applyBorder="true" applyFont="true" applyNumberFormat="true">
      <alignment horizontal="center" vertical="center" wrapText="true"/>
    </xf>
    <xf numFmtId="0" fontId="530" fillId="2" borderId="6" xfId="0" applyFill="true" applyBorder="true" applyFont="true">
      <alignment horizontal="center" vertical="center" wrapText="true"/>
    </xf>
    <xf numFmtId="0" fontId="531" fillId="2" borderId="6" xfId="0" applyFill="true" applyBorder="true" applyFont="true">
      <alignment horizontal="center" vertical="center" wrapText="true"/>
    </xf>
    <xf numFmtId="0" fontId="532" fillId="2" borderId="6" xfId="0" applyFill="true" applyBorder="true" applyFont="true">
      <alignment horizontal="center" vertical="center" wrapText="true"/>
    </xf>
    <xf numFmtId="1" fontId="533" fillId="2" borderId="6" xfId="0" applyFill="true" applyBorder="true" applyFont="true" applyNumberFormat="true">
      <alignment horizontal="center" vertical="center" wrapText="true"/>
    </xf>
    <xf numFmtId="0" fontId="534" fillId="2" borderId="78" xfId="0" applyFill="true" applyBorder="true" applyFont="true">
      <alignment horizontal="center" vertical="center" wrapText="true"/>
    </xf>
    <xf numFmtId="1" fontId="535" fillId="2" borderId="79" xfId="0" applyFill="true" applyBorder="true" applyNumberFormat="true" applyFont="true">
      <alignment horizontal="center" vertical="center" wrapText="true"/>
    </xf>
    <xf numFmtId="0" fontId="536" fillId="2" borderId="77" xfId="0" applyFill="true" applyBorder="true" applyFont="true">
      <alignment horizontal="center" vertical="center"/>
    </xf>
    <xf numFmtId="1" fontId="537" fillId="2" borderId="78" xfId="0" applyFill="true" applyBorder="true" applyNumberFormat="true" applyFont="true">
      <alignment horizontal="center" vertical="center" wrapText="true"/>
    </xf>
    <xf numFmtId="0" fontId="538" fillId="2" borderId="6" xfId="0" applyFill="true" applyBorder="true" applyFont="true">
      <alignment horizontal="center" vertical="center" wrapText="true"/>
    </xf>
    <xf numFmtId="1" fontId="539" fillId="2" borderId="6" xfId="0" applyFill="true" applyBorder="true" applyFont="true" applyNumberFormat="true">
      <alignment horizontal="center" vertical="center" wrapText="true"/>
    </xf>
    <xf numFmtId="164" fontId="540" fillId="2" borderId="6" xfId="0" applyFill="true" applyBorder="true" applyFont="true" applyNumberFormat="true">
      <alignment horizontal="center" vertical="center" wrapText="true"/>
    </xf>
    <xf numFmtId="0" fontId="541" fillId="2" borderId="6" xfId="0" applyFill="true" applyBorder="true" applyFont="true">
      <alignment horizontal="center" vertical="center" wrapText="true"/>
    </xf>
    <xf numFmtId="0" fontId="542" fillId="2" borderId="6" xfId="0" applyFill="true" applyBorder="true" applyFont="true">
      <alignment horizontal="center" vertical="center" wrapText="true"/>
    </xf>
    <xf numFmtId="0" fontId="543" fillId="2" borderId="6" xfId="0" applyFill="true" applyBorder="true" applyFont="true">
      <alignment horizontal="center" vertical="center" wrapText="true"/>
    </xf>
    <xf numFmtId="1" fontId="544" fillId="2" borderId="6" xfId="0" applyFill="true" applyBorder="true" applyFont="true" applyNumberFormat="true">
      <alignment horizontal="center" vertical="center" wrapText="true"/>
    </xf>
    <xf numFmtId="0" fontId="545" fillId="2" borderId="6" xfId="0" applyFill="true" applyBorder="true" applyFont="true">
      <alignment horizontal="center" vertical="center" wrapText="true"/>
    </xf>
    <xf numFmtId="1" fontId="546" fillId="2" borderId="6" xfId="0" applyFill="true" applyBorder="true" applyFont="true" applyNumberFormat="true">
      <alignment horizontal="center" vertical="center" wrapText="true"/>
    </xf>
    <xf numFmtId="164" fontId="547" fillId="2" borderId="6" xfId="0" applyFill="true" applyBorder="true" applyFont="true" applyNumberFormat="true">
      <alignment horizontal="center" vertical="center" wrapText="true"/>
    </xf>
    <xf numFmtId="0" fontId="548" fillId="2" borderId="6" xfId="0" applyFill="true" applyBorder="true" applyFont="true">
      <alignment horizontal="center" vertical="center" wrapText="true"/>
    </xf>
    <xf numFmtId="0" fontId="549" fillId="2" borderId="6" xfId="0" applyFill="true" applyBorder="true" applyFont="true">
      <alignment horizontal="center" vertical="center" wrapText="true"/>
    </xf>
    <xf numFmtId="0" fontId="550" fillId="2" borderId="6" xfId="0" applyFill="true" applyBorder="true" applyFont="true">
      <alignment horizontal="center" vertical="center" wrapText="true"/>
    </xf>
    <xf numFmtId="1" fontId="551" fillId="2" borderId="6" xfId="0" applyFill="true" applyBorder="true" applyFont="true" applyNumberFormat="true">
      <alignment horizontal="center" vertical="center" wrapText="true"/>
    </xf>
    <xf numFmtId="0" fontId="552" fillId="2" borderId="78" xfId="0" applyFill="true" applyBorder="true" applyFont="true">
      <alignment horizontal="center" vertical="center" wrapText="true"/>
    </xf>
    <xf numFmtId="1" fontId="553" fillId="2" borderId="79" xfId="0" applyFill="true" applyBorder="true" applyNumberFormat="true" applyFont="true">
      <alignment horizontal="center" vertical="center" wrapText="true"/>
    </xf>
    <xf numFmtId="0" fontId="371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371" fillId="6" borderId="92" xfId="0" applyBorder="true" applyNumberFormat="true" applyFill="true" applyFont="true">
      <alignment horizontal="left" vertical="center" indent="0" textRotation="0" wrapText="true"/>
      <protection hidden="false" locked="true"/>
    </xf>
    <xf numFmtId="1" fontId="394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47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58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76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08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26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37" fillId="6" borderId="9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5" borderId="1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76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378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380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382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384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386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545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46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547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51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6" borderId="92" xfId="0" applyBorder="true" applyNumberFormat="true" applyFill="true" applyFont="true">
      <alignment horizontal="left" vertical="center" indent="0" textRotation="0" wrapText="true"/>
      <protection hidden="false" locked="true"/>
    </xf>
    <xf numFmtId="1" fontId="40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0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1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2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2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3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4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5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6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7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8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9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49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0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1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2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3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4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" fontId="551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6" borderId="110" xfId="0" applyBorder="true" applyNumberFormat="true" applyFill="true" applyFont="true">
      <alignment horizontal="left" vertical="center" indent="0" textRotation="0" wrapText="true"/>
      <protection hidden="false" locked="true"/>
    </xf>
    <xf numFmtId="0" fontId="395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6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6" borderId="11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6" borderId="5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0" fillId="6" borderId="83" xfId="0" applyBorder="true" applyNumberFormat="true" applyFill="true" applyFont="true">
      <alignment horizontal="left" vertical="center" indent="0" textRotation="0" wrapText="true"/>
      <protection hidden="false" locked="true"/>
    </xf>
    <xf numFmtId="0" fontId="392" fillId="6" borderId="92" xfId="0" applyBorder="true" applyNumberFormat="true" applyFill="true" applyFont="true">
      <alignment horizontal="left" vertical="center" indent="0" textRotation="0" wrapText="true"/>
      <protection hidden="false" locked="true"/>
    </xf>
    <xf numFmtId="0" fontId="390" fillId="6" borderId="110" xfId="0" applyBorder="true" applyNumberFormat="true" applyFill="true" applyFont="true">
      <alignment horizontal="left" vertical="center" indent="0" textRotation="0" wrapText="true"/>
      <protection hidden="false" locked="true"/>
    </xf>
    <xf numFmtId="0" fontId="444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5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6" borderId="1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2" borderId="0" xfId="0" applyFill="true" applyBorder="true"/>
    <xf numFmtId="0" fontId="554" fillId="2" borderId="0" xfId="0" applyFill="true" applyBorder="true" applyFont="true">
      <alignment horizontal="center" vertical="center"/>
    </xf>
    <xf numFmtId="0" fontId="555" fillId="2" borderId="2" xfId="0" applyFill="true" applyBorder="true" applyFont="true">
      <alignment horizontal="left" vertical="center"/>
    </xf>
    <xf numFmtId="0" fontId="556" fillId="2" borderId="6" xfId="0" applyFill="true" applyBorder="true" applyFont="true">
      <alignment horizontal="left" vertical="center" wrapText="true"/>
    </xf>
    <xf numFmtId="0" fontId="557" fillId="2" borderId="38" xfId="0" applyFill="true" applyBorder="true" applyFont="true">
      <alignment horizontal="left" vertical="center" wrapText="true"/>
    </xf>
    <xf numFmtId="0" fontId="558" fillId="2" borderId="38" xfId="0" applyFill="true" applyBorder="true" applyFont="true">
      <alignment horizontal="left" vertical="center" wrapText="true"/>
    </xf>
    <xf numFmtId="0" fontId="559" fillId="2" borderId="38" xfId="0" applyFill="true" applyBorder="true" applyFont="true">
      <alignment horizontal="left" vertical="center" wrapText="true"/>
    </xf>
    <xf numFmtId="0" fontId="560" fillId="2" borderId="38" xfId="0" applyFill="true" applyBorder="true" applyFont="true">
      <alignment horizontal="left" vertical="center" wrapText="true"/>
    </xf>
    <xf numFmtId="0" fontId="561" fillId="2" borderId="38" xfId="0" applyFill="true" applyBorder="true" applyFont="true">
      <alignment horizontal="left" vertical="center" wrapText="true"/>
    </xf>
    <xf numFmtId="0" fontId="562" fillId="2" borderId="38" xfId="0" applyFill="true" applyBorder="true" applyFont="true">
      <alignment horizontal="left" vertical="center" wrapText="true"/>
    </xf>
    <xf numFmtId="0" fontId="563" fillId="2" borderId="38" xfId="0" applyFill="true" applyBorder="true" applyFont="true">
      <alignment horizontal="left" vertical="center" wrapText="true"/>
    </xf>
    <xf numFmtId="0" fontId="564" fillId="2" borderId="60" xfId="0" applyFill="true" applyBorder="true" applyFont="true">
      <alignment horizontal="left" vertical="center" wrapText="true"/>
    </xf>
    <xf numFmtId="0" fontId="565" fillId="2" borderId="38" xfId="0" applyFill="true" applyBorder="true" applyFont="true">
      <alignment horizontal="left" vertical="center" wrapText="true"/>
    </xf>
    <xf numFmtId="0" fontId="566" fillId="2" borderId="60" xfId="0" applyFill="true" applyBorder="true" applyFont="true">
      <alignment horizontal="left" vertical="center" wrapText="true"/>
    </xf>
    <xf numFmtId="0" fontId="567" fillId="2" borderId="38" xfId="0" applyFill="true" applyBorder="true" applyFont="true">
      <alignment horizontal="left" vertical="center" wrapText="true"/>
    </xf>
    <xf numFmtId="0" fontId="568" fillId="2" borderId="60" xfId="0" applyFill="true" applyBorder="true" applyFont="true">
      <alignment horizontal="left" vertical="center" wrapText="true"/>
    </xf>
    <xf numFmtId="0" fontId="569" fillId="2" borderId="38" xfId="0" applyFill="true" applyBorder="true" applyFont="true">
      <alignment horizontal="left" vertical="center" wrapText="true"/>
    </xf>
    <xf numFmtId="0" fontId="570" fillId="2" borderId="60" xfId="0" applyFill="true" applyBorder="true" applyFont="true">
      <alignment horizontal="left" vertical="center" wrapText="true"/>
    </xf>
    <xf numFmtId="0" fontId="571" fillId="2" borderId="38" xfId="0" applyFill="true" applyBorder="true" applyFont="true">
      <alignment horizontal="left" vertical="center" wrapText="true"/>
    </xf>
    <xf numFmtId="0" fontId="572" fillId="2" borderId="60" xfId="0" applyFill="true" applyBorder="true" applyFont="true">
      <alignment horizontal="left" vertical="center" wrapText="true"/>
    </xf>
    <xf numFmtId="0" fontId="0" fillId="2" borderId="0" xfId="0" applyFill="true" applyBorder="true"/>
    <xf numFmtId="0" fontId="573" fillId="2" borderId="2" xfId="0" applyFill="true" applyBorder="true" applyFont="true">
      <alignment horizontal="left" vertical="center"/>
    </xf>
    <xf numFmtId="0" fontId="574" fillId="2" borderId="6" xfId="0" applyFill="true" applyBorder="true" applyFont="true">
      <alignment horizontal="left" vertical="center" wrapText="true"/>
    </xf>
    <xf numFmtId="0" fontId="575" fillId="2" borderId="60" xfId="0" applyFill="true" applyBorder="true" applyFont="true">
      <alignment horizontal="left" vertical="center" wrapText="true"/>
    </xf>
    <xf numFmtId="0" fontId="576" fillId="2" borderId="6" xfId="0" applyFill="true" applyBorder="true" applyFont="true">
      <alignment horizontal="left" vertical="center" wrapText="true"/>
    </xf>
    <xf numFmtId="0" fontId="577" fillId="2" borderId="60" xfId="0" applyFill="true" applyBorder="true" applyFont="true">
      <alignment horizontal="left" vertical="center" wrapText="true"/>
    </xf>
    <xf numFmtId="0" fontId="578" fillId="2" borderId="6" xfId="0" applyFill="true" applyBorder="true" applyFont="true">
      <alignment horizontal="left" vertical="center" wrapText="true"/>
    </xf>
    <xf numFmtId="0" fontId="579" fillId="2" borderId="60" xfId="0" applyFill="true" applyBorder="true" applyFont="true">
      <alignment horizontal="left" vertical="center" wrapText="true"/>
    </xf>
    <xf numFmtId="0" fontId="580" fillId="2" borderId="6" xfId="0" applyFill="true" applyBorder="true" applyFont="true">
      <alignment horizontal="left" vertical="center" wrapText="true"/>
    </xf>
    <xf numFmtId="0" fontId="581" fillId="2" borderId="60" xfId="0" applyFill="true" applyBorder="true" applyFont="true">
      <alignment horizontal="left" vertical="center" wrapText="true"/>
    </xf>
    <xf numFmtId="0" fontId="582" fillId="2" borderId="6" xfId="0" applyFill="true" applyBorder="true" applyFont="true">
      <alignment horizontal="left" vertical="center" wrapText="true"/>
    </xf>
    <xf numFmtId="0" fontId="583" fillId="2" borderId="60" xfId="0" applyFill="true" applyBorder="true" applyFont="true">
      <alignment horizontal="left" vertical="center" wrapText="true"/>
    </xf>
    <xf numFmtId="0" fontId="584" fillId="2" borderId="60" xfId="0" applyFill="true" applyBorder="true" applyFont="true">
      <alignment horizontal="left" vertical="center" wrapText="true"/>
    </xf>
    <xf numFmtId="0" fontId="585" fillId="17" borderId="77" xfId="0" applyFill="true" applyBorder="true" applyFont="true">
      <alignment horizontal="center" vertical="center"/>
    </xf>
    <xf numFmtId="0" fontId="586" fillId="2" borderId="78" xfId="0" applyFill="true" applyBorder="true" applyFont="true">
      <alignment horizontal="center" vertical="center"/>
    </xf>
    <xf numFmtId="2" fontId="587" fillId="2" borderId="6" xfId="0" applyFill="true" applyBorder="true" applyFont="true" applyNumberFormat="true">
      <alignment horizontal="center" vertical="center" wrapText="true"/>
    </xf>
    <xf numFmtId="1" fontId="588" fillId="2" borderId="6" xfId="0" applyFill="true" applyBorder="true" applyFont="true" applyNumberFormat="true">
      <alignment horizontal="center" vertical="center" wrapText="true"/>
    </xf>
    <xf numFmtId="1" fontId="589" fillId="2" borderId="6" xfId="0" applyFill="true" applyBorder="true" applyFont="true" applyNumberFormat="true">
      <alignment horizontal="center" vertical="center" wrapText="true"/>
    </xf>
    <xf numFmtId="1" fontId="590" fillId="2" borderId="6" xfId="0" applyFill="true" applyBorder="true" applyFont="true" applyNumberFormat="true">
      <alignment horizontal="center" vertical="center" wrapText="true"/>
    </xf>
    <xf numFmtId="0" fontId="591" fillId="2" borderId="6" xfId="0" applyFill="true" applyBorder="true" applyFont="true">
      <alignment horizontal="center" vertical="center" wrapText="true"/>
    </xf>
    <xf numFmtId="0" fontId="592" fillId="2" borderId="6" xfId="0" applyFill="true" applyBorder="true" applyFont="true">
      <alignment horizontal="center" vertical="center" wrapText="true"/>
    </xf>
    <xf numFmtId="2" fontId="593" fillId="2" borderId="6" xfId="0" applyFill="true" applyBorder="true" applyFont="true" applyNumberFormat="true">
      <alignment horizontal="center" vertical="center" wrapText="true"/>
    </xf>
    <xf numFmtId="0" fontId="594" fillId="2" borderId="6" xfId="0" applyFill="true" applyBorder="true" applyFont="true">
      <alignment horizontal="center" vertical="center" wrapText="true"/>
    </xf>
    <xf numFmtId="2" fontId="595" fillId="2" borderId="6" xfId="0" applyFill="true" applyBorder="true" applyFont="true" applyNumberFormat="true">
      <alignment horizontal="center" vertical="center" wrapText="true"/>
    </xf>
    <xf numFmtId="164" fontId="596" fillId="2" borderId="6" xfId="0" applyFill="true" applyBorder="true" applyFont="true" applyNumberFormat="true">
      <alignment horizontal="center" vertical="center" wrapText="true"/>
    </xf>
    <xf numFmtId="0" fontId="597" fillId="2" borderId="6" xfId="0" applyFill="true" applyBorder="true" applyFont="true">
      <alignment horizontal="center" vertical="center" wrapText="true"/>
    </xf>
    <xf numFmtId="2" fontId="598" fillId="2" borderId="6" xfId="0" applyFill="true" applyBorder="true" applyFont="true" applyNumberFormat="true">
      <alignment horizontal="center" vertical="center" wrapText="true"/>
    </xf>
    <xf numFmtId="2" fontId="599" fillId="2" borderId="6" xfId="0" applyFill="true" applyBorder="true" applyFont="true" applyNumberFormat="true">
      <alignment horizontal="center" vertical="center" wrapText="true"/>
    </xf>
    <xf numFmtId="2" fontId="600" fillId="2" borderId="6" xfId="0" applyFill="true" applyBorder="true" applyFont="true" applyNumberFormat="true">
      <alignment horizontal="center" vertical="center" wrapText="true"/>
    </xf>
    <xf numFmtId="2" fontId="601" fillId="2" borderId="6" xfId="0" applyFill="true" applyBorder="true" applyFont="true" applyNumberFormat="true">
      <alignment horizontal="center" vertical="center" wrapText="true"/>
    </xf>
    <xf numFmtId="2" fontId="602" fillId="2" borderId="6" xfId="0" applyFill="true" applyBorder="true" applyFont="true" applyNumberFormat="true">
      <alignment horizontal="center" vertical="center" wrapText="true"/>
    </xf>
    <xf numFmtId="0" fontId="603" fillId="2" borderId="78" xfId="0" applyFill="true" applyBorder="true" applyFont="true">
      <alignment horizontal="center" vertical="center"/>
    </xf>
    <xf numFmtId="2" fontId="604" fillId="2" borderId="6" xfId="0" applyFill="true" applyBorder="true" applyFont="true" applyNumberFormat="true">
      <alignment horizontal="center" vertical="center" wrapText="true"/>
    </xf>
    <xf numFmtId="1" fontId="605" fillId="2" borderId="6" xfId="0" applyFill="true" applyBorder="true" applyFont="true" applyNumberFormat="true">
      <alignment horizontal="center" vertical="center" wrapText="true"/>
    </xf>
    <xf numFmtId="1" fontId="606" fillId="2" borderId="6" xfId="0" applyFill="true" applyBorder="true" applyFont="true" applyNumberFormat="true">
      <alignment horizontal="center" vertical="center" wrapText="true"/>
    </xf>
    <xf numFmtId="1" fontId="607" fillId="2" borderId="6" xfId="0" applyFill="true" applyBorder="true" applyFont="true" applyNumberFormat="true">
      <alignment horizontal="center" vertical="center" wrapText="true"/>
    </xf>
    <xf numFmtId="0" fontId="608" fillId="2" borderId="6" xfId="0" applyFill="true" applyBorder="true" applyFont="true">
      <alignment horizontal="center" vertical="center" wrapText="true"/>
    </xf>
    <xf numFmtId="0" fontId="609" fillId="2" borderId="6" xfId="0" applyFill="true" applyBorder="true" applyFont="true">
      <alignment horizontal="center" vertical="center" wrapText="true"/>
    </xf>
    <xf numFmtId="2" fontId="610" fillId="2" borderId="6" xfId="0" applyFill="true" applyBorder="true" applyFont="true" applyNumberFormat="true">
      <alignment horizontal="center" vertical="center" wrapText="true"/>
    </xf>
    <xf numFmtId="0" fontId="611" fillId="2" borderId="6" xfId="0" applyFill="true" applyBorder="true" applyFont="true">
      <alignment horizontal="center" vertical="center" wrapText="true"/>
    </xf>
    <xf numFmtId="2" fontId="612" fillId="2" borderId="6" xfId="0" applyFill="true" applyBorder="true" applyFont="true" applyNumberFormat="true">
      <alignment horizontal="center" vertical="center" wrapText="true"/>
    </xf>
    <xf numFmtId="164" fontId="613" fillId="2" borderId="6" xfId="0" applyFill="true" applyBorder="true" applyFont="true" applyNumberFormat="true">
      <alignment horizontal="center" vertical="center" wrapText="true"/>
    </xf>
    <xf numFmtId="0" fontId="614" fillId="2" borderId="6" xfId="0" applyFill="true" applyBorder="true" applyFont="true">
      <alignment horizontal="center" vertical="center" wrapText="true"/>
    </xf>
    <xf numFmtId="2" fontId="615" fillId="2" borderId="6" xfId="0" applyFill="true" applyBorder="true" applyFont="true" applyNumberFormat="true">
      <alignment horizontal="center" vertical="center" wrapText="true"/>
    </xf>
    <xf numFmtId="2" fontId="616" fillId="2" borderId="6" xfId="0" applyFill="true" applyBorder="true" applyFont="true" applyNumberFormat="true">
      <alignment horizontal="center" vertical="center" wrapText="true"/>
    </xf>
    <xf numFmtId="2" fontId="617" fillId="2" borderId="6" xfId="0" applyFill="true" applyBorder="true" applyFont="true" applyNumberFormat="true">
      <alignment horizontal="center" vertical="center" wrapText="true"/>
    </xf>
    <xf numFmtId="2" fontId="618" fillId="2" borderId="6" xfId="0" applyFill="true" applyBorder="true" applyFont="true" applyNumberFormat="true">
      <alignment horizontal="center" vertical="center" wrapText="true"/>
    </xf>
    <xf numFmtId="2" fontId="619" fillId="2" borderId="6" xfId="0" applyFill="true" applyBorder="true" applyFont="true" applyNumberFormat="true">
      <alignment horizontal="center" vertical="center" wrapText="true"/>
    </xf>
    <xf numFmtId="0" fontId="620" fillId="2" borderId="78" xfId="0" applyFill="true" applyBorder="true" applyFont="true">
      <alignment horizontal="center" vertical="center"/>
    </xf>
    <xf numFmtId="2" fontId="621" fillId="2" borderId="6" xfId="0" applyFill="true" applyBorder="true" applyFont="true" applyNumberFormat="true">
      <alignment horizontal="center" vertical="center" wrapText="true"/>
    </xf>
    <xf numFmtId="1" fontId="622" fillId="2" borderId="6" xfId="0" applyFill="true" applyBorder="true" applyFont="true" applyNumberFormat="true">
      <alignment horizontal="center" vertical="center" wrapText="true"/>
    </xf>
    <xf numFmtId="1" fontId="623" fillId="2" borderId="6" xfId="0" applyFill="true" applyBorder="true" applyFont="true" applyNumberFormat="true">
      <alignment horizontal="center" vertical="center" wrapText="true"/>
    </xf>
    <xf numFmtId="1" fontId="624" fillId="2" borderId="6" xfId="0" applyFill="true" applyBorder="true" applyFont="true" applyNumberFormat="true">
      <alignment horizontal="center" vertical="center" wrapText="true"/>
    </xf>
    <xf numFmtId="0" fontId="625" fillId="2" borderId="6" xfId="0" applyFill="true" applyBorder="true" applyFont="true">
      <alignment horizontal="center" vertical="center" wrapText="true"/>
    </xf>
    <xf numFmtId="0" fontId="626" fillId="2" borderId="6" xfId="0" applyFill="true" applyBorder="true" applyFont="true">
      <alignment horizontal="center" vertical="center" wrapText="true"/>
    </xf>
    <xf numFmtId="2" fontId="627" fillId="2" borderId="6" xfId="0" applyFill="true" applyBorder="true" applyFont="true" applyNumberFormat="true">
      <alignment horizontal="center" vertical="center" wrapText="true"/>
    </xf>
    <xf numFmtId="0" fontId="628" fillId="2" borderId="6" xfId="0" applyFill="true" applyBorder="true" applyFont="true">
      <alignment horizontal="center" vertical="center" wrapText="true"/>
    </xf>
    <xf numFmtId="2" fontId="629" fillId="2" borderId="6" xfId="0" applyFill="true" applyBorder="true" applyFont="true" applyNumberFormat="true">
      <alignment horizontal="center" vertical="center" wrapText="true"/>
    </xf>
    <xf numFmtId="164" fontId="630" fillId="2" borderId="6" xfId="0" applyFill="true" applyBorder="true" applyFont="true" applyNumberFormat="true">
      <alignment horizontal="center" vertical="center" wrapText="true"/>
    </xf>
    <xf numFmtId="0" fontId="631" fillId="2" borderId="6" xfId="0" applyFill="true" applyBorder="true" applyFont="true">
      <alignment horizontal="center" vertical="center" wrapText="true"/>
    </xf>
    <xf numFmtId="2" fontId="632" fillId="2" borderId="6" xfId="0" applyFill="true" applyBorder="true" applyFont="true" applyNumberFormat="true">
      <alignment horizontal="center" vertical="center" wrapText="true"/>
    </xf>
    <xf numFmtId="2" fontId="633" fillId="2" borderId="6" xfId="0" applyFill="true" applyBorder="true" applyFont="true" applyNumberFormat="true">
      <alignment horizontal="center" vertical="center" wrapText="true"/>
    </xf>
    <xf numFmtId="2" fontId="634" fillId="2" borderId="6" xfId="0" applyFill="true" applyBorder="true" applyFont="true" applyNumberFormat="true">
      <alignment horizontal="center" vertical="center" wrapText="true"/>
    </xf>
    <xf numFmtId="2" fontId="635" fillId="2" borderId="6" xfId="0" applyFill="true" applyBorder="true" applyFont="true" applyNumberFormat="true">
      <alignment horizontal="center" vertical="center" wrapText="true"/>
    </xf>
    <xf numFmtId="2" fontId="636" fillId="2" borderId="6" xfId="0" applyFill="true" applyBorder="true" applyFont="true" applyNumberFormat="true">
      <alignment horizontal="center" vertical="center" wrapText="true"/>
    </xf>
    <xf numFmtId="0" fontId="637" fillId="2" borderId="78" xfId="0" applyFill="true" applyBorder="true" applyFont="true">
      <alignment horizontal="center" vertical="center"/>
    </xf>
    <xf numFmtId="2" fontId="638" fillId="2" borderId="6" xfId="0" applyFill="true" applyBorder="true" applyFont="true" applyNumberFormat="true">
      <alignment horizontal="center" vertical="center" wrapText="true"/>
    </xf>
    <xf numFmtId="1" fontId="639" fillId="2" borderId="6" xfId="0" applyFill="true" applyBorder="true" applyFont="true" applyNumberFormat="true">
      <alignment horizontal="center" vertical="center" wrapText="true"/>
    </xf>
    <xf numFmtId="1" fontId="640" fillId="2" borderId="6" xfId="0" applyFill="true" applyBorder="true" applyFont="true" applyNumberFormat="true">
      <alignment horizontal="center" vertical="center" wrapText="true"/>
    </xf>
    <xf numFmtId="1" fontId="641" fillId="2" borderId="6" xfId="0" applyFill="true" applyBorder="true" applyFont="true" applyNumberFormat="true">
      <alignment horizontal="center" vertical="center" wrapText="true"/>
    </xf>
    <xf numFmtId="0" fontId="642" fillId="2" borderId="6" xfId="0" applyFill="true" applyBorder="true" applyFont="true">
      <alignment horizontal="center" vertical="center" wrapText="true"/>
    </xf>
    <xf numFmtId="0" fontId="643" fillId="2" borderId="6" xfId="0" applyFill="true" applyBorder="true" applyFont="true">
      <alignment horizontal="center" vertical="center" wrapText="true"/>
    </xf>
    <xf numFmtId="2" fontId="644" fillId="2" borderId="6" xfId="0" applyFill="true" applyBorder="true" applyFont="true" applyNumberFormat="true">
      <alignment horizontal="center" vertical="center" wrapText="true"/>
    </xf>
    <xf numFmtId="0" fontId="645" fillId="2" borderId="6" xfId="0" applyFill="true" applyBorder="true" applyFont="true">
      <alignment horizontal="center" vertical="center" wrapText="true"/>
    </xf>
    <xf numFmtId="2" fontId="646" fillId="2" borderId="6" xfId="0" applyFill="true" applyBorder="true" applyFont="true" applyNumberFormat="true">
      <alignment horizontal="center" vertical="center" wrapText="true"/>
    </xf>
    <xf numFmtId="164" fontId="647" fillId="2" borderId="6" xfId="0" applyFill="true" applyBorder="true" applyFont="true" applyNumberFormat="true">
      <alignment horizontal="center" vertical="center" wrapText="true"/>
    </xf>
    <xf numFmtId="0" fontId="648" fillId="2" borderId="6" xfId="0" applyFill="true" applyBorder="true" applyFont="true">
      <alignment horizontal="center" vertical="center" wrapText="true"/>
    </xf>
    <xf numFmtId="2" fontId="649" fillId="2" borderId="6" xfId="0" applyFill="true" applyBorder="true" applyFont="true" applyNumberFormat="true">
      <alignment horizontal="center" vertical="center" wrapText="true"/>
    </xf>
    <xf numFmtId="2" fontId="650" fillId="2" borderId="6" xfId="0" applyFill="true" applyBorder="true" applyFont="true" applyNumberFormat="true">
      <alignment horizontal="center" vertical="center" wrapText="true"/>
    </xf>
    <xf numFmtId="2" fontId="651" fillId="2" borderId="6" xfId="0" applyFill="true" applyBorder="true" applyFont="true" applyNumberFormat="true">
      <alignment horizontal="center" vertical="center" wrapText="true"/>
    </xf>
    <xf numFmtId="2" fontId="652" fillId="2" borderId="6" xfId="0" applyFill="true" applyBorder="true" applyFont="true" applyNumberFormat="true">
      <alignment horizontal="center" vertical="center" wrapText="true"/>
    </xf>
    <xf numFmtId="2" fontId="653" fillId="2" borderId="6" xfId="0" applyFill="true" applyBorder="true" applyFont="true" applyNumberFormat="true">
      <alignment horizontal="center" vertical="center" wrapText="true"/>
    </xf>
    <xf numFmtId="0" fontId="654" fillId="2" borderId="78" xfId="0" applyFill="true" applyBorder="true" applyFont="true">
      <alignment horizontal="center" vertical="center"/>
    </xf>
    <xf numFmtId="2" fontId="655" fillId="2" borderId="6" xfId="0" applyFill="true" applyBorder="true" applyFont="true" applyNumberFormat="true">
      <alignment horizontal="center" vertical="center" wrapText="true"/>
    </xf>
    <xf numFmtId="1" fontId="656" fillId="2" borderId="6" xfId="0" applyFill="true" applyBorder="true" applyFont="true" applyNumberFormat="true">
      <alignment horizontal="center" vertical="center" wrapText="true"/>
    </xf>
    <xf numFmtId="1" fontId="657" fillId="2" borderId="6" xfId="0" applyFill="true" applyBorder="true" applyFont="true" applyNumberFormat="true">
      <alignment horizontal="center" vertical="center" wrapText="true"/>
    </xf>
    <xf numFmtId="1" fontId="658" fillId="2" borderId="6" xfId="0" applyFill="true" applyBorder="true" applyFont="true" applyNumberFormat="true">
      <alignment horizontal="center" vertical="center" wrapText="true"/>
    </xf>
    <xf numFmtId="0" fontId="659" fillId="2" borderId="6" xfId="0" applyFill="true" applyBorder="true" applyFont="true">
      <alignment horizontal="center" vertical="center" wrapText="true"/>
    </xf>
    <xf numFmtId="0" fontId="660" fillId="2" borderId="6" xfId="0" applyFill="true" applyBorder="true" applyFont="true">
      <alignment horizontal="center" vertical="center" wrapText="true"/>
    </xf>
    <xf numFmtId="2" fontId="661" fillId="2" borderId="6" xfId="0" applyFill="true" applyBorder="true" applyFont="true" applyNumberFormat="true">
      <alignment horizontal="center" vertical="center" wrapText="true"/>
    </xf>
    <xf numFmtId="0" fontId="662" fillId="2" borderId="6" xfId="0" applyFill="true" applyBorder="true" applyFont="true">
      <alignment horizontal="center" vertical="center" wrapText="true"/>
    </xf>
    <xf numFmtId="2" fontId="663" fillId="2" borderId="6" xfId="0" applyFill="true" applyBorder="true" applyFont="true" applyNumberFormat="true">
      <alignment horizontal="center" vertical="center" wrapText="true"/>
    </xf>
    <xf numFmtId="164" fontId="664" fillId="2" borderId="6" xfId="0" applyFill="true" applyBorder="true" applyFont="true" applyNumberFormat="true">
      <alignment horizontal="center" vertical="center" wrapText="true"/>
    </xf>
    <xf numFmtId="0" fontId="665" fillId="2" borderId="6" xfId="0" applyFill="true" applyBorder="true" applyFont="true">
      <alignment horizontal="center" vertical="center" wrapText="true"/>
    </xf>
    <xf numFmtId="2" fontId="666" fillId="2" borderId="6" xfId="0" applyFill="true" applyBorder="true" applyFont="true" applyNumberFormat="true">
      <alignment horizontal="center" vertical="center" wrapText="true"/>
    </xf>
    <xf numFmtId="2" fontId="667" fillId="2" borderId="6" xfId="0" applyFill="true" applyBorder="true" applyFont="true" applyNumberFormat="true">
      <alignment horizontal="center" vertical="center" wrapText="true"/>
    </xf>
    <xf numFmtId="2" fontId="668" fillId="2" borderId="6" xfId="0" applyFill="true" applyBorder="true" applyFont="true" applyNumberFormat="true">
      <alignment horizontal="center" vertical="center" wrapText="true"/>
    </xf>
    <xf numFmtId="2" fontId="669" fillId="2" borderId="6" xfId="0" applyFill="true" applyBorder="true" applyFont="true" applyNumberFormat="true">
      <alignment horizontal="center" vertical="center" wrapText="true"/>
    </xf>
    <xf numFmtId="2" fontId="670" fillId="2" borderId="6" xfId="0" applyFill="true" applyBorder="true" applyFont="true" applyNumberFormat="true">
      <alignment horizontal="center" vertical="center" wrapText="true"/>
    </xf>
    <xf numFmtId="0" fontId="671" fillId="17" borderId="77" xfId="0" applyFill="true" applyBorder="true" applyFont="true">
      <alignment horizontal="center" vertical="center"/>
    </xf>
    <xf numFmtId="0" fontId="672" fillId="2" borderId="78" xfId="0" applyFill="true" applyBorder="true" applyFont="true">
      <alignment horizontal="center" vertical="center"/>
    </xf>
    <xf numFmtId="2" fontId="673" fillId="2" borderId="6" xfId="0" applyFill="true" applyBorder="true" applyFont="true" applyNumberFormat="true">
      <alignment horizontal="center" vertical="center" wrapText="true"/>
    </xf>
    <xf numFmtId="1" fontId="674" fillId="2" borderId="6" xfId="0" applyFill="true" applyBorder="true" applyFont="true" applyNumberFormat="true">
      <alignment horizontal="center" vertical="center" wrapText="true"/>
    </xf>
    <xf numFmtId="1" fontId="675" fillId="2" borderId="6" xfId="0" applyFill="true" applyBorder="true" applyFont="true" applyNumberFormat="true">
      <alignment horizontal="center" vertical="center" wrapText="true"/>
    </xf>
    <xf numFmtId="1" fontId="676" fillId="2" borderId="6" xfId="0" applyFill="true" applyBorder="true" applyFont="true" applyNumberFormat="true">
      <alignment horizontal="center" vertical="center" wrapText="true"/>
    </xf>
    <xf numFmtId="0" fontId="677" fillId="2" borderId="6" xfId="0" applyFill="true" applyBorder="true" applyFont="true">
      <alignment horizontal="center" vertical="center" wrapText="true"/>
    </xf>
    <xf numFmtId="0" fontId="678" fillId="2" borderId="6" xfId="0" applyFill="true" applyBorder="true" applyFont="true">
      <alignment horizontal="center" vertical="center" wrapText="true"/>
    </xf>
    <xf numFmtId="2" fontId="679" fillId="2" borderId="6" xfId="0" applyFill="true" applyBorder="true" applyFont="true" applyNumberFormat="true">
      <alignment horizontal="center" vertical="center" wrapText="true"/>
    </xf>
    <xf numFmtId="0" fontId="680" fillId="2" borderId="6" xfId="0" applyFill="true" applyBorder="true" applyFont="true">
      <alignment horizontal="center" vertical="center" wrapText="true"/>
    </xf>
    <xf numFmtId="2" fontId="681" fillId="2" borderId="6" xfId="0" applyFill="true" applyBorder="true" applyFont="true" applyNumberFormat="true">
      <alignment horizontal="center" vertical="center" wrapText="true"/>
    </xf>
    <xf numFmtId="164" fontId="682" fillId="2" borderId="6" xfId="0" applyFill="true" applyBorder="true" applyFont="true" applyNumberFormat="true">
      <alignment horizontal="center" vertical="center" wrapText="true"/>
    </xf>
    <xf numFmtId="0" fontId="683" fillId="2" borderId="6" xfId="0" applyFill="true" applyBorder="true" applyFont="true">
      <alignment horizontal="center" vertical="center" wrapText="true"/>
    </xf>
    <xf numFmtId="2" fontId="684" fillId="2" borderId="6" xfId="0" applyFill="true" applyBorder="true" applyFont="true" applyNumberFormat="true">
      <alignment horizontal="center" vertical="center" wrapText="true"/>
    </xf>
    <xf numFmtId="2" fontId="685" fillId="2" borderId="6" xfId="0" applyFill="true" applyBorder="true" applyFont="true" applyNumberFormat="true">
      <alignment horizontal="center" vertical="center" wrapText="true"/>
    </xf>
    <xf numFmtId="2" fontId="686" fillId="2" borderId="6" xfId="0" applyFill="true" applyBorder="true" applyFont="true" applyNumberFormat="true">
      <alignment horizontal="center" vertical="center" wrapText="true"/>
    </xf>
    <xf numFmtId="2" fontId="687" fillId="2" borderId="6" xfId="0" applyFill="true" applyBorder="true" applyFont="true" applyNumberFormat="true">
      <alignment horizontal="center" vertical="center" wrapText="true"/>
    </xf>
    <xf numFmtId="2" fontId="688" fillId="2" borderId="6" xfId="0" applyFill="true" applyBorder="true" applyFont="true" applyNumberFormat="true">
      <alignment horizontal="center" vertical="center" wrapText="true"/>
    </xf>
    <xf numFmtId="0" fontId="689" fillId="2" borderId="78" xfId="0" applyFill="true" applyBorder="true" applyFont="true">
      <alignment horizontal="center" vertical="center"/>
    </xf>
    <xf numFmtId="2" fontId="690" fillId="2" borderId="6" xfId="0" applyFill="true" applyBorder="true" applyFont="true" applyNumberFormat="true">
      <alignment horizontal="center" vertical="center" wrapText="true"/>
    </xf>
    <xf numFmtId="1" fontId="691" fillId="2" borderId="6" xfId="0" applyFill="true" applyBorder="true" applyFont="true" applyNumberFormat="true">
      <alignment horizontal="center" vertical="center" wrapText="true"/>
    </xf>
    <xf numFmtId="1" fontId="692" fillId="2" borderId="6" xfId="0" applyFill="true" applyBorder="true" applyFont="true" applyNumberFormat="true">
      <alignment horizontal="center" vertical="center" wrapText="true"/>
    </xf>
    <xf numFmtId="1" fontId="693" fillId="2" borderId="6" xfId="0" applyFill="true" applyBorder="true" applyFont="true" applyNumberFormat="true">
      <alignment horizontal="center" vertical="center" wrapText="true"/>
    </xf>
    <xf numFmtId="0" fontId="694" fillId="2" borderId="6" xfId="0" applyFill="true" applyBorder="true" applyFont="true">
      <alignment horizontal="center" vertical="center" wrapText="true"/>
    </xf>
    <xf numFmtId="0" fontId="695" fillId="2" borderId="6" xfId="0" applyFill="true" applyBorder="true" applyFont="true">
      <alignment horizontal="center" vertical="center" wrapText="true"/>
    </xf>
    <xf numFmtId="2" fontId="696" fillId="2" borderId="6" xfId="0" applyFill="true" applyBorder="true" applyFont="true" applyNumberFormat="true">
      <alignment horizontal="center" vertical="center" wrapText="true"/>
    </xf>
    <xf numFmtId="0" fontId="697" fillId="2" borderId="6" xfId="0" applyFill="true" applyBorder="true" applyFont="true">
      <alignment horizontal="center" vertical="center" wrapText="true"/>
    </xf>
    <xf numFmtId="2" fontId="698" fillId="2" borderId="6" xfId="0" applyFill="true" applyBorder="true" applyFont="true" applyNumberFormat="true">
      <alignment horizontal="center" vertical="center" wrapText="true"/>
    </xf>
    <xf numFmtId="164" fontId="699" fillId="2" borderId="6" xfId="0" applyFill="true" applyBorder="true" applyFont="true" applyNumberFormat="true">
      <alignment horizontal="center" vertical="center" wrapText="true"/>
    </xf>
    <xf numFmtId="0" fontId="700" fillId="2" borderId="6" xfId="0" applyFill="true" applyBorder="true" applyFont="true">
      <alignment horizontal="center" vertical="center" wrapText="true"/>
    </xf>
    <xf numFmtId="2" fontId="701" fillId="2" borderId="6" xfId="0" applyFill="true" applyBorder="true" applyFont="true" applyNumberFormat="true">
      <alignment horizontal="center" vertical="center" wrapText="true"/>
    </xf>
    <xf numFmtId="2" fontId="702" fillId="2" borderId="6" xfId="0" applyFill="true" applyBorder="true" applyFont="true" applyNumberFormat="true">
      <alignment horizontal="center" vertical="center" wrapText="true"/>
    </xf>
    <xf numFmtId="2" fontId="703" fillId="2" borderId="6" xfId="0" applyFill="true" applyBorder="true" applyFont="true" applyNumberFormat="true">
      <alignment horizontal="center" vertical="center" wrapText="true"/>
    </xf>
    <xf numFmtId="2" fontId="704" fillId="2" borderId="6" xfId="0" applyFill="true" applyBorder="true" applyFont="true" applyNumberFormat="true">
      <alignment horizontal="center" vertical="center" wrapText="true"/>
    </xf>
    <xf numFmtId="2" fontId="705" fillId="2" borderId="6" xfId="0" applyFill="true" applyBorder="true" applyFont="true" applyNumberFormat="true">
      <alignment horizontal="center" vertical="center" wrapText="true"/>
    </xf>
    <xf numFmtId="0" fontId="706" fillId="2" borderId="78" xfId="0" applyFill="true" applyBorder="true" applyFont="true">
      <alignment horizontal="center" vertical="center"/>
    </xf>
    <xf numFmtId="2" fontId="707" fillId="2" borderId="6" xfId="0" applyFill="true" applyBorder="true" applyFont="true" applyNumberFormat="true">
      <alignment horizontal="center" vertical="center" wrapText="true"/>
    </xf>
    <xf numFmtId="1" fontId="708" fillId="2" borderId="6" xfId="0" applyFill="true" applyBorder="true" applyFont="true" applyNumberFormat="true">
      <alignment horizontal="center" vertical="center" wrapText="true"/>
    </xf>
    <xf numFmtId="1" fontId="709" fillId="2" borderId="6" xfId="0" applyFill="true" applyBorder="true" applyFont="true" applyNumberFormat="true">
      <alignment horizontal="center" vertical="center" wrapText="true"/>
    </xf>
    <xf numFmtId="1" fontId="710" fillId="2" borderId="6" xfId="0" applyFill="true" applyBorder="true" applyFont="true" applyNumberFormat="true">
      <alignment horizontal="center" vertical="center" wrapText="true"/>
    </xf>
    <xf numFmtId="0" fontId="711" fillId="2" borderId="6" xfId="0" applyFill="true" applyBorder="true" applyFont="true">
      <alignment horizontal="center" vertical="center" wrapText="true"/>
    </xf>
    <xf numFmtId="0" fontId="712" fillId="2" borderId="6" xfId="0" applyFill="true" applyBorder="true" applyFont="true">
      <alignment horizontal="center" vertical="center" wrapText="true"/>
    </xf>
    <xf numFmtId="2" fontId="713" fillId="2" borderId="6" xfId="0" applyFill="true" applyBorder="true" applyFont="true" applyNumberFormat="true">
      <alignment horizontal="center" vertical="center" wrapText="true"/>
    </xf>
    <xf numFmtId="0" fontId="714" fillId="2" borderId="6" xfId="0" applyFill="true" applyBorder="true" applyFont="true">
      <alignment horizontal="center" vertical="center" wrapText="true"/>
    </xf>
    <xf numFmtId="2" fontId="715" fillId="2" borderId="6" xfId="0" applyFill="true" applyBorder="true" applyFont="true" applyNumberFormat="true">
      <alignment horizontal="center" vertical="center" wrapText="true"/>
    </xf>
    <xf numFmtId="164" fontId="716" fillId="2" borderId="6" xfId="0" applyFill="true" applyBorder="true" applyFont="true" applyNumberFormat="true">
      <alignment horizontal="center" vertical="center" wrapText="true"/>
    </xf>
    <xf numFmtId="0" fontId="717" fillId="2" borderId="6" xfId="0" applyFill="true" applyBorder="true" applyFont="true">
      <alignment horizontal="center" vertical="center" wrapText="true"/>
    </xf>
    <xf numFmtId="2" fontId="718" fillId="2" borderId="6" xfId="0" applyFill="true" applyBorder="true" applyFont="true" applyNumberFormat="true">
      <alignment horizontal="center" vertical="center" wrapText="true"/>
    </xf>
    <xf numFmtId="2" fontId="719" fillId="2" borderId="6" xfId="0" applyFill="true" applyBorder="true" applyFont="true" applyNumberFormat="true">
      <alignment horizontal="center" vertical="center" wrapText="true"/>
    </xf>
    <xf numFmtId="2" fontId="720" fillId="2" borderId="6" xfId="0" applyFill="true" applyBorder="true" applyFont="true" applyNumberFormat="true">
      <alignment horizontal="center" vertical="center" wrapText="true"/>
    </xf>
    <xf numFmtId="2" fontId="721" fillId="2" borderId="6" xfId="0" applyFill="true" applyBorder="true" applyFont="true" applyNumberFormat="true">
      <alignment horizontal="center" vertical="center" wrapText="true"/>
    </xf>
    <xf numFmtId="2" fontId="722" fillId="2" borderId="6" xfId="0" applyFill="true" applyBorder="true" applyFont="true" applyNumberFormat="true">
      <alignment horizontal="center" vertical="center" wrapText="true"/>
    </xf>
    <xf numFmtId="0" fontId="723" fillId="2" borderId="78" xfId="0" applyFill="true" applyBorder="true" applyFont="true">
      <alignment horizontal="center" vertical="center"/>
    </xf>
    <xf numFmtId="2" fontId="724" fillId="2" borderId="6" xfId="0" applyFill="true" applyBorder="true" applyFont="true" applyNumberFormat="true">
      <alignment horizontal="center" vertical="center" wrapText="true"/>
    </xf>
    <xf numFmtId="1" fontId="725" fillId="2" borderId="6" xfId="0" applyFill="true" applyBorder="true" applyFont="true" applyNumberFormat="true">
      <alignment horizontal="center" vertical="center" wrapText="true"/>
    </xf>
    <xf numFmtId="1" fontId="726" fillId="2" borderId="6" xfId="0" applyFill="true" applyBorder="true" applyFont="true" applyNumberFormat="true">
      <alignment horizontal="center" vertical="center" wrapText="true"/>
    </xf>
    <xf numFmtId="1" fontId="727" fillId="2" borderId="6" xfId="0" applyFill="true" applyBorder="true" applyFont="true" applyNumberFormat="true">
      <alignment horizontal="center" vertical="center" wrapText="true"/>
    </xf>
    <xf numFmtId="0" fontId="728" fillId="2" borderId="6" xfId="0" applyFill="true" applyBorder="true" applyFont="true">
      <alignment horizontal="center" vertical="center" wrapText="true"/>
    </xf>
    <xf numFmtId="0" fontId="729" fillId="2" borderId="6" xfId="0" applyFill="true" applyBorder="true" applyFont="true">
      <alignment horizontal="center" vertical="center" wrapText="true"/>
    </xf>
    <xf numFmtId="2" fontId="730" fillId="2" borderId="6" xfId="0" applyFill="true" applyBorder="true" applyFont="true" applyNumberFormat="true">
      <alignment horizontal="center" vertical="center" wrapText="true"/>
    </xf>
    <xf numFmtId="0" fontId="731" fillId="2" borderId="6" xfId="0" applyFill="true" applyBorder="true" applyFont="true">
      <alignment horizontal="center" vertical="center" wrapText="true"/>
    </xf>
    <xf numFmtId="2" fontId="732" fillId="2" borderId="6" xfId="0" applyFill="true" applyBorder="true" applyFont="true" applyNumberFormat="true">
      <alignment horizontal="center" vertical="center" wrapText="true"/>
    </xf>
    <xf numFmtId="164" fontId="733" fillId="2" borderId="6" xfId="0" applyFill="true" applyBorder="true" applyFont="true" applyNumberFormat="true">
      <alignment horizontal="center" vertical="center" wrapText="true"/>
    </xf>
    <xf numFmtId="0" fontId="734" fillId="2" borderId="6" xfId="0" applyFill="true" applyBorder="true" applyFont="true">
      <alignment horizontal="center" vertical="center" wrapText="true"/>
    </xf>
    <xf numFmtId="2" fontId="735" fillId="2" borderId="6" xfId="0" applyFill="true" applyBorder="true" applyFont="true" applyNumberFormat="true">
      <alignment horizontal="center" vertical="center" wrapText="true"/>
    </xf>
    <xf numFmtId="2" fontId="736" fillId="2" borderId="6" xfId="0" applyFill="true" applyBorder="true" applyFont="true" applyNumberFormat="true">
      <alignment horizontal="center" vertical="center" wrapText="true"/>
    </xf>
    <xf numFmtId="2" fontId="737" fillId="2" borderId="6" xfId="0" applyFill="true" applyBorder="true" applyFont="true" applyNumberFormat="true">
      <alignment horizontal="center" vertical="center" wrapText="true"/>
    </xf>
    <xf numFmtId="2" fontId="738" fillId="2" borderId="6" xfId="0" applyFill="true" applyBorder="true" applyFont="true" applyNumberFormat="true">
      <alignment horizontal="center" vertical="center" wrapText="true"/>
    </xf>
    <xf numFmtId="2" fontId="739" fillId="2" borderId="6" xfId="0" applyFill="true" applyBorder="true" applyFont="true" applyNumberFormat="true">
      <alignment horizontal="center" vertical="center" wrapText="true"/>
    </xf>
    <xf numFmtId="0" fontId="740" fillId="2" borderId="78" xfId="0" applyFill="true" applyBorder="true" applyFont="true">
      <alignment horizontal="center" vertical="center"/>
    </xf>
    <xf numFmtId="2" fontId="741" fillId="2" borderId="6" xfId="0" applyFill="true" applyBorder="true" applyFont="true" applyNumberFormat="true">
      <alignment horizontal="center" vertical="center" wrapText="true"/>
    </xf>
    <xf numFmtId="1" fontId="742" fillId="2" borderId="6" xfId="0" applyFill="true" applyBorder="true" applyFont="true" applyNumberFormat="true">
      <alignment horizontal="center" vertical="center" wrapText="true"/>
    </xf>
    <xf numFmtId="1" fontId="743" fillId="2" borderId="6" xfId="0" applyFill="true" applyBorder="true" applyFont="true" applyNumberFormat="true">
      <alignment horizontal="center" vertical="center" wrapText="true"/>
    </xf>
    <xf numFmtId="1" fontId="744" fillId="2" borderId="6" xfId="0" applyFill="true" applyBorder="true" applyFont="true" applyNumberFormat="true">
      <alignment horizontal="center" vertical="center" wrapText="true"/>
    </xf>
    <xf numFmtId="0" fontId="745" fillId="2" borderId="6" xfId="0" applyFill="true" applyBorder="true" applyFont="true">
      <alignment horizontal="center" vertical="center" wrapText="true"/>
    </xf>
    <xf numFmtId="0" fontId="746" fillId="2" borderId="6" xfId="0" applyFill="true" applyBorder="true" applyFont="true">
      <alignment horizontal="center" vertical="center" wrapText="true"/>
    </xf>
    <xf numFmtId="2" fontId="747" fillId="2" borderId="6" xfId="0" applyFill="true" applyBorder="true" applyFont="true" applyNumberFormat="true">
      <alignment horizontal="center" vertical="center" wrapText="true"/>
    </xf>
    <xf numFmtId="0" fontId="748" fillId="2" borderId="6" xfId="0" applyFill="true" applyBorder="true" applyFont="true">
      <alignment horizontal="center" vertical="center" wrapText="true"/>
    </xf>
    <xf numFmtId="2" fontId="749" fillId="2" borderId="6" xfId="0" applyFill="true" applyBorder="true" applyFont="true" applyNumberFormat="true">
      <alignment horizontal="center" vertical="center" wrapText="true"/>
    </xf>
    <xf numFmtId="164" fontId="750" fillId="2" borderId="6" xfId="0" applyFill="true" applyBorder="true" applyFont="true" applyNumberFormat="true">
      <alignment horizontal="center" vertical="center" wrapText="true"/>
    </xf>
    <xf numFmtId="0" fontId="751" fillId="2" borderId="6" xfId="0" applyFill="true" applyBorder="true" applyFont="true">
      <alignment horizontal="center" vertical="center" wrapText="true"/>
    </xf>
    <xf numFmtId="2" fontId="752" fillId="2" borderId="6" xfId="0" applyFill="true" applyBorder="true" applyFont="true" applyNumberFormat="true">
      <alignment horizontal="center" vertical="center" wrapText="true"/>
    </xf>
    <xf numFmtId="2" fontId="753" fillId="2" borderId="6" xfId="0" applyFill="true" applyBorder="true" applyFont="true" applyNumberFormat="true">
      <alignment horizontal="center" vertical="center" wrapText="true"/>
    </xf>
    <xf numFmtId="2" fontId="754" fillId="2" borderId="6" xfId="0" applyFill="true" applyBorder="true" applyFont="true" applyNumberFormat="true">
      <alignment horizontal="center" vertical="center" wrapText="true"/>
    </xf>
    <xf numFmtId="2" fontId="755" fillId="2" borderId="6" xfId="0" applyFill="true" applyBorder="true" applyFont="true" applyNumberFormat="true">
      <alignment horizontal="center" vertical="center" wrapText="true"/>
    </xf>
    <xf numFmtId="2" fontId="756" fillId="2" borderId="6" xfId="0" applyFill="true" applyBorder="true" applyFont="true" applyNumberFormat="true">
      <alignment horizontal="center" vertical="center" wrapText="true"/>
    </xf>
    <xf numFmtId="0" fontId="757" fillId="2" borderId="78" xfId="0" applyFill="true" applyBorder="true" applyFont="true">
      <alignment horizontal="center" vertical="center"/>
    </xf>
    <xf numFmtId="2" fontId="758" fillId="2" borderId="6" xfId="0" applyFill="true" applyBorder="true" applyFont="true" applyNumberFormat="true">
      <alignment horizontal="center" vertical="center" wrapText="true"/>
    </xf>
    <xf numFmtId="1" fontId="759" fillId="2" borderId="6" xfId="0" applyFill="true" applyBorder="true" applyFont="true" applyNumberFormat="true">
      <alignment horizontal="center" vertical="center" wrapText="true"/>
    </xf>
    <xf numFmtId="1" fontId="760" fillId="2" borderId="6" xfId="0" applyFill="true" applyBorder="true" applyFont="true" applyNumberFormat="true">
      <alignment horizontal="center" vertical="center" wrapText="true"/>
    </xf>
    <xf numFmtId="1" fontId="761" fillId="2" borderId="6" xfId="0" applyFill="true" applyBorder="true" applyFont="true" applyNumberFormat="true">
      <alignment horizontal="center" vertical="center" wrapText="true"/>
    </xf>
    <xf numFmtId="0" fontId="762" fillId="2" borderId="6" xfId="0" applyFill="true" applyBorder="true" applyFont="true">
      <alignment horizontal="center" vertical="center" wrapText="true"/>
    </xf>
    <xf numFmtId="0" fontId="763" fillId="2" borderId="6" xfId="0" applyFill="true" applyBorder="true" applyFont="true">
      <alignment horizontal="center" vertical="center" wrapText="true"/>
    </xf>
    <xf numFmtId="2" fontId="764" fillId="2" borderId="6" xfId="0" applyFill="true" applyBorder="true" applyFont="true" applyNumberFormat="true">
      <alignment horizontal="center" vertical="center" wrapText="true"/>
    </xf>
    <xf numFmtId="0" fontId="765" fillId="2" borderId="6" xfId="0" applyFill="true" applyBorder="true" applyFont="true">
      <alignment horizontal="center" vertical="center" wrapText="true"/>
    </xf>
    <xf numFmtId="2" fontId="766" fillId="2" borderId="6" xfId="0" applyFill="true" applyBorder="true" applyFont="true" applyNumberFormat="true">
      <alignment horizontal="center" vertical="center" wrapText="true"/>
    </xf>
    <xf numFmtId="164" fontId="767" fillId="2" borderId="6" xfId="0" applyFill="true" applyBorder="true" applyFont="true" applyNumberFormat="true">
      <alignment horizontal="center" vertical="center" wrapText="true"/>
    </xf>
    <xf numFmtId="0" fontId="768" fillId="2" borderId="6" xfId="0" applyFill="true" applyBorder="true" applyFont="true">
      <alignment horizontal="center" vertical="center" wrapText="true"/>
    </xf>
    <xf numFmtId="2" fontId="769" fillId="2" borderId="6" xfId="0" applyFill="true" applyBorder="true" applyFont="true" applyNumberFormat="true">
      <alignment horizontal="center" vertical="center" wrapText="true"/>
    </xf>
    <xf numFmtId="2" fontId="770" fillId="2" borderId="6" xfId="0" applyFill="true" applyBorder="true" applyFont="true" applyNumberFormat="true">
      <alignment horizontal="center" vertical="center" wrapText="true"/>
    </xf>
    <xf numFmtId="2" fontId="771" fillId="2" borderId="6" xfId="0" applyFill="true" applyBorder="true" applyFont="true" applyNumberFormat="true">
      <alignment horizontal="center" vertical="center" wrapText="true"/>
    </xf>
    <xf numFmtId="2" fontId="772" fillId="2" borderId="6" xfId="0" applyFill="true" applyBorder="true" applyFont="true" applyNumberFormat="true">
      <alignment horizontal="center" vertical="center" wrapText="true"/>
    </xf>
    <xf numFmtId="2" fontId="773" fillId="2" borderId="6" xfId="0" applyFill="true" applyBorder="true" applyFont="true" applyNumberFormat="true">
      <alignment horizontal="center" vertical="center" wrapText="true"/>
    </xf>
    <xf numFmtId="0" fontId="774" fillId="2" borderId="78" xfId="0" applyFill="true" applyBorder="true" applyFont="true">
      <alignment horizontal="center" vertical="center"/>
    </xf>
    <xf numFmtId="2" fontId="775" fillId="2" borderId="6" xfId="0" applyFill="true" applyBorder="true" applyFont="true" applyNumberFormat="true">
      <alignment horizontal="center" vertical="center" wrapText="true"/>
    </xf>
    <xf numFmtId="1" fontId="776" fillId="2" borderId="6" xfId="0" applyFill="true" applyBorder="true" applyFont="true" applyNumberFormat="true">
      <alignment horizontal="center" vertical="center" wrapText="true"/>
    </xf>
    <xf numFmtId="1" fontId="777" fillId="2" borderId="6" xfId="0" applyFill="true" applyBorder="true" applyFont="true" applyNumberFormat="true">
      <alignment horizontal="center" vertical="center" wrapText="true"/>
    </xf>
    <xf numFmtId="1" fontId="778" fillId="2" borderId="6" xfId="0" applyFill="true" applyBorder="true" applyFont="true" applyNumberFormat="true">
      <alignment horizontal="center" vertical="center" wrapText="true"/>
    </xf>
    <xf numFmtId="0" fontId="779" fillId="2" borderId="6" xfId="0" applyFill="true" applyBorder="true" applyFont="true">
      <alignment horizontal="center" vertical="center" wrapText="true"/>
    </xf>
    <xf numFmtId="0" fontId="780" fillId="2" borderId="6" xfId="0" applyFill="true" applyBorder="true" applyFont="true">
      <alignment horizontal="center" vertical="center" wrapText="true"/>
    </xf>
    <xf numFmtId="2" fontId="781" fillId="2" borderId="6" xfId="0" applyFill="true" applyBorder="true" applyFont="true" applyNumberFormat="true">
      <alignment horizontal="center" vertical="center" wrapText="true"/>
    </xf>
    <xf numFmtId="0" fontId="782" fillId="2" borderId="6" xfId="0" applyFill="true" applyBorder="true" applyFont="true">
      <alignment horizontal="center" vertical="center" wrapText="true"/>
    </xf>
    <xf numFmtId="2" fontId="783" fillId="2" borderId="6" xfId="0" applyFill="true" applyBorder="true" applyFont="true" applyNumberFormat="true">
      <alignment horizontal="center" vertical="center" wrapText="true"/>
    </xf>
    <xf numFmtId="164" fontId="784" fillId="2" borderId="6" xfId="0" applyFill="true" applyBorder="true" applyFont="true" applyNumberFormat="true">
      <alignment horizontal="center" vertical="center" wrapText="true"/>
    </xf>
    <xf numFmtId="0" fontId="785" fillId="2" borderId="6" xfId="0" applyFill="true" applyBorder="true" applyFont="true">
      <alignment horizontal="center" vertical="center" wrapText="true"/>
    </xf>
    <xf numFmtId="2" fontId="786" fillId="2" borderId="6" xfId="0" applyFill="true" applyBorder="true" applyFont="true" applyNumberFormat="true">
      <alignment horizontal="center" vertical="center" wrapText="true"/>
    </xf>
    <xf numFmtId="2" fontId="787" fillId="2" borderId="6" xfId="0" applyFill="true" applyBorder="true" applyFont="true" applyNumberFormat="true">
      <alignment horizontal="center" vertical="center" wrapText="true"/>
    </xf>
    <xf numFmtId="2" fontId="788" fillId="2" borderId="6" xfId="0" applyFill="true" applyBorder="true" applyFont="true" applyNumberFormat="true">
      <alignment horizontal="center" vertical="center" wrapText="true"/>
    </xf>
    <xf numFmtId="2" fontId="789" fillId="2" borderId="6" xfId="0" applyFill="true" applyBorder="true" applyFont="true" applyNumberFormat="true">
      <alignment horizontal="center" vertical="center" wrapText="true"/>
    </xf>
    <xf numFmtId="2" fontId="790" fillId="2" borderId="6" xfId="0" applyFill="true" applyBorder="true" applyFont="true" applyNumberFormat="true">
      <alignment horizontal="center" vertical="center" wrapText="true"/>
    </xf>
    <xf numFmtId="0" fontId="791" fillId="2" borderId="78" xfId="0" applyFill="true" applyBorder="true" applyFont="true">
      <alignment horizontal="center" vertical="center"/>
    </xf>
    <xf numFmtId="2" fontId="792" fillId="2" borderId="6" xfId="0" applyFill="true" applyBorder="true" applyFont="true" applyNumberFormat="true">
      <alignment horizontal="center" vertical="center" wrapText="true"/>
    </xf>
    <xf numFmtId="1" fontId="793" fillId="2" borderId="6" xfId="0" applyFill="true" applyBorder="true" applyFont="true" applyNumberFormat="true">
      <alignment horizontal="center" vertical="center" wrapText="true"/>
    </xf>
    <xf numFmtId="1" fontId="794" fillId="2" borderId="6" xfId="0" applyFill="true" applyBorder="true" applyFont="true" applyNumberFormat="true">
      <alignment horizontal="center" vertical="center" wrapText="true"/>
    </xf>
    <xf numFmtId="1" fontId="795" fillId="2" borderId="6" xfId="0" applyFill="true" applyBorder="true" applyFont="true" applyNumberFormat="true">
      <alignment horizontal="center" vertical="center" wrapText="true"/>
    </xf>
    <xf numFmtId="0" fontId="796" fillId="2" borderId="6" xfId="0" applyFill="true" applyBorder="true" applyFont="true">
      <alignment horizontal="center" vertical="center" wrapText="true"/>
    </xf>
    <xf numFmtId="0" fontId="797" fillId="2" borderId="6" xfId="0" applyFill="true" applyBorder="true" applyFont="true">
      <alignment horizontal="center" vertical="center" wrapText="true"/>
    </xf>
    <xf numFmtId="2" fontId="798" fillId="2" borderId="6" xfId="0" applyFill="true" applyBorder="true" applyFont="true" applyNumberFormat="true">
      <alignment horizontal="center" vertical="center" wrapText="true"/>
    </xf>
    <xf numFmtId="0" fontId="799" fillId="2" borderId="6" xfId="0" applyFill="true" applyBorder="true" applyFont="true">
      <alignment horizontal="center" vertical="center" wrapText="true"/>
    </xf>
    <xf numFmtId="2" fontId="800" fillId="2" borderId="6" xfId="0" applyFill="true" applyBorder="true" applyFont="true" applyNumberFormat="true">
      <alignment horizontal="center" vertical="center" wrapText="true"/>
    </xf>
    <xf numFmtId="164" fontId="801" fillId="2" borderId="6" xfId="0" applyFill="true" applyBorder="true" applyFont="true" applyNumberFormat="true">
      <alignment horizontal="center" vertical="center" wrapText="true"/>
    </xf>
    <xf numFmtId="0" fontId="802" fillId="2" borderId="6" xfId="0" applyFill="true" applyBorder="true" applyFont="true">
      <alignment horizontal="center" vertical="center" wrapText="true"/>
    </xf>
    <xf numFmtId="2" fontId="803" fillId="2" borderId="6" xfId="0" applyFill="true" applyBorder="true" applyFont="true" applyNumberFormat="true">
      <alignment horizontal="center" vertical="center" wrapText="true"/>
    </xf>
    <xf numFmtId="2" fontId="804" fillId="2" borderId="6" xfId="0" applyFill="true" applyBorder="true" applyFont="true" applyNumberFormat="true">
      <alignment horizontal="center" vertical="center" wrapText="true"/>
    </xf>
    <xf numFmtId="2" fontId="805" fillId="2" borderId="6" xfId="0" applyFill="true" applyBorder="true" applyFont="true" applyNumberFormat="true">
      <alignment horizontal="center" vertical="center" wrapText="true"/>
    </xf>
    <xf numFmtId="2" fontId="806" fillId="2" borderId="6" xfId="0" applyFill="true" applyBorder="true" applyFont="true" applyNumberFormat="true">
      <alignment horizontal="center" vertical="center" wrapText="true"/>
    </xf>
    <xf numFmtId="2" fontId="807" fillId="2" borderId="6" xfId="0" applyFill="true" applyBorder="true" applyFont="true" applyNumberFormat="true">
      <alignment horizontal="center" vertical="center" wrapText="true"/>
    </xf>
    <xf numFmtId="0" fontId="808" fillId="2" borderId="78" xfId="0" applyFill="true" applyBorder="true" applyFont="true">
      <alignment horizontal="center" vertical="center"/>
    </xf>
    <xf numFmtId="2" fontId="809" fillId="2" borderId="6" xfId="0" applyFill="true" applyBorder="true" applyFont="true" applyNumberFormat="true">
      <alignment horizontal="center" vertical="center" wrapText="true"/>
    </xf>
    <xf numFmtId="1" fontId="810" fillId="2" borderId="6" xfId="0" applyFill="true" applyBorder="true" applyFont="true" applyNumberFormat="true">
      <alignment horizontal="center" vertical="center" wrapText="true"/>
    </xf>
    <xf numFmtId="1" fontId="811" fillId="2" borderId="6" xfId="0" applyFill="true" applyBorder="true" applyFont="true" applyNumberFormat="true">
      <alignment horizontal="center" vertical="center" wrapText="true"/>
    </xf>
    <xf numFmtId="1" fontId="812" fillId="2" borderId="6" xfId="0" applyFill="true" applyBorder="true" applyFont="true" applyNumberFormat="true">
      <alignment horizontal="center" vertical="center" wrapText="true"/>
    </xf>
    <xf numFmtId="0" fontId="813" fillId="2" borderId="6" xfId="0" applyFill="true" applyBorder="true" applyFont="true">
      <alignment horizontal="center" vertical="center" wrapText="true"/>
    </xf>
    <xf numFmtId="0" fontId="814" fillId="2" borderId="6" xfId="0" applyFill="true" applyBorder="true" applyFont="true">
      <alignment horizontal="center" vertical="center" wrapText="true"/>
    </xf>
    <xf numFmtId="2" fontId="815" fillId="2" borderId="6" xfId="0" applyFill="true" applyBorder="true" applyFont="true" applyNumberFormat="true">
      <alignment horizontal="center" vertical="center" wrapText="true"/>
    </xf>
    <xf numFmtId="0" fontId="816" fillId="2" borderId="6" xfId="0" applyFill="true" applyBorder="true" applyFont="true">
      <alignment horizontal="center" vertical="center" wrapText="true"/>
    </xf>
    <xf numFmtId="2" fontId="817" fillId="2" borderId="6" xfId="0" applyFill="true" applyBorder="true" applyFont="true" applyNumberFormat="true">
      <alignment horizontal="center" vertical="center" wrapText="true"/>
    </xf>
    <xf numFmtId="164" fontId="818" fillId="2" borderId="6" xfId="0" applyFill="true" applyBorder="true" applyFont="true" applyNumberFormat="true">
      <alignment horizontal="center" vertical="center" wrapText="true"/>
    </xf>
    <xf numFmtId="0" fontId="819" fillId="2" borderId="6" xfId="0" applyFill="true" applyBorder="true" applyFont="true">
      <alignment horizontal="center" vertical="center" wrapText="true"/>
    </xf>
    <xf numFmtId="2" fontId="820" fillId="2" borderId="6" xfId="0" applyFill="true" applyBorder="true" applyFont="true" applyNumberFormat="true">
      <alignment horizontal="center" vertical="center" wrapText="true"/>
    </xf>
    <xf numFmtId="2" fontId="821" fillId="2" borderId="6" xfId="0" applyFill="true" applyBorder="true" applyFont="true" applyNumberFormat="true">
      <alignment horizontal="center" vertical="center" wrapText="true"/>
    </xf>
    <xf numFmtId="2" fontId="822" fillId="2" borderId="6" xfId="0" applyFill="true" applyBorder="true" applyFont="true" applyNumberFormat="true">
      <alignment horizontal="center" vertical="center" wrapText="true"/>
    </xf>
    <xf numFmtId="2" fontId="823" fillId="2" borderId="6" xfId="0" applyFill="true" applyBorder="true" applyFont="true" applyNumberFormat="true">
      <alignment horizontal="center" vertical="center" wrapText="true"/>
    </xf>
    <xf numFmtId="2" fontId="824" fillId="2" borderId="6" xfId="0" applyFill="true" applyBorder="true" applyFont="true" applyNumberFormat="true">
      <alignment horizontal="center" vertical="center" wrapText="true"/>
    </xf>
    <xf numFmtId="0" fontId="825" fillId="2" borderId="78" xfId="0" applyFill="true" applyBorder="true" applyFont="true">
      <alignment horizontal="center" vertical="center"/>
    </xf>
    <xf numFmtId="2" fontId="826" fillId="2" borderId="6" xfId="0" applyFill="true" applyBorder="true" applyFont="true" applyNumberFormat="true">
      <alignment horizontal="center" vertical="center" wrapText="true"/>
    </xf>
    <xf numFmtId="1" fontId="827" fillId="2" borderId="6" xfId="0" applyFill="true" applyBorder="true" applyFont="true" applyNumberFormat="true">
      <alignment horizontal="center" vertical="center" wrapText="true"/>
    </xf>
    <xf numFmtId="1" fontId="828" fillId="2" borderId="6" xfId="0" applyFill="true" applyBorder="true" applyFont="true" applyNumberFormat="true">
      <alignment horizontal="center" vertical="center" wrapText="true"/>
    </xf>
    <xf numFmtId="1" fontId="829" fillId="2" borderId="6" xfId="0" applyFill="true" applyBorder="true" applyFont="true" applyNumberFormat="true">
      <alignment horizontal="center" vertical="center" wrapText="true"/>
    </xf>
    <xf numFmtId="0" fontId="830" fillId="2" borderId="6" xfId="0" applyFill="true" applyBorder="true" applyFont="true">
      <alignment horizontal="center" vertical="center" wrapText="true"/>
    </xf>
    <xf numFmtId="0" fontId="831" fillId="2" borderId="6" xfId="0" applyFill="true" applyBorder="true" applyFont="true">
      <alignment horizontal="center" vertical="center" wrapText="true"/>
    </xf>
    <xf numFmtId="2" fontId="832" fillId="2" borderId="6" xfId="0" applyFill="true" applyBorder="true" applyFont="true" applyNumberFormat="true">
      <alignment horizontal="center" vertical="center" wrapText="true"/>
    </xf>
    <xf numFmtId="0" fontId="833" fillId="2" borderId="6" xfId="0" applyFill="true" applyBorder="true" applyFont="true">
      <alignment horizontal="center" vertical="center" wrapText="true"/>
    </xf>
    <xf numFmtId="2" fontId="834" fillId="2" borderId="6" xfId="0" applyFill="true" applyBorder="true" applyFont="true" applyNumberFormat="true">
      <alignment horizontal="center" vertical="center" wrapText="true"/>
    </xf>
    <xf numFmtId="164" fontId="835" fillId="2" borderId="6" xfId="0" applyFill="true" applyBorder="true" applyFont="true" applyNumberFormat="true">
      <alignment horizontal="center" vertical="center" wrapText="true"/>
    </xf>
    <xf numFmtId="0" fontId="836" fillId="2" borderId="6" xfId="0" applyFill="true" applyBorder="true" applyFont="true">
      <alignment horizontal="center" vertical="center" wrapText="true"/>
    </xf>
    <xf numFmtId="2" fontId="837" fillId="2" borderId="6" xfId="0" applyFill="true" applyBorder="true" applyFont="true" applyNumberFormat="true">
      <alignment horizontal="center" vertical="center" wrapText="true"/>
    </xf>
    <xf numFmtId="2" fontId="838" fillId="2" borderId="6" xfId="0" applyFill="true" applyBorder="true" applyFont="true" applyNumberFormat="true">
      <alignment horizontal="center" vertical="center" wrapText="true"/>
    </xf>
    <xf numFmtId="2" fontId="839" fillId="2" borderId="6" xfId="0" applyFill="true" applyBorder="true" applyFont="true" applyNumberFormat="true">
      <alignment horizontal="center" vertical="center" wrapText="true"/>
    </xf>
    <xf numFmtId="2" fontId="840" fillId="2" borderId="6" xfId="0" applyFill="true" applyBorder="true" applyFont="true" applyNumberFormat="true">
      <alignment horizontal="center" vertical="center" wrapText="true"/>
    </xf>
    <xf numFmtId="2" fontId="841" fillId="2" borderId="6" xfId="0" applyFill="true" applyBorder="true" applyFont="true" applyNumberFormat="true">
      <alignment horizontal="center" vertical="center" wrapText="true"/>
    </xf>
    <xf numFmtId="0" fontId="842" fillId="2" borderId="78" xfId="0" applyFill="true" applyBorder="true" applyFont="true">
      <alignment horizontal="center" vertical="center"/>
    </xf>
    <xf numFmtId="2" fontId="843" fillId="2" borderId="6" xfId="0" applyFill="true" applyBorder="true" applyFont="true" applyNumberFormat="true">
      <alignment horizontal="center" vertical="center" wrapText="true"/>
    </xf>
    <xf numFmtId="1" fontId="844" fillId="2" borderId="6" xfId="0" applyFill="true" applyBorder="true" applyFont="true" applyNumberFormat="true">
      <alignment horizontal="center" vertical="center" wrapText="true"/>
    </xf>
    <xf numFmtId="1" fontId="845" fillId="2" borderId="6" xfId="0" applyFill="true" applyBorder="true" applyFont="true" applyNumberFormat="true">
      <alignment horizontal="center" vertical="center" wrapText="true"/>
    </xf>
    <xf numFmtId="1" fontId="846" fillId="2" borderId="6" xfId="0" applyFill="true" applyBorder="true" applyFont="true" applyNumberFormat="true">
      <alignment horizontal="center" vertical="center" wrapText="true"/>
    </xf>
    <xf numFmtId="0" fontId="847" fillId="2" borderId="6" xfId="0" applyFill="true" applyBorder="true" applyFont="true">
      <alignment horizontal="center" vertical="center" wrapText="true"/>
    </xf>
    <xf numFmtId="0" fontId="848" fillId="2" borderId="6" xfId="0" applyFill="true" applyBorder="true" applyFont="true">
      <alignment horizontal="center" vertical="center" wrapText="true"/>
    </xf>
    <xf numFmtId="2" fontId="849" fillId="2" borderId="6" xfId="0" applyFill="true" applyBorder="true" applyFont="true" applyNumberFormat="true">
      <alignment horizontal="center" vertical="center" wrapText="true"/>
    </xf>
    <xf numFmtId="0" fontId="850" fillId="2" borderId="6" xfId="0" applyFill="true" applyBorder="true" applyFont="true">
      <alignment horizontal="center" vertical="center" wrapText="true"/>
    </xf>
    <xf numFmtId="2" fontId="851" fillId="2" borderId="6" xfId="0" applyFill="true" applyBorder="true" applyFont="true" applyNumberFormat="true">
      <alignment horizontal="center" vertical="center" wrapText="true"/>
    </xf>
    <xf numFmtId="164" fontId="852" fillId="2" borderId="6" xfId="0" applyFill="true" applyBorder="true" applyFont="true" applyNumberFormat="true">
      <alignment horizontal="center" vertical="center" wrapText="true"/>
    </xf>
    <xf numFmtId="0" fontId="853" fillId="2" borderId="6" xfId="0" applyFill="true" applyBorder="true" applyFont="true">
      <alignment horizontal="center" vertical="center" wrapText="true"/>
    </xf>
    <xf numFmtId="2" fontId="854" fillId="2" borderId="6" xfId="0" applyFill="true" applyBorder="true" applyFont="true" applyNumberFormat="true">
      <alignment horizontal="center" vertical="center" wrapText="true"/>
    </xf>
    <xf numFmtId="2" fontId="855" fillId="2" borderId="6" xfId="0" applyFill="true" applyBorder="true" applyFont="true" applyNumberFormat="true">
      <alignment horizontal="center" vertical="center" wrapText="true"/>
    </xf>
    <xf numFmtId="2" fontId="856" fillId="2" borderId="6" xfId="0" applyFill="true" applyBorder="true" applyFont="true" applyNumberFormat="true">
      <alignment horizontal="center" vertical="center" wrapText="true"/>
    </xf>
    <xf numFmtId="2" fontId="857" fillId="2" borderId="6" xfId="0" applyFill="true" applyBorder="true" applyFont="true" applyNumberFormat="true">
      <alignment horizontal="center" vertical="center" wrapText="true"/>
    </xf>
    <xf numFmtId="2" fontId="858" fillId="2" borderId="6" xfId="0" applyFill="true" applyBorder="true" applyFont="true" applyNumberFormat="true">
      <alignment horizontal="center" vertical="center" wrapText="true"/>
    </xf>
    <xf numFmtId="0" fontId="859" fillId="2" borderId="78" xfId="0" applyFill="true" applyBorder="true" applyFont="true">
      <alignment horizontal="center" vertical="center"/>
    </xf>
    <xf numFmtId="2" fontId="860" fillId="2" borderId="6" xfId="0" applyFill="true" applyBorder="true" applyFont="true" applyNumberFormat="true">
      <alignment horizontal="center" vertical="center" wrapText="true"/>
    </xf>
    <xf numFmtId="1" fontId="861" fillId="2" borderId="6" xfId="0" applyFill="true" applyBorder="true" applyFont="true" applyNumberFormat="true">
      <alignment horizontal="center" vertical="center" wrapText="true"/>
    </xf>
    <xf numFmtId="1" fontId="862" fillId="2" borderId="6" xfId="0" applyFill="true" applyBorder="true" applyFont="true" applyNumberFormat="true">
      <alignment horizontal="center" vertical="center" wrapText="true"/>
    </xf>
    <xf numFmtId="1" fontId="863" fillId="2" borderId="6" xfId="0" applyFill="true" applyBorder="true" applyFont="true" applyNumberFormat="true">
      <alignment horizontal="center" vertical="center" wrapText="true"/>
    </xf>
    <xf numFmtId="0" fontId="864" fillId="2" borderId="6" xfId="0" applyFill="true" applyBorder="true" applyFont="true">
      <alignment horizontal="center" vertical="center" wrapText="true"/>
    </xf>
    <xf numFmtId="0" fontId="865" fillId="2" borderId="6" xfId="0" applyFill="true" applyBorder="true" applyFont="true">
      <alignment horizontal="center" vertical="center" wrapText="true"/>
    </xf>
    <xf numFmtId="2" fontId="866" fillId="2" borderId="6" xfId="0" applyFill="true" applyBorder="true" applyFont="true" applyNumberFormat="true">
      <alignment horizontal="center" vertical="center" wrapText="true"/>
    </xf>
    <xf numFmtId="0" fontId="867" fillId="2" borderId="6" xfId="0" applyFill="true" applyBorder="true" applyFont="true">
      <alignment horizontal="center" vertical="center" wrapText="true"/>
    </xf>
    <xf numFmtId="2" fontId="868" fillId="2" borderId="6" xfId="0" applyFill="true" applyBorder="true" applyFont="true" applyNumberFormat="true">
      <alignment horizontal="center" vertical="center" wrapText="true"/>
    </xf>
    <xf numFmtId="164" fontId="869" fillId="2" borderId="6" xfId="0" applyFill="true" applyBorder="true" applyFont="true" applyNumberFormat="true">
      <alignment horizontal="center" vertical="center" wrapText="true"/>
    </xf>
    <xf numFmtId="0" fontId="870" fillId="2" borderId="6" xfId="0" applyFill="true" applyBorder="true" applyFont="true">
      <alignment horizontal="center" vertical="center" wrapText="true"/>
    </xf>
    <xf numFmtId="2" fontId="871" fillId="2" borderId="6" xfId="0" applyFill="true" applyBorder="true" applyFont="true" applyNumberFormat="true">
      <alignment horizontal="center" vertical="center" wrapText="true"/>
    </xf>
    <xf numFmtId="2" fontId="872" fillId="2" borderId="6" xfId="0" applyFill="true" applyBorder="true" applyFont="true" applyNumberFormat="true">
      <alignment horizontal="center" vertical="center" wrapText="true"/>
    </xf>
    <xf numFmtId="2" fontId="873" fillId="2" borderId="6" xfId="0" applyFill="true" applyBorder="true" applyFont="true" applyNumberFormat="true">
      <alignment horizontal="center" vertical="center" wrapText="true"/>
    </xf>
    <xf numFmtId="2" fontId="874" fillId="2" borderId="6" xfId="0" applyFill="true" applyBorder="true" applyFont="true" applyNumberFormat="true">
      <alignment horizontal="center" vertical="center" wrapText="true"/>
    </xf>
    <xf numFmtId="2" fontId="875" fillId="2" borderId="6" xfId="0" applyFill="true" applyBorder="true" applyFont="true" applyNumberFormat="true">
      <alignment horizontal="center" vertical="center" wrapText="true"/>
    </xf>
    <xf numFmtId="0" fontId="876" fillId="2" borderId="78" xfId="0" applyFill="true" applyBorder="true" applyFont="true">
      <alignment horizontal="center" vertical="center"/>
    </xf>
    <xf numFmtId="2" fontId="877" fillId="2" borderId="6" xfId="0" applyFill="true" applyBorder="true" applyFont="true" applyNumberFormat="true">
      <alignment horizontal="center" vertical="center" wrapText="true"/>
    </xf>
    <xf numFmtId="1" fontId="878" fillId="2" borderId="6" xfId="0" applyFill="true" applyBorder="true" applyFont="true" applyNumberFormat="true">
      <alignment horizontal="center" vertical="center" wrapText="true"/>
    </xf>
    <xf numFmtId="1" fontId="879" fillId="2" borderId="6" xfId="0" applyFill="true" applyBorder="true" applyFont="true" applyNumberFormat="true">
      <alignment horizontal="center" vertical="center" wrapText="true"/>
    </xf>
    <xf numFmtId="1" fontId="880" fillId="2" borderId="6" xfId="0" applyFill="true" applyBorder="true" applyFont="true" applyNumberFormat="true">
      <alignment horizontal="center" vertical="center" wrapText="true"/>
    </xf>
    <xf numFmtId="0" fontId="881" fillId="2" borderId="6" xfId="0" applyFill="true" applyBorder="true" applyFont="true">
      <alignment horizontal="center" vertical="center" wrapText="true"/>
    </xf>
    <xf numFmtId="0" fontId="882" fillId="2" borderId="6" xfId="0" applyFill="true" applyBorder="true" applyFont="true">
      <alignment horizontal="center" vertical="center" wrapText="true"/>
    </xf>
    <xf numFmtId="2" fontId="883" fillId="2" borderId="6" xfId="0" applyFill="true" applyBorder="true" applyFont="true" applyNumberFormat="true">
      <alignment horizontal="center" vertical="center" wrapText="true"/>
    </xf>
    <xf numFmtId="0" fontId="884" fillId="2" borderId="6" xfId="0" applyFill="true" applyBorder="true" applyFont="true">
      <alignment horizontal="center" vertical="center" wrapText="true"/>
    </xf>
    <xf numFmtId="2" fontId="885" fillId="2" borderId="6" xfId="0" applyFill="true" applyBorder="true" applyFont="true" applyNumberFormat="true">
      <alignment horizontal="center" vertical="center" wrapText="true"/>
    </xf>
    <xf numFmtId="164" fontId="886" fillId="2" borderId="6" xfId="0" applyFill="true" applyBorder="true" applyFont="true" applyNumberFormat="true">
      <alignment horizontal="center" vertical="center" wrapText="true"/>
    </xf>
    <xf numFmtId="0" fontId="887" fillId="2" borderId="6" xfId="0" applyFill="true" applyBorder="true" applyFont="true">
      <alignment horizontal="center" vertical="center" wrapText="true"/>
    </xf>
    <xf numFmtId="2" fontId="888" fillId="2" borderId="6" xfId="0" applyFill="true" applyBorder="true" applyFont="true" applyNumberFormat="true">
      <alignment horizontal="center" vertical="center" wrapText="true"/>
    </xf>
    <xf numFmtId="2" fontId="889" fillId="2" borderId="6" xfId="0" applyFill="true" applyBorder="true" applyFont="true" applyNumberFormat="true">
      <alignment horizontal="center" vertical="center" wrapText="true"/>
    </xf>
    <xf numFmtId="2" fontId="890" fillId="2" borderId="6" xfId="0" applyFill="true" applyBorder="true" applyFont="true" applyNumberFormat="true">
      <alignment horizontal="center" vertical="center" wrapText="true"/>
    </xf>
    <xf numFmtId="2" fontId="891" fillId="2" borderId="6" xfId="0" applyFill="true" applyBorder="true" applyFont="true" applyNumberFormat="true">
      <alignment horizontal="center" vertical="center" wrapText="true"/>
    </xf>
    <xf numFmtId="2" fontId="892" fillId="2" borderId="6" xfId="0" applyFill="true" applyBorder="true" applyFont="true" applyNumberFormat="true">
      <alignment horizontal="center" vertical="center" wrapText="true"/>
    </xf>
    <xf numFmtId="0" fontId="893" fillId="2" borderId="78" xfId="0" applyFill="true" applyBorder="true" applyFont="true">
      <alignment horizontal="center" vertical="center"/>
    </xf>
    <xf numFmtId="2" fontId="894" fillId="2" borderId="6" xfId="0" applyFill="true" applyBorder="true" applyFont="true" applyNumberFormat="true">
      <alignment horizontal="center" vertical="center" wrapText="true"/>
    </xf>
    <xf numFmtId="1" fontId="895" fillId="2" borderId="6" xfId="0" applyFill="true" applyBorder="true" applyFont="true" applyNumberFormat="true">
      <alignment horizontal="center" vertical="center" wrapText="true"/>
    </xf>
    <xf numFmtId="1" fontId="896" fillId="2" borderId="6" xfId="0" applyFill="true" applyBorder="true" applyFont="true" applyNumberFormat="true">
      <alignment horizontal="center" vertical="center" wrapText="true"/>
    </xf>
    <xf numFmtId="1" fontId="897" fillId="2" borderId="6" xfId="0" applyFill="true" applyBorder="true" applyFont="true" applyNumberFormat="true">
      <alignment horizontal="center" vertical="center" wrapText="true"/>
    </xf>
    <xf numFmtId="0" fontId="898" fillId="2" borderId="6" xfId="0" applyFill="true" applyBorder="true" applyFont="true">
      <alignment horizontal="center" vertical="center" wrapText="true"/>
    </xf>
    <xf numFmtId="0" fontId="899" fillId="2" borderId="6" xfId="0" applyFill="true" applyBorder="true" applyFont="true">
      <alignment horizontal="center" vertical="center" wrapText="true"/>
    </xf>
    <xf numFmtId="2" fontId="900" fillId="2" borderId="6" xfId="0" applyFill="true" applyBorder="true" applyFont="true" applyNumberFormat="true">
      <alignment horizontal="center" vertical="center" wrapText="true"/>
    </xf>
    <xf numFmtId="0" fontId="901" fillId="2" borderId="6" xfId="0" applyFill="true" applyBorder="true" applyFont="true">
      <alignment horizontal="center" vertical="center" wrapText="true"/>
    </xf>
    <xf numFmtId="2" fontId="902" fillId="2" borderId="6" xfId="0" applyFill="true" applyBorder="true" applyFont="true" applyNumberFormat="true">
      <alignment horizontal="center" vertical="center" wrapText="true"/>
    </xf>
    <xf numFmtId="164" fontId="903" fillId="2" borderId="6" xfId="0" applyFill="true" applyBorder="true" applyFont="true" applyNumberFormat="true">
      <alignment horizontal="center" vertical="center" wrapText="true"/>
    </xf>
    <xf numFmtId="0" fontId="904" fillId="2" borderId="6" xfId="0" applyFill="true" applyBorder="true" applyFont="true">
      <alignment horizontal="center" vertical="center" wrapText="true"/>
    </xf>
    <xf numFmtId="2" fontId="905" fillId="2" borderId="6" xfId="0" applyFill="true" applyBorder="true" applyFont="true" applyNumberFormat="true">
      <alignment horizontal="center" vertical="center" wrapText="true"/>
    </xf>
    <xf numFmtId="2" fontId="906" fillId="2" borderId="6" xfId="0" applyFill="true" applyBorder="true" applyFont="true" applyNumberFormat="true">
      <alignment horizontal="center" vertical="center" wrapText="true"/>
    </xf>
    <xf numFmtId="2" fontId="907" fillId="2" borderId="6" xfId="0" applyFill="true" applyBorder="true" applyFont="true" applyNumberFormat="true">
      <alignment horizontal="center" vertical="center" wrapText="true"/>
    </xf>
    <xf numFmtId="2" fontId="908" fillId="2" borderId="6" xfId="0" applyFill="true" applyBorder="true" applyFont="true" applyNumberFormat="true">
      <alignment horizontal="center" vertical="center" wrapText="true"/>
    </xf>
    <xf numFmtId="2" fontId="909" fillId="2" borderId="6" xfId="0" applyFill="true" applyBorder="true" applyFont="true" applyNumberFormat="true">
      <alignment horizontal="center" vertical="center" wrapText="true"/>
    </xf>
    <xf numFmtId="0" fontId="910" fillId="2" borderId="78" xfId="0" applyFill="true" applyBorder="true" applyFont="true">
      <alignment horizontal="center" vertical="center"/>
    </xf>
    <xf numFmtId="2" fontId="911" fillId="2" borderId="6" xfId="0" applyFill="true" applyBorder="true" applyFont="true" applyNumberFormat="true">
      <alignment horizontal="center" vertical="center" wrapText="true"/>
    </xf>
    <xf numFmtId="1" fontId="912" fillId="2" borderId="6" xfId="0" applyFill="true" applyBorder="true" applyFont="true" applyNumberFormat="true">
      <alignment horizontal="center" vertical="center" wrapText="true"/>
    </xf>
    <xf numFmtId="1" fontId="913" fillId="2" borderId="6" xfId="0" applyFill="true" applyBorder="true" applyFont="true" applyNumberFormat="true">
      <alignment horizontal="center" vertical="center" wrapText="true"/>
    </xf>
    <xf numFmtId="1" fontId="914" fillId="2" borderId="6" xfId="0" applyFill="true" applyBorder="true" applyFont="true" applyNumberFormat="true">
      <alignment horizontal="center" vertical="center" wrapText="true"/>
    </xf>
    <xf numFmtId="0" fontId="915" fillId="2" borderId="6" xfId="0" applyFill="true" applyBorder="true" applyFont="true">
      <alignment horizontal="center" vertical="center" wrapText="true"/>
    </xf>
    <xf numFmtId="0" fontId="916" fillId="2" borderId="6" xfId="0" applyFill="true" applyBorder="true" applyFont="true">
      <alignment horizontal="center" vertical="center" wrapText="true"/>
    </xf>
    <xf numFmtId="2" fontId="917" fillId="2" borderId="6" xfId="0" applyFill="true" applyBorder="true" applyFont="true" applyNumberFormat="true">
      <alignment horizontal="center" vertical="center" wrapText="true"/>
    </xf>
    <xf numFmtId="0" fontId="918" fillId="2" borderId="6" xfId="0" applyFill="true" applyBorder="true" applyFont="true">
      <alignment horizontal="center" vertical="center" wrapText="true"/>
    </xf>
    <xf numFmtId="2" fontId="919" fillId="2" borderId="6" xfId="0" applyFill="true" applyBorder="true" applyFont="true" applyNumberFormat="true">
      <alignment horizontal="center" vertical="center" wrapText="true"/>
    </xf>
    <xf numFmtId="164" fontId="920" fillId="2" borderId="6" xfId="0" applyFill="true" applyBorder="true" applyFont="true" applyNumberFormat="true">
      <alignment horizontal="center" vertical="center" wrapText="true"/>
    </xf>
    <xf numFmtId="0" fontId="921" fillId="2" borderId="6" xfId="0" applyFill="true" applyBorder="true" applyFont="true">
      <alignment horizontal="center" vertical="center" wrapText="true"/>
    </xf>
    <xf numFmtId="2" fontId="922" fillId="2" borderId="6" xfId="0" applyFill="true" applyBorder="true" applyFont="true" applyNumberFormat="true">
      <alignment horizontal="center" vertical="center" wrapText="true"/>
    </xf>
    <xf numFmtId="2" fontId="923" fillId="2" borderId="6" xfId="0" applyFill="true" applyBorder="true" applyFont="true" applyNumberFormat="true">
      <alignment horizontal="center" vertical="center" wrapText="true"/>
    </xf>
    <xf numFmtId="2" fontId="924" fillId="2" borderId="6" xfId="0" applyFill="true" applyBorder="true" applyFont="true" applyNumberFormat="true">
      <alignment horizontal="center" vertical="center" wrapText="true"/>
    </xf>
    <xf numFmtId="2" fontId="925" fillId="2" borderId="6" xfId="0" applyFill="true" applyBorder="true" applyFont="true" applyNumberFormat="true">
      <alignment horizontal="center" vertical="center" wrapText="true"/>
    </xf>
    <xf numFmtId="2" fontId="926" fillId="2" borderId="6" xfId="0" applyFill="true" applyBorder="true" applyFont="true" applyNumberFormat="true">
      <alignment horizontal="center" vertical="center" wrapText="true"/>
    </xf>
    <xf numFmtId="0" fontId="927" fillId="2" borderId="78" xfId="0" applyFill="true" applyBorder="true" applyFont="true">
      <alignment horizontal="center" vertical="center"/>
    </xf>
    <xf numFmtId="2" fontId="928" fillId="2" borderId="6" xfId="0" applyFill="true" applyBorder="true" applyFont="true" applyNumberFormat="true">
      <alignment horizontal="center" vertical="center" wrapText="true"/>
    </xf>
    <xf numFmtId="1" fontId="929" fillId="2" borderId="6" xfId="0" applyFill="true" applyBorder="true" applyFont="true" applyNumberFormat="true">
      <alignment horizontal="center" vertical="center" wrapText="true"/>
    </xf>
    <xf numFmtId="1" fontId="930" fillId="2" borderId="6" xfId="0" applyFill="true" applyBorder="true" applyFont="true" applyNumberFormat="true">
      <alignment horizontal="center" vertical="center" wrapText="true"/>
    </xf>
    <xf numFmtId="1" fontId="931" fillId="2" borderId="6" xfId="0" applyFill="true" applyBorder="true" applyFont="true" applyNumberFormat="true">
      <alignment horizontal="center" vertical="center" wrapText="true"/>
    </xf>
    <xf numFmtId="0" fontId="932" fillId="2" borderId="6" xfId="0" applyFill="true" applyBorder="true" applyFont="true">
      <alignment horizontal="center" vertical="center" wrapText="true"/>
    </xf>
    <xf numFmtId="0" fontId="933" fillId="2" borderId="6" xfId="0" applyFill="true" applyBorder="true" applyFont="true">
      <alignment horizontal="center" vertical="center" wrapText="true"/>
    </xf>
    <xf numFmtId="2" fontId="934" fillId="2" borderId="6" xfId="0" applyFill="true" applyBorder="true" applyFont="true" applyNumberFormat="true">
      <alignment horizontal="center" vertical="center" wrapText="true"/>
    </xf>
    <xf numFmtId="0" fontId="935" fillId="2" borderId="6" xfId="0" applyFill="true" applyBorder="true" applyFont="true">
      <alignment horizontal="center" vertical="center" wrapText="true"/>
    </xf>
    <xf numFmtId="2" fontId="936" fillId="2" borderId="6" xfId="0" applyFill="true" applyBorder="true" applyFont="true" applyNumberFormat="true">
      <alignment horizontal="center" vertical="center" wrapText="true"/>
    </xf>
    <xf numFmtId="164" fontId="937" fillId="2" borderId="6" xfId="0" applyFill="true" applyBorder="true" applyFont="true" applyNumberFormat="true">
      <alignment horizontal="center" vertical="center" wrapText="true"/>
    </xf>
    <xf numFmtId="0" fontId="938" fillId="2" borderId="6" xfId="0" applyFill="true" applyBorder="true" applyFont="true">
      <alignment horizontal="center" vertical="center" wrapText="true"/>
    </xf>
    <xf numFmtId="2" fontId="939" fillId="2" borderId="6" xfId="0" applyFill="true" applyBorder="true" applyFont="true" applyNumberFormat="true">
      <alignment horizontal="center" vertical="center" wrapText="true"/>
    </xf>
    <xf numFmtId="2" fontId="940" fillId="2" borderId="6" xfId="0" applyFill="true" applyBorder="true" applyFont="true" applyNumberFormat="true">
      <alignment horizontal="center" vertical="center" wrapText="true"/>
    </xf>
    <xf numFmtId="2" fontId="941" fillId="2" borderId="6" xfId="0" applyFill="true" applyBorder="true" applyFont="true" applyNumberFormat="true">
      <alignment horizontal="center" vertical="center" wrapText="true"/>
    </xf>
    <xf numFmtId="2" fontId="942" fillId="2" borderId="6" xfId="0" applyFill="true" applyBorder="true" applyFont="true" applyNumberFormat="true">
      <alignment horizontal="center" vertical="center" wrapText="true"/>
    </xf>
    <xf numFmtId="2" fontId="943" fillId="2" borderId="6" xfId="0" applyFill="true" applyBorder="true" applyFont="true" applyNumberFormat="true">
      <alignment horizontal="center" vertical="center" wrapText="true"/>
    </xf>
    <xf numFmtId="0" fontId="944" fillId="2" borderId="78" xfId="0" applyFill="true" applyBorder="true" applyFont="true">
      <alignment horizontal="center" vertical="center"/>
    </xf>
    <xf numFmtId="2" fontId="945" fillId="2" borderId="6" xfId="0" applyFill="true" applyBorder="true" applyFont="true" applyNumberFormat="true">
      <alignment horizontal="center" vertical="center" wrapText="true"/>
    </xf>
    <xf numFmtId="1" fontId="946" fillId="2" borderId="6" xfId="0" applyFill="true" applyBorder="true" applyFont="true" applyNumberFormat="true">
      <alignment horizontal="center" vertical="center" wrapText="true"/>
    </xf>
    <xf numFmtId="1" fontId="947" fillId="2" borderId="6" xfId="0" applyFill="true" applyBorder="true" applyFont="true" applyNumberFormat="true">
      <alignment horizontal="center" vertical="center" wrapText="true"/>
    </xf>
    <xf numFmtId="1" fontId="948" fillId="2" borderId="6" xfId="0" applyFill="true" applyBorder="true" applyFont="true" applyNumberFormat="true">
      <alignment horizontal="center" vertical="center" wrapText="true"/>
    </xf>
    <xf numFmtId="0" fontId="949" fillId="2" borderId="6" xfId="0" applyFill="true" applyBorder="true" applyFont="true">
      <alignment horizontal="center" vertical="center" wrapText="true"/>
    </xf>
    <xf numFmtId="0" fontId="950" fillId="2" borderId="6" xfId="0" applyFill="true" applyBorder="true" applyFont="true">
      <alignment horizontal="center" vertical="center" wrapText="true"/>
    </xf>
    <xf numFmtId="2" fontId="951" fillId="2" borderId="6" xfId="0" applyFill="true" applyBorder="true" applyFont="true" applyNumberFormat="true">
      <alignment horizontal="center" vertical="center" wrapText="true"/>
    </xf>
    <xf numFmtId="0" fontId="952" fillId="2" borderId="6" xfId="0" applyFill="true" applyBorder="true" applyFont="true">
      <alignment horizontal="center" vertical="center" wrapText="true"/>
    </xf>
    <xf numFmtId="2" fontId="953" fillId="2" borderId="6" xfId="0" applyFill="true" applyBorder="true" applyFont="true" applyNumberFormat="true">
      <alignment horizontal="center" vertical="center" wrapText="true"/>
    </xf>
    <xf numFmtId="164" fontId="954" fillId="2" borderId="6" xfId="0" applyFill="true" applyBorder="true" applyFont="true" applyNumberFormat="true">
      <alignment horizontal="center" vertical="center" wrapText="true"/>
    </xf>
    <xf numFmtId="0" fontId="955" fillId="2" borderId="6" xfId="0" applyFill="true" applyBorder="true" applyFont="true">
      <alignment horizontal="center" vertical="center" wrapText="true"/>
    </xf>
    <xf numFmtId="2" fontId="956" fillId="2" borderId="6" xfId="0" applyFill="true" applyBorder="true" applyFont="true" applyNumberFormat="true">
      <alignment horizontal="center" vertical="center" wrapText="true"/>
    </xf>
    <xf numFmtId="2" fontId="957" fillId="2" borderId="6" xfId="0" applyFill="true" applyBorder="true" applyFont="true" applyNumberFormat="true">
      <alignment horizontal="center" vertical="center" wrapText="true"/>
    </xf>
    <xf numFmtId="2" fontId="958" fillId="2" borderId="6" xfId="0" applyFill="true" applyBorder="true" applyFont="true" applyNumberFormat="true">
      <alignment horizontal="center" vertical="center" wrapText="true"/>
    </xf>
    <xf numFmtId="2" fontId="959" fillId="2" borderId="6" xfId="0" applyFill="true" applyBorder="true" applyFont="true" applyNumberFormat="true">
      <alignment horizontal="center" vertical="center" wrapText="true"/>
    </xf>
    <xf numFmtId="2" fontId="960" fillId="2" borderId="6" xfId="0" applyFill="true" applyBorder="true" applyFont="true" applyNumberFormat="true">
      <alignment horizontal="center" vertical="center" wrapText="true"/>
    </xf>
    <xf numFmtId="0" fontId="961" fillId="2" borderId="78" xfId="0" applyFill="true" applyBorder="true" applyFont="true">
      <alignment horizontal="center" vertical="center"/>
    </xf>
    <xf numFmtId="2" fontId="962" fillId="2" borderId="6" xfId="0" applyFill="true" applyBorder="true" applyFont="true" applyNumberFormat="true">
      <alignment horizontal="center" vertical="center" wrapText="true"/>
    </xf>
    <xf numFmtId="1" fontId="963" fillId="2" borderId="6" xfId="0" applyFill="true" applyBorder="true" applyFont="true" applyNumberFormat="true">
      <alignment horizontal="center" vertical="center" wrapText="true"/>
    </xf>
    <xf numFmtId="1" fontId="964" fillId="2" borderId="6" xfId="0" applyFill="true" applyBorder="true" applyFont="true" applyNumberFormat="true">
      <alignment horizontal="center" vertical="center" wrapText="true"/>
    </xf>
    <xf numFmtId="1" fontId="965" fillId="2" borderId="6" xfId="0" applyFill="true" applyBorder="true" applyFont="true" applyNumberFormat="true">
      <alignment horizontal="center" vertical="center" wrapText="true"/>
    </xf>
    <xf numFmtId="0" fontId="966" fillId="2" borderId="6" xfId="0" applyFill="true" applyBorder="true" applyFont="true">
      <alignment horizontal="center" vertical="center" wrapText="true"/>
    </xf>
    <xf numFmtId="0" fontId="967" fillId="2" borderId="6" xfId="0" applyFill="true" applyBorder="true" applyFont="true">
      <alignment horizontal="center" vertical="center" wrapText="true"/>
    </xf>
    <xf numFmtId="2" fontId="968" fillId="2" borderId="6" xfId="0" applyFill="true" applyBorder="true" applyFont="true" applyNumberFormat="true">
      <alignment horizontal="center" vertical="center" wrapText="true"/>
    </xf>
    <xf numFmtId="0" fontId="969" fillId="2" borderId="6" xfId="0" applyFill="true" applyBorder="true" applyFont="true">
      <alignment horizontal="center" vertical="center" wrapText="true"/>
    </xf>
    <xf numFmtId="2" fontId="970" fillId="2" borderId="6" xfId="0" applyFill="true" applyBorder="true" applyFont="true" applyNumberFormat="true">
      <alignment horizontal="center" vertical="center" wrapText="true"/>
    </xf>
    <xf numFmtId="164" fontId="971" fillId="2" borderId="6" xfId="0" applyFill="true" applyBorder="true" applyFont="true" applyNumberFormat="true">
      <alignment horizontal="center" vertical="center" wrapText="true"/>
    </xf>
    <xf numFmtId="0" fontId="972" fillId="2" borderId="6" xfId="0" applyFill="true" applyBorder="true" applyFont="true">
      <alignment horizontal="center" vertical="center" wrapText="true"/>
    </xf>
    <xf numFmtId="2" fontId="973" fillId="2" borderId="6" xfId="0" applyFill="true" applyBorder="true" applyFont="true" applyNumberFormat="true">
      <alignment horizontal="center" vertical="center" wrapText="true"/>
    </xf>
    <xf numFmtId="2" fontId="974" fillId="2" borderId="6" xfId="0" applyFill="true" applyBorder="true" applyFont="true" applyNumberFormat="true">
      <alignment horizontal="center" vertical="center" wrapText="true"/>
    </xf>
    <xf numFmtId="2" fontId="975" fillId="2" borderId="6" xfId="0" applyFill="true" applyBorder="true" applyFont="true" applyNumberFormat="true">
      <alignment horizontal="center" vertical="center" wrapText="true"/>
    </xf>
    <xf numFmtId="2" fontId="976" fillId="2" borderId="6" xfId="0" applyFill="true" applyBorder="true" applyFont="true" applyNumberFormat="true">
      <alignment horizontal="center" vertical="center" wrapText="true"/>
    </xf>
    <xf numFmtId="2" fontId="977" fillId="2" borderId="6" xfId="0" applyFill="true" applyBorder="true" applyFont="true" applyNumberFormat="true">
      <alignment horizontal="center" vertical="center" wrapText="true"/>
    </xf>
    <xf numFmtId="0" fontId="978" fillId="2" borderId="78" xfId="0" applyFill="true" applyBorder="true" applyFont="true">
      <alignment horizontal="center" vertical="center"/>
    </xf>
    <xf numFmtId="2" fontId="979" fillId="2" borderId="6" xfId="0" applyFill="true" applyBorder="true" applyFont="true" applyNumberFormat="true">
      <alignment horizontal="center" vertical="center" wrapText="true"/>
    </xf>
    <xf numFmtId="1" fontId="980" fillId="2" borderId="6" xfId="0" applyFill="true" applyBorder="true" applyFont="true" applyNumberFormat="true">
      <alignment horizontal="center" vertical="center" wrapText="true"/>
    </xf>
    <xf numFmtId="1" fontId="981" fillId="2" borderId="6" xfId="0" applyFill="true" applyBorder="true" applyFont="true" applyNumberFormat="true">
      <alignment horizontal="center" vertical="center" wrapText="true"/>
    </xf>
    <xf numFmtId="1" fontId="982" fillId="2" borderId="6" xfId="0" applyFill="true" applyBorder="true" applyFont="true" applyNumberFormat="true">
      <alignment horizontal="center" vertical="center" wrapText="true"/>
    </xf>
    <xf numFmtId="0" fontId="983" fillId="2" borderId="6" xfId="0" applyFill="true" applyBorder="true" applyFont="true">
      <alignment horizontal="center" vertical="center" wrapText="true"/>
    </xf>
    <xf numFmtId="0" fontId="984" fillId="2" borderId="6" xfId="0" applyFill="true" applyBorder="true" applyFont="true">
      <alignment horizontal="center" vertical="center" wrapText="true"/>
    </xf>
    <xf numFmtId="2" fontId="985" fillId="2" borderId="6" xfId="0" applyFill="true" applyBorder="true" applyFont="true" applyNumberFormat="true">
      <alignment horizontal="center" vertical="center" wrapText="true"/>
    </xf>
    <xf numFmtId="0" fontId="986" fillId="2" borderId="6" xfId="0" applyFill="true" applyBorder="true" applyFont="true">
      <alignment horizontal="center" vertical="center" wrapText="true"/>
    </xf>
    <xf numFmtId="2" fontId="987" fillId="2" borderId="6" xfId="0" applyFill="true" applyBorder="true" applyFont="true" applyNumberFormat="true">
      <alignment horizontal="center" vertical="center" wrapText="true"/>
    </xf>
    <xf numFmtId="164" fontId="988" fillId="2" borderId="6" xfId="0" applyFill="true" applyBorder="true" applyFont="true" applyNumberFormat="true">
      <alignment horizontal="center" vertical="center" wrapText="true"/>
    </xf>
    <xf numFmtId="0" fontId="989" fillId="2" borderId="6" xfId="0" applyFill="true" applyBorder="true" applyFont="true">
      <alignment horizontal="center" vertical="center" wrapText="true"/>
    </xf>
    <xf numFmtId="2" fontId="990" fillId="2" borderId="6" xfId="0" applyFill="true" applyBorder="true" applyFont="true" applyNumberFormat="true">
      <alignment horizontal="center" vertical="center" wrapText="true"/>
    </xf>
    <xf numFmtId="2" fontId="991" fillId="2" borderId="6" xfId="0" applyFill="true" applyBorder="true" applyFont="true" applyNumberFormat="true">
      <alignment horizontal="center" vertical="center" wrapText="true"/>
    </xf>
    <xf numFmtId="2" fontId="992" fillId="2" borderId="6" xfId="0" applyFill="true" applyBorder="true" applyFont="true" applyNumberFormat="true">
      <alignment horizontal="center" vertical="center" wrapText="true"/>
    </xf>
    <xf numFmtId="2" fontId="993" fillId="2" borderId="6" xfId="0" applyFill="true" applyBorder="true" applyFont="true" applyNumberFormat="true">
      <alignment horizontal="center" vertical="center" wrapText="true"/>
    </xf>
    <xf numFmtId="2" fontId="994" fillId="2" borderId="6" xfId="0" applyFill="true" applyBorder="true" applyFont="true" applyNumberFormat="true">
      <alignment horizontal="center" vertical="center" wrapText="true"/>
    </xf>
    <xf numFmtId="0" fontId="995" fillId="17" borderId="77" xfId="0" applyFill="true" applyBorder="true" applyFont="true">
      <alignment horizontal="center" vertical="center"/>
    </xf>
    <xf numFmtId="0" fontId="996" fillId="2" borderId="78" xfId="0" applyFill="true" applyBorder="true" applyFont="true">
      <alignment horizontal="center" vertical="center"/>
    </xf>
    <xf numFmtId="2" fontId="997" fillId="2" borderId="6" xfId="0" applyFill="true" applyBorder="true" applyFont="true" applyNumberFormat="true">
      <alignment horizontal="center" vertical="center" wrapText="true"/>
    </xf>
    <xf numFmtId="1" fontId="998" fillId="2" borderId="6" xfId="0" applyFill="true" applyBorder="true" applyFont="true" applyNumberFormat="true">
      <alignment horizontal="center" vertical="center" wrapText="true"/>
    </xf>
    <xf numFmtId="1" fontId="999" fillId="2" borderId="6" xfId="0" applyFill="true" applyBorder="true" applyFont="true" applyNumberFormat="true">
      <alignment horizontal="center" vertical="center" wrapText="true"/>
    </xf>
    <xf numFmtId="1" fontId="1000" fillId="2" borderId="6" xfId="0" applyFill="true" applyBorder="true" applyFont="true" applyNumberFormat="true">
      <alignment horizontal="center" vertical="center" wrapText="true"/>
    </xf>
    <xf numFmtId="0" fontId="1001" fillId="2" borderId="6" xfId="0" applyFill="true" applyBorder="true" applyFont="true">
      <alignment horizontal="center" vertical="center" wrapText="true"/>
    </xf>
    <xf numFmtId="0" fontId="1002" fillId="2" borderId="6" xfId="0" applyFill="true" applyBorder="true" applyFont="true">
      <alignment horizontal="center" vertical="center" wrapText="true"/>
    </xf>
    <xf numFmtId="2" fontId="1003" fillId="2" borderId="6" xfId="0" applyFill="true" applyBorder="true" applyFont="true" applyNumberFormat="true">
      <alignment horizontal="center" vertical="center" wrapText="true"/>
    </xf>
    <xf numFmtId="0" fontId="1004" fillId="2" borderId="6" xfId="0" applyFill="true" applyBorder="true" applyFont="true">
      <alignment horizontal="center" vertical="center" wrapText="true"/>
    </xf>
    <xf numFmtId="2" fontId="1005" fillId="2" borderId="6" xfId="0" applyFill="true" applyBorder="true" applyFont="true" applyNumberFormat="true">
      <alignment horizontal="center" vertical="center" wrapText="true"/>
    </xf>
    <xf numFmtId="164" fontId="1006" fillId="2" borderId="6" xfId="0" applyFill="true" applyBorder="true" applyFont="true" applyNumberFormat="true">
      <alignment horizontal="center" vertical="center" wrapText="true"/>
    </xf>
    <xf numFmtId="0" fontId="1007" fillId="2" borderId="6" xfId="0" applyFill="true" applyBorder="true" applyFont="true">
      <alignment horizontal="center" vertical="center" wrapText="true"/>
    </xf>
    <xf numFmtId="2" fontId="1008" fillId="2" borderId="6" xfId="0" applyFill="true" applyBorder="true" applyFont="true" applyNumberFormat="true">
      <alignment horizontal="center" vertical="center" wrapText="true"/>
    </xf>
    <xf numFmtId="2" fontId="1009" fillId="2" borderId="6" xfId="0" applyFill="true" applyBorder="true" applyFont="true" applyNumberFormat="true">
      <alignment horizontal="center" vertical="center" wrapText="true"/>
    </xf>
    <xf numFmtId="2" fontId="1010" fillId="2" borderId="6" xfId="0" applyFill="true" applyBorder="true" applyFont="true" applyNumberFormat="true">
      <alignment horizontal="center" vertical="center" wrapText="true"/>
    </xf>
    <xf numFmtId="2" fontId="1011" fillId="2" borderId="6" xfId="0" applyFill="true" applyBorder="true" applyFont="true" applyNumberFormat="true">
      <alignment horizontal="center" vertical="center" wrapText="true"/>
    </xf>
    <xf numFmtId="2" fontId="1012" fillId="2" borderId="6" xfId="0" applyFill="true" applyBorder="true" applyFont="true" applyNumberFormat="true">
      <alignment horizontal="center" vertical="center" wrapText="true"/>
    </xf>
    <xf numFmtId="0" fontId="1013" fillId="2" borderId="78" xfId="0" applyFill="true" applyBorder="true" applyFont="true">
      <alignment horizontal="center" vertical="center"/>
    </xf>
    <xf numFmtId="2" fontId="1014" fillId="2" borderId="6" xfId="0" applyFill="true" applyBorder="true" applyFont="true" applyNumberFormat="true">
      <alignment horizontal="center" vertical="center" wrapText="true"/>
    </xf>
    <xf numFmtId="1" fontId="1015" fillId="2" borderId="6" xfId="0" applyFill="true" applyBorder="true" applyFont="true" applyNumberFormat="true">
      <alignment horizontal="center" vertical="center" wrapText="true"/>
    </xf>
    <xf numFmtId="1" fontId="1016" fillId="2" borderId="6" xfId="0" applyFill="true" applyBorder="true" applyFont="true" applyNumberFormat="true">
      <alignment horizontal="center" vertical="center" wrapText="true"/>
    </xf>
    <xf numFmtId="1" fontId="1017" fillId="2" borderId="6" xfId="0" applyFill="true" applyBorder="true" applyFont="true" applyNumberFormat="true">
      <alignment horizontal="center" vertical="center" wrapText="true"/>
    </xf>
    <xf numFmtId="0" fontId="1018" fillId="2" borderId="6" xfId="0" applyFill="true" applyBorder="true" applyFont="true">
      <alignment horizontal="center" vertical="center" wrapText="true"/>
    </xf>
    <xf numFmtId="0" fontId="1019" fillId="2" borderId="6" xfId="0" applyFill="true" applyBorder="true" applyFont="true">
      <alignment horizontal="center" vertical="center" wrapText="true"/>
    </xf>
    <xf numFmtId="2" fontId="1020" fillId="2" borderId="6" xfId="0" applyFill="true" applyBorder="true" applyFont="true" applyNumberFormat="true">
      <alignment horizontal="center" vertical="center" wrapText="true"/>
    </xf>
    <xf numFmtId="0" fontId="1021" fillId="2" borderId="6" xfId="0" applyFill="true" applyBorder="true" applyFont="true">
      <alignment horizontal="center" vertical="center" wrapText="true"/>
    </xf>
    <xf numFmtId="2" fontId="1022" fillId="2" borderId="6" xfId="0" applyFill="true" applyBorder="true" applyFont="true" applyNumberFormat="true">
      <alignment horizontal="center" vertical="center" wrapText="true"/>
    </xf>
    <xf numFmtId="164" fontId="1023" fillId="2" borderId="6" xfId="0" applyFill="true" applyBorder="true" applyFont="true" applyNumberFormat="true">
      <alignment horizontal="center" vertical="center" wrapText="true"/>
    </xf>
    <xf numFmtId="0" fontId="1024" fillId="2" borderId="6" xfId="0" applyFill="true" applyBorder="true" applyFont="true">
      <alignment horizontal="center" vertical="center" wrapText="true"/>
    </xf>
    <xf numFmtId="2" fontId="1025" fillId="2" borderId="6" xfId="0" applyFill="true" applyBorder="true" applyFont="true" applyNumberFormat="true">
      <alignment horizontal="center" vertical="center" wrapText="true"/>
    </xf>
    <xf numFmtId="2" fontId="1026" fillId="2" borderId="6" xfId="0" applyFill="true" applyBorder="true" applyFont="true" applyNumberFormat="true">
      <alignment horizontal="center" vertical="center" wrapText="true"/>
    </xf>
    <xf numFmtId="2" fontId="1027" fillId="2" borderId="6" xfId="0" applyFill="true" applyBorder="true" applyFont="true" applyNumberFormat="true">
      <alignment horizontal="center" vertical="center" wrapText="true"/>
    </xf>
    <xf numFmtId="2" fontId="1028" fillId="2" borderId="6" xfId="0" applyFill="true" applyBorder="true" applyFont="true" applyNumberFormat="true">
      <alignment horizontal="center" vertical="center" wrapText="true"/>
    </xf>
    <xf numFmtId="2" fontId="1029" fillId="2" borderId="6" xfId="0" applyFill="true" applyBorder="true" applyFont="true" applyNumberFormat="true">
      <alignment horizontal="center" vertical="center" wrapText="true"/>
    </xf>
    <xf numFmtId="0" fontId="1030" fillId="2" borderId="78" xfId="0" applyFill="true" applyBorder="true" applyFont="true">
      <alignment horizontal="center" vertical="center"/>
    </xf>
    <xf numFmtId="2" fontId="1031" fillId="2" borderId="6" xfId="0" applyFill="true" applyBorder="true" applyFont="true" applyNumberFormat="true">
      <alignment horizontal="center" vertical="center" wrapText="true"/>
    </xf>
    <xf numFmtId="1" fontId="1032" fillId="2" borderId="6" xfId="0" applyFill="true" applyBorder="true" applyFont="true" applyNumberFormat="true">
      <alignment horizontal="center" vertical="center" wrapText="true"/>
    </xf>
    <xf numFmtId="1" fontId="1033" fillId="2" borderId="6" xfId="0" applyFill="true" applyBorder="true" applyFont="true" applyNumberFormat="true">
      <alignment horizontal="center" vertical="center" wrapText="true"/>
    </xf>
    <xf numFmtId="1" fontId="1034" fillId="2" borderId="6" xfId="0" applyFill="true" applyBorder="true" applyFont="true" applyNumberFormat="true">
      <alignment horizontal="center" vertical="center" wrapText="true"/>
    </xf>
    <xf numFmtId="0" fontId="1035" fillId="2" borderId="6" xfId="0" applyFill="true" applyBorder="true" applyFont="true">
      <alignment horizontal="center" vertical="center" wrapText="true"/>
    </xf>
    <xf numFmtId="0" fontId="1036" fillId="2" borderId="6" xfId="0" applyFill="true" applyBorder="true" applyFont="true">
      <alignment horizontal="center" vertical="center" wrapText="true"/>
    </xf>
    <xf numFmtId="2" fontId="1037" fillId="2" borderId="6" xfId="0" applyFill="true" applyBorder="true" applyFont="true" applyNumberFormat="true">
      <alignment horizontal="center" vertical="center" wrapText="true"/>
    </xf>
    <xf numFmtId="0" fontId="1038" fillId="2" borderId="6" xfId="0" applyFill="true" applyBorder="true" applyFont="true">
      <alignment horizontal="center" vertical="center" wrapText="true"/>
    </xf>
    <xf numFmtId="2" fontId="1039" fillId="2" borderId="6" xfId="0" applyFill="true" applyBorder="true" applyFont="true" applyNumberFormat="true">
      <alignment horizontal="center" vertical="center" wrapText="true"/>
    </xf>
    <xf numFmtId="164" fontId="1040" fillId="2" borderId="6" xfId="0" applyFill="true" applyBorder="true" applyFont="true" applyNumberFormat="true">
      <alignment horizontal="center" vertical="center" wrapText="true"/>
    </xf>
    <xf numFmtId="0" fontId="1041" fillId="2" borderId="6" xfId="0" applyFill="true" applyBorder="true" applyFont="true">
      <alignment horizontal="center" vertical="center" wrapText="true"/>
    </xf>
    <xf numFmtId="2" fontId="1042" fillId="2" borderId="6" xfId="0" applyFill="true" applyBorder="true" applyFont="true" applyNumberFormat="true">
      <alignment horizontal="center" vertical="center" wrapText="true"/>
    </xf>
    <xf numFmtId="2" fontId="1043" fillId="2" borderId="6" xfId="0" applyFill="true" applyBorder="true" applyFont="true" applyNumberFormat="true">
      <alignment horizontal="center" vertical="center" wrapText="true"/>
    </xf>
    <xf numFmtId="2" fontId="1044" fillId="2" borderId="6" xfId="0" applyFill="true" applyBorder="true" applyFont="true" applyNumberFormat="true">
      <alignment horizontal="center" vertical="center" wrapText="true"/>
    </xf>
    <xf numFmtId="2" fontId="1045" fillId="2" borderId="6" xfId="0" applyFill="true" applyBorder="true" applyFont="true" applyNumberFormat="true">
      <alignment horizontal="center" vertical="center" wrapText="true"/>
    </xf>
    <xf numFmtId="2" fontId="1046" fillId="2" borderId="6" xfId="0" applyFill="true" applyBorder="true" applyFont="true" applyNumberFormat="true">
      <alignment horizontal="center" vertical="center" wrapText="true"/>
    </xf>
    <xf numFmtId="0" fontId="1047" fillId="2" borderId="78" xfId="0" applyFill="true" applyBorder="true" applyFont="true">
      <alignment horizontal="center" vertical="center"/>
    </xf>
    <xf numFmtId="2" fontId="1048" fillId="2" borderId="6" xfId="0" applyFill="true" applyBorder="true" applyFont="true" applyNumberFormat="true">
      <alignment horizontal="center" vertical="center" wrapText="true"/>
    </xf>
    <xf numFmtId="1" fontId="1049" fillId="2" borderId="6" xfId="0" applyFill="true" applyBorder="true" applyFont="true" applyNumberFormat="true">
      <alignment horizontal="center" vertical="center" wrapText="true"/>
    </xf>
    <xf numFmtId="1" fontId="1050" fillId="2" borderId="6" xfId="0" applyFill="true" applyBorder="true" applyFont="true" applyNumberFormat="true">
      <alignment horizontal="center" vertical="center" wrapText="true"/>
    </xf>
    <xf numFmtId="1" fontId="1051" fillId="2" borderId="6" xfId="0" applyFill="true" applyBorder="true" applyFont="true" applyNumberFormat="true">
      <alignment horizontal="center" vertical="center" wrapText="true"/>
    </xf>
    <xf numFmtId="0" fontId="1052" fillId="2" borderId="6" xfId="0" applyFill="true" applyBorder="true" applyFont="true">
      <alignment horizontal="center" vertical="center" wrapText="true"/>
    </xf>
    <xf numFmtId="0" fontId="1053" fillId="2" borderId="6" xfId="0" applyFill="true" applyBorder="true" applyFont="true">
      <alignment horizontal="center" vertical="center" wrapText="true"/>
    </xf>
    <xf numFmtId="2" fontId="1054" fillId="2" borderId="6" xfId="0" applyFill="true" applyBorder="true" applyFont="true" applyNumberFormat="true">
      <alignment horizontal="center" vertical="center" wrapText="true"/>
    </xf>
    <xf numFmtId="0" fontId="1055" fillId="2" borderId="6" xfId="0" applyFill="true" applyBorder="true" applyFont="true">
      <alignment horizontal="center" vertical="center" wrapText="true"/>
    </xf>
    <xf numFmtId="2" fontId="1056" fillId="2" borderId="6" xfId="0" applyFill="true" applyBorder="true" applyFont="true" applyNumberFormat="true">
      <alignment horizontal="center" vertical="center" wrapText="true"/>
    </xf>
    <xf numFmtId="164" fontId="1057" fillId="2" borderId="6" xfId="0" applyFill="true" applyBorder="true" applyFont="true" applyNumberFormat="true">
      <alignment horizontal="center" vertical="center" wrapText="true"/>
    </xf>
    <xf numFmtId="0" fontId="1058" fillId="2" borderId="6" xfId="0" applyFill="true" applyBorder="true" applyFont="true">
      <alignment horizontal="center" vertical="center" wrapText="true"/>
    </xf>
    <xf numFmtId="2" fontId="1059" fillId="2" borderId="6" xfId="0" applyFill="true" applyBorder="true" applyFont="true" applyNumberFormat="true">
      <alignment horizontal="center" vertical="center" wrapText="true"/>
    </xf>
    <xf numFmtId="2" fontId="1060" fillId="2" borderId="6" xfId="0" applyFill="true" applyBorder="true" applyFont="true" applyNumberFormat="true">
      <alignment horizontal="center" vertical="center" wrapText="true"/>
    </xf>
    <xf numFmtId="2" fontId="1061" fillId="2" borderId="6" xfId="0" applyFill="true" applyBorder="true" applyFont="true" applyNumberFormat="true">
      <alignment horizontal="center" vertical="center" wrapText="true"/>
    </xf>
    <xf numFmtId="2" fontId="1062" fillId="2" borderId="6" xfId="0" applyFill="true" applyBorder="true" applyFont="true" applyNumberFormat="true">
      <alignment horizontal="center" vertical="center" wrapText="true"/>
    </xf>
    <xf numFmtId="2" fontId="1063" fillId="2" borderId="6" xfId="0" applyFill="true" applyBorder="true" applyFont="true" applyNumberFormat="true">
      <alignment horizontal="center" vertical="center" wrapText="true"/>
    </xf>
    <xf numFmtId="0" fontId="1064" fillId="2" borderId="78" xfId="0" applyFill="true" applyBorder="true" applyFont="true">
      <alignment horizontal="center" vertical="center"/>
    </xf>
    <xf numFmtId="2" fontId="1065" fillId="2" borderId="6" xfId="0" applyFill="true" applyBorder="true" applyFont="true" applyNumberFormat="true">
      <alignment horizontal="center" vertical="center" wrapText="true"/>
    </xf>
    <xf numFmtId="1" fontId="1066" fillId="2" borderId="6" xfId="0" applyFill="true" applyBorder="true" applyFont="true" applyNumberFormat="true">
      <alignment horizontal="center" vertical="center" wrapText="true"/>
    </xf>
    <xf numFmtId="1" fontId="1067" fillId="2" borderId="6" xfId="0" applyFill="true" applyBorder="true" applyFont="true" applyNumberFormat="true">
      <alignment horizontal="center" vertical="center" wrapText="true"/>
    </xf>
    <xf numFmtId="1" fontId="1068" fillId="2" borderId="6" xfId="0" applyFill="true" applyBorder="true" applyFont="true" applyNumberFormat="true">
      <alignment horizontal="center" vertical="center" wrapText="true"/>
    </xf>
    <xf numFmtId="0" fontId="1069" fillId="2" borderId="6" xfId="0" applyFill="true" applyBorder="true" applyFont="true">
      <alignment horizontal="center" vertical="center" wrapText="true"/>
    </xf>
    <xf numFmtId="0" fontId="1070" fillId="2" borderId="6" xfId="0" applyFill="true" applyBorder="true" applyFont="true">
      <alignment horizontal="center" vertical="center" wrapText="true"/>
    </xf>
    <xf numFmtId="2" fontId="1071" fillId="2" borderId="6" xfId="0" applyFill="true" applyBorder="true" applyFont="true" applyNumberFormat="true">
      <alignment horizontal="center" vertical="center" wrapText="true"/>
    </xf>
    <xf numFmtId="0" fontId="1072" fillId="2" borderId="6" xfId="0" applyFill="true" applyBorder="true" applyFont="true">
      <alignment horizontal="center" vertical="center" wrapText="true"/>
    </xf>
    <xf numFmtId="2" fontId="1073" fillId="2" borderId="6" xfId="0" applyFill="true" applyBorder="true" applyFont="true" applyNumberFormat="true">
      <alignment horizontal="center" vertical="center" wrapText="true"/>
    </xf>
    <xf numFmtId="164" fontId="1074" fillId="2" borderId="6" xfId="0" applyFill="true" applyBorder="true" applyFont="true" applyNumberFormat="true">
      <alignment horizontal="center" vertical="center" wrapText="true"/>
    </xf>
    <xf numFmtId="0" fontId="1075" fillId="2" borderId="6" xfId="0" applyFill="true" applyBorder="true" applyFont="true">
      <alignment horizontal="center" vertical="center" wrapText="true"/>
    </xf>
    <xf numFmtId="2" fontId="1076" fillId="2" borderId="6" xfId="0" applyFill="true" applyBorder="true" applyFont="true" applyNumberFormat="true">
      <alignment horizontal="center" vertical="center" wrapText="true"/>
    </xf>
    <xf numFmtId="2" fontId="1077" fillId="2" borderId="6" xfId="0" applyFill="true" applyBorder="true" applyFont="true" applyNumberFormat="true">
      <alignment horizontal="center" vertical="center" wrapText="true"/>
    </xf>
    <xf numFmtId="2" fontId="1078" fillId="2" borderId="6" xfId="0" applyFill="true" applyBorder="true" applyFont="true" applyNumberFormat="true">
      <alignment horizontal="center" vertical="center" wrapText="true"/>
    </xf>
    <xf numFmtId="2" fontId="1079" fillId="2" borderId="6" xfId="0" applyFill="true" applyBorder="true" applyFont="true" applyNumberFormat="true">
      <alignment horizontal="center" vertical="center" wrapText="true"/>
    </xf>
    <xf numFmtId="2" fontId="1080" fillId="2" borderId="6" xfId="0" applyFill="true" applyBorder="true" applyFont="true" applyNumberFormat="true">
      <alignment horizontal="center" vertical="center" wrapText="true"/>
    </xf>
    <xf numFmtId="0" fontId="1081" fillId="2" borderId="78" xfId="0" applyFill="true" applyBorder="true" applyFont="true">
      <alignment horizontal="center" vertical="center"/>
    </xf>
    <xf numFmtId="2" fontId="1082" fillId="2" borderId="6" xfId="0" applyFill="true" applyBorder="true" applyFont="true" applyNumberFormat="true">
      <alignment horizontal="center" vertical="center" wrapText="true"/>
    </xf>
    <xf numFmtId="1" fontId="1083" fillId="2" borderId="6" xfId="0" applyFill="true" applyBorder="true" applyFont="true" applyNumberFormat="true">
      <alignment horizontal="center" vertical="center" wrapText="true"/>
    </xf>
    <xf numFmtId="1" fontId="1084" fillId="2" borderId="6" xfId="0" applyFill="true" applyBorder="true" applyFont="true" applyNumberFormat="true">
      <alignment horizontal="center" vertical="center" wrapText="true"/>
    </xf>
    <xf numFmtId="1" fontId="1085" fillId="2" borderId="6" xfId="0" applyFill="true" applyBorder="true" applyFont="true" applyNumberFormat="true">
      <alignment horizontal="center" vertical="center" wrapText="true"/>
    </xf>
    <xf numFmtId="0" fontId="1086" fillId="2" borderId="6" xfId="0" applyFill="true" applyBorder="true" applyFont="true">
      <alignment horizontal="center" vertical="center" wrapText="true"/>
    </xf>
    <xf numFmtId="0" fontId="1087" fillId="2" borderId="6" xfId="0" applyFill="true" applyBorder="true" applyFont="true">
      <alignment horizontal="center" vertical="center" wrapText="true"/>
    </xf>
    <xf numFmtId="2" fontId="1088" fillId="2" borderId="6" xfId="0" applyFill="true" applyBorder="true" applyFont="true" applyNumberFormat="true">
      <alignment horizontal="center" vertical="center" wrapText="true"/>
    </xf>
    <xf numFmtId="0" fontId="1089" fillId="2" borderId="6" xfId="0" applyFill="true" applyBorder="true" applyFont="true">
      <alignment horizontal="center" vertical="center" wrapText="true"/>
    </xf>
    <xf numFmtId="2" fontId="1090" fillId="2" borderId="6" xfId="0" applyFill="true" applyBorder="true" applyFont="true" applyNumberFormat="true">
      <alignment horizontal="center" vertical="center" wrapText="true"/>
    </xf>
    <xf numFmtId="164" fontId="1091" fillId="2" borderId="6" xfId="0" applyFill="true" applyBorder="true" applyFont="true" applyNumberFormat="true">
      <alignment horizontal="center" vertical="center" wrapText="true"/>
    </xf>
    <xf numFmtId="0" fontId="1092" fillId="2" borderId="6" xfId="0" applyFill="true" applyBorder="true" applyFont="true">
      <alignment horizontal="center" vertical="center" wrapText="true"/>
    </xf>
    <xf numFmtId="2" fontId="1093" fillId="2" borderId="6" xfId="0" applyFill="true" applyBorder="true" applyFont="true" applyNumberFormat="true">
      <alignment horizontal="center" vertical="center" wrapText="true"/>
    </xf>
    <xf numFmtId="2" fontId="1094" fillId="2" borderId="6" xfId="0" applyFill="true" applyBorder="true" applyFont="true" applyNumberFormat="true">
      <alignment horizontal="center" vertical="center" wrapText="true"/>
    </xf>
    <xf numFmtId="2" fontId="1095" fillId="2" borderId="6" xfId="0" applyFill="true" applyBorder="true" applyFont="true" applyNumberFormat="true">
      <alignment horizontal="center" vertical="center" wrapText="true"/>
    </xf>
    <xf numFmtId="2" fontId="1096" fillId="2" borderId="6" xfId="0" applyFill="true" applyBorder="true" applyFont="true" applyNumberFormat="true">
      <alignment horizontal="center" vertical="center" wrapText="true"/>
    </xf>
    <xf numFmtId="2" fontId="1097" fillId="2" borderId="6" xfId="0" applyFill="true" applyBorder="true" applyFont="true" applyNumberFormat="true">
      <alignment horizontal="center" vertical="center" wrapText="true"/>
    </xf>
    <xf numFmtId="0" fontId="557" fillId="6" borderId="122" xfId="0" applyBorder="true" applyNumberFormat="true" applyFill="true" applyFont="true">
      <alignment horizontal="left" vertical="center" indent="0" textRotation="0" wrapText="true"/>
      <protection hidden="false" locked="true"/>
    </xf>
    <xf numFmtId="0" fontId="571" fillId="6" borderId="126" xfId="0" applyBorder="true" applyNumberFormat="true" applyFill="true" applyFont="true">
      <alignment horizontal="left" vertical="center" indent="0" textRotation="0" wrapText="true"/>
      <protection hidden="false" locked="true"/>
    </xf>
    <xf numFmtId="0" fontId="572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0" fontId="573" fillId="6" borderId="30" xfId="0" applyBorder="true" applyNumberFormat="true" applyFill="true" applyFont="true">
      <alignment horizontal="left" vertical="center" indent="0" textRotation="0" wrapText="false"/>
      <protection hidden="false" locked="true"/>
    </xf>
    <xf numFmtId="0" fontId="574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576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578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580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582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5" borderId="1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84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0" fontId="555" fillId="6" borderId="30" xfId="0" applyBorder="true" applyNumberFormat="true" applyFill="true" applyFont="true">
      <alignment horizontal="left" vertical="center" indent="0" textRotation="0" wrapText="false"/>
      <protection hidden="false" locked="true"/>
    </xf>
    <xf numFmtId="0" fontId="556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2" fontId="108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108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1084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1085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086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087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88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08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9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091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59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61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63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64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66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68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69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71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73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75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76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78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80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81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83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85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86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88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90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92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93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95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97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98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00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02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04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05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07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091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09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9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94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95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96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97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60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61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63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65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67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68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70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72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73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75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77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79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80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82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84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85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87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89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90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92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94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96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97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99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1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2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4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6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8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097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60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62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63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654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672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689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06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2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4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5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74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9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808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825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842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859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876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89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91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92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944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96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978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996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01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03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04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064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08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585" fillId="17" borderId="134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671" fillId="17" borderId="134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995" fillId="17" borderId="134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098" fillId="2" borderId="2" xfId="0" applyFill="true" applyBorder="true" applyFont="true">
      <alignment horizontal="left" vertical="center"/>
    </xf>
    <xf numFmtId="0" fontId="1099" fillId="2" borderId="6" xfId="0" applyFill="true" applyBorder="true" applyFont="true">
      <alignment horizontal="left" vertical="center" wrapText="true"/>
    </xf>
    <xf numFmtId="0" fontId="1100" fillId="2" borderId="38" xfId="0" applyFill="true" applyBorder="true" applyFont="true">
      <alignment horizontal="left" vertical="center" wrapText="true"/>
    </xf>
    <xf numFmtId="0" fontId="1101" fillId="2" borderId="38" xfId="0" applyFill="true" applyBorder="true" applyFont="true">
      <alignment horizontal="left" vertical="center" wrapText="true"/>
    </xf>
    <xf numFmtId="0" fontId="1102" fillId="2" borderId="38" xfId="0" applyFill="true" applyBorder="true" applyFont="true">
      <alignment horizontal="left" vertical="center" wrapText="true"/>
    </xf>
    <xf numFmtId="0" fontId="1103" fillId="2" borderId="38" xfId="0" applyFill="true" applyBorder="true" applyFont="true">
      <alignment horizontal="left" vertical="center" wrapText="true"/>
    </xf>
    <xf numFmtId="0" fontId="1104" fillId="2" borderId="38" xfId="0" applyFill="true" applyBorder="true" applyFont="true">
      <alignment horizontal="left" vertical="center" wrapText="true"/>
    </xf>
    <xf numFmtId="0" fontId="1105" fillId="2" borderId="38" xfId="0" applyFill="true" applyBorder="true" applyFont="true">
      <alignment horizontal="left" vertical="center" wrapText="true"/>
    </xf>
    <xf numFmtId="0" fontId="1106" fillId="2" borderId="38" xfId="0" applyFill="true" applyBorder="true" applyFont="true">
      <alignment horizontal="left" vertical="center" wrapText="true"/>
    </xf>
    <xf numFmtId="0" fontId="1107" fillId="2" borderId="60" xfId="0" applyFill="true" applyBorder="true" applyFont="true">
      <alignment horizontal="left" vertical="center" wrapText="true"/>
    </xf>
    <xf numFmtId="0" fontId="1108" fillId="2" borderId="38" xfId="0" applyFill="true" applyBorder="true" applyFont="true">
      <alignment horizontal="left" vertical="center" wrapText="true"/>
    </xf>
    <xf numFmtId="0" fontId="1109" fillId="2" borderId="60" xfId="0" applyFill="true" applyBorder="true" applyFont="true">
      <alignment horizontal="left" vertical="center" wrapText="true"/>
    </xf>
    <xf numFmtId="0" fontId="1110" fillId="2" borderId="38" xfId="0" applyFill="true" applyBorder="true" applyFont="true">
      <alignment horizontal="left" vertical="center" wrapText="true"/>
    </xf>
    <xf numFmtId="0" fontId="1111" fillId="2" borderId="60" xfId="0" applyFill="true" applyBorder="true" applyFont="true">
      <alignment horizontal="left" vertical="center" wrapText="true"/>
    </xf>
    <xf numFmtId="0" fontId="1112" fillId="2" borderId="38" xfId="0" applyFill="true" applyBorder="true" applyFont="true">
      <alignment horizontal="left" vertical="center" wrapText="true"/>
    </xf>
    <xf numFmtId="0" fontId="1113" fillId="2" borderId="60" xfId="0" applyFill="true" applyBorder="true" applyFont="true">
      <alignment horizontal="left" vertical="center" wrapText="true"/>
    </xf>
    <xf numFmtId="0" fontId="1114" fillId="2" borderId="38" xfId="0" applyFill="true" applyBorder="true" applyFont="true">
      <alignment horizontal="left" vertical="center" wrapText="true"/>
    </xf>
    <xf numFmtId="0" fontId="1115" fillId="2" borderId="60" xfId="0" applyFill="true" applyBorder="true" applyFont="true">
      <alignment horizontal="left" vertical="center" wrapText="true"/>
    </xf>
    <xf numFmtId="0" fontId="0" fillId="2" borderId="0" xfId="0" applyFill="true" applyBorder="true"/>
    <xf numFmtId="0" fontId="1116" fillId="2" borderId="2" xfId="0" applyFill="true" applyBorder="true" applyFont="true">
      <alignment horizontal="left" vertical="center"/>
    </xf>
    <xf numFmtId="0" fontId="1117" fillId="2" borderId="6" xfId="0" applyFill="true" applyBorder="true" applyFont="true">
      <alignment horizontal="left" vertical="center" wrapText="true"/>
    </xf>
    <xf numFmtId="0" fontId="1118" fillId="2" borderId="60" xfId="0" applyFill="true" applyBorder="true" applyFont="true">
      <alignment horizontal="left" vertical="center" wrapText="true"/>
    </xf>
    <xf numFmtId="0" fontId="1119" fillId="2" borderId="6" xfId="0" applyFill="true" applyBorder="true" applyFont="true">
      <alignment horizontal="left" vertical="center" wrapText="true"/>
    </xf>
    <xf numFmtId="0" fontId="1120" fillId="2" borderId="60" xfId="0" applyFill="true" applyBorder="true" applyFont="true">
      <alignment horizontal="left" vertical="center" wrapText="true"/>
    </xf>
    <xf numFmtId="0" fontId="1121" fillId="2" borderId="6" xfId="0" applyFill="true" applyBorder="true" applyFont="true">
      <alignment horizontal="left" vertical="center" wrapText="true"/>
    </xf>
    <xf numFmtId="0" fontId="1122" fillId="2" borderId="60" xfId="0" applyFill="true" applyBorder="true" applyFont="true">
      <alignment horizontal="left" vertical="center" wrapText="true"/>
    </xf>
    <xf numFmtId="0" fontId="1123" fillId="2" borderId="6" xfId="0" applyFill="true" applyBorder="true" applyFont="true">
      <alignment horizontal="left" vertical="center" wrapText="true"/>
    </xf>
    <xf numFmtId="0" fontId="1124" fillId="2" borderId="60" xfId="0" applyFill="true" applyBorder="true" applyFont="true">
      <alignment horizontal="left" vertical="center" wrapText="true"/>
    </xf>
    <xf numFmtId="0" fontId="1125" fillId="2" borderId="6" xfId="0" applyFill="true" applyBorder="true" applyFont="true">
      <alignment horizontal="left" vertical="center" wrapText="true"/>
    </xf>
    <xf numFmtId="0" fontId="1126" fillId="2" borderId="60" xfId="0" applyFill="true" applyBorder="true" applyFont="true">
      <alignment horizontal="left" vertical="center" wrapText="true"/>
    </xf>
    <xf numFmtId="0" fontId="1127" fillId="2" borderId="60" xfId="0" applyFill="true" applyBorder="true" applyFont="true">
      <alignment horizontal="left" vertical="center" wrapText="true"/>
    </xf>
    <xf numFmtId="0" fontId="1128" fillId="17" borderId="77" xfId="0" applyFill="true" applyBorder="true" applyFont="true">
      <alignment horizontal="center" vertical="center"/>
    </xf>
    <xf numFmtId="0" fontId="1129" fillId="2" borderId="78" xfId="0" applyFill="true" applyBorder="true" applyFont="true">
      <alignment horizontal="center" vertical="center"/>
    </xf>
    <xf numFmtId="2" fontId="1130" fillId="2" borderId="6" xfId="0" applyFill="true" applyBorder="true" applyFont="true" applyNumberFormat="true">
      <alignment horizontal="center" vertical="center" wrapText="true"/>
    </xf>
    <xf numFmtId="1" fontId="1131" fillId="2" borderId="6" xfId="0" applyFill="true" applyBorder="true" applyFont="true" applyNumberFormat="true">
      <alignment horizontal="center" vertical="center" wrapText="true"/>
    </xf>
    <xf numFmtId="1" fontId="1132" fillId="2" borderId="6" xfId="0" applyFill="true" applyBorder="true" applyFont="true" applyNumberFormat="true">
      <alignment horizontal="center" vertical="center" wrapText="true"/>
    </xf>
    <xf numFmtId="1" fontId="1133" fillId="2" borderId="6" xfId="0" applyFill="true" applyBorder="true" applyFont="true" applyNumberFormat="true">
      <alignment horizontal="center" vertical="center" wrapText="true"/>
    </xf>
    <xf numFmtId="0" fontId="1134" fillId="2" borderId="6" xfId="0" applyFill="true" applyBorder="true" applyFont="true">
      <alignment horizontal="center" vertical="center" wrapText="true"/>
    </xf>
    <xf numFmtId="0" fontId="1135" fillId="2" borderId="6" xfId="0" applyFill="true" applyBorder="true" applyFont="true">
      <alignment horizontal="center" vertical="center" wrapText="true"/>
    </xf>
    <xf numFmtId="2" fontId="1136" fillId="2" borderId="6" xfId="0" applyFill="true" applyBorder="true" applyFont="true" applyNumberFormat="true">
      <alignment horizontal="center" vertical="center" wrapText="true"/>
    </xf>
    <xf numFmtId="0" fontId="1137" fillId="2" borderId="6" xfId="0" applyFill="true" applyBorder="true" applyFont="true">
      <alignment horizontal="center" vertical="center" wrapText="true"/>
    </xf>
    <xf numFmtId="2" fontId="1138" fillId="2" borderId="6" xfId="0" applyFill="true" applyBorder="true" applyFont="true" applyNumberFormat="true">
      <alignment horizontal="center" vertical="center" wrapText="true"/>
    </xf>
    <xf numFmtId="164" fontId="1139" fillId="2" borderId="6" xfId="0" applyFill="true" applyBorder="true" applyFont="true" applyNumberFormat="true">
      <alignment horizontal="center" vertical="center" wrapText="true"/>
    </xf>
    <xf numFmtId="0" fontId="1140" fillId="2" borderId="6" xfId="0" applyFill="true" applyBorder="true" applyFont="true">
      <alignment horizontal="center" vertical="center" wrapText="true"/>
    </xf>
    <xf numFmtId="2" fontId="1141" fillId="2" borderId="6" xfId="0" applyFill="true" applyBorder="true" applyFont="true" applyNumberFormat="true">
      <alignment horizontal="center" vertical="center" wrapText="true"/>
    </xf>
    <xf numFmtId="2" fontId="1142" fillId="2" borderId="6" xfId="0" applyFill="true" applyBorder="true" applyFont="true" applyNumberFormat="true">
      <alignment horizontal="center" vertical="center" wrapText="true"/>
    </xf>
    <xf numFmtId="2" fontId="1143" fillId="2" borderId="6" xfId="0" applyFill="true" applyBorder="true" applyFont="true" applyNumberFormat="true">
      <alignment horizontal="center" vertical="center" wrapText="true"/>
    </xf>
    <xf numFmtId="2" fontId="1144" fillId="2" borderId="6" xfId="0" applyFill="true" applyBorder="true" applyFont="true" applyNumberFormat="true">
      <alignment horizontal="center" vertical="center" wrapText="true"/>
    </xf>
    <xf numFmtId="2" fontId="1145" fillId="2" borderId="6" xfId="0" applyFill="true" applyBorder="true" applyFont="true" applyNumberFormat="true">
      <alignment horizontal="center" vertical="center" wrapText="true"/>
    </xf>
    <xf numFmtId="0" fontId="1146" fillId="2" borderId="78" xfId="0" applyFill="true" applyBorder="true" applyFont="true">
      <alignment horizontal="center" vertical="center"/>
    </xf>
    <xf numFmtId="2" fontId="1147" fillId="2" borderId="6" xfId="0" applyFill="true" applyBorder="true" applyFont="true" applyNumberFormat="true">
      <alignment horizontal="center" vertical="center" wrapText="true"/>
    </xf>
    <xf numFmtId="1" fontId="1148" fillId="2" borderId="6" xfId="0" applyFill="true" applyBorder="true" applyFont="true" applyNumberFormat="true">
      <alignment horizontal="center" vertical="center" wrapText="true"/>
    </xf>
    <xf numFmtId="1" fontId="1149" fillId="2" borderId="6" xfId="0" applyFill="true" applyBorder="true" applyFont="true" applyNumberFormat="true">
      <alignment horizontal="center" vertical="center" wrapText="true"/>
    </xf>
    <xf numFmtId="1" fontId="1150" fillId="2" borderId="6" xfId="0" applyFill="true" applyBorder="true" applyFont="true" applyNumberFormat="true">
      <alignment horizontal="center" vertical="center" wrapText="true"/>
    </xf>
    <xf numFmtId="0" fontId="1151" fillId="2" borderId="6" xfId="0" applyFill="true" applyBorder="true" applyFont="true">
      <alignment horizontal="center" vertical="center" wrapText="true"/>
    </xf>
    <xf numFmtId="0" fontId="1152" fillId="2" borderId="6" xfId="0" applyFill="true" applyBorder="true" applyFont="true">
      <alignment horizontal="center" vertical="center" wrapText="true"/>
    </xf>
    <xf numFmtId="2" fontId="1153" fillId="2" borderId="6" xfId="0" applyFill="true" applyBorder="true" applyFont="true" applyNumberFormat="true">
      <alignment horizontal="center" vertical="center" wrapText="true"/>
    </xf>
    <xf numFmtId="0" fontId="1154" fillId="2" borderId="6" xfId="0" applyFill="true" applyBorder="true" applyFont="true">
      <alignment horizontal="center" vertical="center" wrapText="true"/>
    </xf>
    <xf numFmtId="2" fontId="1155" fillId="2" borderId="6" xfId="0" applyFill="true" applyBorder="true" applyFont="true" applyNumberFormat="true">
      <alignment horizontal="center" vertical="center" wrapText="true"/>
    </xf>
    <xf numFmtId="164" fontId="1156" fillId="2" borderId="6" xfId="0" applyFill="true" applyBorder="true" applyFont="true" applyNumberFormat="true">
      <alignment horizontal="center" vertical="center" wrapText="true"/>
    </xf>
    <xf numFmtId="0" fontId="1157" fillId="2" borderId="6" xfId="0" applyFill="true" applyBorder="true" applyFont="true">
      <alignment horizontal="center" vertical="center" wrapText="true"/>
    </xf>
    <xf numFmtId="2" fontId="1158" fillId="2" borderId="6" xfId="0" applyFill="true" applyBorder="true" applyFont="true" applyNumberFormat="true">
      <alignment horizontal="center" vertical="center" wrapText="true"/>
    </xf>
    <xf numFmtId="2" fontId="1159" fillId="2" borderId="6" xfId="0" applyFill="true" applyBorder="true" applyFont="true" applyNumberFormat="true">
      <alignment horizontal="center" vertical="center" wrapText="true"/>
    </xf>
    <xf numFmtId="2" fontId="1160" fillId="2" borderId="6" xfId="0" applyFill="true" applyBorder="true" applyFont="true" applyNumberFormat="true">
      <alignment horizontal="center" vertical="center" wrapText="true"/>
    </xf>
    <xf numFmtId="2" fontId="1161" fillId="2" borderId="6" xfId="0" applyFill="true" applyBorder="true" applyFont="true" applyNumberFormat="true">
      <alignment horizontal="center" vertical="center" wrapText="true"/>
    </xf>
    <xf numFmtId="2" fontId="1162" fillId="2" borderId="6" xfId="0" applyFill="true" applyBorder="true" applyFont="true" applyNumberFormat="true">
      <alignment horizontal="center" vertical="center" wrapText="true"/>
    </xf>
    <xf numFmtId="0" fontId="1163" fillId="2" borderId="78" xfId="0" applyFill="true" applyBorder="true" applyFont="true">
      <alignment horizontal="center" vertical="center"/>
    </xf>
    <xf numFmtId="2" fontId="1164" fillId="2" borderId="6" xfId="0" applyFill="true" applyBorder="true" applyFont="true" applyNumberFormat="true">
      <alignment horizontal="center" vertical="center" wrapText="true"/>
    </xf>
    <xf numFmtId="1" fontId="1165" fillId="2" borderId="6" xfId="0" applyFill="true" applyBorder="true" applyFont="true" applyNumberFormat="true">
      <alignment horizontal="center" vertical="center" wrapText="true"/>
    </xf>
    <xf numFmtId="1" fontId="1166" fillId="2" borderId="6" xfId="0" applyFill="true" applyBorder="true" applyFont="true" applyNumberFormat="true">
      <alignment horizontal="center" vertical="center" wrapText="true"/>
    </xf>
    <xf numFmtId="1" fontId="1167" fillId="2" borderId="6" xfId="0" applyFill="true" applyBorder="true" applyFont="true" applyNumberFormat="true">
      <alignment horizontal="center" vertical="center" wrapText="true"/>
    </xf>
    <xf numFmtId="0" fontId="1168" fillId="2" borderId="6" xfId="0" applyFill="true" applyBorder="true" applyFont="true">
      <alignment horizontal="center" vertical="center" wrapText="true"/>
    </xf>
    <xf numFmtId="0" fontId="1169" fillId="2" borderId="6" xfId="0" applyFill="true" applyBorder="true" applyFont="true">
      <alignment horizontal="center" vertical="center" wrapText="true"/>
    </xf>
    <xf numFmtId="2" fontId="1170" fillId="2" borderId="6" xfId="0" applyFill="true" applyBorder="true" applyFont="true" applyNumberFormat="true">
      <alignment horizontal="center" vertical="center" wrapText="true"/>
    </xf>
    <xf numFmtId="0" fontId="1171" fillId="2" borderId="6" xfId="0" applyFill="true" applyBorder="true" applyFont="true">
      <alignment horizontal="center" vertical="center" wrapText="true"/>
    </xf>
    <xf numFmtId="2" fontId="1172" fillId="2" borderId="6" xfId="0" applyFill="true" applyBorder="true" applyFont="true" applyNumberFormat="true">
      <alignment horizontal="center" vertical="center" wrapText="true"/>
    </xf>
    <xf numFmtId="164" fontId="1173" fillId="2" borderId="6" xfId="0" applyFill="true" applyBorder="true" applyFont="true" applyNumberFormat="true">
      <alignment horizontal="center" vertical="center" wrapText="true"/>
    </xf>
    <xf numFmtId="0" fontId="1174" fillId="2" borderId="6" xfId="0" applyFill="true" applyBorder="true" applyFont="true">
      <alignment horizontal="center" vertical="center" wrapText="true"/>
    </xf>
    <xf numFmtId="2" fontId="1175" fillId="2" borderId="6" xfId="0" applyFill="true" applyBorder="true" applyFont="true" applyNumberFormat="true">
      <alignment horizontal="center" vertical="center" wrapText="true"/>
    </xf>
    <xf numFmtId="2" fontId="1176" fillId="2" borderId="6" xfId="0" applyFill="true" applyBorder="true" applyFont="true" applyNumberFormat="true">
      <alignment horizontal="center" vertical="center" wrapText="true"/>
    </xf>
    <xf numFmtId="2" fontId="1177" fillId="2" borderId="6" xfId="0" applyFill="true" applyBorder="true" applyFont="true" applyNumberFormat="true">
      <alignment horizontal="center" vertical="center" wrapText="true"/>
    </xf>
    <xf numFmtId="2" fontId="1178" fillId="2" borderId="6" xfId="0" applyFill="true" applyBorder="true" applyFont="true" applyNumberFormat="true">
      <alignment horizontal="center" vertical="center" wrapText="true"/>
    </xf>
    <xf numFmtId="2" fontId="1179" fillId="2" borderId="6" xfId="0" applyFill="true" applyBorder="true" applyFont="true" applyNumberFormat="true">
      <alignment horizontal="center" vertical="center" wrapText="true"/>
    </xf>
    <xf numFmtId="0" fontId="1180" fillId="2" borderId="78" xfId="0" applyFill="true" applyBorder="true" applyFont="true">
      <alignment horizontal="center" vertical="center"/>
    </xf>
    <xf numFmtId="2" fontId="1181" fillId="2" borderId="6" xfId="0" applyFill="true" applyBorder="true" applyFont="true" applyNumberFormat="true">
      <alignment horizontal="center" vertical="center" wrapText="true"/>
    </xf>
    <xf numFmtId="1" fontId="1182" fillId="2" borderId="6" xfId="0" applyFill="true" applyBorder="true" applyFont="true" applyNumberFormat="true">
      <alignment horizontal="center" vertical="center" wrapText="true"/>
    </xf>
    <xf numFmtId="1" fontId="1183" fillId="2" borderId="6" xfId="0" applyFill="true" applyBorder="true" applyFont="true" applyNumberFormat="true">
      <alignment horizontal="center" vertical="center" wrapText="true"/>
    </xf>
    <xf numFmtId="1" fontId="1184" fillId="2" borderId="6" xfId="0" applyFill="true" applyBorder="true" applyFont="true" applyNumberFormat="true">
      <alignment horizontal="center" vertical="center" wrapText="true"/>
    </xf>
    <xf numFmtId="0" fontId="1185" fillId="2" borderId="6" xfId="0" applyFill="true" applyBorder="true" applyFont="true">
      <alignment horizontal="center" vertical="center" wrapText="true"/>
    </xf>
    <xf numFmtId="0" fontId="1186" fillId="2" borderId="6" xfId="0" applyFill="true" applyBorder="true" applyFont="true">
      <alignment horizontal="center" vertical="center" wrapText="true"/>
    </xf>
    <xf numFmtId="2" fontId="1187" fillId="2" borderId="6" xfId="0" applyFill="true" applyBorder="true" applyFont="true" applyNumberFormat="true">
      <alignment horizontal="center" vertical="center" wrapText="true"/>
    </xf>
    <xf numFmtId="0" fontId="1188" fillId="2" borderId="6" xfId="0" applyFill="true" applyBorder="true" applyFont="true">
      <alignment horizontal="center" vertical="center" wrapText="true"/>
    </xf>
    <xf numFmtId="2" fontId="1189" fillId="2" borderId="6" xfId="0" applyFill="true" applyBorder="true" applyFont="true" applyNumberFormat="true">
      <alignment horizontal="center" vertical="center" wrapText="true"/>
    </xf>
    <xf numFmtId="164" fontId="1190" fillId="2" borderId="6" xfId="0" applyFill="true" applyBorder="true" applyFont="true" applyNumberFormat="true">
      <alignment horizontal="center" vertical="center" wrapText="true"/>
    </xf>
    <xf numFmtId="0" fontId="1191" fillId="2" borderId="6" xfId="0" applyFill="true" applyBorder="true" applyFont="true">
      <alignment horizontal="center" vertical="center" wrapText="true"/>
    </xf>
    <xf numFmtId="2" fontId="1192" fillId="2" borderId="6" xfId="0" applyFill="true" applyBorder="true" applyFont="true" applyNumberFormat="true">
      <alignment horizontal="center" vertical="center" wrapText="true"/>
    </xf>
    <xf numFmtId="2" fontId="1193" fillId="2" borderId="6" xfId="0" applyFill="true" applyBorder="true" applyFont="true" applyNumberFormat="true">
      <alignment horizontal="center" vertical="center" wrapText="true"/>
    </xf>
    <xf numFmtId="2" fontId="1194" fillId="2" borderId="6" xfId="0" applyFill="true" applyBorder="true" applyFont="true" applyNumberFormat="true">
      <alignment horizontal="center" vertical="center" wrapText="true"/>
    </xf>
    <xf numFmtId="2" fontId="1195" fillId="2" borderId="6" xfId="0" applyFill="true" applyBorder="true" applyFont="true" applyNumberFormat="true">
      <alignment horizontal="center" vertical="center" wrapText="true"/>
    </xf>
    <xf numFmtId="2" fontId="1196" fillId="2" borderId="6" xfId="0" applyFill="true" applyBorder="true" applyFont="true" applyNumberFormat="true">
      <alignment horizontal="center" vertical="center" wrapText="true"/>
    </xf>
    <xf numFmtId="0" fontId="1197" fillId="2" borderId="78" xfId="0" applyFill="true" applyBorder="true" applyFont="true">
      <alignment horizontal="center" vertical="center"/>
    </xf>
    <xf numFmtId="2" fontId="1198" fillId="2" borderId="6" xfId="0" applyFill="true" applyBorder="true" applyFont="true" applyNumberFormat="true">
      <alignment horizontal="center" vertical="center" wrapText="true"/>
    </xf>
    <xf numFmtId="1" fontId="1199" fillId="2" borderId="6" xfId="0" applyFill="true" applyBorder="true" applyFont="true" applyNumberFormat="true">
      <alignment horizontal="center" vertical="center" wrapText="true"/>
    </xf>
    <xf numFmtId="1" fontId="1200" fillId="2" borderId="6" xfId="0" applyFill="true" applyBorder="true" applyFont="true" applyNumberFormat="true">
      <alignment horizontal="center" vertical="center" wrapText="true"/>
    </xf>
    <xf numFmtId="1" fontId="1201" fillId="2" borderId="6" xfId="0" applyFill="true" applyBorder="true" applyFont="true" applyNumberFormat="true">
      <alignment horizontal="center" vertical="center" wrapText="true"/>
    </xf>
    <xf numFmtId="0" fontId="1202" fillId="2" borderId="6" xfId="0" applyFill="true" applyBorder="true" applyFont="true">
      <alignment horizontal="center" vertical="center" wrapText="true"/>
    </xf>
    <xf numFmtId="0" fontId="1203" fillId="2" borderId="6" xfId="0" applyFill="true" applyBorder="true" applyFont="true">
      <alignment horizontal="center" vertical="center" wrapText="true"/>
    </xf>
    <xf numFmtId="2" fontId="1204" fillId="2" borderId="6" xfId="0" applyFill="true" applyBorder="true" applyFont="true" applyNumberFormat="true">
      <alignment horizontal="center" vertical="center" wrapText="true"/>
    </xf>
    <xf numFmtId="0" fontId="1205" fillId="2" borderId="6" xfId="0" applyFill="true" applyBorder="true" applyFont="true">
      <alignment horizontal="center" vertical="center" wrapText="true"/>
    </xf>
    <xf numFmtId="2" fontId="1206" fillId="2" borderId="6" xfId="0" applyFill="true" applyBorder="true" applyFont="true" applyNumberFormat="true">
      <alignment horizontal="center" vertical="center" wrapText="true"/>
    </xf>
    <xf numFmtId="164" fontId="1207" fillId="2" borderId="6" xfId="0" applyFill="true" applyBorder="true" applyFont="true" applyNumberFormat="true">
      <alignment horizontal="center" vertical="center" wrapText="true"/>
    </xf>
    <xf numFmtId="0" fontId="1208" fillId="2" borderId="6" xfId="0" applyFill="true" applyBorder="true" applyFont="true">
      <alignment horizontal="center" vertical="center" wrapText="true"/>
    </xf>
    <xf numFmtId="2" fontId="1209" fillId="2" borderId="6" xfId="0" applyFill="true" applyBorder="true" applyFont="true" applyNumberFormat="true">
      <alignment horizontal="center" vertical="center" wrapText="true"/>
    </xf>
    <xf numFmtId="2" fontId="1210" fillId="2" borderId="6" xfId="0" applyFill="true" applyBorder="true" applyFont="true" applyNumberFormat="true">
      <alignment horizontal="center" vertical="center" wrapText="true"/>
    </xf>
    <xf numFmtId="2" fontId="1211" fillId="2" borderId="6" xfId="0" applyFill="true" applyBorder="true" applyFont="true" applyNumberFormat="true">
      <alignment horizontal="center" vertical="center" wrapText="true"/>
    </xf>
    <xf numFmtId="2" fontId="1212" fillId="2" borderId="6" xfId="0" applyFill="true" applyBorder="true" applyFont="true" applyNumberFormat="true">
      <alignment horizontal="center" vertical="center" wrapText="true"/>
    </xf>
    <xf numFmtId="2" fontId="1213" fillId="2" borderId="6" xfId="0" applyFill="true" applyBorder="true" applyFont="true" applyNumberFormat="true">
      <alignment horizontal="center" vertical="center" wrapText="true"/>
    </xf>
    <xf numFmtId="0" fontId="1214" fillId="2" borderId="78" xfId="0" applyFill="true" applyBorder="true" applyFont="true">
      <alignment horizontal="center" vertical="center"/>
    </xf>
    <xf numFmtId="2" fontId="1215" fillId="2" borderId="6" xfId="0" applyFill="true" applyBorder="true" applyFont="true" applyNumberFormat="true">
      <alignment horizontal="center" vertical="center" wrapText="true"/>
    </xf>
    <xf numFmtId="1" fontId="1216" fillId="2" borderId="6" xfId="0" applyFill="true" applyBorder="true" applyFont="true" applyNumberFormat="true">
      <alignment horizontal="center" vertical="center" wrapText="true"/>
    </xf>
    <xf numFmtId="1" fontId="1217" fillId="2" borderId="6" xfId="0" applyFill="true" applyBorder="true" applyFont="true" applyNumberFormat="true">
      <alignment horizontal="center" vertical="center" wrapText="true"/>
    </xf>
    <xf numFmtId="1" fontId="1218" fillId="2" borderId="6" xfId="0" applyFill="true" applyBorder="true" applyFont="true" applyNumberFormat="true">
      <alignment horizontal="center" vertical="center" wrapText="true"/>
    </xf>
    <xf numFmtId="0" fontId="1219" fillId="2" borderId="6" xfId="0" applyFill="true" applyBorder="true" applyFont="true">
      <alignment horizontal="center" vertical="center" wrapText="true"/>
    </xf>
    <xf numFmtId="0" fontId="1220" fillId="2" borderId="6" xfId="0" applyFill="true" applyBorder="true" applyFont="true">
      <alignment horizontal="center" vertical="center" wrapText="true"/>
    </xf>
    <xf numFmtId="2" fontId="1221" fillId="2" borderId="6" xfId="0" applyFill="true" applyBorder="true" applyFont="true" applyNumberFormat="true">
      <alignment horizontal="center" vertical="center" wrapText="true"/>
    </xf>
    <xf numFmtId="0" fontId="1222" fillId="2" borderId="6" xfId="0" applyFill="true" applyBorder="true" applyFont="true">
      <alignment horizontal="center" vertical="center" wrapText="true"/>
    </xf>
    <xf numFmtId="2" fontId="1223" fillId="2" borderId="6" xfId="0" applyFill="true" applyBorder="true" applyFont="true" applyNumberFormat="true">
      <alignment horizontal="center" vertical="center" wrapText="true"/>
    </xf>
    <xf numFmtId="164" fontId="1224" fillId="2" borderId="6" xfId="0" applyFill="true" applyBorder="true" applyFont="true" applyNumberFormat="true">
      <alignment horizontal="center" vertical="center" wrapText="true"/>
    </xf>
    <xf numFmtId="0" fontId="1225" fillId="2" borderId="6" xfId="0" applyFill="true" applyBorder="true" applyFont="true">
      <alignment horizontal="center" vertical="center" wrapText="true"/>
    </xf>
    <xf numFmtId="2" fontId="1226" fillId="2" borderId="6" xfId="0" applyFill="true" applyBorder="true" applyFont="true" applyNumberFormat="true">
      <alignment horizontal="center" vertical="center" wrapText="true"/>
    </xf>
    <xf numFmtId="2" fontId="1227" fillId="2" borderId="6" xfId="0" applyFill="true" applyBorder="true" applyFont="true" applyNumberFormat="true">
      <alignment horizontal="center" vertical="center" wrapText="true"/>
    </xf>
    <xf numFmtId="2" fontId="1228" fillId="2" borderId="6" xfId="0" applyFill="true" applyBorder="true" applyFont="true" applyNumberFormat="true">
      <alignment horizontal="center" vertical="center" wrapText="true"/>
    </xf>
    <xf numFmtId="2" fontId="1229" fillId="2" borderId="6" xfId="0" applyFill="true" applyBorder="true" applyFont="true" applyNumberFormat="true">
      <alignment horizontal="center" vertical="center" wrapText="true"/>
    </xf>
    <xf numFmtId="2" fontId="1230" fillId="2" borderId="6" xfId="0" applyFill="true" applyBorder="true" applyFont="true" applyNumberFormat="true">
      <alignment horizontal="center" vertical="center" wrapText="true"/>
    </xf>
    <xf numFmtId="0" fontId="1231" fillId="2" borderId="78" xfId="0" applyFill="true" applyBorder="true" applyFont="true">
      <alignment horizontal="center" vertical="center"/>
    </xf>
    <xf numFmtId="2" fontId="1232" fillId="2" borderId="6" xfId="0" applyFill="true" applyBorder="true" applyFont="true" applyNumberFormat="true">
      <alignment horizontal="center" vertical="center" wrapText="true"/>
    </xf>
    <xf numFmtId="1" fontId="1233" fillId="2" borderId="6" xfId="0" applyFill="true" applyBorder="true" applyFont="true" applyNumberFormat="true">
      <alignment horizontal="center" vertical="center" wrapText="true"/>
    </xf>
    <xf numFmtId="1" fontId="1234" fillId="2" borderId="6" xfId="0" applyFill="true" applyBorder="true" applyFont="true" applyNumberFormat="true">
      <alignment horizontal="center" vertical="center" wrapText="true"/>
    </xf>
    <xf numFmtId="1" fontId="1235" fillId="2" borderId="6" xfId="0" applyFill="true" applyBorder="true" applyFont="true" applyNumberFormat="true">
      <alignment horizontal="center" vertical="center" wrapText="true"/>
    </xf>
    <xf numFmtId="0" fontId="1236" fillId="2" borderId="6" xfId="0" applyFill="true" applyBorder="true" applyFont="true">
      <alignment horizontal="center" vertical="center" wrapText="true"/>
    </xf>
    <xf numFmtId="0" fontId="1237" fillId="2" borderId="6" xfId="0" applyFill="true" applyBorder="true" applyFont="true">
      <alignment horizontal="center" vertical="center" wrapText="true"/>
    </xf>
    <xf numFmtId="2" fontId="1238" fillId="2" borderId="6" xfId="0" applyFill="true" applyBorder="true" applyFont="true" applyNumberFormat="true">
      <alignment horizontal="center" vertical="center" wrapText="true"/>
    </xf>
    <xf numFmtId="0" fontId="1239" fillId="2" borderId="6" xfId="0" applyFill="true" applyBorder="true" applyFont="true">
      <alignment horizontal="center" vertical="center" wrapText="true"/>
    </xf>
    <xf numFmtId="2" fontId="1240" fillId="2" borderId="6" xfId="0" applyFill="true" applyBorder="true" applyFont="true" applyNumberFormat="true">
      <alignment horizontal="center" vertical="center" wrapText="true"/>
    </xf>
    <xf numFmtId="164" fontId="1241" fillId="2" borderId="6" xfId="0" applyFill="true" applyBorder="true" applyFont="true" applyNumberFormat="true">
      <alignment horizontal="center" vertical="center" wrapText="true"/>
    </xf>
    <xf numFmtId="0" fontId="1242" fillId="2" borderId="6" xfId="0" applyFill="true" applyBorder="true" applyFont="true">
      <alignment horizontal="center" vertical="center" wrapText="true"/>
    </xf>
    <xf numFmtId="2" fontId="1243" fillId="2" borderId="6" xfId="0" applyFill="true" applyBorder="true" applyFont="true" applyNumberFormat="true">
      <alignment horizontal="center" vertical="center" wrapText="true"/>
    </xf>
    <xf numFmtId="2" fontId="1244" fillId="2" borderId="6" xfId="0" applyFill="true" applyBorder="true" applyFont="true" applyNumberFormat="true">
      <alignment horizontal="center" vertical="center" wrapText="true"/>
    </xf>
    <xf numFmtId="2" fontId="1245" fillId="2" borderId="6" xfId="0" applyFill="true" applyBorder="true" applyFont="true" applyNumberFormat="true">
      <alignment horizontal="center" vertical="center" wrapText="true"/>
    </xf>
    <xf numFmtId="2" fontId="1246" fillId="2" borderId="6" xfId="0" applyFill="true" applyBorder="true" applyFont="true" applyNumberFormat="true">
      <alignment horizontal="center" vertical="center" wrapText="true"/>
    </xf>
    <xf numFmtId="2" fontId="1247" fillId="2" borderId="6" xfId="0" applyFill="true" applyBorder="true" applyFont="true" applyNumberFormat="true">
      <alignment horizontal="center" vertical="center" wrapText="true"/>
    </xf>
    <xf numFmtId="0" fontId="1248" fillId="2" borderId="78" xfId="0" applyFill="true" applyBorder="true" applyFont="true">
      <alignment horizontal="center" vertical="center"/>
    </xf>
    <xf numFmtId="2" fontId="1249" fillId="2" borderId="6" xfId="0" applyFill="true" applyBorder="true" applyFont="true" applyNumberFormat="true">
      <alignment horizontal="center" vertical="center" wrapText="true"/>
    </xf>
    <xf numFmtId="1" fontId="1250" fillId="2" borderId="6" xfId="0" applyFill="true" applyBorder="true" applyFont="true" applyNumberFormat="true">
      <alignment horizontal="center" vertical="center" wrapText="true"/>
    </xf>
    <xf numFmtId="1" fontId="1251" fillId="2" borderId="6" xfId="0" applyFill="true" applyBorder="true" applyFont="true" applyNumberFormat="true">
      <alignment horizontal="center" vertical="center" wrapText="true"/>
    </xf>
    <xf numFmtId="1" fontId="1252" fillId="2" borderId="6" xfId="0" applyFill="true" applyBorder="true" applyFont="true" applyNumberFormat="true">
      <alignment horizontal="center" vertical="center" wrapText="true"/>
    </xf>
    <xf numFmtId="0" fontId="1253" fillId="2" borderId="6" xfId="0" applyFill="true" applyBorder="true" applyFont="true">
      <alignment horizontal="center" vertical="center" wrapText="true"/>
    </xf>
    <xf numFmtId="0" fontId="1254" fillId="2" borderId="6" xfId="0" applyFill="true" applyBorder="true" applyFont="true">
      <alignment horizontal="center" vertical="center" wrapText="true"/>
    </xf>
    <xf numFmtId="2" fontId="1255" fillId="2" borderId="6" xfId="0" applyFill="true" applyBorder="true" applyFont="true" applyNumberFormat="true">
      <alignment horizontal="center" vertical="center" wrapText="true"/>
    </xf>
    <xf numFmtId="0" fontId="1256" fillId="2" borderId="6" xfId="0" applyFill="true" applyBorder="true" applyFont="true">
      <alignment horizontal="center" vertical="center" wrapText="true"/>
    </xf>
    <xf numFmtId="2" fontId="1257" fillId="2" borderId="6" xfId="0" applyFill="true" applyBorder="true" applyFont="true" applyNumberFormat="true">
      <alignment horizontal="center" vertical="center" wrapText="true"/>
    </xf>
    <xf numFmtId="164" fontId="1258" fillId="2" borderId="6" xfId="0" applyFill="true" applyBorder="true" applyFont="true" applyNumberFormat="true">
      <alignment horizontal="center" vertical="center" wrapText="true"/>
    </xf>
    <xf numFmtId="0" fontId="1259" fillId="2" borderId="6" xfId="0" applyFill="true" applyBorder="true" applyFont="true">
      <alignment horizontal="center" vertical="center" wrapText="true"/>
    </xf>
    <xf numFmtId="2" fontId="1260" fillId="2" borderId="6" xfId="0" applyFill="true" applyBorder="true" applyFont="true" applyNumberFormat="true">
      <alignment horizontal="center" vertical="center" wrapText="true"/>
    </xf>
    <xf numFmtId="2" fontId="1261" fillId="2" borderId="6" xfId="0" applyFill="true" applyBorder="true" applyFont="true" applyNumberFormat="true">
      <alignment horizontal="center" vertical="center" wrapText="true"/>
    </xf>
    <xf numFmtId="2" fontId="1262" fillId="2" borderId="6" xfId="0" applyFill="true" applyBorder="true" applyFont="true" applyNumberFormat="true">
      <alignment horizontal="center" vertical="center" wrapText="true"/>
    </xf>
    <xf numFmtId="2" fontId="1263" fillId="2" borderId="6" xfId="0" applyFill="true" applyBorder="true" applyFont="true" applyNumberFormat="true">
      <alignment horizontal="center" vertical="center" wrapText="true"/>
    </xf>
    <xf numFmtId="2" fontId="1264" fillId="2" borderId="6" xfId="0" applyFill="true" applyBorder="true" applyFont="true" applyNumberFormat="true">
      <alignment horizontal="center" vertical="center" wrapText="true"/>
    </xf>
    <xf numFmtId="0" fontId="1265" fillId="2" borderId="78" xfId="0" applyFill="true" applyBorder="true" applyFont="true">
      <alignment horizontal="center" vertical="center"/>
    </xf>
    <xf numFmtId="2" fontId="1266" fillId="2" borderId="6" xfId="0" applyFill="true" applyBorder="true" applyFont="true" applyNumberFormat="true">
      <alignment horizontal="center" vertical="center" wrapText="true"/>
    </xf>
    <xf numFmtId="1" fontId="1267" fillId="2" borderId="6" xfId="0" applyFill="true" applyBorder="true" applyFont="true" applyNumberFormat="true">
      <alignment horizontal="center" vertical="center" wrapText="true"/>
    </xf>
    <xf numFmtId="1" fontId="1268" fillId="2" borderId="6" xfId="0" applyFill="true" applyBorder="true" applyFont="true" applyNumberFormat="true">
      <alignment horizontal="center" vertical="center" wrapText="true"/>
    </xf>
    <xf numFmtId="1" fontId="1269" fillId="2" borderId="6" xfId="0" applyFill="true" applyBorder="true" applyFont="true" applyNumberFormat="true">
      <alignment horizontal="center" vertical="center" wrapText="true"/>
    </xf>
    <xf numFmtId="0" fontId="1270" fillId="2" borderId="6" xfId="0" applyFill="true" applyBorder="true" applyFont="true">
      <alignment horizontal="center" vertical="center" wrapText="true"/>
    </xf>
    <xf numFmtId="0" fontId="1271" fillId="2" borderId="6" xfId="0" applyFill="true" applyBorder="true" applyFont="true">
      <alignment horizontal="center" vertical="center" wrapText="true"/>
    </xf>
    <xf numFmtId="2" fontId="1272" fillId="2" borderId="6" xfId="0" applyFill="true" applyBorder="true" applyFont="true" applyNumberFormat="true">
      <alignment horizontal="center" vertical="center" wrapText="true"/>
    </xf>
    <xf numFmtId="0" fontId="1273" fillId="2" borderId="6" xfId="0" applyFill="true" applyBorder="true" applyFont="true">
      <alignment horizontal="center" vertical="center" wrapText="true"/>
    </xf>
    <xf numFmtId="2" fontId="1274" fillId="2" borderId="6" xfId="0" applyFill="true" applyBorder="true" applyFont="true" applyNumberFormat="true">
      <alignment horizontal="center" vertical="center" wrapText="true"/>
    </xf>
    <xf numFmtId="164" fontId="1275" fillId="2" borderId="6" xfId="0" applyFill="true" applyBorder="true" applyFont="true" applyNumberFormat="true">
      <alignment horizontal="center" vertical="center" wrapText="true"/>
    </xf>
    <xf numFmtId="0" fontId="1276" fillId="2" borderId="6" xfId="0" applyFill="true" applyBorder="true" applyFont="true">
      <alignment horizontal="center" vertical="center" wrapText="true"/>
    </xf>
    <xf numFmtId="2" fontId="1277" fillId="2" borderId="6" xfId="0" applyFill="true" applyBorder="true" applyFont="true" applyNumberFormat="true">
      <alignment horizontal="center" vertical="center" wrapText="true"/>
    </xf>
    <xf numFmtId="2" fontId="1278" fillId="2" borderId="6" xfId="0" applyFill="true" applyBorder="true" applyFont="true" applyNumberFormat="true">
      <alignment horizontal="center" vertical="center" wrapText="true"/>
    </xf>
    <xf numFmtId="2" fontId="1279" fillId="2" borderId="6" xfId="0" applyFill="true" applyBorder="true" applyFont="true" applyNumberFormat="true">
      <alignment horizontal="center" vertical="center" wrapText="true"/>
    </xf>
    <xf numFmtId="2" fontId="1280" fillId="2" borderId="6" xfId="0" applyFill="true" applyBorder="true" applyFont="true" applyNumberFormat="true">
      <alignment horizontal="center" vertical="center" wrapText="true"/>
    </xf>
    <xf numFmtId="2" fontId="1281" fillId="2" borderId="6" xfId="0" applyFill="true" applyBorder="true" applyFont="true" applyNumberFormat="true">
      <alignment horizontal="center" vertical="center" wrapText="true"/>
    </xf>
    <xf numFmtId="0" fontId="1282" fillId="2" borderId="78" xfId="0" applyFill="true" applyBorder="true" applyFont="true">
      <alignment horizontal="center" vertical="center"/>
    </xf>
    <xf numFmtId="2" fontId="1283" fillId="2" borderId="6" xfId="0" applyFill="true" applyBorder="true" applyFont="true" applyNumberFormat="true">
      <alignment horizontal="center" vertical="center" wrapText="true"/>
    </xf>
    <xf numFmtId="1" fontId="1284" fillId="2" borderId="6" xfId="0" applyFill="true" applyBorder="true" applyFont="true" applyNumberFormat="true">
      <alignment horizontal="center" vertical="center" wrapText="true"/>
    </xf>
    <xf numFmtId="1" fontId="1285" fillId="2" borderId="6" xfId="0" applyFill="true" applyBorder="true" applyFont="true" applyNumberFormat="true">
      <alignment horizontal="center" vertical="center" wrapText="true"/>
    </xf>
    <xf numFmtId="1" fontId="1286" fillId="2" borderId="6" xfId="0" applyFill="true" applyBorder="true" applyFont="true" applyNumberFormat="true">
      <alignment horizontal="center" vertical="center" wrapText="true"/>
    </xf>
    <xf numFmtId="0" fontId="1287" fillId="2" borderId="6" xfId="0" applyFill="true" applyBorder="true" applyFont="true">
      <alignment horizontal="center" vertical="center" wrapText="true"/>
    </xf>
    <xf numFmtId="0" fontId="1288" fillId="2" borderId="6" xfId="0" applyFill="true" applyBorder="true" applyFont="true">
      <alignment horizontal="center" vertical="center" wrapText="true"/>
    </xf>
    <xf numFmtId="2" fontId="1289" fillId="2" borderId="6" xfId="0" applyFill="true" applyBorder="true" applyFont="true" applyNumberFormat="true">
      <alignment horizontal="center" vertical="center" wrapText="true"/>
    </xf>
    <xf numFmtId="0" fontId="1290" fillId="2" borderId="6" xfId="0" applyFill="true" applyBorder="true" applyFont="true">
      <alignment horizontal="center" vertical="center" wrapText="true"/>
    </xf>
    <xf numFmtId="2" fontId="1291" fillId="2" borderId="6" xfId="0" applyFill="true" applyBorder="true" applyFont="true" applyNumberFormat="true">
      <alignment horizontal="center" vertical="center" wrapText="true"/>
    </xf>
    <xf numFmtId="164" fontId="1292" fillId="2" borderId="6" xfId="0" applyFill="true" applyBorder="true" applyFont="true" applyNumberFormat="true">
      <alignment horizontal="center" vertical="center" wrapText="true"/>
    </xf>
    <xf numFmtId="0" fontId="1293" fillId="2" borderId="6" xfId="0" applyFill="true" applyBorder="true" applyFont="true">
      <alignment horizontal="center" vertical="center" wrapText="true"/>
    </xf>
    <xf numFmtId="2" fontId="1294" fillId="2" borderId="6" xfId="0" applyFill="true" applyBorder="true" applyFont="true" applyNumberFormat="true">
      <alignment horizontal="center" vertical="center" wrapText="true"/>
    </xf>
    <xf numFmtId="2" fontId="1295" fillId="2" borderId="6" xfId="0" applyFill="true" applyBorder="true" applyFont="true" applyNumberFormat="true">
      <alignment horizontal="center" vertical="center" wrapText="true"/>
    </xf>
    <xf numFmtId="2" fontId="1296" fillId="2" borderId="6" xfId="0" applyFill="true" applyBorder="true" applyFont="true" applyNumberFormat="true">
      <alignment horizontal="center" vertical="center" wrapText="true"/>
    </xf>
    <xf numFmtId="2" fontId="1297" fillId="2" borderId="6" xfId="0" applyFill="true" applyBorder="true" applyFont="true" applyNumberFormat="true">
      <alignment horizontal="center" vertical="center" wrapText="true"/>
    </xf>
    <xf numFmtId="2" fontId="1298" fillId="2" borderId="6" xfId="0" applyFill="true" applyBorder="true" applyFont="true" applyNumberFormat="true">
      <alignment horizontal="center" vertical="center" wrapText="true"/>
    </xf>
    <xf numFmtId="0" fontId="1299" fillId="2" borderId="78" xfId="0" applyFill="true" applyBorder="true" applyFont="true">
      <alignment horizontal="center" vertical="center"/>
    </xf>
    <xf numFmtId="2" fontId="1300" fillId="2" borderId="6" xfId="0" applyFill="true" applyBorder="true" applyFont="true" applyNumberFormat="true">
      <alignment horizontal="center" vertical="center" wrapText="true"/>
    </xf>
    <xf numFmtId="1" fontId="1301" fillId="2" borderId="6" xfId="0" applyFill="true" applyBorder="true" applyFont="true" applyNumberFormat="true">
      <alignment horizontal="center" vertical="center" wrapText="true"/>
    </xf>
    <xf numFmtId="1" fontId="1302" fillId="2" borderId="6" xfId="0" applyFill="true" applyBorder="true" applyFont="true" applyNumberFormat="true">
      <alignment horizontal="center" vertical="center" wrapText="true"/>
    </xf>
    <xf numFmtId="1" fontId="1303" fillId="2" borderId="6" xfId="0" applyFill="true" applyBorder="true" applyFont="true" applyNumberFormat="true">
      <alignment horizontal="center" vertical="center" wrapText="true"/>
    </xf>
    <xf numFmtId="0" fontId="1304" fillId="2" borderId="6" xfId="0" applyFill="true" applyBorder="true" applyFont="true">
      <alignment horizontal="center" vertical="center" wrapText="true"/>
    </xf>
    <xf numFmtId="0" fontId="1305" fillId="2" borderId="6" xfId="0" applyFill="true" applyBorder="true" applyFont="true">
      <alignment horizontal="center" vertical="center" wrapText="true"/>
    </xf>
    <xf numFmtId="2" fontId="1306" fillId="2" borderId="6" xfId="0" applyFill="true" applyBorder="true" applyFont="true" applyNumberFormat="true">
      <alignment horizontal="center" vertical="center" wrapText="true"/>
    </xf>
    <xf numFmtId="0" fontId="1307" fillId="2" borderId="6" xfId="0" applyFill="true" applyBorder="true" applyFont="true">
      <alignment horizontal="center" vertical="center" wrapText="true"/>
    </xf>
    <xf numFmtId="2" fontId="1308" fillId="2" borderId="6" xfId="0" applyFill="true" applyBorder="true" applyFont="true" applyNumberFormat="true">
      <alignment horizontal="center" vertical="center" wrapText="true"/>
    </xf>
    <xf numFmtId="164" fontId="1309" fillId="2" borderId="6" xfId="0" applyFill="true" applyBorder="true" applyFont="true" applyNumberFormat="true">
      <alignment horizontal="center" vertical="center" wrapText="true"/>
    </xf>
    <xf numFmtId="0" fontId="1310" fillId="2" borderId="6" xfId="0" applyFill="true" applyBorder="true" applyFont="true">
      <alignment horizontal="center" vertical="center" wrapText="true"/>
    </xf>
    <xf numFmtId="2" fontId="1311" fillId="2" borderId="6" xfId="0" applyFill="true" applyBorder="true" applyFont="true" applyNumberFormat="true">
      <alignment horizontal="center" vertical="center" wrapText="true"/>
    </xf>
    <xf numFmtId="2" fontId="1312" fillId="2" borderId="6" xfId="0" applyFill="true" applyBorder="true" applyFont="true" applyNumberFormat="true">
      <alignment horizontal="center" vertical="center" wrapText="true"/>
    </xf>
    <xf numFmtId="2" fontId="1313" fillId="2" borderId="6" xfId="0" applyFill="true" applyBorder="true" applyFont="true" applyNumberFormat="true">
      <alignment horizontal="center" vertical="center" wrapText="true"/>
    </xf>
    <xf numFmtId="2" fontId="1314" fillId="2" borderId="6" xfId="0" applyFill="true" applyBorder="true" applyFont="true" applyNumberFormat="true">
      <alignment horizontal="center" vertical="center" wrapText="true"/>
    </xf>
    <xf numFmtId="2" fontId="1315" fillId="2" borderId="6" xfId="0" applyFill="true" applyBorder="true" applyFont="true" applyNumberFormat="true">
      <alignment horizontal="center" vertical="center" wrapText="true"/>
    </xf>
    <xf numFmtId="0" fontId="1316" fillId="2" borderId="78" xfId="0" applyFill="true" applyBorder="true" applyFont="true">
      <alignment horizontal="center" vertical="center"/>
    </xf>
    <xf numFmtId="2" fontId="1317" fillId="2" borderId="6" xfId="0" applyFill="true" applyBorder="true" applyFont="true" applyNumberFormat="true">
      <alignment horizontal="center" vertical="center" wrapText="true"/>
    </xf>
    <xf numFmtId="1" fontId="1318" fillId="2" borderId="6" xfId="0" applyFill="true" applyBorder="true" applyFont="true" applyNumberFormat="true">
      <alignment horizontal="center" vertical="center" wrapText="true"/>
    </xf>
    <xf numFmtId="1" fontId="1319" fillId="2" borderId="6" xfId="0" applyFill="true" applyBorder="true" applyFont="true" applyNumberFormat="true">
      <alignment horizontal="center" vertical="center" wrapText="true"/>
    </xf>
    <xf numFmtId="1" fontId="1320" fillId="2" borderId="6" xfId="0" applyFill="true" applyBorder="true" applyFont="true" applyNumberFormat="true">
      <alignment horizontal="center" vertical="center" wrapText="true"/>
    </xf>
    <xf numFmtId="0" fontId="1321" fillId="2" borderId="6" xfId="0" applyFill="true" applyBorder="true" applyFont="true">
      <alignment horizontal="center" vertical="center" wrapText="true"/>
    </xf>
    <xf numFmtId="0" fontId="1322" fillId="2" borderId="6" xfId="0" applyFill="true" applyBorder="true" applyFont="true">
      <alignment horizontal="center" vertical="center" wrapText="true"/>
    </xf>
    <xf numFmtId="2" fontId="1323" fillId="2" borderId="6" xfId="0" applyFill="true" applyBorder="true" applyFont="true" applyNumberFormat="true">
      <alignment horizontal="center" vertical="center" wrapText="true"/>
    </xf>
    <xf numFmtId="0" fontId="1324" fillId="2" borderId="6" xfId="0" applyFill="true" applyBorder="true" applyFont="true">
      <alignment horizontal="center" vertical="center" wrapText="true"/>
    </xf>
    <xf numFmtId="2" fontId="1325" fillId="2" borderId="6" xfId="0" applyFill="true" applyBorder="true" applyFont="true" applyNumberFormat="true">
      <alignment horizontal="center" vertical="center" wrapText="true"/>
    </xf>
    <xf numFmtId="164" fontId="1326" fillId="2" borderId="6" xfId="0" applyFill="true" applyBorder="true" applyFont="true" applyNumberFormat="true">
      <alignment horizontal="center" vertical="center" wrapText="true"/>
    </xf>
    <xf numFmtId="0" fontId="1327" fillId="2" borderId="6" xfId="0" applyFill="true" applyBorder="true" applyFont="true">
      <alignment horizontal="center" vertical="center" wrapText="true"/>
    </xf>
    <xf numFmtId="2" fontId="1328" fillId="2" borderId="6" xfId="0" applyFill="true" applyBorder="true" applyFont="true" applyNumberFormat="true">
      <alignment horizontal="center" vertical="center" wrapText="true"/>
    </xf>
    <xf numFmtId="2" fontId="1329" fillId="2" borderId="6" xfId="0" applyFill="true" applyBorder="true" applyFont="true" applyNumberFormat="true">
      <alignment horizontal="center" vertical="center" wrapText="true"/>
    </xf>
    <xf numFmtId="2" fontId="1330" fillId="2" borderId="6" xfId="0" applyFill="true" applyBorder="true" applyFont="true" applyNumberFormat="true">
      <alignment horizontal="center" vertical="center" wrapText="true"/>
    </xf>
    <xf numFmtId="2" fontId="1331" fillId="2" borderId="6" xfId="0" applyFill="true" applyBorder="true" applyFont="true" applyNumberFormat="true">
      <alignment horizontal="center" vertical="center" wrapText="true"/>
    </xf>
    <xf numFmtId="2" fontId="1332" fillId="2" borderId="6" xfId="0" applyFill="true" applyBorder="true" applyFont="true" applyNumberFormat="true">
      <alignment horizontal="center" vertical="center" wrapText="true"/>
    </xf>
    <xf numFmtId="0" fontId="1333" fillId="2" borderId="78" xfId="0" applyFill="true" applyBorder="true" applyFont="true">
      <alignment horizontal="center" vertical="center"/>
    </xf>
    <xf numFmtId="2" fontId="1334" fillId="2" borderId="6" xfId="0" applyFill="true" applyBorder="true" applyFont="true" applyNumberFormat="true">
      <alignment horizontal="center" vertical="center" wrapText="true"/>
    </xf>
    <xf numFmtId="1" fontId="1335" fillId="2" borderId="6" xfId="0" applyFill="true" applyBorder="true" applyFont="true" applyNumberFormat="true">
      <alignment horizontal="center" vertical="center" wrapText="true"/>
    </xf>
    <xf numFmtId="1" fontId="1336" fillId="2" borderId="6" xfId="0" applyFill="true" applyBorder="true" applyFont="true" applyNumberFormat="true">
      <alignment horizontal="center" vertical="center" wrapText="true"/>
    </xf>
    <xf numFmtId="1" fontId="1337" fillId="2" borderId="6" xfId="0" applyFill="true" applyBorder="true" applyFont="true" applyNumberFormat="true">
      <alignment horizontal="center" vertical="center" wrapText="true"/>
    </xf>
    <xf numFmtId="0" fontId="1338" fillId="2" borderId="6" xfId="0" applyFill="true" applyBorder="true" applyFont="true">
      <alignment horizontal="center" vertical="center" wrapText="true"/>
    </xf>
    <xf numFmtId="0" fontId="1339" fillId="2" borderId="6" xfId="0" applyFill="true" applyBorder="true" applyFont="true">
      <alignment horizontal="center" vertical="center" wrapText="true"/>
    </xf>
    <xf numFmtId="2" fontId="1340" fillId="2" borderId="6" xfId="0" applyFill="true" applyBorder="true" applyFont="true" applyNumberFormat="true">
      <alignment horizontal="center" vertical="center" wrapText="true"/>
    </xf>
    <xf numFmtId="0" fontId="1341" fillId="2" borderId="6" xfId="0" applyFill="true" applyBorder="true" applyFont="true">
      <alignment horizontal="center" vertical="center" wrapText="true"/>
    </xf>
    <xf numFmtId="2" fontId="1342" fillId="2" borderId="6" xfId="0" applyFill="true" applyBorder="true" applyFont="true" applyNumberFormat="true">
      <alignment horizontal="center" vertical="center" wrapText="true"/>
    </xf>
    <xf numFmtId="164" fontId="1343" fillId="2" borderId="6" xfId="0" applyFill="true" applyBorder="true" applyFont="true" applyNumberFormat="true">
      <alignment horizontal="center" vertical="center" wrapText="true"/>
    </xf>
    <xf numFmtId="0" fontId="1344" fillId="2" borderId="6" xfId="0" applyFill="true" applyBorder="true" applyFont="true">
      <alignment horizontal="center" vertical="center" wrapText="true"/>
    </xf>
    <xf numFmtId="2" fontId="1345" fillId="2" borderId="6" xfId="0" applyFill="true" applyBorder="true" applyFont="true" applyNumberFormat="true">
      <alignment horizontal="center" vertical="center" wrapText="true"/>
    </xf>
    <xf numFmtId="2" fontId="1346" fillId="2" borderId="6" xfId="0" applyFill="true" applyBorder="true" applyFont="true" applyNumberFormat="true">
      <alignment horizontal="center" vertical="center" wrapText="true"/>
    </xf>
    <xf numFmtId="2" fontId="1347" fillId="2" borderId="6" xfId="0" applyFill="true" applyBorder="true" applyFont="true" applyNumberFormat="true">
      <alignment horizontal="center" vertical="center" wrapText="true"/>
    </xf>
    <xf numFmtId="2" fontId="1348" fillId="2" borderId="6" xfId="0" applyFill="true" applyBorder="true" applyFont="true" applyNumberFormat="true">
      <alignment horizontal="center" vertical="center" wrapText="true"/>
    </xf>
    <xf numFmtId="2" fontId="1349" fillId="2" borderId="6" xfId="0" applyFill="true" applyBorder="true" applyFont="true" applyNumberFormat="true">
      <alignment horizontal="center" vertical="center" wrapText="true"/>
    </xf>
    <xf numFmtId="0" fontId="1350" fillId="2" borderId="78" xfId="0" applyFill="true" applyBorder="true" applyFont="true">
      <alignment horizontal="center" vertical="center"/>
    </xf>
    <xf numFmtId="2" fontId="1351" fillId="2" borderId="6" xfId="0" applyFill="true" applyBorder="true" applyFont="true" applyNumberFormat="true">
      <alignment horizontal="center" vertical="center" wrapText="true"/>
    </xf>
    <xf numFmtId="1" fontId="1352" fillId="2" borderId="6" xfId="0" applyFill="true" applyBorder="true" applyFont="true" applyNumberFormat="true">
      <alignment horizontal="center" vertical="center" wrapText="true"/>
    </xf>
    <xf numFmtId="1" fontId="1353" fillId="2" borderId="6" xfId="0" applyFill="true" applyBorder="true" applyFont="true" applyNumberFormat="true">
      <alignment horizontal="center" vertical="center" wrapText="true"/>
    </xf>
    <xf numFmtId="1" fontId="1354" fillId="2" borderId="6" xfId="0" applyFill="true" applyBorder="true" applyFont="true" applyNumberFormat="true">
      <alignment horizontal="center" vertical="center" wrapText="true"/>
    </xf>
    <xf numFmtId="0" fontId="1355" fillId="2" borderId="6" xfId="0" applyFill="true" applyBorder="true" applyFont="true">
      <alignment horizontal="center" vertical="center" wrapText="true"/>
    </xf>
    <xf numFmtId="0" fontId="1356" fillId="2" borderId="6" xfId="0" applyFill="true" applyBorder="true" applyFont="true">
      <alignment horizontal="center" vertical="center" wrapText="true"/>
    </xf>
    <xf numFmtId="2" fontId="1357" fillId="2" borderId="6" xfId="0" applyFill="true" applyBorder="true" applyFont="true" applyNumberFormat="true">
      <alignment horizontal="center" vertical="center" wrapText="true"/>
    </xf>
    <xf numFmtId="0" fontId="1358" fillId="2" borderId="6" xfId="0" applyFill="true" applyBorder="true" applyFont="true">
      <alignment horizontal="center" vertical="center" wrapText="true"/>
    </xf>
    <xf numFmtId="2" fontId="1359" fillId="2" borderId="6" xfId="0" applyFill="true" applyBorder="true" applyFont="true" applyNumberFormat="true">
      <alignment horizontal="center" vertical="center" wrapText="true"/>
    </xf>
    <xf numFmtId="164" fontId="1360" fillId="2" borderId="6" xfId="0" applyFill="true" applyBorder="true" applyFont="true" applyNumberFormat="true">
      <alignment horizontal="center" vertical="center" wrapText="true"/>
    </xf>
    <xf numFmtId="0" fontId="1361" fillId="2" borderId="6" xfId="0" applyFill="true" applyBorder="true" applyFont="true">
      <alignment horizontal="center" vertical="center" wrapText="true"/>
    </xf>
    <xf numFmtId="2" fontId="1362" fillId="2" borderId="6" xfId="0" applyFill="true" applyBorder="true" applyFont="true" applyNumberFormat="true">
      <alignment horizontal="center" vertical="center" wrapText="true"/>
    </xf>
    <xf numFmtId="2" fontId="1363" fillId="2" borderId="6" xfId="0" applyFill="true" applyBorder="true" applyFont="true" applyNumberFormat="true">
      <alignment horizontal="center" vertical="center" wrapText="true"/>
    </xf>
    <xf numFmtId="2" fontId="1364" fillId="2" borderId="6" xfId="0" applyFill="true" applyBorder="true" applyFont="true" applyNumberFormat="true">
      <alignment horizontal="center" vertical="center" wrapText="true"/>
    </xf>
    <xf numFmtId="2" fontId="1365" fillId="2" borderId="6" xfId="0" applyFill="true" applyBorder="true" applyFont="true" applyNumberFormat="true">
      <alignment horizontal="center" vertical="center" wrapText="true"/>
    </xf>
    <xf numFmtId="2" fontId="1366" fillId="2" borderId="6" xfId="0" applyFill="true" applyBorder="true" applyFont="true" applyNumberFormat="true">
      <alignment horizontal="center" vertical="center" wrapText="true"/>
    </xf>
    <xf numFmtId="0" fontId="1367" fillId="2" borderId="78" xfId="0" applyFill="true" applyBorder="true" applyFont="true">
      <alignment horizontal="center" vertical="center"/>
    </xf>
    <xf numFmtId="2" fontId="1368" fillId="2" borderId="6" xfId="0" applyFill="true" applyBorder="true" applyFont="true" applyNumberFormat="true">
      <alignment horizontal="center" vertical="center" wrapText="true"/>
    </xf>
    <xf numFmtId="1" fontId="1369" fillId="2" borderId="6" xfId="0" applyFill="true" applyBorder="true" applyFont="true" applyNumberFormat="true">
      <alignment horizontal="center" vertical="center" wrapText="true"/>
    </xf>
    <xf numFmtId="1" fontId="1370" fillId="2" borderId="6" xfId="0" applyFill="true" applyBorder="true" applyFont="true" applyNumberFormat="true">
      <alignment horizontal="center" vertical="center" wrapText="true"/>
    </xf>
    <xf numFmtId="1" fontId="1371" fillId="2" borderId="6" xfId="0" applyFill="true" applyBorder="true" applyFont="true" applyNumberFormat="true">
      <alignment horizontal="center" vertical="center" wrapText="true"/>
    </xf>
    <xf numFmtId="0" fontId="1372" fillId="2" borderId="6" xfId="0" applyFill="true" applyBorder="true" applyFont="true">
      <alignment horizontal="center" vertical="center" wrapText="true"/>
    </xf>
    <xf numFmtId="0" fontId="1373" fillId="2" borderId="6" xfId="0" applyFill="true" applyBorder="true" applyFont="true">
      <alignment horizontal="center" vertical="center" wrapText="true"/>
    </xf>
    <xf numFmtId="2" fontId="1374" fillId="2" borderId="6" xfId="0" applyFill="true" applyBorder="true" applyFont="true" applyNumberFormat="true">
      <alignment horizontal="center" vertical="center" wrapText="true"/>
    </xf>
    <xf numFmtId="0" fontId="1375" fillId="2" borderId="6" xfId="0" applyFill="true" applyBorder="true" applyFont="true">
      <alignment horizontal="center" vertical="center" wrapText="true"/>
    </xf>
    <xf numFmtId="2" fontId="1376" fillId="2" borderId="6" xfId="0" applyFill="true" applyBorder="true" applyFont="true" applyNumberFormat="true">
      <alignment horizontal="center" vertical="center" wrapText="true"/>
    </xf>
    <xf numFmtId="164" fontId="1377" fillId="2" borderId="6" xfId="0" applyFill="true" applyBorder="true" applyFont="true" applyNumberFormat="true">
      <alignment horizontal="center" vertical="center" wrapText="true"/>
    </xf>
    <xf numFmtId="0" fontId="1378" fillId="2" borderId="6" xfId="0" applyFill="true" applyBorder="true" applyFont="true">
      <alignment horizontal="center" vertical="center" wrapText="true"/>
    </xf>
    <xf numFmtId="2" fontId="1379" fillId="2" borderId="6" xfId="0" applyFill="true" applyBorder="true" applyFont="true" applyNumberFormat="true">
      <alignment horizontal="center" vertical="center" wrapText="true"/>
    </xf>
    <xf numFmtId="2" fontId="1380" fillId="2" borderId="6" xfId="0" applyFill="true" applyBorder="true" applyFont="true" applyNumberFormat="true">
      <alignment horizontal="center" vertical="center" wrapText="true"/>
    </xf>
    <xf numFmtId="2" fontId="1381" fillId="2" borderId="6" xfId="0" applyFill="true" applyBorder="true" applyFont="true" applyNumberFormat="true">
      <alignment horizontal="center" vertical="center" wrapText="true"/>
    </xf>
    <xf numFmtId="2" fontId="1382" fillId="2" borderId="6" xfId="0" applyFill="true" applyBorder="true" applyFont="true" applyNumberFormat="true">
      <alignment horizontal="center" vertical="center" wrapText="true"/>
    </xf>
    <xf numFmtId="2" fontId="1383" fillId="2" borderId="6" xfId="0" applyFill="true" applyBorder="true" applyFont="true" applyNumberFormat="true">
      <alignment horizontal="center" vertical="center" wrapText="true"/>
    </xf>
    <xf numFmtId="0" fontId="1100" fillId="6" borderId="122" xfId="0" applyBorder="true" applyNumberFormat="true" applyFill="true" applyFont="true">
      <alignment horizontal="left" vertical="center" indent="0" textRotation="0" wrapText="true"/>
      <protection hidden="false" locked="true"/>
    </xf>
    <xf numFmtId="0" fontId="1114" fillId="6" borderId="126" xfId="0" applyBorder="true" applyNumberFormat="true" applyFill="true" applyFont="true">
      <alignment horizontal="left" vertical="center" indent="0" textRotation="0" wrapText="true"/>
      <protection hidden="false" locked="true"/>
    </xf>
    <xf numFmtId="0" fontId="1115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0" fontId="1116" fillId="6" borderId="30" xfId="0" applyBorder="true" applyNumberFormat="true" applyFill="true" applyFont="true">
      <alignment horizontal="left" vertical="center" indent="0" textRotation="0" wrapText="false"/>
      <protection hidden="false" locked="true"/>
    </xf>
    <xf numFmtId="0" fontId="1117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119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121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123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125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127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0" fontId="1098" fillId="6" borderId="30" xfId="0" applyBorder="true" applyNumberFormat="true" applyFill="true" applyFont="true">
      <alignment horizontal="left" vertical="center" indent="0" textRotation="0" wrapText="false"/>
      <protection hidden="false" locked="true"/>
    </xf>
    <xf numFmtId="0" fontId="1099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2" fontId="1368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136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137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1371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7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7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74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75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76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377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13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15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17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19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20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22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24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25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27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29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30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32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34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36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377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78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7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8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81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8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8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14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16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17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19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21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23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24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26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28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29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1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3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4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6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383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129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146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16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18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19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214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23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248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265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282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299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316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33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35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36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128" fillId="17" borderId="134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2" borderId="0" xfId="0" applyFill="true" applyBorder="true"/>
    <xf numFmtId="0" fontId="1384" fillId="2" borderId="0" xfId="0" applyFill="true" applyBorder="true" applyFont="true">
      <alignment horizontal="center" vertical="center"/>
    </xf>
    <xf numFmtId="0" fontId="1385" fillId="2" borderId="2" xfId="0" applyFill="true" applyBorder="true" applyFont="true">
      <alignment horizontal="left" vertical="center"/>
    </xf>
    <xf numFmtId="0" fontId="1386" fillId="2" borderId="6" xfId="0" applyFill="true" applyBorder="true" applyFont="true">
      <alignment horizontal="left" vertical="center" wrapText="true"/>
    </xf>
    <xf numFmtId="0" fontId="1387" fillId="2" borderId="38" xfId="0" applyFill="true" applyBorder="true" applyFont="true">
      <alignment horizontal="left" vertical="center" wrapText="true"/>
    </xf>
    <xf numFmtId="0" fontId="1388" fillId="2" borderId="38" xfId="0" applyFill="true" applyBorder="true" applyFont="true">
      <alignment horizontal="left" vertical="center" wrapText="true"/>
    </xf>
    <xf numFmtId="0" fontId="1389" fillId="2" borderId="38" xfId="0" applyFill="true" applyBorder="true" applyFont="true">
      <alignment horizontal="left" vertical="center" wrapText="true"/>
    </xf>
    <xf numFmtId="0" fontId="1390" fillId="2" borderId="38" xfId="0" applyFill="true" applyBorder="true" applyFont="true">
      <alignment horizontal="left" vertical="center" wrapText="true"/>
    </xf>
    <xf numFmtId="0" fontId="1391" fillId="2" borderId="38" xfId="0" applyFill="true" applyBorder="true" applyFont="true">
      <alignment horizontal="left" vertical="center" wrapText="true"/>
    </xf>
    <xf numFmtId="0" fontId="1392" fillId="2" borderId="38" xfId="0" applyFill="true" applyBorder="true" applyFont="true">
      <alignment horizontal="left" vertical="center" wrapText="true"/>
    </xf>
    <xf numFmtId="0" fontId="1393" fillId="2" borderId="38" xfId="0" applyFill="true" applyBorder="true" applyFont="true">
      <alignment horizontal="left" vertical="center" wrapText="true"/>
    </xf>
    <xf numFmtId="0" fontId="1394" fillId="2" borderId="60" xfId="0" applyFill="true" applyBorder="true" applyFont="true">
      <alignment horizontal="left" vertical="center" wrapText="true"/>
    </xf>
    <xf numFmtId="0" fontId="1395" fillId="2" borderId="38" xfId="0" applyFill="true" applyBorder="true" applyFont="true">
      <alignment horizontal="left" vertical="center" wrapText="true"/>
    </xf>
    <xf numFmtId="0" fontId="1396" fillId="2" borderId="60" xfId="0" applyFill="true" applyBorder="true" applyFont="true">
      <alignment horizontal="left" vertical="center" wrapText="true"/>
    </xf>
    <xf numFmtId="0" fontId="1397" fillId="2" borderId="38" xfId="0" applyFill="true" applyBorder="true" applyFont="true">
      <alignment horizontal="left" vertical="center" wrapText="true"/>
    </xf>
    <xf numFmtId="0" fontId="1398" fillId="2" borderId="60" xfId="0" applyFill="true" applyBorder="true" applyFont="true">
      <alignment horizontal="left" vertical="center" wrapText="true"/>
    </xf>
    <xf numFmtId="0" fontId="1399" fillId="2" borderId="38" xfId="0" applyFill="true" applyBorder="true" applyFont="true">
      <alignment horizontal="left" vertical="center" wrapText="true"/>
    </xf>
    <xf numFmtId="0" fontId="1400" fillId="2" borderId="60" xfId="0" applyFill="true" applyBorder="true" applyFont="true">
      <alignment horizontal="left" vertical="center" wrapText="true"/>
    </xf>
    <xf numFmtId="0" fontId="1401" fillId="2" borderId="38" xfId="0" applyFill="true" applyBorder="true" applyFont="true">
      <alignment horizontal="left" vertical="center" wrapText="true"/>
    </xf>
    <xf numFmtId="0" fontId="1402" fillId="2" borderId="60" xfId="0" applyFill="true" applyBorder="true" applyFont="true">
      <alignment horizontal="left" vertical="center" wrapText="true"/>
    </xf>
    <xf numFmtId="0" fontId="0" fillId="2" borderId="0" xfId="0" applyFill="true" applyBorder="true"/>
    <xf numFmtId="0" fontId="1403" fillId="2" borderId="2" xfId="0" applyFill="true" applyBorder="true" applyFont="true">
      <alignment horizontal="left" vertical="center"/>
    </xf>
    <xf numFmtId="0" fontId="0" fillId="2" borderId="0" xfId="0" applyFill="true" applyBorder="true"/>
    <xf numFmtId="0" fontId="1404" fillId="2" borderId="6" xfId="0" applyFill="true" applyBorder="true" applyFont="true">
      <alignment horizontal="left" vertical="center" wrapText="true"/>
    </xf>
    <xf numFmtId="0" fontId="1405" fillId="2" borderId="6" xfId="0" applyFill="true" applyBorder="true" applyFont="true">
      <alignment horizontal="left" vertical="center" wrapText="true"/>
    </xf>
    <xf numFmtId="0" fontId="1406" fillId="2" borderId="6" xfId="0" applyFill="true" applyBorder="true" applyFont="true">
      <alignment horizontal="left" vertical="center" wrapText="true"/>
    </xf>
    <xf numFmtId="0" fontId="1407" fillId="2" borderId="6" xfId="0" applyFill="true" applyBorder="true" applyFont="true">
      <alignment horizontal="left" vertical="center" wrapText="true"/>
    </xf>
    <xf numFmtId="0" fontId="1408" fillId="2" borderId="60" xfId="0" applyFill="true" applyBorder="true" applyFont="true">
      <alignment horizontal="left" vertical="center" wrapText="true"/>
    </xf>
    <xf numFmtId="0" fontId="1409" fillId="2" borderId="6" xfId="0" applyFill="true" applyBorder="true" applyFont="true">
      <alignment horizontal="left" vertical="center" wrapText="true"/>
    </xf>
    <xf numFmtId="0" fontId="1410" fillId="2" borderId="60" xfId="0" applyFill="true" applyBorder="true" applyFont="true">
      <alignment horizontal="left" vertical="center" wrapText="true"/>
    </xf>
    <xf numFmtId="0" fontId="1411" fillId="2" borderId="6" xfId="0" applyFill="true" applyBorder="true" applyFont="true">
      <alignment horizontal="left" vertical="center" wrapText="true"/>
    </xf>
    <xf numFmtId="0" fontId="1412" fillId="2" borderId="6" xfId="0" applyFill="true" applyBorder="true" applyFont="true">
      <alignment horizontal="left" vertical="center" wrapText="true"/>
    </xf>
    <xf numFmtId="0" fontId="1413" fillId="2" borderId="6" xfId="0" applyFill="true" applyBorder="true" applyFont="true">
      <alignment horizontal="left" vertical="center" wrapText="true"/>
    </xf>
    <xf numFmtId="0" fontId="1414" fillId="2" borderId="6" xfId="0" applyFill="true" applyBorder="true" applyFont="true">
      <alignment horizontal="left" vertical="center" wrapText="true"/>
    </xf>
    <xf numFmtId="0" fontId="1415" fillId="2" borderId="6" xfId="0" applyFill="true" applyBorder="true" applyFont="true">
      <alignment horizontal="left" vertical="center" wrapText="true"/>
    </xf>
    <xf numFmtId="0" fontId="1416" fillId="2" borderId="60" xfId="0" applyFill="true" applyBorder="true" applyFont="true">
      <alignment horizontal="left" vertical="center" wrapText="true"/>
    </xf>
    <xf numFmtId="0" fontId="1417" fillId="2" borderId="60" xfId="0" applyFill="true" applyBorder="true" applyFont="true">
      <alignment horizontal="left" vertical="center" wrapText="true"/>
    </xf>
    <xf numFmtId="0" fontId="1418" fillId="2" borderId="6" xfId="0" applyFill="true" applyBorder="true" applyFont="true">
      <alignment horizontal="left" vertical="center" wrapText="true"/>
    </xf>
    <xf numFmtId="0" fontId="1419" fillId="2" borderId="60" xfId="0" applyFill="true" applyBorder="true" applyFont="true">
      <alignment horizontal="left" vertical="center" wrapText="true"/>
    </xf>
    <xf numFmtId="0" fontId="1420" fillId="17" borderId="77" xfId="0" applyFill="true" applyBorder="true" applyFont="true">
      <alignment horizontal="center" vertical="center"/>
    </xf>
    <xf numFmtId="0" fontId="1421" fillId="2" borderId="78" xfId="0" applyFill="true" applyBorder="true" applyFont="true">
      <alignment horizontal="center" vertical="center"/>
    </xf>
    <xf numFmtId="2" fontId="1422" fillId="2" borderId="6" xfId="0" applyFill="true" applyBorder="true" applyFont="true" applyNumberFormat="true">
      <alignment horizontal="center" vertical="center" wrapText="true"/>
    </xf>
    <xf numFmtId="0" fontId="1423" fillId="2" borderId="6" xfId="0" applyFill="true" applyBorder="true" applyFont="true">
      <alignment horizontal="center" vertical="center" wrapText="true"/>
    </xf>
    <xf numFmtId="0" fontId="1424" fillId="2" borderId="6" xfId="0" applyFill="true" applyBorder="true" applyFont="true">
      <alignment horizontal="center" vertical="center" wrapText="true"/>
    </xf>
    <xf numFmtId="1" fontId="1425" fillId="2" borderId="6" xfId="0" applyFill="true" applyBorder="true" applyFont="true" applyNumberFormat="true">
      <alignment horizontal="center" vertical="center" wrapText="true"/>
    </xf>
    <xf numFmtId="0" fontId="1426" fillId="2" borderId="6" xfId="0" applyFill="true" applyBorder="true" applyFont="true">
      <alignment horizontal="center" vertical="center" wrapText="true"/>
    </xf>
    <xf numFmtId="0" fontId="1427" fillId="2" borderId="6" xfId="0" applyFill="true" applyBorder="true" applyFont="true">
      <alignment horizontal="center" vertical="center" wrapText="true"/>
    </xf>
    <xf numFmtId="2" fontId="1428" fillId="2" borderId="6" xfId="0" applyFill="true" applyBorder="true" applyFont="true" applyNumberFormat="true">
      <alignment horizontal="center" vertical="center" wrapText="true"/>
    </xf>
    <xf numFmtId="0" fontId="1429" fillId="2" borderId="6" xfId="0" applyFill="true" applyBorder="true" applyFont="true">
      <alignment horizontal="center" vertical="center" wrapText="true"/>
    </xf>
    <xf numFmtId="2" fontId="1430" fillId="2" borderId="6" xfId="0" applyFill="true" applyBorder="true" applyFont="true" applyNumberFormat="true">
      <alignment horizontal="center" vertical="center" wrapText="true"/>
    </xf>
    <xf numFmtId="164" fontId="1431" fillId="2" borderId="6" xfId="0" applyFill="true" applyBorder="true" applyFont="true" applyNumberFormat="true">
      <alignment horizontal="center" vertical="center" wrapText="true"/>
    </xf>
    <xf numFmtId="0" fontId="1432" fillId="2" borderId="6" xfId="0" applyFill="true" applyBorder="true" applyFont="true">
      <alignment horizontal="center" vertical="center" wrapText="true"/>
    </xf>
    <xf numFmtId="0" fontId="1433" fillId="2" borderId="6" xfId="0" applyFill="true" applyBorder="true" applyFont="true">
      <alignment horizontal="center" vertical="center" wrapText="true"/>
    </xf>
    <xf numFmtId="0" fontId="1434" fillId="2" borderId="6" xfId="0" applyFill="true" applyBorder="true" applyFont="true">
      <alignment horizontal="center" vertical="center" wrapText="true"/>
    </xf>
    <xf numFmtId="2" fontId="1435" fillId="2" borderId="6" xfId="0" applyFill="true" applyBorder="true" applyFont="true" applyNumberFormat="true">
      <alignment horizontal="center" vertical="center" wrapText="true"/>
    </xf>
    <xf numFmtId="2" fontId="1436" fillId="2" borderId="6" xfId="0" applyFill="true" applyBorder="true" applyFont="true" applyNumberFormat="true">
      <alignment horizontal="center" vertical="center" wrapText="true"/>
    </xf>
    <xf numFmtId="2" fontId="1437" fillId="2" borderId="6" xfId="0" applyFill="true" applyBorder="true" applyFont="true" applyNumberFormat="true">
      <alignment horizontal="center" vertical="center" wrapText="true"/>
    </xf>
    <xf numFmtId="2" fontId="1438" fillId="2" borderId="6" xfId="0" applyFill="true" applyBorder="true" applyFont="true" applyNumberFormat="true">
      <alignment horizontal="center" vertical="center" wrapText="true"/>
    </xf>
    <xf numFmtId="2" fontId="1439" fillId="2" borderId="6" xfId="0" applyFill="true" applyBorder="true" applyFont="true" applyNumberFormat="true">
      <alignment horizontal="center" vertical="center" wrapText="true"/>
    </xf>
    <xf numFmtId="2" fontId="1440" fillId="2" borderId="6" xfId="0" applyFill="true" applyBorder="true" applyFont="true" applyNumberFormat="true">
      <alignment horizontal="center" vertical="center" wrapText="true"/>
    </xf>
    <xf numFmtId="2" fontId="1441" fillId="2" borderId="6" xfId="0" applyFill="true" applyBorder="true" applyFont="true" applyNumberFormat="true">
      <alignment horizontal="center" vertical="center" wrapText="true"/>
    </xf>
    <xf numFmtId="0" fontId="1442" fillId="2" borderId="78" xfId="0" applyFill="true" applyBorder="true" applyFont="true">
      <alignment horizontal="center" vertical="center"/>
    </xf>
    <xf numFmtId="2" fontId="1443" fillId="2" borderId="6" xfId="0" applyFill="true" applyBorder="true" applyFont="true" applyNumberFormat="true">
      <alignment horizontal="center" vertical="center" wrapText="true"/>
    </xf>
    <xf numFmtId="0" fontId="1444" fillId="2" borderId="6" xfId="0" applyFill="true" applyBorder="true" applyFont="true">
      <alignment horizontal="center" vertical="center" wrapText="true"/>
    </xf>
    <xf numFmtId="0" fontId="1445" fillId="2" borderId="6" xfId="0" applyFill="true" applyBorder="true" applyFont="true">
      <alignment horizontal="center" vertical="center" wrapText="true"/>
    </xf>
    <xf numFmtId="1" fontId="1446" fillId="2" borderId="6" xfId="0" applyFill="true" applyBorder="true" applyFont="true" applyNumberFormat="true">
      <alignment horizontal="center" vertical="center" wrapText="true"/>
    </xf>
    <xf numFmtId="0" fontId="1447" fillId="2" borderId="6" xfId="0" applyFill="true" applyBorder="true" applyFont="true">
      <alignment horizontal="center" vertical="center" wrapText="true"/>
    </xf>
    <xf numFmtId="0" fontId="1448" fillId="2" borderId="6" xfId="0" applyFill="true" applyBorder="true" applyFont="true">
      <alignment horizontal="center" vertical="center" wrapText="true"/>
    </xf>
    <xf numFmtId="2" fontId="1449" fillId="2" borderId="6" xfId="0" applyFill="true" applyBorder="true" applyFont="true" applyNumberFormat="true">
      <alignment horizontal="center" vertical="center" wrapText="true"/>
    </xf>
    <xf numFmtId="0" fontId="1450" fillId="2" borderId="6" xfId="0" applyFill="true" applyBorder="true" applyFont="true">
      <alignment horizontal="center" vertical="center" wrapText="true"/>
    </xf>
    <xf numFmtId="2" fontId="1451" fillId="2" borderId="6" xfId="0" applyFill="true" applyBorder="true" applyFont="true" applyNumberFormat="true">
      <alignment horizontal="center" vertical="center" wrapText="true"/>
    </xf>
    <xf numFmtId="164" fontId="1452" fillId="2" borderId="6" xfId="0" applyFill="true" applyBorder="true" applyFont="true" applyNumberFormat="true">
      <alignment horizontal="center" vertical="center" wrapText="true"/>
    </xf>
    <xf numFmtId="0" fontId="1453" fillId="2" borderId="6" xfId="0" applyFill="true" applyBorder="true" applyFont="true">
      <alignment horizontal="center" vertical="center" wrapText="true"/>
    </xf>
    <xf numFmtId="0" fontId="1454" fillId="2" borderId="6" xfId="0" applyFill="true" applyBorder="true" applyFont="true">
      <alignment horizontal="center" vertical="center" wrapText="true"/>
    </xf>
    <xf numFmtId="0" fontId="1455" fillId="2" borderId="6" xfId="0" applyFill="true" applyBorder="true" applyFont="true">
      <alignment horizontal="center" vertical="center" wrapText="true"/>
    </xf>
    <xf numFmtId="2" fontId="1456" fillId="2" borderId="6" xfId="0" applyFill="true" applyBorder="true" applyFont="true" applyNumberFormat="true">
      <alignment horizontal="center" vertical="center" wrapText="true"/>
    </xf>
    <xf numFmtId="2" fontId="1457" fillId="2" borderId="6" xfId="0" applyFill="true" applyBorder="true" applyFont="true" applyNumberFormat="true">
      <alignment horizontal="center" vertical="center" wrapText="true"/>
    </xf>
    <xf numFmtId="2" fontId="1458" fillId="2" borderId="6" xfId="0" applyFill="true" applyBorder="true" applyFont="true" applyNumberFormat="true">
      <alignment horizontal="center" vertical="center" wrapText="true"/>
    </xf>
    <xf numFmtId="2" fontId="1459" fillId="2" borderId="6" xfId="0" applyFill="true" applyBorder="true" applyFont="true" applyNumberFormat="true">
      <alignment horizontal="center" vertical="center" wrapText="true"/>
    </xf>
    <xf numFmtId="2" fontId="1460" fillId="2" borderId="6" xfId="0" applyFill="true" applyBorder="true" applyFont="true" applyNumberFormat="true">
      <alignment horizontal="center" vertical="center" wrapText="true"/>
    </xf>
    <xf numFmtId="2" fontId="1461" fillId="2" borderId="6" xfId="0" applyFill="true" applyBorder="true" applyFont="true" applyNumberFormat="true">
      <alignment horizontal="center" vertical="center" wrapText="true"/>
    </xf>
    <xf numFmtId="2" fontId="1462" fillId="2" borderId="6" xfId="0" applyFill="true" applyBorder="true" applyFont="true" applyNumberFormat="true">
      <alignment horizontal="center" vertical="center" wrapText="true"/>
    </xf>
    <xf numFmtId="0" fontId="1463" fillId="2" borderId="78" xfId="0" applyFill="true" applyBorder="true" applyFont="true">
      <alignment horizontal="center" vertical="center"/>
    </xf>
    <xf numFmtId="2" fontId="1464" fillId="2" borderId="6" xfId="0" applyFill="true" applyBorder="true" applyFont="true" applyNumberFormat="true">
      <alignment horizontal="center" vertical="center" wrapText="true"/>
    </xf>
    <xf numFmtId="0" fontId="1465" fillId="2" borderId="6" xfId="0" applyFill="true" applyBorder="true" applyFont="true">
      <alignment horizontal="center" vertical="center" wrapText="true"/>
    </xf>
    <xf numFmtId="0" fontId="1466" fillId="2" borderId="6" xfId="0" applyFill="true" applyBorder="true" applyFont="true">
      <alignment horizontal="center" vertical="center" wrapText="true"/>
    </xf>
    <xf numFmtId="1" fontId="1467" fillId="2" borderId="6" xfId="0" applyFill="true" applyBorder="true" applyFont="true" applyNumberFormat="true">
      <alignment horizontal="center" vertical="center" wrapText="true"/>
    </xf>
    <xf numFmtId="0" fontId="1468" fillId="2" borderId="6" xfId="0" applyFill="true" applyBorder="true" applyFont="true">
      <alignment horizontal="center" vertical="center" wrapText="true"/>
    </xf>
    <xf numFmtId="0" fontId="1469" fillId="2" borderId="6" xfId="0" applyFill="true" applyBorder="true" applyFont="true">
      <alignment horizontal="center" vertical="center" wrapText="true"/>
    </xf>
    <xf numFmtId="2" fontId="1470" fillId="2" borderId="6" xfId="0" applyFill="true" applyBorder="true" applyFont="true" applyNumberFormat="true">
      <alignment horizontal="center" vertical="center" wrapText="true"/>
    </xf>
    <xf numFmtId="0" fontId="1471" fillId="2" borderId="6" xfId="0" applyFill="true" applyBorder="true" applyFont="true">
      <alignment horizontal="center" vertical="center" wrapText="true"/>
    </xf>
    <xf numFmtId="2" fontId="1472" fillId="2" borderId="6" xfId="0" applyFill="true" applyBorder="true" applyFont="true" applyNumberFormat="true">
      <alignment horizontal="center" vertical="center" wrapText="true"/>
    </xf>
    <xf numFmtId="164" fontId="1473" fillId="2" borderId="6" xfId="0" applyFill="true" applyBorder="true" applyFont="true" applyNumberFormat="true">
      <alignment horizontal="center" vertical="center" wrapText="true"/>
    </xf>
    <xf numFmtId="0" fontId="1474" fillId="2" borderId="6" xfId="0" applyFill="true" applyBorder="true" applyFont="true">
      <alignment horizontal="center" vertical="center" wrapText="true"/>
    </xf>
    <xf numFmtId="0" fontId="1475" fillId="2" borderId="6" xfId="0" applyFill="true" applyBorder="true" applyFont="true">
      <alignment horizontal="center" vertical="center" wrapText="true"/>
    </xf>
    <xf numFmtId="0" fontId="1476" fillId="2" borderId="6" xfId="0" applyFill="true" applyBorder="true" applyFont="true">
      <alignment horizontal="center" vertical="center" wrapText="true"/>
    </xf>
    <xf numFmtId="2" fontId="1477" fillId="2" borderId="6" xfId="0" applyFill="true" applyBorder="true" applyFont="true" applyNumberFormat="true">
      <alignment horizontal="center" vertical="center" wrapText="true"/>
    </xf>
    <xf numFmtId="2" fontId="1478" fillId="2" borderId="6" xfId="0" applyFill="true" applyBorder="true" applyFont="true" applyNumberFormat="true">
      <alignment horizontal="center" vertical="center" wrapText="true"/>
    </xf>
    <xf numFmtId="2" fontId="1479" fillId="2" borderId="6" xfId="0" applyFill="true" applyBorder="true" applyFont="true" applyNumberFormat="true">
      <alignment horizontal="center" vertical="center" wrapText="true"/>
    </xf>
    <xf numFmtId="2" fontId="1480" fillId="2" borderId="6" xfId="0" applyFill="true" applyBorder="true" applyFont="true" applyNumberFormat="true">
      <alignment horizontal="center" vertical="center" wrapText="true"/>
    </xf>
    <xf numFmtId="2" fontId="1481" fillId="2" borderId="6" xfId="0" applyFill="true" applyBorder="true" applyFont="true" applyNumberFormat="true">
      <alignment horizontal="center" vertical="center" wrapText="true"/>
    </xf>
    <xf numFmtId="2" fontId="1482" fillId="2" borderId="6" xfId="0" applyFill="true" applyBorder="true" applyFont="true" applyNumberFormat="true">
      <alignment horizontal="center" vertical="center" wrapText="true"/>
    </xf>
    <xf numFmtId="2" fontId="1483" fillId="2" borderId="6" xfId="0" applyFill="true" applyBorder="true" applyFont="true" applyNumberFormat="true">
      <alignment horizontal="center" vertical="center" wrapText="true"/>
    </xf>
    <xf numFmtId="0" fontId="1484" fillId="2" borderId="78" xfId="0" applyFill="true" applyBorder="true" applyFont="true">
      <alignment horizontal="center" vertical="center"/>
    </xf>
    <xf numFmtId="2" fontId="1485" fillId="2" borderId="6" xfId="0" applyFill="true" applyBorder="true" applyFont="true" applyNumberFormat="true">
      <alignment horizontal="center" vertical="center" wrapText="true"/>
    </xf>
    <xf numFmtId="0" fontId="1486" fillId="2" borderId="6" xfId="0" applyFill="true" applyBorder="true" applyFont="true">
      <alignment horizontal="center" vertical="center" wrapText="true"/>
    </xf>
    <xf numFmtId="0" fontId="1487" fillId="2" borderId="6" xfId="0" applyFill="true" applyBorder="true" applyFont="true">
      <alignment horizontal="center" vertical="center" wrapText="true"/>
    </xf>
    <xf numFmtId="1" fontId="1488" fillId="2" borderId="6" xfId="0" applyFill="true" applyBorder="true" applyFont="true" applyNumberFormat="true">
      <alignment horizontal="center" vertical="center" wrapText="true"/>
    </xf>
    <xf numFmtId="0" fontId="1489" fillId="2" borderId="6" xfId="0" applyFill="true" applyBorder="true" applyFont="true">
      <alignment horizontal="center" vertical="center" wrapText="true"/>
    </xf>
    <xf numFmtId="0" fontId="1490" fillId="2" borderId="6" xfId="0" applyFill="true" applyBorder="true" applyFont="true">
      <alignment horizontal="center" vertical="center" wrapText="true"/>
    </xf>
    <xf numFmtId="2" fontId="1491" fillId="2" borderId="6" xfId="0" applyFill="true" applyBorder="true" applyFont="true" applyNumberFormat="true">
      <alignment horizontal="center" vertical="center" wrapText="true"/>
    </xf>
    <xf numFmtId="0" fontId="1492" fillId="2" borderId="6" xfId="0" applyFill="true" applyBorder="true" applyFont="true">
      <alignment horizontal="center" vertical="center" wrapText="true"/>
    </xf>
    <xf numFmtId="2" fontId="1493" fillId="2" borderId="6" xfId="0" applyFill="true" applyBorder="true" applyFont="true" applyNumberFormat="true">
      <alignment horizontal="center" vertical="center" wrapText="true"/>
    </xf>
    <xf numFmtId="164" fontId="1494" fillId="2" borderId="6" xfId="0" applyFill="true" applyBorder="true" applyFont="true" applyNumberFormat="true">
      <alignment horizontal="center" vertical="center" wrapText="true"/>
    </xf>
    <xf numFmtId="0" fontId="1495" fillId="2" borderId="6" xfId="0" applyFill="true" applyBorder="true" applyFont="true">
      <alignment horizontal="center" vertical="center" wrapText="true"/>
    </xf>
    <xf numFmtId="0" fontId="1496" fillId="2" borderId="6" xfId="0" applyFill="true" applyBorder="true" applyFont="true">
      <alignment horizontal="center" vertical="center" wrapText="true"/>
    </xf>
    <xf numFmtId="0" fontId="1497" fillId="2" borderId="6" xfId="0" applyFill="true" applyBorder="true" applyFont="true">
      <alignment horizontal="center" vertical="center" wrapText="true"/>
    </xf>
    <xf numFmtId="2" fontId="1498" fillId="2" borderId="6" xfId="0" applyFill="true" applyBorder="true" applyFont="true" applyNumberFormat="true">
      <alignment horizontal="center" vertical="center" wrapText="true"/>
    </xf>
    <xf numFmtId="2" fontId="1499" fillId="2" borderId="6" xfId="0" applyFill="true" applyBorder="true" applyFont="true" applyNumberFormat="true">
      <alignment horizontal="center" vertical="center" wrapText="true"/>
    </xf>
    <xf numFmtId="2" fontId="1500" fillId="2" borderId="6" xfId="0" applyFill="true" applyBorder="true" applyFont="true" applyNumberFormat="true">
      <alignment horizontal="center" vertical="center" wrapText="true"/>
    </xf>
    <xf numFmtId="2" fontId="1501" fillId="2" borderId="6" xfId="0" applyFill="true" applyBorder="true" applyFont="true" applyNumberFormat="true">
      <alignment horizontal="center" vertical="center" wrapText="true"/>
    </xf>
    <xf numFmtId="2" fontId="1502" fillId="2" borderId="6" xfId="0" applyFill="true" applyBorder="true" applyFont="true" applyNumberFormat="true">
      <alignment horizontal="center" vertical="center" wrapText="true"/>
    </xf>
    <xf numFmtId="2" fontId="1503" fillId="2" borderId="6" xfId="0" applyFill="true" applyBorder="true" applyFont="true" applyNumberFormat="true">
      <alignment horizontal="center" vertical="center" wrapText="true"/>
    </xf>
    <xf numFmtId="2" fontId="1504" fillId="2" borderId="6" xfId="0" applyFill="true" applyBorder="true" applyFont="true" applyNumberFormat="true">
      <alignment horizontal="center" vertical="center" wrapText="true"/>
    </xf>
    <xf numFmtId="0" fontId="1505" fillId="2" borderId="78" xfId="0" applyFill="true" applyBorder="true" applyFont="true">
      <alignment horizontal="center" vertical="center"/>
    </xf>
    <xf numFmtId="2" fontId="1506" fillId="2" borderId="6" xfId="0" applyFill="true" applyBorder="true" applyFont="true" applyNumberFormat="true">
      <alignment horizontal="center" vertical="center" wrapText="true"/>
    </xf>
    <xf numFmtId="0" fontId="1507" fillId="2" borderId="6" xfId="0" applyFill="true" applyBorder="true" applyFont="true">
      <alignment horizontal="center" vertical="center" wrapText="true"/>
    </xf>
    <xf numFmtId="0" fontId="1508" fillId="2" borderId="6" xfId="0" applyFill="true" applyBorder="true" applyFont="true">
      <alignment horizontal="center" vertical="center" wrapText="true"/>
    </xf>
    <xf numFmtId="1" fontId="1509" fillId="2" borderId="6" xfId="0" applyFill="true" applyBorder="true" applyFont="true" applyNumberFormat="true">
      <alignment horizontal="center" vertical="center" wrapText="true"/>
    </xf>
    <xf numFmtId="0" fontId="1510" fillId="2" borderId="6" xfId="0" applyFill="true" applyBorder="true" applyFont="true">
      <alignment horizontal="center" vertical="center" wrapText="true"/>
    </xf>
    <xf numFmtId="0" fontId="1511" fillId="2" borderId="6" xfId="0" applyFill="true" applyBorder="true" applyFont="true">
      <alignment horizontal="center" vertical="center" wrapText="true"/>
    </xf>
    <xf numFmtId="2" fontId="1512" fillId="2" borderId="6" xfId="0" applyFill="true" applyBorder="true" applyFont="true" applyNumberFormat="true">
      <alignment horizontal="center" vertical="center" wrapText="true"/>
    </xf>
    <xf numFmtId="0" fontId="1513" fillId="2" borderId="6" xfId="0" applyFill="true" applyBorder="true" applyFont="true">
      <alignment horizontal="center" vertical="center" wrapText="true"/>
    </xf>
    <xf numFmtId="2" fontId="1514" fillId="2" borderId="6" xfId="0" applyFill="true" applyBorder="true" applyFont="true" applyNumberFormat="true">
      <alignment horizontal="center" vertical="center" wrapText="true"/>
    </xf>
    <xf numFmtId="164" fontId="1515" fillId="2" borderId="6" xfId="0" applyFill="true" applyBorder="true" applyFont="true" applyNumberFormat="true">
      <alignment horizontal="center" vertical="center" wrapText="true"/>
    </xf>
    <xf numFmtId="0" fontId="1516" fillId="2" borderId="6" xfId="0" applyFill="true" applyBorder="true" applyFont="true">
      <alignment horizontal="center" vertical="center" wrapText="true"/>
    </xf>
    <xf numFmtId="0" fontId="1517" fillId="2" borderId="6" xfId="0" applyFill="true" applyBorder="true" applyFont="true">
      <alignment horizontal="center" vertical="center" wrapText="true"/>
    </xf>
    <xf numFmtId="0" fontId="1518" fillId="2" borderId="6" xfId="0" applyFill="true" applyBorder="true" applyFont="true">
      <alignment horizontal="center" vertical="center" wrapText="true"/>
    </xf>
    <xf numFmtId="2" fontId="1519" fillId="2" borderId="6" xfId="0" applyFill="true" applyBorder="true" applyFont="true" applyNumberFormat="true">
      <alignment horizontal="center" vertical="center" wrapText="true"/>
    </xf>
    <xf numFmtId="2" fontId="1520" fillId="2" borderId="6" xfId="0" applyFill="true" applyBorder="true" applyFont="true" applyNumberFormat="true">
      <alignment horizontal="center" vertical="center" wrapText="true"/>
    </xf>
    <xf numFmtId="2" fontId="1521" fillId="2" borderId="6" xfId="0" applyFill="true" applyBorder="true" applyFont="true" applyNumberFormat="true">
      <alignment horizontal="center" vertical="center" wrapText="true"/>
    </xf>
    <xf numFmtId="2" fontId="1522" fillId="2" borderId="6" xfId="0" applyFill="true" applyBorder="true" applyFont="true" applyNumberFormat="true">
      <alignment horizontal="center" vertical="center" wrapText="true"/>
    </xf>
    <xf numFmtId="2" fontId="1523" fillId="2" borderId="6" xfId="0" applyFill="true" applyBorder="true" applyFont="true" applyNumberFormat="true">
      <alignment horizontal="center" vertical="center" wrapText="true"/>
    </xf>
    <xf numFmtId="2" fontId="1524" fillId="2" borderId="6" xfId="0" applyFill="true" applyBorder="true" applyFont="true" applyNumberFormat="true">
      <alignment horizontal="center" vertical="center" wrapText="true"/>
    </xf>
    <xf numFmtId="2" fontId="1525" fillId="2" borderId="6" xfId="0" applyFill="true" applyBorder="true" applyFont="true" applyNumberFormat="true">
      <alignment horizontal="center" vertical="center" wrapText="true"/>
    </xf>
    <xf numFmtId="0" fontId="1526" fillId="17" borderId="77" xfId="0" applyFill="true" applyBorder="true" applyFont="true">
      <alignment horizontal="center" vertical="center"/>
    </xf>
    <xf numFmtId="0" fontId="1527" fillId="2" borderId="78" xfId="0" applyFill="true" applyBorder="true" applyFont="true">
      <alignment horizontal="center" vertical="center"/>
    </xf>
    <xf numFmtId="2" fontId="1528" fillId="2" borderId="6" xfId="0" applyFill="true" applyBorder="true" applyFont="true" applyNumberFormat="true">
      <alignment horizontal="center" vertical="center" wrapText="true"/>
    </xf>
    <xf numFmtId="0" fontId="1529" fillId="2" borderId="6" xfId="0" applyFill="true" applyBorder="true" applyFont="true">
      <alignment horizontal="center" vertical="center" wrapText="true"/>
    </xf>
    <xf numFmtId="0" fontId="1530" fillId="2" borderId="6" xfId="0" applyFill="true" applyBorder="true" applyFont="true">
      <alignment horizontal="center" vertical="center" wrapText="true"/>
    </xf>
    <xf numFmtId="1" fontId="1531" fillId="2" borderId="6" xfId="0" applyFill="true" applyBorder="true" applyFont="true" applyNumberFormat="true">
      <alignment horizontal="center" vertical="center" wrapText="true"/>
    </xf>
    <xf numFmtId="0" fontId="1532" fillId="2" borderId="6" xfId="0" applyFill="true" applyBorder="true" applyFont="true">
      <alignment horizontal="center" vertical="center" wrapText="true"/>
    </xf>
    <xf numFmtId="0" fontId="1533" fillId="2" borderId="6" xfId="0" applyFill="true" applyBorder="true" applyFont="true">
      <alignment horizontal="center" vertical="center" wrapText="true"/>
    </xf>
    <xf numFmtId="2" fontId="1534" fillId="2" borderId="6" xfId="0" applyFill="true" applyBorder="true" applyFont="true" applyNumberFormat="true">
      <alignment horizontal="center" vertical="center" wrapText="true"/>
    </xf>
    <xf numFmtId="0" fontId="1535" fillId="2" borderId="6" xfId="0" applyFill="true" applyBorder="true" applyFont="true">
      <alignment horizontal="center" vertical="center" wrapText="true"/>
    </xf>
    <xf numFmtId="2" fontId="1536" fillId="2" borderId="6" xfId="0" applyFill="true" applyBorder="true" applyFont="true" applyNumberFormat="true">
      <alignment horizontal="center" vertical="center" wrapText="true"/>
    </xf>
    <xf numFmtId="164" fontId="1537" fillId="2" borderId="6" xfId="0" applyFill="true" applyBorder="true" applyFont="true" applyNumberFormat="true">
      <alignment horizontal="center" vertical="center" wrapText="true"/>
    </xf>
    <xf numFmtId="0" fontId="1538" fillId="2" borderId="6" xfId="0" applyFill="true" applyBorder="true" applyFont="true">
      <alignment horizontal="center" vertical="center" wrapText="true"/>
    </xf>
    <xf numFmtId="0" fontId="1539" fillId="2" borderId="6" xfId="0" applyFill="true" applyBorder="true" applyFont="true">
      <alignment horizontal="center" vertical="center" wrapText="true"/>
    </xf>
    <xf numFmtId="0" fontId="1540" fillId="2" borderId="6" xfId="0" applyFill="true" applyBorder="true" applyFont="true">
      <alignment horizontal="center" vertical="center" wrapText="true"/>
    </xf>
    <xf numFmtId="2" fontId="1541" fillId="2" borderId="6" xfId="0" applyFill="true" applyBorder="true" applyFont="true" applyNumberFormat="true">
      <alignment horizontal="center" vertical="center" wrapText="true"/>
    </xf>
    <xf numFmtId="2" fontId="1542" fillId="2" borderId="6" xfId="0" applyFill="true" applyBorder="true" applyFont="true" applyNumberFormat="true">
      <alignment horizontal="center" vertical="center" wrapText="true"/>
    </xf>
    <xf numFmtId="2" fontId="1543" fillId="2" borderId="6" xfId="0" applyFill="true" applyBorder="true" applyFont="true" applyNumberFormat="true">
      <alignment horizontal="center" vertical="center" wrapText="true"/>
    </xf>
    <xf numFmtId="2" fontId="1544" fillId="2" borderId="6" xfId="0" applyFill="true" applyBorder="true" applyFont="true" applyNumberFormat="true">
      <alignment horizontal="center" vertical="center" wrapText="true"/>
    </xf>
    <xf numFmtId="2" fontId="1545" fillId="2" borderId="6" xfId="0" applyFill="true" applyBorder="true" applyFont="true" applyNumberFormat="true">
      <alignment horizontal="center" vertical="center" wrapText="true"/>
    </xf>
    <xf numFmtId="2" fontId="1546" fillId="2" borderId="6" xfId="0" applyFill="true" applyBorder="true" applyFont="true" applyNumberFormat="true">
      <alignment horizontal="center" vertical="center" wrapText="true"/>
    </xf>
    <xf numFmtId="2" fontId="1547" fillId="2" borderId="6" xfId="0" applyFill="true" applyBorder="true" applyFont="true" applyNumberFormat="true">
      <alignment horizontal="center" vertical="center" wrapText="true"/>
    </xf>
    <xf numFmtId="0" fontId="1548" fillId="2" borderId="78" xfId="0" applyFill="true" applyBorder="true" applyFont="true">
      <alignment horizontal="center" vertical="center"/>
    </xf>
    <xf numFmtId="2" fontId="1549" fillId="2" borderId="6" xfId="0" applyFill="true" applyBorder="true" applyFont="true" applyNumberFormat="true">
      <alignment horizontal="center" vertical="center" wrapText="true"/>
    </xf>
    <xf numFmtId="0" fontId="1550" fillId="2" borderId="6" xfId="0" applyFill="true" applyBorder="true" applyFont="true">
      <alignment horizontal="center" vertical="center" wrapText="true"/>
    </xf>
    <xf numFmtId="0" fontId="1551" fillId="2" borderId="6" xfId="0" applyFill="true" applyBorder="true" applyFont="true">
      <alignment horizontal="center" vertical="center" wrapText="true"/>
    </xf>
    <xf numFmtId="1" fontId="1552" fillId="2" borderId="6" xfId="0" applyFill="true" applyBorder="true" applyFont="true" applyNumberFormat="true">
      <alignment horizontal="center" vertical="center" wrapText="true"/>
    </xf>
    <xf numFmtId="0" fontId="1553" fillId="2" borderId="6" xfId="0" applyFill="true" applyBorder="true" applyFont="true">
      <alignment horizontal="center" vertical="center" wrapText="true"/>
    </xf>
    <xf numFmtId="0" fontId="1554" fillId="2" borderId="6" xfId="0" applyFill="true" applyBorder="true" applyFont="true">
      <alignment horizontal="center" vertical="center" wrapText="true"/>
    </xf>
    <xf numFmtId="2" fontId="1555" fillId="2" borderId="6" xfId="0" applyFill="true" applyBorder="true" applyFont="true" applyNumberFormat="true">
      <alignment horizontal="center" vertical="center" wrapText="true"/>
    </xf>
    <xf numFmtId="0" fontId="1556" fillId="2" borderId="6" xfId="0" applyFill="true" applyBorder="true" applyFont="true">
      <alignment horizontal="center" vertical="center" wrapText="true"/>
    </xf>
    <xf numFmtId="2" fontId="1557" fillId="2" borderId="6" xfId="0" applyFill="true" applyBorder="true" applyFont="true" applyNumberFormat="true">
      <alignment horizontal="center" vertical="center" wrapText="true"/>
    </xf>
    <xf numFmtId="164" fontId="1558" fillId="2" borderId="6" xfId="0" applyFill="true" applyBorder="true" applyFont="true" applyNumberFormat="true">
      <alignment horizontal="center" vertical="center" wrapText="true"/>
    </xf>
    <xf numFmtId="0" fontId="1559" fillId="2" borderId="6" xfId="0" applyFill="true" applyBorder="true" applyFont="true">
      <alignment horizontal="center" vertical="center" wrapText="true"/>
    </xf>
    <xf numFmtId="0" fontId="1560" fillId="2" borderId="6" xfId="0" applyFill="true" applyBorder="true" applyFont="true">
      <alignment horizontal="center" vertical="center" wrapText="true"/>
    </xf>
    <xf numFmtId="0" fontId="1561" fillId="2" borderId="6" xfId="0" applyFill="true" applyBorder="true" applyFont="true">
      <alignment horizontal="center" vertical="center" wrapText="true"/>
    </xf>
    <xf numFmtId="2" fontId="1562" fillId="2" borderId="6" xfId="0" applyFill="true" applyBorder="true" applyFont="true" applyNumberFormat="true">
      <alignment horizontal="center" vertical="center" wrapText="true"/>
    </xf>
    <xf numFmtId="2" fontId="1563" fillId="2" borderId="6" xfId="0" applyFill="true" applyBorder="true" applyFont="true" applyNumberFormat="true">
      <alignment horizontal="center" vertical="center" wrapText="true"/>
    </xf>
    <xf numFmtId="2" fontId="1564" fillId="2" borderId="6" xfId="0" applyFill="true" applyBorder="true" applyFont="true" applyNumberFormat="true">
      <alignment horizontal="center" vertical="center" wrapText="true"/>
    </xf>
    <xf numFmtId="2" fontId="1565" fillId="2" borderId="6" xfId="0" applyFill="true" applyBorder="true" applyFont="true" applyNumberFormat="true">
      <alignment horizontal="center" vertical="center" wrapText="true"/>
    </xf>
    <xf numFmtId="2" fontId="1566" fillId="2" borderId="6" xfId="0" applyFill="true" applyBorder="true" applyFont="true" applyNumberFormat="true">
      <alignment horizontal="center" vertical="center" wrapText="true"/>
    </xf>
    <xf numFmtId="2" fontId="1567" fillId="2" borderId="6" xfId="0" applyFill="true" applyBorder="true" applyFont="true" applyNumberFormat="true">
      <alignment horizontal="center" vertical="center" wrapText="true"/>
    </xf>
    <xf numFmtId="2" fontId="1568" fillId="2" borderId="6" xfId="0" applyFill="true" applyBorder="true" applyFont="true" applyNumberFormat="true">
      <alignment horizontal="center" vertical="center" wrapText="true"/>
    </xf>
    <xf numFmtId="0" fontId="1569" fillId="2" borderId="78" xfId="0" applyFill="true" applyBorder="true" applyFont="true">
      <alignment horizontal="center" vertical="center"/>
    </xf>
    <xf numFmtId="2" fontId="1570" fillId="2" borderId="6" xfId="0" applyFill="true" applyBorder="true" applyFont="true" applyNumberFormat="true">
      <alignment horizontal="center" vertical="center" wrapText="true"/>
    </xf>
    <xf numFmtId="0" fontId="1571" fillId="2" borderId="6" xfId="0" applyFill="true" applyBorder="true" applyFont="true">
      <alignment horizontal="center" vertical="center" wrapText="true"/>
    </xf>
    <xf numFmtId="0" fontId="1572" fillId="2" borderId="6" xfId="0" applyFill="true" applyBorder="true" applyFont="true">
      <alignment horizontal="center" vertical="center" wrapText="true"/>
    </xf>
    <xf numFmtId="1" fontId="1573" fillId="2" borderId="6" xfId="0" applyFill="true" applyBorder="true" applyFont="true" applyNumberFormat="true">
      <alignment horizontal="center" vertical="center" wrapText="true"/>
    </xf>
    <xf numFmtId="0" fontId="1574" fillId="2" borderId="6" xfId="0" applyFill="true" applyBorder="true" applyFont="true">
      <alignment horizontal="center" vertical="center" wrapText="true"/>
    </xf>
    <xf numFmtId="0" fontId="1575" fillId="2" borderId="6" xfId="0" applyFill="true" applyBorder="true" applyFont="true">
      <alignment horizontal="center" vertical="center" wrapText="true"/>
    </xf>
    <xf numFmtId="2" fontId="1576" fillId="2" borderId="6" xfId="0" applyFill="true" applyBorder="true" applyFont="true" applyNumberFormat="true">
      <alignment horizontal="center" vertical="center" wrapText="true"/>
    </xf>
    <xf numFmtId="0" fontId="1577" fillId="2" borderId="6" xfId="0" applyFill="true" applyBorder="true" applyFont="true">
      <alignment horizontal="center" vertical="center" wrapText="true"/>
    </xf>
    <xf numFmtId="2" fontId="1578" fillId="2" borderId="6" xfId="0" applyFill="true" applyBorder="true" applyFont="true" applyNumberFormat="true">
      <alignment horizontal="center" vertical="center" wrapText="true"/>
    </xf>
    <xf numFmtId="164" fontId="1579" fillId="2" borderId="6" xfId="0" applyFill="true" applyBorder="true" applyFont="true" applyNumberFormat="true">
      <alignment horizontal="center" vertical="center" wrapText="true"/>
    </xf>
    <xf numFmtId="0" fontId="1580" fillId="2" borderId="6" xfId="0" applyFill="true" applyBorder="true" applyFont="true">
      <alignment horizontal="center" vertical="center" wrapText="true"/>
    </xf>
    <xf numFmtId="0" fontId="1581" fillId="2" borderId="6" xfId="0" applyFill="true" applyBorder="true" applyFont="true">
      <alignment horizontal="center" vertical="center" wrapText="true"/>
    </xf>
    <xf numFmtId="0" fontId="1582" fillId="2" borderId="6" xfId="0" applyFill="true" applyBorder="true" applyFont="true">
      <alignment horizontal="center" vertical="center" wrapText="true"/>
    </xf>
    <xf numFmtId="2" fontId="1583" fillId="2" borderId="6" xfId="0" applyFill="true" applyBorder="true" applyFont="true" applyNumberFormat="true">
      <alignment horizontal="center" vertical="center" wrapText="true"/>
    </xf>
    <xf numFmtId="2" fontId="1584" fillId="2" borderId="6" xfId="0" applyFill="true" applyBorder="true" applyFont="true" applyNumberFormat="true">
      <alignment horizontal="center" vertical="center" wrapText="true"/>
    </xf>
    <xf numFmtId="2" fontId="1585" fillId="2" borderId="6" xfId="0" applyFill="true" applyBorder="true" applyFont="true" applyNumberFormat="true">
      <alignment horizontal="center" vertical="center" wrapText="true"/>
    </xf>
    <xf numFmtId="2" fontId="1586" fillId="2" borderId="6" xfId="0" applyFill="true" applyBorder="true" applyFont="true" applyNumberFormat="true">
      <alignment horizontal="center" vertical="center" wrapText="true"/>
    </xf>
    <xf numFmtId="2" fontId="1587" fillId="2" borderId="6" xfId="0" applyFill="true" applyBorder="true" applyFont="true" applyNumberFormat="true">
      <alignment horizontal="center" vertical="center" wrapText="true"/>
    </xf>
    <xf numFmtId="2" fontId="1588" fillId="2" borderId="6" xfId="0" applyFill="true" applyBorder="true" applyFont="true" applyNumberFormat="true">
      <alignment horizontal="center" vertical="center" wrapText="true"/>
    </xf>
    <xf numFmtId="2" fontId="1589" fillId="2" borderId="6" xfId="0" applyFill="true" applyBorder="true" applyFont="true" applyNumberFormat="true">
      <alignment horizontal="center" vertical="center" wrapText="true"/>
    </xf>
    <xf numFmtId="0" fontId="1590" fillId="2" borderId="78" xfId="0" applyFill="true" applyBorder="true" applyFont="true">
      <alignment horizontal="center" vertical="center"/>
    </xf>
    <xf numFmtId="2" fontId="1591" fillId="2" borderId="6" xfId="0" applyFill="true" applyBorder="true" applyFont="true" applyNumberFormat="true">
      <alignment horizontal="center" vertical="center" wrapText="true"/>
    </xf>
    <xf numFmtId="0" fontId="1592" fillId="2" borderId="6" xfId="0" applyFill="true" applyBorder="true" applyFont="true">
      <alignment horizontal="center" vertical="center" wrapText="true"/>
    </xf>
    <xf numFmtId="0" fontId="1593" fillId="2" borderId="6" xfId="0" applyFill="true" applyBorder="true" applyFont="true">
      <alignment horizontal="center" vertical="center" wrapText="true"/>
    </xf>
    <xf numFmtId="1" fontId="1594" fillId="2" borderId="6" xfId="0" applyFill="true" applyBorder="true" applyFont="true" applyNumberFormat="true">
      <alignment horizontal="center" vertical="center" wrapText="true"/>
    </xf>
    <xf numFmtId="0" fontId="1595" fillId="2" borderId="6" xfId="0" applyFill="true" applyBorder="true" applyFont="true">
      <alignment horizontal="center" vertical="center" wrapText="true"/>
    </xf>
    <xf numFmtId="0" fontId="1596" fillId="2" borderId="6" xfId="0" applyFill="true" applyBorder="true" applyFont="true">
      <alignment horizontal="center" vertical="center" wrapText="true"/>
    </xf>
    <xf numFmtId="2" fontId="1597" fillId="2" borderId="6" xfId="0" applyFill="true" applyBorder="true" applyFont="true" applyNumberFormat="true">
      <alignment horizontal="center" vertical="center" wrapText="true"/>
    </xf>
    <xf numFmtId="0" fontId="1598" fillId="2" borderId="6" xfId="0" applyFill="true" applyBorder="true" applyFont="true">
      <alignment horizontal="center" vertical="center" wrapText="true"/>
    </xf>
    <xf numFmtId="2" fontId="1599" fillId="2" borderId="6" xfId="0" applyFill="true" applyBorder="true" applyFont="true" applyNumberFormat="true">
      <alignment horizontal="center" vertical="center" wrapText="true"/>
    </xf>
    <xf numFmtId="164" fontId="1600" fillId="2" borderId="6" xfId="0" applyFill="true" applyBorder="true" applyFont="true" applyNumberFormat="true">
      <alignment horizontal="center" vertical="center" wrapText="true"/>
    </xf>
    <xf numFmtId="0" fontId="1601" fillId="2" borderId="6" xfId="0" applyFill="true" applyBorder="true" applyFont="true">
      <alignment horizontal="center" vertical="center" wrapText="true"/>
    </xf>
    <xf numFmtId="0" fontId="1602" fillId="2" borderId="6" xfId="0" applyFill="true" applyBorder="true" applyFont="true">
      <alignment horizontal="center" vertical="center" wrapText="true"/>
    </xf>
    <xf numFmtId="0" fontId="1603" fillId="2" borderId="6" xfId="0" applyFill="true" applyBorder="true" applyFont="true">
      <alignment horizontal="center" vertical="center" wrapText="true"/>
    </xf>
    <xf numFmtId="2" fontId="1604" fillId="2" borderId="6" xfId="0" applyFill="true" applyBorder="true" applyFont="true" applyNumberFormat="true">
      <alignment horizontal="center" vertical="center" wrapText="true"/>
    </xf>
    <xf numFmtId="2" fontId="1605" fillId="2" borderId="6" xfId="0" applyFill="true" applyBorder="true" applyFont="true" applyNumberFormat="true">
      <alignment horizontal="center" vertical="center" wrapText="true"/>
    </xf>
    <xf numFmtId="2" fontId="1606" fillId="2" borderId="6" xfId="0" applyFill="true" applyBorder="true" applyFont="true" applyNumberFormat="true">
      <alignment horizontal="center" vertical="center" wrapText="true"/>
    </xf>
    <xf numFmtId="2" fontId="1607" fillId="2" borderId="6" xfId="0" applyFill="true" applyBorder="true" applyFont="true" applyNumberFormat="true">
      <alignment horizontal="center" vertical="center" wrapText="true"/>
    </xf>
    <xf numFmtId="2" fontId="1608" fillId="2" borderId="6" xfId="0" applyFill="true" applyBorder="true" applyFont="true" applyNumberFormat="true">
      <alignment horizontal="center" vertical="center" wrapText="true"/>
    </xf>
    <xf numFmtId="2" fontId="1609" fillId="2" borderId="6" xfId="0" applyFill="true" applyBorder="true" applyFont="true" applyNumberFormat="true">
      <alignment horizontal="center" vertical="center" wrapText="true"/>
    </xf>
    <xf numFmtId="2" fontId="1610" fillId="2" borderId="6" xfId="0" applyFill="true" applyBorder="true" applyFont="true" applyNumberFormat="true">
      <alignment horizontal="center" vertical="center" wrapText="true"/>
    </xf>
    <xf numFmtId="0" fontId="1611" fillId="2" borderId="78" xfId="0" applyFill="true" applyBorder="true" applyFont="true">
      <alignment horizontal="center" vertical="center"/>
    </xf>
    <xf numFmtId="2" fontId="1612" fillId="2" borderId="6" xfId="0" applyFill="true" applyBorder="true" applyFont="true" applyNumberFormat="true">
      <alignment horizontal="center" vertical="center" wrapText="true"/>
    </xf>
    <xf numFmtId="0" fontId="1613" fillId="2" borderId="6" xfId="0" applyFill="true" applyBorder="true" applyFont="true">
      <alignment horizontal="center" vertical="center" wrapText="true"/>
    </xf>
    <xf numFmtId="0" fontId="1614" fillId="2" borderId="6" xfId="0" applyFill="true" applyBorder="true" applyFont="true">
      <alignment horizontal="center" vertical="center" wrapText="true"/>
    </xf>
    <xf numFmtId="1" fontId="1615" fillId="2" borderId="6" xfId="0" applyFill="true" applyBorder="true" applyFont="true" applyNumberFormat="true">
      <alignment horizontal="center" vertical="center" wrapText="true"/>
    </xf>
    <xf numFmtId="0" fontId="1616" fillId="2" borderId="6" xfId="0" applyFill="true" applyBorder="true" applyFont="true">
      <alignment horizontal="center" vertical="center" wrapText="true"/>
    </xf>
    <xf numFmtId="0" fontId="1617" fillId="2" borderId="6" xfId="0" applyFill="true" applyBorder="true" applyFont="true">
      <alignment horizontal="center" vertical="center" wrapText="true"/>
    </xf>
    <xf numFmtId="2" fontId="1618" fillId="2" borderId="6" xfId="0" applyFill="true" applyBorder="true" applyFont="true" applyNumberFormat="true">
      <alignment horizontal="center" vertical="center" wrapText="true"/>
    </xf>
    <xf numFmtId="0" fontId="1619" fillId="2" borderId="6" xfId="0" applyFill="true" applyBorder="true" applyFont="true">
      <alignment horizontal="center" vertical="center" wrapText="true"/>
    </xf>
    <xf numFmtId="2" fontId="1620" fillId="2" borderId="6" xfId="0" applyFill="true" applyBorder="true" applyFont="true" applyNumberFormat="true">
      <alignment horizontal="center" vertical="center" wrapText="true"/>
    </xf>
    <xf numFmtId="164" fontId="1621" fillId="2" borderId="6" xfId="0" applyFill="true" applyBorder="true" applyFont="true" applyNumberFormat="true">
      <alignment horizontal="center" vertical="center" wrapText="true"/>
    </xf>
    <xf numFmtId="0" fontId="1622" fillId="2" borderId="6" xfId="0" applyFill="true" applyBorder="true" applyFont="true">
      <alignment horizontal="center" vertical="center" wrapText="true"/>
    </xf>
    <xf numFmtId="0" fontId="1623" fillId="2" borderId="6" xfId="0" applyFill="true" applyBorder="true" applyFont="true">
      <alignment horizontal="center" vertical="center" wrapText="true"/>
    </xf>
    <xf numFmtId="0" fontId="1624" fillId="2" borderId="6" xfId="0" applyFill="true" applyBorder="true" applyFont="true">
      <alignment horizontal="center" vertical="center" wrapText="true"/>
    </xf>
    <xf numFmtId="2" fontId="1625" fillId="2" borderId="6" xfId="0" applyFill="true" applyBorder="true" applyFont="true" applyNumberFormat="true">
      <alignment horizontal="center" vertical="center" wrapText="true"/>
    </xf>
    <xf numFmtId="2" fontId="1626" fillId="2" borderId="6" xfId="0" applyFill="true" applyBorder="true" applyFont="true" applyNumberFormat="true">
      <alignment horizontal="center" vertical="center" wrapText="true"/>
    </xf>
    <xf numFmtId="2" fontId="1627" fillId="2" borderId="6" xfId="0" applyFill="true" applyBorder="true" applyFont="true" applyNumberFormat="true">
      <alignment horizontal="center" vertical="center" wrapText="true"/>
    </xf>
    <xf numFmtId="2" fontId="1628" fillId="2" borderId="6" xfId="0" applyFill="true" applyBorder="true" applyFont="true" applyNumberFormat="true">
      <alignment horizontal="center" vertical="center" wrapText="true"/>
    </xf>
    <xf numFmtId="2" fontId="1629" fillId="2" borderId="6" xfId="0" applyFill="true" applyBorder="true" applyFont="true" applyNumberFormat="true">
      <alignment horizontal="center" vertical="center" wrapText="true"/>
    </xf>
    <xf numFmtId="2" fontId="1630" fillId="2" borderId="6" xfId="0" applyFill="true" applyBorder="true" applyFont="true" applyNumberFormat="true">
      <alignment horizontal="center" vertical="center" wrapText="true"/>
    </xf>
    <xf numFmtId="2" fontId="1631" fillId="2" borderId="6" xfId="0" applyFill="true" applyBorder="true" applyFont="true" applyNumberFormat="true">
      <alignment horizontal="center" vertical="center" wrapText="true"/>
    </xf>
    <xf numFmtId="0" fontId="1632" fillId="2" borderId="78" xfId="0" applyFill="true" applyBorder="true" applyFont="true">
      <alignment horizontal="center" vertical="center"/>
    </xf>
    <xf numFmtId="2" fontId="1633" fillId="2" borderId="6" xfId="0" applyFill="true" applyBorder="true" applyFont="true" applyNumberFormat="true">
      <alignment horizontal="center" vertical="center" wrapText="true"/>
    </xf>
    <xf numFmtId="0" fontId="1634" fillId="2" borderId="6" xfId="0" applyFill="true" applyBorder="true" applyFont="true">
      <alignment horizontal="center" vertical="center" wrapText="true"/>
    </xf>
    <xf numFmtId="0" fontId="1635" fillId="2" borderId="6" xfId="0" applyFill="true" applyBorder="true" applyFont="true">
      <alignment horizontal="center" vertical="center" wrapText="true"/>
    </xf>
    <xf numFmtId="1" fontId="1636" fillId="2" borderId="6" xfId="0" applyFill="true" applyBorder="true" applyFont="true" applyNumberFormat="true">
      <alignment horizontal="center" vertical="center" wrapText="true"/>
    </xf>
    <xf numFmtId="0" fontId="1637" fillId="2" borderId="6" xfId="0" applyFill="true" applyBorder="true" applyFont="true">
      <alignment horizontal="center" vertical="center" wrapText="true"/>
    </xf>
    <xf numFmtId="0" fontId="1638" fillId="2" borderId="6" xfId="0" applyFill="true" applyBorder="true" applyFont="true">
      <alignment horizontal="center" vertical="center" wrapText="true"/>
    </xf>
    <xf numFmtId="2" fontId="1639" fillId="2" borderId="6" xfId="0" applyFill="true" applyBorder="true" applyFont="true" applyNumberFormat="true">
      <alignment horizontal="center" vertical="center" wrapText="true"/>
    </xf>
    <xf numFmtId="0" fontId="1640" fillId="2" borderId="6" xfId="0" applyFill="true" applyBorder="true" applyFont="true">
      <alignment horizontal="center" vertical="center" wrapText="true"/>
    </xf>
    <xf numFmtId="2" fontId="1641" fillId="2" borderId="6" xfId="0" applyFill="true" applyBorder="true" applyFont="true" applyNumberFormat="true">
      <alignment horizontal="center" vertical="center" wrapText="true"/>
    </xf>
    <xf numFmtId="164" fontId="1642" fillId="2" borderId="6" xfId="0" applyFill="true" applyBorder="true" applyFont="true" applyNumberFormat="true">
      <alignment horizontal="center" vertical="center" wrapText="true"/>
    </xf>
    <xf numFmtId="0" fontId="1643" fillId="2" borderId="6" xfId="0" applyFill="true" applyBorder="true" applyFont="true">
      <alignment horizontal="center" vertical="center" wrapText="true"/>
    </xf>
    <xf numFmtId="0" fontId="1644" fillId="2" borderId="6" xfId="0" applyFill="true" applyBorder="true" applyFont="true">
      <alignment horizontal="center" vertical="center" wrapText="true"/>
    </xf>
    <xf numFmtId="0" fontId="1645" fillId="2" borderId="6" xfId="0" applyFill="true" applyBorder="true" applyFont="true">
      <alignment horizontal="center" vertical="center" wrapText="true"/>
    </xf>
    <xf numFmtId="2" fontId="1646" fillId="2" borderId="6" xfId="0" applyFill="true" applyBorder="true" applyFont="true" applyNumberFormat="true">
      <alignment horizontal="center" vertical="center" wrapText="true"/>
    </xf>
    <xf numFmtId="2" fontId="1647" fillId="2" borderId="6" xfId="0" applyFill="true" applyBorder="true" applyFont="true" applyNumberFormat="true">
      <alignment horizontal="center" vertical="center" wrapText="true"/>
    </xf>
    <xf numFmtId="2" fontId="1648" fillId="2" borderId="6" xfId="0" applyFill="true" applyBorder="true" applyFont="true" applyNumberFormat="true">
      <alignment horizontal="center" vertical="center" wrapText="true"/>
    </xf>
    <xf numFmtId="2" fontId="1649" fillId="2" borderId="6" xfId="0" applyFill="true" applyBorder="true" applyFont="true" applyNumberFormat="true">
      <alignment horizontal="center" vertical="center" wrapText="true"/>
    </xf>
    <xf numFmtId="2" fontId="1650" fillId="2" borderId="6" xfId="0" applyFill="true" applyBorder="true" applyFont="true" applyNumberFormat="true">
      <alignment horizontal="center" vertical="center" wrapText="true"/>
    </xf>
    <xf numFmtId="2" fontId="1651" fillId="2" borderId="6" xfId="0" applyFill="true" applyBorder="true" applyFont="true" applyNumberFormat="true">
      <alignment horizontal="center" vertical="center" wrapText="true"/>
    </xf>
    <xf numFmtId="2" fontId="1652" fillId="2" borderId="6" xfId="0" applyFill="true" applyBorder="true" applyFont="true" applyNumberFormat="true">
      <alignment horizontal="center" vertical="center" wrapText="true"/>
    </xf>
    <xf numFmtId="0" fontId="1653" fillId="2" borderId="78" xfId="0" applyFill="true" applyBorder="true" applyFont="true">
      <alignment horizontal="center" vertical="center"/>
    </xf>
    <xf numFmtId="2" fontId="1654" fillId="2" borderId="6" xfId="0" applyFill="true" applyBorder="true" applyFont="true" applyNumberFormat="true">
      <alignment horizontal="center" vertical="center" wrapText="true"/>
    </xf>
    <xf numFmtId="0" fontId="1655" fillId="2" borderId="6" xfId="0" applyFill="true" applyBorder="true" applyFont="true">
      <alignment horizontal="center" vertical="center" wrapText="true"/>
    </xf>
    <xf numFmtId="0" fontId="1656" fillId="2" borderId="6" xfId="0" applyFill="true" applyBorder="true" applyFont="true">
      <alignment horizontal="center" vertical="center" wrapText="true"/>
    </xf>
    <xf numFmtId="1" fontId="1657" fillId="2" borderId="6" xfId="0" applyFill="true" applyBorder="true" applyFont="true" applyNumberFormat="true">
      <alignment horizontal="center" vertical="center" wrapText="true"/>
    </xf>
    <xf numFmtId="0" fontId="1658" fillId="2" borderId="6" xfId="0" applyFill="true" applyBorder="true" applyFont="true">
      <alignment horizontal="center" vertical="center" wrapText="true"/>
    </xf>
    <xf numFmtId="0" fontId="1659" fillId="2" borderId="6" xfId="0" applyFill="true" applyBorder="true" applyFont="true">
      <alignment horizontal="center" vertical="center" wrapText="true"/>
    </xf>
    <xf numFmtId="2" fontId="1660" fillId="2" borderId="6" xfId="0" applyFill="true" applyBorder="true" applyFont="true" applyNumberFormat="true">
      <alignment horizontal="center" vertical="center" wrapText="true"/>
    </xf>
    <xf numFmtId="0" fontId="1661" fillId="2" borderId="6" xfId="0" applyFill="true" applyBorder="true" applyFont="true">
      <alignment horizontal="center" vertical="center" wrapText="true"/>
    </xf>
    <xf numFmtId="2" fontId="1662" fillId="2" borderId="6" xfId="0" applyFill="true" applyBorder="true" applyFont="true" applyNumberFormat="true">
      <alignment horizontal="center" vertical="center" wrapText="true"/>
    </xf>
    <xf numFmtId="164" fontId="1663" fillId="2" borderId="6" xfId="0" applyFill="true" applyBorder="true" applyFont="true" applyNumberFormat="true">
      <alignment horizontal="center" vertical="center" wrapText="true"/>
    </xf>
    <xf numFmtId="0" fontId="1664" fillId="2" borderId="6" xfId="0" applyFill="true" applyBorder="true" applyFont="true">
      <alignment horizontal="center" vertical="center" wrapText="true"/>
    </xf>
    <xf numFmtId="0" fontId="1665" fillId="2" borderId="6" xfId="0" applyFill="true" applyBorder="true" applyFont="true">
      <alignment horizontal="center" vertical="center" wrapText="true"/>
    </xf>
    <xf numFmtId="0" fontId="1666" fillId="2" borderId="6" xfId="0" applyFill="true" applyBorder="true" applyFont="true">
      <alignment horizontal="center" vertical="center" wrapText="true"/>
    </xf>
    <xf numFmtId="2" fontId="1667" fillId="2" borderId="6" xfId="0" applyFill="true" applyBorder="true" applyFont="true" applyNumberFormat="true">
      <alignment horizontal="center" vertical="center" wrapText="true"/>
    </xf>
    <xf numFmtId="2" fontId="1668" fillId="2" borderId="6" xfId="0" applyFill="true" applyBorder="true" applyFont="true" applyNumberFormat="true">
      <alignment horizontal="center" vertical="center" wrapText="true"/>
    </xf>
    <xf numFmtId="2" fontId="1669" fillId="2" borderId="6" xfId="0" applyFill="true" applyBorder="true" applyFont="true" applyNumberFormat="true">
      <alignment horizontal="center" vertical="center" wrapText="true"/>
    </xf>
    <xf numFmtId="2" fontId="1670" fillId="2" borderId="6" xfId="0" applyFill="true" applyBorder="true" applyFont="true" applyNumberFormat="true">
      <alignment horizontal="center" vertical="center" wrapText="true"/>
    </xf>
    <xf numFmtId="2" fontId="1671" fillId="2" borderId="6" xfId="0" applyFill="true" applyBorder="true" applyFont="true" applyNumberFormat="true">
      <alignment horizontal="center" vertical="center" wrapText="true"/>
    </xf>
    <xf numFmtId="2" fontId="1672" fillId="2" borderId="6" xfId="0" applyFill="true" applyBorder="true" applyFont="true" applyNumberFormat="true">
      <alignment horizontal="center" vertical="center" wrapText="true"/>
    </xf>
    <xf numFmtId="2" fontId="1673" fillId="2" borderId="6" xfId="0" applyFill="true" applyBorder="true" applyFont="true" applyNumberFormat="true">
      <alignment horizontal="center" vertical="center" wrapText="true"/>
    </xf>
    <xf numFmtId="0" fontId="1674" fillId="2" borderId="78" xfId="0" applyFill="true" applyBorder="true" applyFont="true">
      <alignment horizontal="center" vertical="center"/>
    </xf>
    <xf numFmtId="2" fontId="1675" fillId="2" borderId="6" xfId="0" applyFill="true" applyBorder="true" applyFont="true" applyNumberFormat="true">
      <alignment horizontal="center" vertical="center" wrapText="true"/>
    </xf>
    <xf numFmtId="0" fontId="1676" fillId="2" borderId="6" xfId="0" applyFill="true" applyBorder="true" applyFont="true">
      <alignment horizontal="center" vertical="center" wrapText="true"/>
    </xf>
    <xf numFmtId="0" fontId="1677" fillId="2" borderId="6" xfId="0" applyFill="true" applyBorder="true" applyFont="true">
      <alignment horizontal="center" vertical="center" wrapText="true"/>
    </xf>
    <xf numFmtId="1" fontId="1678" fillId="2" borderId="6" xfId="0" applyFill="true" applyBorder="true" applyFont="true" applyNumberFormat="true">
      <alignment horizontal="center" vertical="center" wrapText="true"/>
    </xf>
    <xf numFmtId="0" fontId="1679" fillId="2" borderId="6" xfId="0" applyFill="true" applyBorder="true" applyFont="true">
      <alignment horizontal="center" vertical="center" wrapText="true"/>
    </xf>
    <xf numFmtId="0" fontId="1680" fillId="2" borderId="6" xfId="0" applyFill="true" applyBorder="true" applyFont="true">
      <alignment horizontal="center" vertical="center" wrapText="true"/>
    </xf>
    <xf numFmtId="2" fontId="1681" fillId="2" borderId="6" xfId="0" applyFill="true" applyBorder="true" applyFont="true" applyNumberFormat="true">
      <alignment horizontal="center" vertical="center" wrapText="true"/>
    </xf>
    <xf numFmtId="0" fontId="1682" fillId="2" borderId="6" xfId="0" applyFill="true" applyBorder="true" applyFont="true">
      <alignment horizontal="center" vertical="center" wrapText="true"/>
    </xf>
    <xf numFmtId="2" fontId="1683" fillId="2" borderId="6" xfId="0" applyFill="true" applyBorder="true" applyFont="true" applyNumberFormat="true">
      <alignment horizontal="center" vertical="center" wrapText="true"/>
    </xf>
    <xf numFmtId="164" fontId="1684" fillId="2" borderId="6" xfId="0" applyFill="true" applyBorder="true" applyFont="true" applyNumberFormat="true">
      <alignment horizontal="center" vertical="center" wrapText="true"/>
    </xf>
    <xf numFmtId="0" fontId="1685" fillId="2" borderId="6" xfId="0" applyFill="true" applyBorder="true" applyFont="true">
      <alignment horizontal="center" vertical="center" wrapText="true"/>
    </xf>
    <xf numFmtId="0" fontId="1686" fillId="2" borderId="6" xfId="0" applyFill="true" applyBorder="true" applyFont="true">
      <alignment horizontal="center" vertical="center" wrapText="true"/>
    </xf>
    <xf numFmtId="0" fontId="1687" fillId="2" borderId="6" xfId="0" applyFill="true" applyBorder="true" applyFont="true">
      <alignment horizontal="center" vertical="center" wrapText="true"/>
    </xf>
    <xf numFmtId="2" fontId="1688" fillId="2" borderId="6" xfId="0" applyFill="true" applyBorder="true" applyFont="true" applyNumberFormat="true">
      <alignment horizontal="center" vertical="center" wrapText="true"/>
    </xf>
    <xf numFmtId="2" fontId="1689" fillId="2" borderId="6" xfId="0" applyFill="true" applyBorder="true" applyFont="true" applyNumberFormat="true">
      <alignment horizontal="center" vertical="center" wrapText="true"/>
    </xf>
    <xf numFmtId="2" fontId="1690" fillId="2" borderId="6" xfId="0" applyFill="true" applyBorder="true" applyFont="true" applyNumberFormat="true">
      <alignment horizontal="center" vertical="center" wrapText="true"/>
    </xf>
    <xf numFmtId="2" fontId="1691" fillId="2" borderId="6" xfId="0" applyFill="true" applyBorder="true" applyFont="true" applyNumberFormat="true">
      <alignment horizontal="center" vertical="center" wrapText="true"/>
    </xf>
    <xf numFmtId="2" fontId="1692" fillId="2" borderId="6" xfId="0" applyFill="true" applyBorder="true" applyFont="true" applyNumberFormat="true">
      <alignment horizontal="center" vertical="center" wrapText="true"/>
    </xf>
    <xf numFmtId="2" fontId="1693" fillId="2" borderId="6" xfId="0" applyFill="true" applyBorder="true" applyFont="true" applyNumberFormat="true">
      <alignment horizontal="center" vertical="center" wrapText="true"/>
    </xf>
    <xf numFmtId="2" fontId="1694" fillId="2" borderId="6" xfId="0" applyFill="true" applyBorder="true" applyFont="true" applyNumberFormat="true">
      <alignment horizontal="center" vertical="center" wrapText="true"/>
    </xf>
    <xf numFmtId="0" fontId="1695" fillId="2" borderId="78" xfId="0" applyFill="true" applyBorder="true" applyFont="true">
      <alignment horizontal="center" vertical="center"/>
    </xf>
    <xf numFmtId="2" fontId="1696" fillId="2" borderId="6" xfId="0" applyFill="true" applyBorder="true" applyFont="true" applyNumberFormat="true">
      <alignment horizontal="center" vertical="center" wrapText="true"/>
    </xf>
    <xf numFmtId="0" fontId="1697" fillId="2" borderId="6" xfId="0" applyFill="true" applyBorder="true" applyFont="true">
      <alignment horizontal="center" vertical="center" wrapText="true"/>
    </xf>
    <xf numFmtId="0" fontId="1698" fillId="2" borderId="6" xfId="0" applyFill="true" applyBorder="true" applyFont="true">
      <alignment horizontal="center" vertical="center" wrapText="true"/>
    </xf>
    <xf numFmtId="1" fontId="1699" fillId="2" borderId="6" xfId="0" applyFill="true" applyBorder="true" applyFont="true" applyNumberFormat="true">
      <alignment horizontal="center" vertical="center" wrapText="true"/>
    </xf>
    <xf numFmtId="0" fontId="1700" fillId="2" borderId="6" xfId="0" applyFill="true" applyBorder="true" applyFont="true">
      <alignment horizontal="center" vertical="center" wrapText="true"/>
    </xf>
    <xf numFmtId="0" fontId="1701" fillId="2" borderId="6" xfId="0" applyFill="true" applyBorder="true" applyFont="true">
      <alignment horizontal="center" vertical="center" wrapText="true"/>
    </xf>
    <xf numFmtId="2" fontId="1702" fillId="2" borderId="6" xfId="0" applyFill="true" applyBorder="true" applyFont="true" applyNumberFormat="true">
      <alignment horizontal="center" vertical="center" wrapText="true"/>
    </xf>
    <xf numFmtId="0" fontId="1703" fillId="2" borderId="6" xfId="0" applyFill="true" applyBorder="true" applyFont="true">
      <alignment horizontal="center" vertical="center" wrapText="true"/>
    </xf>
    <xf numFmtId="2" fontId="1704" fillId="2" borderId="6" xfId="0" applyFill="true" applyBorder="true" applyFont="true" applyNumberFormat="true">
      <alignment horizontal="center" vertical="center" wrapText="true"/>
    </xf>
    <xf numFmtId="164" fontId="1705" fillId="2" borderId="6" xfId="0" applyFill="true" applyBorder="true" applyFont="true" applyNumberFormat="true">
      <alignment horizontal="center" vertical="center" wrapText="true"/>
    </xf>
    <xf numFmtId="0" fontId="1706" fillId="2" borderId="6" xfId="0" applyFill="true" applyBorder="true" applyFont="true">
      <alignment horizontal="center" vertical="center" wrapText="true"/>
    </xf>
    <xf numFmtId="0" fontId="1707" fillId="2" borderId="6" xfId="0" applyFill="true" applyBorder="true" applyFont="true">
      <alignment horizontal="center" vertical="center" wrapText="true"/>
    </xf>
    <xf numFmtId="0" fontId="1708" fillId="2" borderId="6" xfId="0" applyFill="true" applyBorder="true" applyFont="true">
      <alignment horizontal="center" vertical="center" wrapText="true"/>
    </xf>
    <xf numFmtId="2" fontId="1709" fillId="2" borderId="6" xfId="0" applyFill="true" applyBorder="true" applyFont="true" applyNumberFormat="true">
      <alignment horizontal="center" vertical="center" wrapText="true"/>
    </xf>
    <xf numFmtId="2" fontId="1710" fillId="2" borderId="6" xfId="0" applyFill="true" applyBorder="true" applyFont="true" applyNumberFormat="true">
      <alignment horizontal="center" vertical="center" wrapText="true"/>
    </xf>
    <xf numFmtId="2" fontId="1711" fillId="2" borderId="6" xfId="0" applyFill="true" applyBorder="true" applyFont="true" applyNumberFormat="true">
      <alignment horizontal="center" vertical="center" wrapText="true"/>
    </xf>
    <xf numFmtId="2" fontId="1712" fillId="2" borderId="6" xfId="0" applyFill="true" applyBorder="true" applyFont="true" applyNumberFormat="true">
      <alignment horizontal="center" vertical="center" wrapText="true"/>
    </xf>
    <xf numFmtId="2" fontId="1713" fillId="2" borderId="6" xfId="0" applyFill="true" applyBorder="true" applyFont="true" applyNumberFormat="true">
      <alignment horizontal="center" vertical="center" wrapText="true"/>
    </xf>
    <xf numFmtId="2" fontId="1714" fillId="2" borderId="6" xfId="0" applyFill="true" applyBorder="true" applyFont="true" applyNumberFormat="true">
      <alignment horizontal="center" vertical="center" wrapText="true"/>
    </xf>
    <xf numFmtId="2" fontId="1715" fillId="2" borderId="6" xfId="0" applyFill="true" applyBorder="true" applyFont="true" applyNumberFormat="true">
      <alignment horizontal="center" vertical="center" wrapText="true"/>
    </xf>
    <xf numFmtId="0" fontId="1716" fillId="2" borderId="78" xfId="0" applyFill="true" applyBorder="true" applyFont="true">
      <alignment horizontal="center" vertical="center"/>
    </xf>
    <xf numFmtId="2" fontId="1717" fillId="2" borderId="6" xfId="0" applyFill="true" applyBorder="true" applyFont="true" applyNumberFormat="true">
      <alignment horizontal="center" vertical="center" wrapText="true"/>
    </xf>
    <xf numFmtId="0" fontId="1718" fillId="2" borderId="6" xfId="0" applyFill="true" applyBorder="true" applyFont="true">
      <alignment horizontal="center" vertical="center" wrapText="true"/>
    </xf>
    <xf numFmtId="0" fontId="1719" fillId="2" borderId="6" xfId="0" applyFill="true" applyBorder="true" applyFont="true">
      <alignment horizontal="center" vertical="center" wrapText="true"/>
    </xf>
    <xf numFmtId="1" fontId="1720" fillId="2" borderId="6" xfId="0" applyFill="true" applyBorder="true" applyFont="true" applyNumberFormat="true">
      <alignment horizontal="center" vertical="center" wrapText="true"/>
    </xf>
    <xf numFmtId="0" fontId="1721" fillId="2" borderId="6" xfId="0" applyFill="true" applyBorder="true" applyFont="true">
      <alignment horizontal="center" vertical="center" wrapText="true"/>
    </xf>
    <xf numFmtId="0" fontId="1722" fillId="2" borderId="6" xfId="0" applyFill="true" applyBorder="true" applyFont="true">
      <alignment horizontal="center" vertical="center" wrapText="true"/>
    </xf>
    <xf numFmtId="2" fontId="1723" fillId="2" borderId="6" xfId="0" applyFill="true" applyBorder="true" applyFont="true" applyNumberFormat="true">
      <alignment horizontal="center" vertical="center" wrapText="true"/>
    </xf>
    <xf numFmtId="0" fontId="1724" fillId="2" borderId="6" xfId="0" applyFill="true" applyBorder="true" applyFont="true">
      <alignment horizontal="center" vertical="center" wrapText="true"/>
    </xf>
    <xf numFmtId="2" fontId="1725" fillId="2" borderId="6" xfId="0" applyFill="true" applyBorder="true" applyFont="true" applyNumberFormat="true">
      <alignment horizontal="center" vertical="center" wrapText="true"/>
    </xf>
    <xf numFmtId="164" fontId="1726" fillId="2" borderId="6" xfId="0" applyFill="true" applyBorder="true" applyFont="true" applyNumberFormat="true">
      <alignment horizontal="center" vertical="center" wrapText="true"/>
    </xf>
    <xf numFmtId="0" fontId="1727" fillId="2" borderId="6" xfId="0" applyFill="true" applyBorder="true" applyFont="true">
      <alignment horizontal="center" vertical="center" wrapText="true"/>
    </xf>
    <xf numFmtId="0" fontId="1728" fillId="2" borderId="6" xfId="0" applyFill="true" applyBorder="true" applyFont="true">
      <alignment horizontal="center" vertical="center" wrapText="true"/>
    </xf>
    <xf numFmtId="0" fontId="1729" fillId="2" borderId="6" xfId="0" applyFill="true" applyBorder="true" applyFont="true">
      <alignment horizontal="center" vertical="center" wrapText="true"/>
    </xf>
    <xf numFmtId="2" fontId="1730" fillId="2" borderId="6" xfId="0" applyFill="true" applyBorder="true" applyFont="true" applyNumberFormat="true">
      <alignment horizontal="center" vertical="center" wrapText="true"/>
    </xf>
    <xf numFmtId="2" fontId="1731" fillId="2" borderId="6" xfId="0" applyFill="true" applyBorder="true" applyFont="true" applyNumberFormat="true">
      <alignment horizontal="center" vertical="center" wrapText="true"/>
    </xf>
    <xf numFmtId="2" fontId="1732" fillId="2" borderId="6" xfId="0" applyFill="true" applyBorder="true" applyFont="true" applyNumberFormat="true">
      <alignment horizontal="center" vertical="center" wrapText="true"/>
    </xf>
    <xf numFmtId="2" fontId="1733" fillId="2" borderId="6" xfId="0" applyFill="true" applyBorder="true" applyFont="true" applyNumberFormat="true">
      <alignment horizontal="center" vertical="center" wrapText="true"/>
    </xf>
    <xf numFmtId="2" fontId="1734" fillId="2" borderId="6" xfId="0" applyFill="true" applyBorder="true" applyFont="true" applyNumberFormat="true">
      <alignment horizontal="center" vertical="center" wrapText="true"/>
    </xf>
    <xf numFmtId="2" fontId="1735" fillId="2" borderId="6" xfId="0" applyFill="true" applyBorder="true" applyFont="true" applyNumberFormat="true">
      <alignment horizontal="center" vertical="center" wrapText="true"/>
    </xf>
    <xf numFmtId="2" fontId="1736" fillId="2" borderId="6" xfId="0" applyFill="true" applyBorder="true" applyFont="true" applyNumberFormat="true">
      <alignment horizontal="center" vertical="center" wrapText="true"/>
    </xf>
    <xf numFmtId="0" fontId="1737" fillId="2" borderId="78" xfId="0" applyFill="true" applyBorder="true" applyFont="true">
      <alignment horizontal="center" vertical="center"/>
    </xf>
    <xf numFmtId="2" fontId="1738" fillId="2" borderId="6" xfId="0" applyFill="true" applyBorder="true" applyFont="true" applyNumberFormat="true">
      <alignment horizontal="center" vertical="center" wrapText="true"/>
    </xf>
    <xf numFmtId="0" fontId="1739" fillId="2" borderId="6" xfId="0" applyFill="true" applyBorder="true" applyFont="true">
      <alignment horizontal="center" vertical="center" wrapText="true"/>
    </xf>
    <xf numFmtId="0" fontId="1740" fillId="2" borderId="6" xfId="0" applyFill="true" applyBorder="true" applyFont="true">
      <alignment horizontal="center" vertical="center" wrapText="true"/>
    </xf>
    <xf numFmtId="1" fontId="1741" fillId="2" borderId="6" xfId="0" applyFill="true" applyBorder="true" applyFont="true" applyNumberFormat="true">
      <alignment horizontal="center" vertical="center" wrapText="true"/>
    </xf>
    <xf numFmtId="0" fontId="1742" fillId="2" borderId="6" xfId="0" applyFill="true" applyBorder="true" applyFont="true">
      <alignment horizontal="center" vertical="center" wrapText="true"/>
    </xf>
    <xf numFmtId="0" fontId="1743" fillId="2" borderId="6" xfId="0" applyFill="true" applyBorder="true" applyFont="true">
      <alignment horizontal="center" vertical="center" wrapText="true"/>
    </xf>
    <xf numFmtId="2" fontId="1744" fillId="2" borderId="6" xfId="0" applyFill="true" applyBorder="true" applyFont="true" applyNumberFormat="true">
      <alignment horizontal="center" vertical="center" wrapText="true"/>
    </xf>
    <xf numFmtId="0" fontId="1745" fillId="2" borderId="6" xfId="0" applyFill="true" applyBorder="true" applyFont="true">
      <alignment horizontal="center" vertical="center" wrapText="true"/>
    </xf>
    <xf numFmtId="2" fontId="1746" fillId="2" borderId="6" xfId="0" applyFill="true" applyBorder="true" applyFont="true" applyNumberFormat="true">
      <alignment horizontal="center" vertical="center" wrapText="true"/>
    </xf>
    <xf numFmtId="164" fontId="1747" fillId="2" borderId="6" xfId="0" applyFill="true" applyBorder="true" applyFont="true" applyNumberFormat="true">
      <alignment horizontal="center" vertical="center" wrapText="true"/>
    </xf>
    <xf numFmtId="0" fontId="1748" fillId="2" borderId="6" xfId="0" applyFill="true" applyBorder="true" applyFont="true">
      <alignment horizontal="center" vertical="center" wrapText="true"/>
    </xf>
    <xf numFmtId="0" fontId="1749" fillId="2" borderId="6" xfId="0" applyFill="true" applyBorder="true" applyFont="true">
      <alignment horizontal="center" vertical="center" wrapText="true"/>
    </xf>
    <xf numFmtId="0" fontId="1750" fillId="2" borderId="6" xfId="0" applyFill="true" applyBorder="true" applyFont="true">
      <alignment horizontal="center" vertical="center" wrapText="true"/>
    </xf>
    <xf numFmtId="2" fontId="1751" fillId="2" borderId="6" xfId="0" applyFill="true" applyBorder="true" applyFont="true" applyNumberFormat="true">
      <alignment horizontal="center" vertical="center" wrapText="true"/>
    </xf>
    <xf numFmtId="2" fontId="1752" fillId="2" borderId="6" xfId="0" applyFill="true" applyBorder="true" applyFont="true" applyNumberFormat="true">
      <alignment horizontal="center" vertical="center" wrapText="true"/>
    </xf>
    <xf numFmtId="2" fontId="1753" fillId="2" borderId="6" xfId="0" applyFill="true" applyBorder="true" applyFont="true" applyNumberFormat="true">
      <alignment horizontal="center" vertical="center" wrapText="true"/>
    </xf>
    <xf numFmtId="2" fontId="1754" fillId="2" borderId="6" xfId="0" applyFill="true" applyBorder="true" applyFont="true" applyNumberFormat="true">
      <alignment horizontal="center" vertical="center" wrapText="true"/>
    </xf>
    <xf numFmtId="2" fontId="1755" fillId="2" borderId="6" xfId="0" applyFill="true" applyBorder="true" applyFont="true" applyNumberFormat="true">
      <alignment horizontal="center" vertical="center" wrapText="true"/>
    </xf>
    <xf numFmtId="2" fontId="1756" fillId="2" borderId="6" xfId="0" applyFill="true" applyBorder="true" applyFont="true" applyNumberFormat="true">
      <alignment horizontal="center" vertical="center" wrapText="true"/>
    </xf>
    <xf numFmtId="2" fontId="1757" fillId="2" borderId="6" xfId="0" applyFill="true" applyBorder="true" applyFont="true" applyNumberFormat="true">
      <alignment horizontal="center" vertical="center" wrapText="true"/>
    </xf>
    <xf numFmtId="0" fontId="1758" fillId="2" borderId="78" xfId="0" applyFill="true" applyBorder="true" applyFont="true">
      <alignment horizontal="center" vertical="center"/>
    </xf>
    <xf numFmtId="2" fontId="1759" fillId="2" borderId="6" xfId="0" applyFill="true" applyBorder="true" applyFont="true" applyNumberFormat="true">
      <alignment horizontal="center" vertical="center" wrapText="true"/>
    </xf>
    <xf numFmtId="0" fontId="1760" fillId="2" borderId="6" xfId="0" applyFill="true" applyBorder="true" applyFont="true">
      <alignment horizontal="center" vertical="center" wrapText="true"/>
    </xf>
    <xf numFmtId="0" fontId="1761" fillId="2" borderId="6" xfId="0" applyFill="true" applyBorder="true" applyFont="true">
      <alignment horizontal="center" vertical="center" wrapText="true"/>
    </xf>
    <xf numFmtId="1" fontId="1762" fillId="2" borderId="6" xfId="0" applyFill="true" applyBorder="true" applyFont="true" applyNumberFormat="true">
      <alignment horizontal="center" vertical="center" wrapText="true"/>
    </xf>
    <xf numFmtId="0" fontId="1763" fillId="2" borderId="6" xfId="0" applyFill="true" applyBorder="true" applyFont="true">
      <alignment horizontal="center" vertical="center" wrapText="true"/>
    </xf>
    <xf numFmtId="0" fontId="1764" fillId="2" borderId="6" xfId="0" applyFill="true" applyBorder="true" applyFont="true">
      <alignment horizontal="center" vertical="center" wrapText="true"/>
    </xf>
    <xf numFmtId="2" fontId="1765" fillId="2" borderId="6" xfId="0" applyFill="true" applyBorder="true" applyFont="true" applyNumberFormat="true">
      <alignment horizontal="center" vertical="center" wrapText="true"/>
    </xf>
    <xf numFmtId="0" fontId="1766" fillId="2" borderId="6" xfId="0" applyFill="true" applyBorder="true" applyFont="true">
      <alignment horizontal="center" vertical="center" wrapText="true"/>
    </xf>
    <xf numFmtId="2" fontId="1767" fillId="2" borderId="6" xfId="0" applyFill="true" applyBorder="true" applyFont="true" applyNumberFormat="true">
      <alignment horizontal="center" vertical="center" wrapText="true"/>
    </xf>
    <xf numFmtId="164" fontId="1768" fillId="2" borderId="6" xfId="0" applyFill="true" applyBorder="true" applyFont="true" applyNumberFormat="true">
      <alignment horizontal="center" vertical="center" wrapText="true"/>
    </xf>
    <xf numFmtId="0" fontId="1769" fillId="2" borderId="6" xfId="0" applyFill="true" applyBorder="true" applyFont="true">
      <alignment horizontal="center" vertical="center" wrapText="true"/>
    </xf>
    <xf numFmtId="0" fontId="1770" fillId="2" borderId="6" xfId="0" applyFill="true" applyBorder="true" applyFont="true">
      <alignment horizontal="center" vertical="center" wrapText="true"/>
    </xf>
    <xf numFmtId="0" fontId="1771" fillId="2" borderId="6" xfId="0" applyFill="true" applyBorder="true" applyFont="true">
      <alignment horizontal="center" vertical="center" wrapText="true"/>
    </xf>
    <xf numFmtId="2" fontId="1772" fillId="2" borderId="6" xfId="0" applyFill="true" applyBorder="true" applyFont="true" applyNumberFormat="true">
      <alignment horizontal="center" vertical="center" wrapText="true"/>
    </xf>
    <xf numFmtId="2" fontId="1773" fillId="2" borderId="6" xfId="0" applyFill="true" applyBorder="true" applyFont="true" applyNumberFormat="true">
      <alignment horizontal="center" vertical="center" wrapText="true"/>
    </xf>
    <xf numFmtId="2" fontId="1774" fillId="2" borderId="6" xfId="0" applyFill="true" applyBorder="true" applyFont="true" applyNumberFormat="true">
      <alignment horizontal="center" vertical="center" wrapText="true"/>
    </xf>
    <xf numFmtId="2" fontId="1775" fillId="2" borderId="6" xfId="0" applyFill="true" applyBorder="true" applyFont="true" applyNumberFormat="true">
      <alignment horizontal="center" vertical="center" wrapText="true"/>
    </xf>
    <xf numFmtId="2" fontId="1776" fillId="2" borderId="6" xfId="0" applyFill="true" applyBorder="true" applyFont="true" applyNumberFormat="true">
      <alignment horizontal="center" vertical="center" wrapText="true"/>
    </xf>
    <xf numFmtId="2" fontId="1777" fillId="2" borderId="6" xfId="0" applyFill="true" applyBorder="true" applyFont="true" applyNumberFormat="true">
      <alignment horizontal="center" vertical="center" wrapText="true"/>
    </xf>
    <xf numFmtId="2" fontId="1778" fillId="2" borderId="6" xfId="0" applyFill="true" applyBorder="true" applyFont="true" applyNumberFormat="true">
      <alignment horizontal="center" vertical="center" wrapText="true"/>
    </xf>
    <xf numFmtId="0" fontId="1779" fillId="2" borderId="78" xfId="0" applyFill="true" applyBorder="true" applyFont="true">
      <alignment horizontal="center" vertical="center"/>
    </xf>
    <xf numFmtId="2" fontId="1780" fillId="2" borderId="6" xfId="0" applyFill="true" applyBorder="true" applyFont="true" applyNumberFormat="true">
      <alignment horizontal="center" vertical="center" wrapText="true"/>
    </xf>
    <xf numFmtId="0" fontId="1781" fillId="2" borderId="6" xfId="0" applyFill="true" applyBorder="true" applyFont="true">
      <alignment horizontal="center" vertical="center" wrapText="true"/>
    </xf>
    <xf numFmtId="0" fontId="1782" fillId="2" borderId="6" xfId="0" applyFill="true" applyBorder="true" applyFont="true">
      <alignment horizontal="center" vertical="center" wrapText="true"/>
    </xf>
    <xf numFmtId="1" fontId="1783" fillId="2" borderId="6" xfId="0" applyFill="true" applyBorder="true" applyFont="true" applyNumberFormat="true">
      <alignment horizontal="center" vertical="center" wrapText="true"/>
    </xf>
    <xf numFmtId="0" fontId="1784" fillId="2" borderId="6" xfId="0" applyFill="true" applyBorder="true" applyFont="true">
      <alignment horizontal="center" vertical="center" wrapText="true"/>
    </xf>
    <xf numFmtId="0" fontId="1785" fillId="2" borderId="6" xfId="0" applyFill="true" applyBorder="true" applyFont="true">
      <alignment horizontal="center" vertical="center" wrapText="true"/>
    </xf>
    <xf numFmtId="2" fontId="1786" fillId="2" borderId="6" xfId="0" applyFill="true" applyBorder="true" applyFont="true" applyNumberFormat="true">
      <alignment horizontal="center" vertical="center" wrapText="true"/>
    </xf>
    <xf numFmtId="0" fontId="1787" fillId="2" borderId="6" xfId="0" applyFill="true" applyBorder="true" applyFont="true">
      <alignment horizontal="center" vertical="center" wrapText="true"/>
    </xf>
    <xf numFmtId="2" fontId="1788" fillId="2" borderId="6" xfId="0" applyFill="true" applyBorder="true" applyFont="true" applyNumberFormat="true">
      <alignment horizontal="center" vertical="center" wrapText="true"/>
    </xf>
    <xf numFmtId="164" fontId="1789" fillId="2" borderId="6" xfId="0" applyFill="true" applyBorder="true" applyFont="true" applyNumberFormat="true">
      <alignment horizontal="center" vertical="center" wrapText="true"/>
    </xf>
    <xf numFmtId="0" fontId="1790" fillId="2" borderId="6" xfId="0" applyFill="true" applyBorder="true" applyFont="true">
      <alignment horizontal="center" vertical="center" wrapText="true"/>
    </xf>
    <xf numFmtId="0" fontId="1791" fillId="2" borderId="6" xfId="0" applyFill="true" applyBorder="true" applyFont="true">
      <alignment horizontal="center" vertical="center" wrapText="true"/>
    </xf>
    <xf numFmtId="0" fontId="1792" fillId="2" borderId="6" xfId="0" applyFill="true" applyBorder="true" applyFont="true">
      <alignment horizontal="center" vertical="center" wrapText="true"/>
    </xf>
    <xf numFmtId="2" fontId="1793" fillId="2" borderId="6" xfId="0" applyFill="true" applyBorder="true" applyFont="true" applyNumberFormat="true">
      <alignment horizontal="center" vertical="center" wrapText="true"/>
    </xf>
    <xf numFmtId="2" fontId="1794" fillId="2" borderId="6" xfId="0" applyFill="true" applyBorder="true" applyFont="true" applyNumberFormat="true">
      <alignment horizontal="center" vertical="center" wrapText="true"/>
    </xf>
    <xf numFmtId="2" fontId="1795" fillId="2" borderId="6" xfId="0" applyFill="true" applyBorder="true" applyFont="true" applyNumberFormat="true">
      <alignment horizontal="center" vertical="center" wrapText="true"/>
    </xf>
    <xf numFmtId="2" fontId="1796" fillId="2" borderId="6" xfId="0" applyFill="true" applyBorder="true" applyFont="true" applyNumberFormat="true">
      <alignment horizontal="center" vertical="center" wrapText="true"/>
    </xf>
    <xf numFmtId="2" fontId="1797" fillId="2" borderId="6" xfId="0" applyFill="true" applyBorder="true" applyFont="true" applyNumberFormat="true">
      <alignment horizontal="center" vertical="center" wrapText="true"/>
    </xf>
    <xf numFmtId="2" fontId="1798" fillId="2" borderId="6" xfId="0" applyFill="true" applyBorder="true" applyFont="true" applyNumberFormat="true">
      <alignment horizontal="center" vertical="center" wrapText="true"/>
    </xf>
    <xf numFmtId="2" fontId="1799" fillId="2" borderId="6" xfId="0" applyFill="true" applyBorder="true" applyFont="true" applyNumberFormat="true">
      <alignment horizontal="center" vertical="center" wrapText="true"/>
    </xf>
    <xf numFmtId="0" fontId="1800" fillId="2" borderId="78" xfId="0" applyFill="true" applyBorder="true" applyFont="true">
      <alignment horizontal="center" vertical="center"/>
    </xf>
    <xf numFmtId="2" fontId="1801" fillId="2" borderId="6" xfId="0" applyFill="true" applyBorder="true" applyFont="true" applyNumberFormat="true">
      <alignment horizontal="center" vertical="center" wrapText="true"/>
    </xf>
    <xf numFmtId="0" fontId="1802" fillId="2" borderId="6" xfId="0" applyFill="true" applyBorder="true" applyFont="true">
      <alignment horizontal="center" vertical="center" wrapText="true"/>
    </xf>
    <xf numFmtId="0" fontId="1803" fillId="2" borderId="6" xfId="0" applyFill="true" applyBorder="true" applyFont="true">
      <alignment horizontal="center" vertical="center" wrapText="true"/>
    </xf>
    <xf numFmtId="1" fontId="1804" fillId="2" borderId="6" xfId="0" applyFill="true" applyBorder="true" applyFont="true" applyNumberFormat="true">
      <alignment horizontal="center" vertical="center" wrapText="true"/>
    </xf>
    <xf numFmtId="0" fontId="1805" fillId="2" borderId="6" xfId="0" applyFill="true" applyBorder="true" applyFont="true">
      <alignment horizontal="center" vertical="center" wrapText="true"/>
    </xf>
    <xf numFmtId="0" fontId="1806" fillId="2" borderId="6" xfId="0" applyFill="true" applyBorder="true" applyFont="true">
      <alignment horizontal="center" vertical="center" wrapText="true"/>
    </xf>
    <xf numFmtId="2" fontId="1807" fillId="2" borderId="6" xfId="0" applyFill="true" applyBorder="true" applyFont="true" applyNumberFormat="true">
      <alignment horizontal="center" vertical="center" wrapText="true"/>
    </xf>
    <xf numFmtId="0" fontId="1808" fillId="2" borderId="6" xfId="0" applyFill="true" applyBorder="true" applyFont="true">
      <alignment horizontal="center" vertical="center" wrapText="true"/>
    </xf>
    <xf numFmtId="2" fontId="1809" fillId="2" borderId="6" xfId="0" applyFill="true" applyBorder="true" applyFont="true" applyNumberFormat="true">
      <alignment horizontal="center" vertical="center" wrapText="true"/>
    </xf>
    <xf numFmtId="164" fontId="1810" fillId="2" borderId="6" xfId="0" applyFill="true" applyBorder="true" applyFont="true" applyNumberFormat="true">
      <alignment horizontal="center" vertical="center" wrapText="true"/>
    </xf>
    <xf numFmtId="0" fontId="1811" fillId="2" borderId="6" xfId="0" applyFill="true" applyBorder="true" applyFont="true">
      <alignment horizontal="center" vertical="center" wrapText="true"/>
    </xf>
    <xf numFmtId="0" fontId="1812" fillId="2" borderId="6" xfId="0" applyFill="true" applyBorder="true" applyFont="true">
      <alignment horizontal="center" vertical="center" wrapText="true"/>
    </xf>
    <xf numFmtId="0" fontId="1813" fillId="2" borderId="6" xfId="0" applyFill="true" applyBorder="true" applyFont="true">
      <alignment horizontal="center" vertical="center" wrapText="true"/>
    </xf>
    <xf numFmtId="2" fontId="1814" fillId="2" borderId="6" xfId="0" applyFill="true" applyBorder="true" applyFont="true" applyNumberFormat="true">
      <alignment horizontal="center" vertical="center" wrapText="true"/>
    </xf>
    <xf numFmtId="2" fontId="1815" fillId="2" borderId="6" xfId="0" applyFill="true" applyBorder="true" applyFont="true" applyNumberFormat="true">
      <alignment horizontal="center" vertical="center" wrapText="true"/>
    </xf>
    <xf numFmtId="2" fontId="1816" fillId="2" borderId="6" xfId="0" applyFill="true" applyBorder="true" applyFont="true" applyNumberFormat="true">
      <alignment horizontal="center" vertical="center" wrapText="true"/>
    </xf>
    <xf numFmtId="2" fontId="1817" fillId="2" borderId="6" xfId="0" applyFill="true" applyBorder="true" applyFont="true" applyNumberFormat="true">
      <alignment horizontal="center" vertical="center" wrapText="true"/>
    </xf>
    <xf numFmtId="2" fontId="1818" fillId="2" borderId="6" xfId="0" applyFill="true" applyBorder="true" applyFont="true" applyNumberFormat="true">
      <alignment horizontal="center" vertical="center" wrapText="true"/>
    </xf>
    <xf numFmtId="2" fontId="1819" fillId="2" borderId="6" xfId="0" applyFill="true" applyBorder="true" applyFont="true" applyNumberFormat="true">
      <alignment horizontal="center" vertical="center" wrapText="true"/>
    </xf>
    <xf numFmtId="2" fontId="1820" fillId="2" borderId="6" xfId="0" applyFill="true" applyBorder="true" applyFont="true" applyNumberFormat="true">
      <alignment horizontal="center" vertical="center" wrapText="true"/>
    </xf>
    <xf numFmtId="0" fontId="1821" fillId="2" borderId="78" xfId="0" applyFill="true" applyBorder="true" applyFont="true">
      <alignment horizontal="center" vertical="center"/>
    </xf>
    <xf numFmtId="2" fontId="1822" fillId="2" borderId="6" xfId="0" applyFill="true" applyBorder="true" applyFont="true" applyNumberFormat="true">
      <alignment horizontal="center" vertical="center" wrapText="true"/>
    </xf>
    <xf numFmtId="0" fontId="1823" fillId="2" borderId="6" xfId="0" applyFill="true" applyBorder="true" applyFont="true">
      <alignment horizontal="center" vertical="center" wrapText="true"/>
    </xf>
    <xf numFmtId="0" fontId="1824" fillId="2" borderId="6" xfId="0" applyFill="true" applyBorder="true" applyFont="true">
      <alignment horizontal="center" vertical="center" wrapText="true"/>
    </xf>
    <xf numFmtId="1" fontId="1825" fillId="2" borderId="6" xfId="0" applyFill="true" applyBorder="true" applyFont="true" applyNumberFormat="true">
      <alignment horizontal="center" vertical="center" wrapText="true"/>
    </xf>
    <xf numFmtId="0" fontId="1826" fillId="2" borderId="6" xfId="0" applyFill="true" applyBorder="true" applyFont="true">
      <alignment horizontal="center" vertical="center" wrapText="true"/>
    </xf>
    <xf numFmtId="0" fontId="1827" fillId="2" borderId="6" xfId="0" applyFill="true" applyBorder="true" applyFont="true">
      <alignment horizontal="center" vertical="center" wrapText="true"/>
    </xf>
    <xf numFmtId="2" fontId="1828" fillId="2" borderId="6" xfId="0" applyFill="true" applyBorder="true" applyFont="true" applyNumberFormat="true">
      <alignment horizontal="center" vertical="center" wrapText="true"/>
    </xf>
    <xf numFmtId="0" fontId="1829" fillId="2" borderId="6" xfId="0" applyFill="true" applyBorder="true" applyFont="true">
      <alignment horizontal="center" vertical="center" wrapText="true"/>
    </xf>
    <xf numFmtId="2" fontId="1830" fillId="2" borderId="6" xfId="0" applyFill="true" applyBorder="true" applyFont="true" applyNumberFormat="true">
      <alignment horizontal="center" vertical="center" wrapText="true"/>
    </xf>
    <xf numFmtId="164" fontId="1831" fillId="2" borderId="6" xfId="0" applyFill="true" applyBorder="true" applyFont="true" applyNumberFormat="true">
      <alignment horizontal="center" vertical="center" wrapText="true"/>
    </xf>
    <xf numFmtId="0" fontId="1832" fillId="2" borderId="6" xfId="0" applyFill="true" applyBorder="true" applyFont="true">
      <alignment horizontal="center" vertical="center" wrapText="true"/>
    </xf>
    <xf numFmtId="0" fontId="1833" fillId="2" borderId="6" xfId="0" applyFill="true" applyBorder="true" applyFont="true">
      <alignment horizontal="center" vertical="center" wrapText="true"/>
    </xf>
    <xf numFmtId="0" fontId="1834" fillId="2" borderId="6" xfId="0" applyFill="true" applyBorder="true" applyFont="true">
      <alignment horizontal="center" vertical="center" wrapText="true"/>
    </xf>
    <xf numFmtId="2" fontId="1835" fillId="2" borderId="6" xfId="0" applyFill="true" applyBorder="true" applyFont="true" applyNumberFormat="true">
      <alignment horizontal="center" vertical="center" wrapText="true"/>
    </xf>
    <xf numFmtId="2" fontId="1836" fillId="2" borderId="6" xfId="0" applyFill="true" applyBorder="true" applyFont="true" applyNumberFormat="true">
      <alignment horizontal="center" vertical="center" wrapText="true"/>
    </xf>
    <xf numFmtId="2" fontId="1837" fillId="2" borderId="6" xfId="0" applyFill="true" applyBorder="true" applyFont="true" applyNumberFormat="true">
      <alignment horizontal="center" vertical="center" wrapText="true"/>
    </xf>
    <xf numFmtId="2" fontId="1838" fillId="2" borderId="6" xfId="0" applyFill="true" applyBorder="true" applyFont="true" applyNumberFormat="true">
      <alignment horizontal="center" vertical="center" wrapText="true"/>
    </xf>
    <xf numFmtId="2" fontId="1839" fillId="2" borderId="6" xfId="0" applyFill="true" applyBorder="true" applyFont="true" applyNumberFormat="true">
      <alignment horizontal="center" vertical="center" wrapText="true"/>
    </xf>
    <xf numFmtId="2" fontId="1840" fillId="2" borderId="6" xfId="0" applyFill="true" applyBorder="true" applyFont="true" applyNumberFormat="true">
      <alignment horizontal="center" vertical="center" wrapText="true"/>
    </xf>
    <xf numFmtId="2" fontId="1841" fillId="2" borderId="6" xfId="0" applyFill="true" applyBorder="true" applyFont="true" applyNumberFormat="true">
      <alignment horizontal="center" vertical="center" wrapText="true"/>
    </xf>
    <xf numFmtId="0" fontId="1842" fillId="2" borderId="78" xfId="0" applyFill="true" applyBorder="true" applyFont="true">
      <alignment horizontal="center" vertical="center"/>
    </xf>
    <xf numFmtId="2" fontId="1843" fillId="2" borderId="6" xfId="0" applyFill="true" applyBorder="true" applyFont="true" applyNumberFormat="true">
      <alignment horizontal="center" vertical="center" wrapText="true"/>
    </xf>
    <xf numFmtId="0" fontId="1844" fillId="2" borderId="6" xfId="0" applyFill="true" applyBorder="true" applyFont="true">
      <alignment horizontal="center" vertical="center" wrapText="true"/>
    </xf>
    <xf numFmtId="0" fontId="1845" fillId="2" borderId="6" xfId="0" applyFill="true" applyBorder="true" applyFont="true">
      <alignment horizontal="center" vertical="center" wrapText="true"/>
    </xf>
    <xf numFmtId="1" fontId="1846" fillId="2" borderId="6" xfId="0" applyFill="true" applyBorder="true" applyFont="true" applyNumberFormat="true">
      <alignment horizontal="center" vertical="center" wrapText="true"/>
    </xf>
    <xf numFmtId="0" fontId="1847" fillId="2" borderId="6" xfId="0" applyFill="true" applyBorder="true" applyFont="true">
      <alignment horizontal="center" vertical="center" wrapText="true"/>
    </xf>
    <xf numFmtId="0" fontId="1848" fillId="2" borderId="6" xfId="0" applyFill="true" applyBorder="true" applyFont="true">
      <alignment horizontal="center" vertical="center" wrapText="true"/>
    </xf>
    <xf numFmtId="2" fontId="1849" fillId="2" borderId="6" xfId="0" applyFill="true" applyBorder="true" applyFont="true" applyNumberFormat="true">
      <alignment horizontal="center" vertical="center" wrapText="true"/>
    </xf>
    <xf numFmtId="0" fontId="1850" fillId="2" borderId="6" xfId="0" applyFill="true" applyBorder="true" applyFont="true">
      <alignment horizontal="center" vertical="center" wrapText="true"/>
    </xf>
    <xf numFmtId="2" fontId="1851" fillId="2" borderId="6" xfId="0" applyFill="true" applyBorder="true" applyFont="true" applyNumberFormat="true">
      <alignment horizontal="center" vertical="center" wrapText="true"/>
    </xf>
    <xf numFmtId="164" fontId="1852" fillId="2" borderId="6" xfId="0" applyFill="true" applyBorder="true" applyFont="true" applyNumberFormat="true">
      <alignment horizontal="center" vertical="center" wrapText="true"/>
    </xf>
    <xf numFmtId="0" fontId="1853" fillId="2" borderId="6" xfId="0" applyFill="true" applyBorder="true" applyFont="true">
      <alignment horizontal="center" vertical="center" wrapText="true"/>
    </xf>
    <xf numFmtId="0" fontId="1854" fillId="2" borderId="6" xfId="0" applyFill="true" applyBorder="true" applyFont="true">
      <alignment horizontal="center" vertical="center" wrapText="true"/>
    </xf>
    <xf numFmtId="0" fontId="1855" fillId="2" borderId="6" xfId="0" applyFill="true" applyBorder="true" applyFont="true">
      <alignment horizontal="center" vertical="center" wrapText="true"/>
    </xf>
    <xf numFmtId="2" fontId="1856" fillId="2" borderId="6" xfId="0" applyFill="true" applyBorder="true" applyFont="true" applyNumberFormat="true">
      <alignment horizontal="center" vertical="center" wrapText="true"/>
    </xf>
    <xf numFmtId="2" fontId="1857" fillId="2" borderId="6" xfId="0" applyFill="true" applyBorder="true" applyFont="true" applyNumberFormat="true">
      <alignment horizontal="center" vertical="center" wrapText="true"/>
    </xf>
    <xf numFmtId="2" fontId="1858" fillId="2" borderId="6" xfId="0" applyFill="true" applyBorder="true" applyFont="true" applyNumberFormat="true">
      <alignment horizontal="center" vertical="center" wrapText="true"/>
    </xf>
    <xf numFmtId="2" fontId="1859" fillId="2" borderId="6" xfId="0" applyFill="true" applyBorder="true" applyFont="true" applyNumberFormat="true">
      <alignment horizontal="center" vertical="center" wrapText="true"/>
    </xf>
    <xf numFmtId="2" fontId="1860" fillId="2" borderId="6" xfId="0" applyFill="true" applyBorder="true" applyFont="true" applyNumberFormat="true">
      <alignment horizontal="center" vertical="center" wrapText="true"/>
    </xf>
    <xf numFmtId="2" fontId="1861" fillId="2" borderId="6" xfId="0" applyFill="true" applyBorder="true" applyFont="true" applyNumberFormat="true">
      <alignment horizontal="center" vertical="center" wrapText="true"/>
    </xf>
    <xf numFmtId="2" fontId="1862" fillId="2" borderId="6" xfId="0" applyFill="true" applyBorder="true" applyFont="true" applyNumberFormat="true">
      <alignment horizontal="center" vertical="center" wrapText="true"/>
    </xf>
    <xf numFmtId="0" fontId="1863" fillId="2" borderId="78" xfId="0" applyFill="true" applyBorder="true" applyFont="true">
      <alignment horizontal="center" vertical="center"/>
    </xf>
    <xf numFmtId="2" fontId="1864" fillId="2" borderId="6" xfId="0" applyFill="true" applyBorder="true" applyFont="true" applyNumberFormat="true">
      <alignment horizontal="center" vertical="center" wrapText="true"/>
    </xf>
    <xf numFmtId="0" fontId="1865" fillId="2" borderId="6" xfId="0" applyFill="true" applyBorder="true" applyFont="true">
      <alignment horizontal="center" vertical="center" wrapText="true"/>
    </xf>
    <xf numFmtId="0" fontId="1866" fillId="2" borderId="6" xfId="0" applyFill="true" applyBorder="true" applyFont="true">
      <alignment horizontal="center" vertical="center" wrapText="true"/>
    </xf>
    <xf numFmtId="1" fontId="1867" fillId="2" borderId="6" xfId="0" applyFill="true" applyBorder="true" applyFont="true" applyNumberFormat="true">
      <alignment horizontal="center" vertical="center" wrapText="true"/>
    </xf>
    <xf numFmtId="0" fontId="1868" fillId="2" borderId="6" xfId="0" applyFill="true" applyBorder="true" applyFont="true">
      <alignment horizontal="center" vertical="center" wrapText="true"/>
    </xf>
    <xf numFmtId="0" fontId="1869" fillId="2" borderId="6" xfId="0" applyFill="true" applyBorder="true" applyFont="true">
      <alignment horizontal="center" vertical="center" wrapText="true"/>
    </xf>
    <xf numFmtId="2" fontId="1870" fillId="2" borderId="6" xfId="0" applyFill="true" applyBorder="true" applyFont="true" applyNumberFormat="true">
      <alignment horizontal="center" vertical="center" wrapText="true"/>
    </xf>
    <xf numFmtId="0" fontId="1871" fillId="2" borderId="6" xfId="0" applyFill="true" applyBorder="true" applyFont="true">
      <alignment horizontal="center" vertical="center" wrapText="true"/>
    </xf>
    <xf numFmtId="2" fontId="1872" fillId="2" borderId="6" xfId="0" applyFill="true" applyBorder="true" applyFont="true" applyNumberFormat="true">
      <alignment horizontal="center" vertical="center" wrapText="true"/>
    </xf>
    <xf numFmtId="164" fontId="1873" fillId="2" borderId="6" xfId="0" applyFill="true" applyBorder="true" applyFont="true" applyNumberFormat="true">
      <alignment horizontal="center" vertical="center" wrapText="true"/>
    </xf>
    <xf numFmtId="0" fontId="1874" fillId="2" borderId="6" xfId="0" applyFill="true" applyBorder="true" applyFont="true">
      <alignment horizontal="center" vertical="center" wrapText="true"/>
    </xf>
    <xf numFmtId="0" fontId="1875" fillId="2" borderId="6" xfId="0" applyFill="true" applyBorder="true" applyFont="true">
      <alignment horizontal="center" vertical="center" wrapText="true"/>
    </xf>
    <xf numFmtId="0" fontId="1876" fillId="2" borderId="6" xfId="0" applyFill="true" applyBorder="true" applyFont="true">
      <alignment horizontal="center" vertical="center" wrapText="true"/>
    </xf>
    <xf numFmtId="2" fontId="1877" fillId="2" borderId="6" xfId="0" applyFill="true" applyBorder="true" applyFont="true" applyNumberFormat="true">
      <alignment horizontal="center" vertical="center" wrapText="true"/>
    </xf>
    <xf numFmtId="2" fontId="1878" fillId="2" borderId="6" xfId="0" applyFill="true" applyBorder="true" applyFont="true" applyNumberFormat="true">
      <alignment horizontal="center" vertical="center" wrapText="true"/>
    </xf>
    <xf numFmtId="2" fontId="1879" fillId="2" borderId="6" xfId="0" applyFill="true" applyBorder="true" applyFont="true" applyNumberFormat="true">
      <alignment horizontal="center" vertical="center" wrapText="true"/>
    </xf>
    <xf numFmtId="2" fontId="1880" fillId="2" borderId="6" xfId="0" applyFill="true" applyBorder="true" applyFont="true" applyNumberFormat="true">
      <alignment horizontal="center" vertical="center" wrapText="true"/>
    </xf>
    <xf numFmtId="2" fontId="1881" fillId="2" borderId="6" xfId="0" applyFill="true" applyBorder="true" applyFont="true" applyNumberFormat="true">
      <alignment horizontal="center" vertical="center" wrapText="true"/>
    </xf>
    <xf numFmtId="2" fontId="1882" fillId="2" borderId="6" xfId="0" applyFill="true" applyBorder="true" applyFont="true" applyNumberFormat="true">
      <alignment horizontal="center" vertical="center" wrapText="true"/>
    </xf>
    <xf numFmtId="2" fontId="1883" fillId="2" borderId="6" xfId="0" applyFill="true" applyBorder="true" applyFont="true" applyNumberFormat="true">
      <alignment horizontal="center" vertical="center" wrapText="true"/>
    </xf>
    <xf numFmtId="0" fontId="1884" fillId="2" borderId="78" xfId="0" applyFill="true" applyBorder="true" applyFont="true">
      <alignment horizontal="center" vertical="center"/>
    </xf>
    <xf numFmtId="2" fontId="1885" fillId="2" borderId="6" xfId="0" applyFill="true" applyBorder="true" applyFont="true" applyNumberFormat="true">
      <alignment horizontal="center" vertical="center" wrapText="true"/>
    </xf>
    <xf numFmtId="0" fontId="1886" fillId="2" borderId="6" xfId="0" applyFill="true" applyBorder="true" applyFont="true">
      <alignment horizontal="center" vertical="center" wrapText="true"/>
    </xf>
    <xf numFmtId="0" fontId="1887" fillId="2" borderId="6" xfId="0" applyFill="true" applyBorder="true" applyFont="true">
      <alignment horizontal="center" vertical="center" wrapText="true"/>
    </xf>
    <xf numFmtId="1" fontId="1888" fillId="2" borderId="6" xfId="0" applyFill="true" applyBorder="true" applyFont="true" applyNumberFormat="true">
      <alignment horizontal="center" vertical="center" wrapText="true"/>
    </xf>
    <xf numFmtId="0" fontId="1889" fillId="2" borderId="6" xfId="0" applyFill="true" applyBorder="true" applyFont="true">
      <alignment horizontal="center" vertical="center" wrapText="true"/>
    </xf>
    <xf numFmtId="0" fontId="1890" fillId="2" borderId="6" xfId="0" applyFill="true" applyBorder="true" applyFont="true">
      <alignment horizontal="center" vertical="center" wrapText="true"/>
    </xf>
    <xf numFmtId="2" fontId="1891" fillId="2" borderId="6" xfId="0" applyFill="true" applyBorder="true" applyFont="true" applyNumberFormat="true">
      <alignment horizontal="center" vertical="center" wrapText="true"/>
    </xf>
    <xf numFmtId="0" fontId="1892" fillId="2" borderId="6" xfId="0" applyFill="true" applyBorder="true" applyFont="true">
      <alignment horizontal="center" vertical="center" wrapText="true"/>
    </xf>
    <xf numFmtId="2" fontId="1893" fillId="2" borderId="6" xfId="0" applyFill="true" applyBorder="true" applyFont="true" applyNumberFormat="true">
      <alignment horizontal="center" vertical="center" wrapText="true"/>
    </xf>
    <xf numFmtId="164" fontId="1894" fillId="2" borderId="6" xfId="0" applyFill="true" applyBorder="true" applyFont="true" applyNumberFormat="true">
      <alignment horizontal="center" vertical="center" wrapText="true"/>
    </xf>
    <xf numFmtId="0" fontId="1895" fillId="2" borderId="6" xfId="0" applyFill="true" applyBorder="true" applyFont="true">
      <alignment horizontal="center" vertical="center" wrapText="true"/>
    </xf>
    <xf numFmtId="0" fontId="1896" fillId="2" borderId="6" xfId="0" applyFill="true" applyBorder="true" applyFont="true">
      <alignment horizontal="center" vertical="center" wrapText="true"/>
    </xf>
    <xf numFmtId="0" fontId="1897" fillId="2" borderId="6" xfId="0" applyFill="true" applyBorder="true" applyFont="true">
      <alignment horizontal="center" vertical="center" wrapText="true"/>
    </xf>
    <xf numFmtId="2" fontId="1898" fillId="2" borderId="6" xfId="0" applyFill="true" applyBorder="true" applyFont="true" applyNumberFormat="true">
      <alignment horizontal="center" vertical="center" wrapText="true"/>
    </xf>
    <xf numFmtId="2" fontId="1899" fillId="2" borderId="6" xfId="0" applyFill="true" applyBorder="true" applyFont="true" applyNumberFormat="true">
      <alignment horizontal="center" vertical="center" wrapText="true"/>
    </xf>
    <xf numFmtId="2" fontId="1900" fillId="2" borderId="6" xfId="0" applyFill="true" applyBorder="true" applyFont="true" applyNumberFormat="true">
      <alignment horizontal="center" vertical="center" wrapText="true"/>
    </xf>
    <xf numFmtId="2" fontId="1901" fillId="2" borderId="6" xfId="0" applyFill="true" applyBorder="true" applyFont="true" applyNumberFormat="true">
      <alignment horizontal="center" vertical="center" wrapText="true"/>
    </xf>
    <xf numFmtId="2" fontId="1902" fillId="2" borderId="6" xfId="0" applyFill="true" applyBorder="true" applyFont="true" applyNumberFormat="true">
      <alignment horizontal="center" vertical="center" wrapText="true"/>
    </xf>
    <xf numFmtId="2" fontId="1903" fillId="2" borderId="6" xfId="0" applyFill="true" applyBorder="true" applyFont="true" applyNumberFormat="true">
      <alignment horizontal="center" vertical="center" wrapText="true"/>
    </xf>
    <xf numFmtId="2" fontId="1904" fillId="2" borderId="6" xfId="0" applyFill="true" applyBorder="true" applyFont="true" applyNumberFormat="true">
      <alignment horizontal="center" vertical="center" wrapText="true"/>
    </xf>
    <xf numFmtId="0" fontId="1905" fillId="2" borderId="78" xfId="0" applyFill="true" applyBorder="true" applyFont="true">
      <alignment horizontal="center" vertical="center"/>
    </xf>
    <xf numFmtId="2" fontId="1906" fillId="2" borderId="6" xfId="0" applyFill="true" applyBorder="true" applyFont="true" applyNumberFormat="true">
      <alignment horizontal="center" vertical="center" wrapText="true"/>
    </xf>
    <xf numFmtId="0" fontId="1907" fillId="2" borderId="6" xfId="0" applyFill="true" applyBorder="true" applyFont="true">
      <alignment horizontal="center" vertical="center" wrapText="true"/>
    </xf>
    <xf numFmtId="0" fontId="1908" fillId="2" borderId="6" xfId="0" applyFill="true" applyBorder="true" applyFont="true">
      <alignment horizontal="center" vertical="center" wrapText="true"/>
    </xf>
    <xf numFmtId="1" fontId="1909" fillId="2" borderId="6" xfId="0" applyFill="true" applyBorder="true" applyFont="true" applyNumberFormat="true">
      <alignment horizontal="center" vertical="center" wrapText="true"/>
    </xf>
    <xf numFmtId="0" fontId="1910" fillId="2" borderId="6" xfId="0" applyFill="true" applyBorder="true" applyFont="true">
      <alignment horizontal="center" vertical="center" wrapText="true"/>
    </xf>
    <xf numFmtId="0" fontId="1911" fillId="2" borderId="6" xfId="0" applyFill="true" applyBorder="true" applyFont="true">
      <alignment horizontal="center" vertical="center" wrapText="true"/>
    </xf>
    <xf numFmtId="2" fontId="1912" fillId="2" borderId="6" xfId="0" applyFill="true" applyBorder="true" applyFont="true" applyNumberFormat="true">
      <alignment horizontal="center" vertical="center" wrapText="true"/>
    </xf>
    <xf numFmtId="0" fontId="1913" fillId="2" borderId="6" xfId="0" applyFill="true" applyBorder="true" applyFont="true">
      <alignment horizontal="center" vertical="center" wrapText="true"/>
    </xf>
    <xf numFmtId="2" fontId="1914" fillId="2" borderId="6" xfId="0" applyFill="true" applyBorder="true" applyFont="true" applyNumberFormat="true">
      <alignment horizontal="center" vertical="center" wrapText="true"/>
    </xf>
    <xf numFmtId="164" fontId="1915" fillId="2" borderId="6" xfId="0" applyFill="true" applyBorder="true" applyFont="true" applyNumberFormat="true">
      <alignment horizontal="center" vertical="center" wrapText="true"/>
    </xf>
    <xf numFmtId="0" fontId="1916" fillId="2" borderId="6" xfId="0" applyFill="true" applyBorder="true" applyFont="true">
      <alignment horizontal="center" vertical="center" wrapText="true"/>
    </xf>
    <xf numFmtId="0" fontId="1917" fillId="2" borderId="6" xfId="0" applyFill="true" applyBorder="true" applyFont="true">
      <alignment horizontal="center" vertical="center" wrapText="true"/>
    </xf>
    <xf numFmtId="0" fontId="1918" fillId="2" borderId="6" xfId="0" applyFill="true" applyBorder="true" applyFont="true">
      <alignment horizontal="center" vertical="center" wrapText="true"/>
    </xf>
    <xf numFmtId="2" fontId="1919" fillId="2" borderId="6" xfId="0" applyFill="true" applyBorder="true" applyFont="true" applyNumberFormat="true">
      <alignment horizontal="center" vertical="center" wrapText="true"/>
    </xf>
    <xf numFmtId="2" fontId="1920" fillId="2" borderId="6" xfId="0" applyFill="true" applyBorder="true" applyFont="true" applyNumberFormat="true">
      <alignment horizontal="center" vertical="center" wrapText="true"/>
    </xf>
    <xf numFmtId="2" fontId="1921" fillId="2" borderId="6" xfId="0" applyFill="true" applyBorder="true" applyFont="true" applyNumberFormat="true">
      <alignment horizontal="center" vertical="center" wrapText="true"/>
    </xf>
    <xf numFmtId="2" fontId="1922" fillId="2" borderId="6" xfId="0" applyFill="true" applyBorder="true" applyFont="true" applyNumberFormat="true">
      <alignment horizontal="center" vertical="center" wrapText="true"/>
    </xf>
    <xf numFmtId="2" fontId="1923" fillId="2" borderId="6" xfId="0" applyFill="true" applyBorder="true" applyFont="true" applyNumberFormat="true">
      <alignment horizontal="center" vertical="center" wrapText="true"/>
    </xf>
    <xf numFmtId="2" fontId="1924" fillId="2" borderId="6" xfId="0" applyFill="true" applyBorder="true" applyFont="true" applyNumberFormat="true">
      <alignment horizontal="center" vertical="center" wrapText="true"/>
    </xf>
    <xf numFmtId="2" fontId="1925" fillId="2" borderId="6" xfId="0" applyFill="true" applyBorder="true" applyFont="true" applyNumberFormat="true">
      <alignment horizontal="center" vertical="center" wrapText="true"/>
    </xf>
    <xf numFmtId="0" fontId="1926" fillId="17" borderId="77" xfId="0" applyFill="true" applyBorder="true" applyFont="true">
      <alignment horizontal="center" vertical="center"/>
    </xf>
    <xf numFmtId="0" fontId="1927" fillId="2" borderId="78" xfId="0" applyFill="true" applyBorder="true" applyFont="true">
      <alignment horizontal="center" vertical="center"/>
    </xf>
    <xf numFmtId="2" fontId="1928" fillId="2" borderId="6" xfId="0" applyFill="true" applyBorder="true" applyFont="true" applyNumberFormat="true">
      <alignment horizontal="center" vertical="center" wrapText="true"/>
    </xf>
    <xf numFmtId="0" fontId="1929" fillId="2" borderId="6" xfId="0" applyFill="true" applyBorder="true" applyFont="true">
      <alignment horizontal="center" vertical="center" wrapText="true"/>
    </xf>
    <xf numFmtId="0" fontId="1930" fillId="2" borderId="6" xfId="0" applyFill="true" applyBorder="true" applyFont="true">
      <alignment horizontal="center" vertical="center" wrapText="true"/>
    </xf>
    <xf numFmtId="1" fontId="1931" fillId="2" borderId="6" xfId="0" applyFill="true" applyBorder="true" applyFont="true" applyNumberFormat="true">
      <alignment horizontal="center" vertical="center" wrapText="true"/>
    </xf>
    <xf numFmtId="0" fontId="1932" fillId="2" borderId="6" xfId="0" applyFill="true" applyBorder="true" applyFont="true">
      <alignment horizontal="center" vertical="center" wrapText="true"/>
    </xf>
    <xf numFmtId="0" fontId="1933" fillId="2" borderId="6" xfId="0" applyFill="true" applyBorder="true" applyFont="true">
      <alignment horizontal="center" vertical="center" wrapText="true"/>
    </xf>
    <xf numFmtId="2" fontId="1934" fillId="2" borderId="6" xfId="0" applyFill="true" applyBorder="true" applyFont="true" applyNumberFormat="true">
      <alignment horizontal="center" vertical="center" wrapText="true"/>
    </xf>
    <xf numFmtId="0" fontId="1935" fillId="2" borderId="6" xfId="0" applyFill="true" applyBorder="true" applyFont="true">
      <alignment horizontal="center" vertical="center" wrapText="true"/>
    </xf>
    <xf numFmtId="2" fontId="1936" fillId="2" borderId="6" xfId="0" applyFill="true" applyBorder="true" applyFont="true" applyNumberFormat="true">
      <alignment horizontal="center" vertical="center" wrapText="true"/>
    </xf>
    <xf numFmtId="164" fontId="1937" fillId="2" borderId="6" xfId="0" applyFill="true" applyBorder="true" applyFont="true" applyNumberFormat="true">
      <alignment horizontal="center" vertical="center" wrapText="true"/>
    </xf>
    <xf numFmtId="0" fontId="1938" fillId="2" borderId="6" xfId="0" applyFill="true" applyBorder="true" applyFont="true">
      <alignment horizontal="center" vertical="center" wrapText="true"/>
    </xf>
    <xf numFmtId="0" fontId="1939" fillId="2" borderId="6" xfId="0" applyFill="true" applyBorder="true" applyFont="true">
      <alignment horizontal="center" vertical="center" wrapText="true"/>
    </xf>
    <xf numFmtId="0" fontId="1940" fillId="2" borderId="6" xfId="0" applyFill="true" applyBorder="true" applyFont="true">
      <alignment horizontal="center" vertical="center" wrapText="true"/>
    </xf>
    <xf numFmtId="2" fontId="1941" fillId="2" borderId="6" xfId="0" applyFill="true" applyBorder="true" applyFont="true" applyNumberFormat="true">
      <alignment horizontal="center" vertical="center" wrapText="true"/>
    </xf>
    <xf numFmtId="2" fontId="1942" fillId="2" borderId="6" xfId="0" applyFill="true" applyBorder="true" applyFont="true" applyNumberFormat="true">
      <alignment horizontal="center" vertical="center" wrapText="true"/>
    </xf>
    <xf numFmtId="2" fontId="1943" fillId="2" borderId="6" xfId="0" applyFill="true" applyBorder="true" applyFont="true" applyNumberFormat="true">
      <alignment horizontal="center" vertical="center" wrapText="true"/>
    </xf>
    <xf numFmtId="2" fontId="1944" fillId="2" borderId="6" xfId="0" applyFill="true" applyBorder="true" applyFont="true" applyNumberFormat="true">
      <alignment horizontal="center" vertical="center" wrapText="true"/>
    </xf>
    <xf numFmtId="2" fontId="1945" fillId="2" borderId="6" xfId="0" applyFill="true" applyBorder="true" applyFont="true" applyNumberFormat="true">
      <alignment horizontal="center" vertical="center" wrapText="true"/>
    </xf>
    <xf numFmtId="2" fontId="1946" fillId="2" borderId="6" xfId="0" applyFill="true" applyBorder="true" applyFont="true" applyNumberFormat="true">
      <alignment horizontal="center" vertical="center" wrapText="true"/>
    </xf>
    <xf numFmtId="2" fontId="1947" fillId="2" borderId="6" xfId="0" applyFill="true" applyBorder="true" applyFont="true" applyNumberFormat="true">
      <alignment horizontal="center" vertical="center" wrapText="true"/>
    </xf>
    <xf numFmtId="0" fontId="1948" fillId="2" borderId="78" xfId="0" applyFill="true" applyBorder="true" applyFont="true">
      <alignment horizontal="center" vertical="center"/>
    </xf>
    <xf numFmtId="2" fontId="1949" fillId="2" borderId="6" xfId="0" applyFill="true" applyBorder="true" applyFont="true" applyNumberFormat="true">
      <alignment horizontal="center" vertical="center" wrapText="true"/>
    </xf>
    <xf numFmtId="0" fontId="1950" fillId="2" borderId="6" xfId="0" applyFill="true" applyBorder="true" applyFont="true">
      <alignment horizontal="center" vertical="center" wrapText="true"/>
    </xf>
    <xf numFmtId="0" fontId="1951" fillId="2" borderId="6" xfId="0" applyFill="true" applyBorder="true" applyFont="true">
      <alignment horizontal="center" vertical="center" wrapText="true"/>
    </xf>
    <xf numFmtId="1" fontId="1952" fillId="2" borderId="6" xfId="0" applyFill="true" applyBorder="true" applyFont="true" applyNumberFormat="true">
      <alignment horizontal="center" vertical="center" wrapText="true"/>
    </xf>
    <xf numFmtId="0" fontId="1953" fillId="2" borderId="6" xfId="0" applyFill="true" applyBorder="true" applyFont="true">
      <alignment horizontal="center" vertical="center" wrapText="true"/>
    </xf>
    <xf numFmtId="0" fontId="1954" fillId="2" borderId="6" xfId="0" applyFill="true" applyBorder="true" applyFont="true">
      <alignment horizontal="center" vertical="center" wrapText="true"/>
    </xf>
    <xf numFmtId="2" fontId="1955" fillId="2" borderId="6" xfId="0" applyFill="true" applyBorder="true" applyFont="true" applyNumberFormat="true">
      <alignment horizontal="center" vertical="center" wrapText="true"/>
    </xf>
    <xf numFmtId="0" fontId="1956" fillId="2" borderId="6" xfId="0" applyFill="true" applyBorder="true" applyFont="true">
      <alignment horizontal="center" vertical="center" wrapText="true"/>
    </xf>
    <xf numFmtId="2" fontId="1957" fillId="2" borderId="6" xfId="0" applyFill="true" applyBorder="true" applyFont="true" applyNumberFormat="true">
      <alignment horizontal="center" vertical="center" wrapText="true"/>
    </xf>
    <xf numFmtId="164" fontId="1958" fillId="2" borderId="6" xfId="0" applyFill="true" applyBorder="true" applyFont="true" applyNumberFormat="true">
      <alignment horizontal="center" vertical="center" wrapText="true"/>
    </xf>
    <xf numFmtId="0" fontId="1959" fillId="2" borderId="6" xfId="0" applyFill="true" applyBorder="true" applyFont="true">
      <alignment horizontal="center" vertical="center" wrapText="true"/>
    </xf>
    <xf numFmtId="0" fontId="1960" fillId="2" borderId="6" xfId="0" applyFill="true" applyBorder="true" applyFont="true">
      <alignment horizontal="center" vertical="center" wrapText="true"/>
    </xf>
    <xf numFmtId="0" fontId="1961" fillId="2" borderId="6" xfId="0" applyFill="true" applyBorder="true" applyFont="true">
      <alignment horizontal="center" vertical="center" wrapText="true"/>
    </xf>
    <xf numFmtId="2" fontId="1962" fillId="2" borderId="6" xfId="0" applyFill="true" applyBorder="true" applyFont="true" applyNumberFormat="true">
      <alignment horizontal="center" vertical="center" wrapText="true"/>
    </xf>
    <xf numFmtId="2" fontId="1963" fillId="2" borderId="6" xfId="0" applyFill="true" applyBorder="true" applyFont="true" applyNumberFormat="true">
      <alignment horizontal="center" vertical="center" wrapText="true"/>
    </xf>
    <xf numFmtId="2" fontId="1964" fillId="2" borderId="6" xfId="0" applyFill="true" applyBorder="true" applyFont="true" applyNumberFormat="true">
      <alignment horizontal="center" vertical="center" wrapText="true"/>
    </xf>
    <xf numFmtId="2" fontId="1965" fillId="2" borderId="6" xfId="0" applyFill="true" applyBorder="true" applyFont="true" applyNumberFormat="true">
      <alignment horizontal="center" vertical="center" wrapText="true"/>
    </xf>
    <xf numFmtId="2" fontId="1966" fillId="2" borderId="6" xfId="0" applyFill="true" applyBorder="true" applyFont="true" applyNumberFormat="true">
      <alignment horizontal="center" vertical="center" wrapText="true"/>
    </xf>
    <xf numFmtId="2" fontId="1967" fillId="2" borderId="6" xfId="0" applyFill="true" applyBorder="true" applyFont="true" applyNumberFormat="true">
      <alignment horizontal="center" vertical="center" wrapText="true"/>
    </xf>
    <xf numFmtId="2" fontId="1968" fillId="2" borderId="6" xfId="0" applyFill="true" applyBorder="true" applyFont="true" applyNumberFormat="true">
      <alignment horizontal="center" vertical="center" wrapText="true"/>
    </xf>
    <xf numFmtId="0" fontId="1969" fillId="2" borderId="78" xfId="0" applyFill="true" applyBorder="true" applyFont="true">
      <alignment horizontal="center" vertical="center"/>
    </xf>
    <xf numFmtId="2" fontId="1970" fillId="2" borderId="6" xfId="0" applyFill="true" applyBorder="true" applyFont="true" applyNumberFormat="true">
      <alignment horizontal="center" vertical="center" wrapText="true"/>
    </xf>
    <xf numFmtId="0" fontId="1971" fillId="2" borderId="6" xfId="0" applyFill="true" applyBorder="true" applyFont="true">
      <alignment horizontal="center" vertical="center" wrapText="true"/>
    </xf>
    <xf numFmtId="0" fontId="1972" fillId="2" borderId="6" xfId="0" applyFill="true" applyBorder="true" applyFont="true">
      <alignment horizontal="center" vertical="center" wrapText="true"/>
    </xf>
    <xf numFmtId="1" fontId="1973" fillId="2" borderId="6" xfId="0" applyFill="true" applyBorder="true" applyFont="true" applyNumberFormat="true">
      <alignment horizontal="center" vertical="center" wrapText="true"/>
    </xf>
    <xf numFmtId="0" fontId="1974" fillId="2" borderId="6" xfId="0" applyFill="true" applyBorder="true" applyFont="true">
      <alignment horizontal="center" vertical="center" wrapText="true"/>
    </xf>
    <xf numFmtId="0" fontId="1975" fillId="2" borderId="6" xfId="0" applyFill="true" applyBorder="true" applyFont="true">
      <alignment horizontal="center" vertical="center" wrapText="true"/>
    </xf>
    <xf numFmtId="2" fontId="1976" fillId="2" borderId="6" xfId="0" applyFill="true" applyBorder="true" applyFont="true" applyNumberFormat="true">
      <alignment horizontal="center" vertical="center" wrapText="true"/>
    </xf>
    <xf numFmtId="0" fontId="1977" fillId="2" borderId="6" xfId="0" applyFill="true" applyBorder="true" applyFont="true">
      <alignment horizontal="center" vertical="center" wrapText="true"/>
    </xf>
    <xf numFmtId="2" fontId="1978" fillId="2" borderId="6" xfId="0" applyFill="true" applyBorder="true" applyFont="true" applyNumberFormat="true">
      <alignment horizontal="center" vertical="center" wrapText="true"/>
    </xf>
    <xf numFmtId="164" fontId="1979" fillId="2" borderId="6" xfId="0" applyFill="true" applyBorder="true" applyFont="true" applyNumberFormat="true">
      <alignment horizontal="center" vertical="center" wrapText="true"/>
    </xf>
    <xf numFmtId="0" fontId="1980" fillId="2" borderId="6" xfId="0" applyFill="true" applyBorder="true" applyFont="true">
      <alignment horizontal="center" vertical="center" wrapText="true"/>
    </xf>
    <xf numFmtId="0" fontId="1981" fillId="2" borderId="6" xfId="0" applyFill="true" applyBorder="true" applyFont="true">
      <alignment horizontal="center" vertical="center" wrapText="true"/>
    </xf>
    <xf numFmtId="0" fontId="1982" fillId="2" borderId="6" xfId="0" applyFill="true" applyBorder="true" applyFont="true">
      <alignment horizontal="center" vertical="center" wrapText="true"/>
    </xf>
    <xf numFmtId="2" fontId="1983" fillId="2" borderId="6" xfId="0" applyFill="true" applyBorder="true" applyFont="true" applyNumberFormat="true">
      <alignment horizontal="center" vertical="center" wrapText="true"/>
    </xf>
    <xf numFmtId="2" fontId="1984" fillId="2" borderId="6" xfId="0" applyFill="true" applyBorder="true" applyFont="true" applyNumberFormat="true">
      <alignment horizontal="center" vertical="center" wrapText="true"/>
    </xf>
    <xf numFmtId="2" fontId="1985" fillId="2" borderId="6" xfId="0" applyFill="true" applyBorder="true" applyFont="true" applyNumberFormat="true">
      <alignment horizontal="center" vertical="center" wrapText="true"/>
    </xf>
    <xf numFmtId="2" fontId="1986" fillId="2" borderId="6" xfId="0" applyFill="true" applyBorder="true" applyFont="true" applyNumberFormat="true">
      <alignment horizontal="center" vertical="center" wrapText="true"/>
    </xf>
    <xf numFmtId="2" fontId="1987" fillId="2" borderId="6" xfId="0" applyFill="true" applyBorder="true" applyFont="true" applyNumberFormat="true">
      <alignment horizontal="center" vertical="center" wrapText="true"/>
    </xf>
    <xf numFmtId="2" fontId="1988" fillId="2" borderId="6" xfId="0" applyFill="true" applyBorder="true" applyFont="true" applyNumberFormat="true">
      <alignment horizontal="center" vertical="center" wrapText="true"/>
    </xf>
    <xf numFmtId="2" fontId="1989" fillId="2" borderId="6" xfId="0" applyFill="true" applyBorder="true" applyFont="true" applyNumberFormat="true">
      <alignment horizontal="center" vertical="center" wrapText="true"/>
    </xf>
    <xf numFmtId="0" fontId="1990" fillId="2" borderId="78" xfId="0" applyFill="true" applyBorder="true" applyFont="true">
      <alignment horizontal="center" vertical="center"/>
    </xf>
    <xf numFmtId="2" fontId="1991" fillId="2" borderId="6" xfId="0" applyFill="true" applyBorder="true" applyFont="true" applyNumberFormat="true">
      <alignment horizontal="center" vertical="center" wrapText="true"/>
    </xf>
    <xf numFmtId="0" fontId="1992" fillId="2" borderId="6" xfId="0" applyFill="true" applyBorder="true" applyFont="true">
      <alignment horizontal="center" vertical="center" wrapText="true"/>
    </xf>
    <xf numFmtId="0" fontId="1993" fillId="2" borderId="6" xfId="0" applyFill="true" applyBorder="true" applyFont="true">
      <alignment horizontal="center" vertical="center" wrapText="true"/>
    </xf>
    <xf numFmtId="1" fontId="1994" fillId="2" borderId="6" xfId="0" applyFill="true" applyBorder="true" applyFont="true" applyNumberFormat="true">
      <alignment horizontal="center" vertical="center" wrapText="true"/>
    </xf>
    <xf numFmtId="0" fontId="1995" fillId="2" borderId="6" xfId="0" applyFill="true" applyBorder="true" applyFont="true">
      <alignment horizontal="center" vertical="center" wrapText="true"/>
    </xf>
    <xf numFmtId="0" fontId="1996" fillId="2" borderId="6" xfId="0" applyFill="true" applyBorder="true" applyFont="true">
      <alignment horizontal="center" vertical="center" wrapText="true"/>
    </xf>
    <xf numFmtId="2" fontId="1997" fillId="2" borderId="6" xfId="0" applyFill="true" applyBorder="true" applyFont="true" applyNumberFormat="true">
      <alignment horizontal="center" vertical="center" wrapText="true"/>
    </xf>
    <xf numFmtId="0" fontId="1998" fillId="2" borderId="6" xfId="0" applyFill="true" applyBorder="true" applyFont="true">
      <alignment horizontal="center" vertical="center" wrapText="true"/>
    </xf>
    <xf numFmtId="2" fontId="1999" fillId="2" borderId="6" xfId="0" applyFill="true" applyBorder="true" applyFont="true" applyNumberFormat="true">
      <alignment horizontal="center" vertical="center" wrapText="true"/>
    </xf>
    <xf numFmtId="164" fontId="2000" fillId="2" borderId="6" xfId="0" applyFill="true" applyBorder="true" applyFont="true" applyNumberFormat="true">
      <alignment horizontal="center" vertical="center" wrapText="true"/>
    </xf>
    <xf numFmtId="0" fontId="2001" fillId="2" borderId="6" xfId="0" applyFill="true" applyBorder="true" applyFont="true">
      <alignment horizontal="center" vertical="center" wrapText="true"/>
    </xf>
    <xf numFmtId="0" fontId="2002" fillId="2" borderId="6" xfId="0" applyFill="true" applyBorder="true" applyFont="true">
      <alignment horizontal="center" vertical="center" wrapText="true"/>
    </xf>
    <xf numFmtId="0" fontId="2003" fillId="2" borderId="6" xfId="0" applyFill="true" applyBorder="true" applyFont="true">
      <alignment horizontal="center" vertical="center" wrapText="true"/>
    </xf>
    <xf numFmtId="2" fontId="2004" fillId="2" borderId="6" xfId="0" applyFill="true" applyBorder="true" applyFont="true" applyNumberFormat="true">
      <alignment horizontal="center" vertical="center" wrapText="true"/>
    </xf>
    <xf numFmtId="2" fontId="2005" fillId="2" borderId="6" xfId="0" applyFill="true" applyBorder="true" applyFont="true" applyNumberFormat="true">
      <alignment horizontal="center" vertical="center" wrapText="true"/>
    </xf>
    <xf numFmtId="2" fontId="2006" fillId="2" borderId="6" xfId="0" applyFill="true" applyBorder="true" applyFont="true" applyNumberFormat="true">
      <alignment horizontal="center" vertical="center" wrapText="true"/>
    </xf>
    <xf numFmtId="2" fontId="2007" fillId="2" borderId="6" xfId="0" applyFill="true" applyBorder="true" applyFont="true" applyNumberFormat="true">
      <alignment horizontal="center" vertical="center" wrapText="true"/>
    </xf>
    <xf numFmtId="2" fontId="2008" fillId="2" borderId="6" xfId="0" applyFill="true" applyBorder="true" applyFont="true" applyNumberFormat="true">
      <alignment horizontal="center" vertical="center" wrapText="true"/>
    </xf>
    <xf numFmtId="2" fontId="2009" fillId="2" borderId="6" xfId="0" applyFill="true" applyBorder="true" applyFont="true" applyNumberFormat="true">
      <alignment horizontal="center" vertical="center" wrapText="true"/>
    </xf>
    <xf numFmtId="2" fontId="2010" fillId="2" borderId="6" xfId="0" applyFill="true" applyBorder="true" applyFont="true" applyNumberFormat="true">
      <alignment horizontal="center" vertical="center" wrapText="true"/>
    </xf>
    <xf numFmtId="0" fontId="2011" fillId="2" borderId="78" xfId="0" applyFill="true" applyBorder="true" applyFont="true">
      <alignment horizontal="center" vertical="center"/>
    </xf>
    <xf numFmtId="2" fontId="2012" fillId="2" borderId="6" xfId="0" applyFill="true" applyBorder="true" applyFont="true" applyNumberFormat="true">
      <alignment horizontal="center" vertical="center" wrapText="true"/>
    </xf>
    <xf numFmtId="0" fontId="2013" fillId="2" borderId="6" xfId="0" applyFill="true" applyBorder="true" applyFont="true">
      <alignment horizontal="center" vertical="center" wrapText="true"/>
    </xf>
    <xf numFmtId="0" fontId="2014" fillId="2" borderId="6" xfId="0" applyFill="true" applyBorder="true" applyFont="true">
      <alignment horizontal="center" vertical="center" wrapText="true"/>
    </xf>
    <xf numFmtId="1" fontId="2015" fillId="2" borderId="6" xfId="0" applyFill="true" applyBorder="true" applyFont="true" applyNumberFormat="true">
      <alignment horizontal="center" vertical="center" wrapText="true"/>
    </xf>
    <xf numFmtId="0" fontId="2016" fillId="2" borderId="6" xfId="0" applyFill="true" applyBorder="true" applyFont="true">
      <alignment horizontal="center" vertical="center" wrapText="true"/>
    </xf>
    <xf numFmtId="0" fontId="2017" fillId="2" borderId="6" xfId="0" applyFill="true" applyBorder="true" applyFont="true">
      <alignment horizontal="center" vertical="center" wrapText="true"/>
    </xf>
    <xf numFmtId="2" fontId="2018" fillId="2" borderId="6" xfId="0" applyFill="true" applyBorder="true" applyFont="true" applyNumberFormat="true">
      <alignment horizontal="center" vertical="center" wrapText="true"/>
    </xf>
    <xf numFmtId="0" fontId="2019" fillId="2" borderId="6" xfId="0" applyFill="true" applyBorder="true" applyFont="true">
      <alignment horizontal="center" vertical="center" wrapText="true"/>
    </xf>
    <xf numFmtId="2" fontId="2020" fillId="2" borderId="6" xfId="0" applyFill="true" applyBorder="true" applyFont="true" applyNumberFormat="true">
      <alignment horizontal="center" vertical="center" wrapText="true"/>
    </xf>
    <xf numFmtId="164" fontId="2021" fillId="2" borderId="6" xfId="0" applyFill="true" applyBorder="true" applyFont="true" applyNumberFormat="true">
      <alignment horizontal="center" vertical="center" wrapText="true"/>
    </xf>
    <xf numFmtId="0" fontId="2022" fillId="2" borderId="6" xfId="0" applyFill="true" applyBorder="true" applyFont="true">
      <alignment horizontal="center" vertical="center" wrapText="true"/>
    </xf>
    <xf numFmtId="0" fontId="2023" fillId="2" borderId="6" xfId="0" applyFill="true" applyBorder="true" applyFont="true">
      <alignment horizontal="center" vertical="center" wrapText="true"/>
    </xf>
    <xf numFmtId="0" fontId="2024" fillId="2" borderId="6" xfId="0" applyFill="true" applyBorder="true" applyFont="true">
      <alignment horizontal="center" vertical="center" wrapText="true"/>
    </xf>
    <xf numFmtId="2" fontId="2025" fillId="2" borderId="6" xfId="0" applyFill="true" applyBorder="true" applyFont="true" applyNumberFormat="true">
      <alignment horizontal="center" vertical="center" wrapText="true"/>
    </xf>
    <xf numFmtId="2" fontId="2026" fillId="2" borderId="6" xfId="0" applyFill="true" applyBorder="true" applyFont="true" applyNumberFormat="true">
      <alignment horizontal="center" vertical="center" wrapText="true"/>
    </xf>
    <xf numFmtId="2" fontId="2027" fillId="2" borderId="6" xfId="0" applyFill="true" applyBorder="true" applyFont="true" applyNumberFormat="true">
      <alignment horizontal="center" vertical="center" wrapText="true"/>
    </xf>
    <xf numFmtId="2" fontId="2028" fillId="2" borderId="6" xfId="0" applyFill="true" applyBorder="true" applyFont="true" applyNumberFormat="true">
      <alignment horizontal="center" vertical="center" wrapText="true"/>
    </xf>
    <xf numFmtId="2" fontId="2029" fillId="2" borderId="6" xfId="0" applyFill="true" applyBorder="true" applyFont="true" applyNumberFormat="true">
      <alignment horizontal="center" vertical="center" wrapText="true"/>
    </xf>
    <xf numFmtId="2" fontId="2030" fillId="2" borderId="6" xfId="0" applyFill="true" applyBorder="true" applyFont="true" applyNumberFormat="true">
      <alignment horizontal="center" vertical="center" wrapText="true"/>
    </xf>
    <xf numFmtId="2" fontId="2031" fillId="2" borderId="6" xfId="0" applyFill="true" applyBorder="true" applyFont="true" applyNumberFormat="true">
      <alignment horizontal="center" vertical="center" wrapText="true"/>
    </xf>
    <xf numFmtId="0" fontId="2032" fillId="2" borderId="78" xfId="0" applyFill="true" applyBorder="true" applyFont="true">
      <alignment horizontal="center" vertical="center"/>
    </xf>
    <xf numFmtId="2" fontId="2033" fillId="2" borderId="6" xfId="0" applyFill="true" applyBorder="true" applyFont="true" applyNumberFormat="true">
      <alignment horizontal="center" vertical="center" wrapText="true"/>
    </xf>
    <xf numFmtId="0" fontId="2034" fillId="2" borderId="6" xfId="0" applyFill="true" applyBorder="true" applyFont="true">
      <alignment horizontal="center" vertical="center" wrapText="true"/>
    </xf>
    <xf numFmtId="0" fontId="2035" fillId="2" borderId="6" xfId="0" applyFill="true" applyBorder="true" applyFont="true">
      <alignment horizontal="center" vertical="center" wrapText="true"/>
    </xf>
    <xf numFmtId="1" fontId="2036" fillId="2" borderId="6" xfId="0" applyFill="true" applyBorder="true" applyFont="true" applyNumberFormat="true">
      <alignment horizontal="center" vertical="center" wrapText="true"/>
    </xf>
    <xf numFmtId="0" fontId="2037" fillId="2" borderId="6" xfId="0" applyFill="true" applyBorder="true" applyFont="true">
      <alignment horizontal="center" vertical="center" wrapText="true"/>
    </xf>
    <xf numFmtId="0" fontId="2038" fillId="2" borderId="6" xfId="0" applyFill="true" applyBorder="true" applyFont="true">
      <alignment horizontal="center" vertical="center" wrapText="true"/>
    </xf>
    <xf numFmtId="2" fontId="2039" fillId="2" borderId="6" xfId="0" applyFill="true" applyBorder="true" applyFont="true" applyNumberFormat="true">
      <alignment horizontal="center" vertical="center" wrapText="true"/>
    </xf>
    <xf numFmtId="0" fontId="2040" fillId="2" borderId="6" xfId="0" applyFill="true" applyBorder="true" applyFont="true">
      <alignment horizontal="center" vertical="center" wrapText="true"/>
    </xf>
    <xf numFmtId="2" fontId="2041" fillId="2" borderId="6" xfId="0" applyFill="true" applyBorder="true" applyFont="true" applyNumberFormat="true">
      <alignment horizontal="center" vertical="center" wrapText="true"/>
    </xf>
    <xf numFmtId="164" fontId="2042" fillId="2" borderId="6" xfId="0" applyFill="true" applyBorder="true" applyFont="true" applyNumberFormat="true">
      <alignment horizontal="center" vertical="center" wrapText="true"/>
    </xf>
    <xf numFmtId="0" fontId="2043" fillId="2" borderId="6" xfId="0" applyFill="true" applyBorder="true" applyFont="true">
      <alignment horizontal="center" vertical="center" wrapText="true"/>
    </xf>
    <xf numFmtId="0" fontId="2044" fillId="2" borderId="6" xfId="0" applyFill="true" applyBorder="true" applyFont="true">
      <alignment horizontal="center" vertical="center" wrapText="true"/>
    </xf>
    <xf numFmtId="0" fontId="2045" fillId="2" borderId="6" xfId="0" applyFill="true" applyBorder="true" applyFont="true">
      <alignment horizontal="center" vertical="center" wrapText="true"/>
    </xf>
    <xf numFmtId="2" fontId="2046" fillId="2" borderId="6" xfId="0" applyFill="true" applyBorder="true" applyFont="true" applyNumberFormat="true">
      <alignment horizontal="center" vertical="center" wrapText="true"/>
    </xf>
    <xf numFmtId="2" fontId="2047" fillId="2" borderId="6" xfId="0" applyFill="true" applyBorder="true" applyFont="true" applyNumberFormat="true">
      <alignment horizontal="center" vertical="center" wrapText="true"/>
    </xf>
    <xf numFmtId="2" fontId="2048" fillId="2" borderId="6" xfId="0" applyFill="true" applyBorder="true" applyFont="true" applyNumberFormat="true">
      <alignment horizontal="center" vertical="center" wrapText="true"/>
    </xf>
    <xf numFmtId="2" fontId="2049" fillId="2" borderId="6" xfId="0" applyFill="true" applyBorder="true" applyFont="true" applyNumberFormat="true">
      <alignment horizontal="center" vertical="center" wrapText="true"/>
    </xf>
    <xf numFmtId="2" fontId="2050" fillId="2" borderId="6" xfId="0" applyFill="true" applyBorder="true" applyFont="true" applyNumberFormat="true">
      <alignment horizontal="center" vertical="center" wrapText="true"/>
    </xf>
    <xf numFmtId="2" fontId="2051" fillId="2" borderId="6" xfId="0" applyFill="true" applyBorder="true" applyFont="true" applyNumberFormat="true">
      <alignment horizontal="center" vertical="center" wrapText="true"/>
    </xf>
    <xf numFmtId="2" fontId="2052" fillId="2" borderId="6" xfId="0" applyFill="true" applyBorder="true" applyFont="true" applyNumberFormat="true">
      <alignment horizontal="center" vertical="center" wrapText="true"/>
    </xf>
    <xf numFmtId="0" fontId="1387" fillId="6" borderId="12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01" fillId="6" borderId="126" xfId="0" applyBorder="true" applyNumberFormat="true" applyFill="true" applyFont="true">
      <alignment horizontal="left" vertical="center" indent="0" textRotation="0" wrapText="true"/>
      <protection hidden="false" locked="true"/>
    </xf>
    <xf numFmtId="0" fontId="1402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0" fontId="1403" fillId="6" borderId="30" xfId="0" applyBorder="true" applyNumberFormat="true" applyFill="true" applyFont="true">
      <alignment horizontal="left" vertical="center" indent="0" textRotation="0" wrapText="false"/>
      <protection hidden="false" locked="true"/>
    </xf>
    <xf numFmtId="0" fontId="1404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05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07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09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11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12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385" fillId="6" borderId="30" xfId="0" applyBorder="true" applyNumberFormat="true" applyFill="true" applyFont="true">
      <alignment horizontal="left" vertical="center" indent="0" textRotation="0" wrapText="false"/>
      <protection hidden="false" locked="true"/>
    </xf>
    <xf numFmtId="0" fontId="1386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13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14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15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1418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2" fontId="203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34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35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036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37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38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3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4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41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04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4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44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45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46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47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48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4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5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51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5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418" fillId="6" borderId="126" xfId="0" applyBorder="true" applyNumberFormat="true" applyFill="true" applyFont="true">
      <alignment horizontal="left" vertical="center" indent="0" textRotation="0" wrapText="true"/>
      <protection hidden="false" locked="true"/>
    </xf>
    <xf numFmtId="0" fontId="1419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2" fontId="144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46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48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0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2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4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6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8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1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3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5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7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9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1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3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5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7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9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82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84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86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88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0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2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4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6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8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1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3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52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43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45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47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49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51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53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55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57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60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62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64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66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68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70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72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74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76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78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81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83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85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87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89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91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93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95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197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00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02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042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42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442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46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484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505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52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548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569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59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61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632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65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674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695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716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73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758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779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80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82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842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86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884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905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92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948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969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99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01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032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420" fillId="17" borderId="134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526" fillId="17" borderId="134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926" fillId="17" borderId="134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417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2" fontId="144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46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48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0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2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4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6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58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0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3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5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7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69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1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3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5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7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79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81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84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86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88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0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2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4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6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198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0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3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051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53" fillId="2" borderId="2" xfId="0" applyFill="true" applyBorder="true" applyFont="true">
      <alignment horizontal="left" vertical="center"/>
    </xf>
    <xf numFmtId="0" fontId="2054" fillId="2" borderId="6" xfId="0" applyFill="true" applyBorder="true" applyFont="true">
      <alignment horizontal="left" vertical="center" wrapText="true"/>
    </xf>
    <xf numFmtId="0" fontId="2055" fillId="2" borderId="38" xfId="0" applyFill="true" applyBorder="true" applyFont="true">
      <alignment horizontal="left" vertical="center" wrapText="true"/>
    </xf>
    <xf numFmtId="0" fontId="2056" fillId="2" borderId="38" xfId="0" applyFill="true" applyBorder="true" applyFont="true">
      <alignment horizontal="left" vertical="center" wrapText="true"/>
    </xf>
    <xf numFmtId="0" fontId="2057" fillId="2" borderId="38" xfId="0" applyFill="true" applyBorder="true" applyFont="true">
      <alignment horizontal="left" vertical="center" wrapText="true"/>
    </xf>
    <xf numFmtId="0" fontId="2058" fillId="2" borderId="38" xfId="0" applyFill="true" applyBorder="true" applyFont="true">
      <alignment horizontal="left" vertical="center" wrapText="true"/>
    </xf>
    <xf numFmtId="0" fontId="2059" fillId="2" borderId="38" xfId="0" applyFill="true" applyBorder="true" applyFont="true">
      <alignment horizontal="left" vertical="center" wrapText="true"/>
    </xf>
    <xf numFmtId="0" fontId="2060" fillId="2" borderId="38" xfId="0" applyFill="true" applyBorder="true" applyFont="true">
      <alignment horizontal="left" vertical="center" wrapText="true"/>
    </xf>
    <xf numFmtId="0" fontId="2061" fillId="2" borderId="38" xfId="0" applyFill="true" applyBorder="true" applyFont="true">
      <alignment horizontal="left" vertical="center" wrapText="true"/>
    </xf>
    <xf numFmtId="0" fontId="2062" fillId="2" borderId="60" xfId="0" applyFill="true" applyBorder="true" applyFont="true">
      <alignment horizontal="left" vertical="center" wrapText="true"/>
    </xf>
    <xf numFmtId="0" fontId="2063" fillId="2" borderId="38" xfId="0" applyFill="true" applyBorder="true" applyFont="true">
      <alignment horizontal="left" vertical="center" wrapText="true"/>
    </xf>
    <xf numFmtId="0" fontId="2064" fillId="2" borderId="60" xfId="0" applyFill="true" applyBorder="true" applyFont="true">
      <alignment horizontal="left" vertical="center" wrapText="true"/>
    </xf>
    <xf numFmtId="0" fontId="2065" fillId="2" borderId="38" xfId="0" applyFill="true" applyBorder="true" applyFont="true">
      <alignment horizontal="left" vertical="center" wrapText="true"/>
    </xf>
    <xf numFmtId="0" fontId="2066" fillId="2" borderId="60" xfId="0" applyFill="true" applyBorder="true" applyFont="true">
      <alignment horizontal="left" vertical="center" wrapText="true"/>
    </xf>
    <xf numFmtId="0" fontId="2067" fillId="2" borderId="38" xfId="0" applyFill="true" applyBorder="true" applyFont="true">
      <alignment horizontal="left" vertical="center" wrapText="true"/>
    </xf>
    <xf numFmtId="0" fontId="2068" fillId="2" borderId="60" xfId="0" applyFill="true" applyBorder="true" applyFont="true">
      <alignment horizontal="left" vertical="center" wrapText="true"/>
    </xf>
    <xf numFmtId="0" fontId="2069" fillId="2" borderId="38" xfId="0" applyFill="true" applyBorder="true" applyFont="true">
      <alignment horizontal="left" vertical="center" wrapText="true"/>
    </xf>
    <xf numFmtId="0" fontId="2070" fillId="2" borderId="60" xfId="0" applyFill="true" applyBorder="true" applyFont="true">
      <alignment horizontal="left" vertical="center" wrapText="true"/>
    </xf>
    <xf numFmtId="0" fontId="0" fillId="2" borderId="0" xfId="0" applyFill="true" applyBorder="true"/>
    <xf numFmtId="0" fontId="2071" fillId="2" borderId="2" xfId="0" applyFill="true" applyBorder="true" applyFont="true">
      <alignment horizontal="left" vertical="center"/>
    </xf>
    <xf numFmtId="0" fontId="0" fillId="2" borderId="0" xfId="0" applyFill="true" applyBorder="true"/>
    <xf numFmtId="0" fontId="2072" fillId="2" borderId="6" xfId="0" applyFill="true" applyBorder="true" applyFont="true">
      <alignment horizontal="left" vertical="center" wrapText="true"/>
    </xf>
    <xf numFmtId="0" fontId="2073" fillId="2" borderId="6" xfId="0" applyFill="true" applyBorder="true" applyFont="true">
      <alignment horizontal="left" vertical="center" wrapText="true"/>
    </xf>
    <xf numFmtId="0" fontId="2074" fillId="2" borderId="6" xfId="0" applyFill="true" applyBorder="true" applyFont="true">
      <alignment horizontal="left" vertical="center" wrapText="true"/>
    </xf>
    <xf numFmtId="0" fontId="2075" fillId="2" borderId="6" xfId="0" applyFill="true" applyBorder="true" applyFont="true">
      <alignment horizontal="left" vertical="center" wrapText="true"/>
    </xf>
    <xf numFmtId="0" fontId="2076" fillId="2" borderId="60" xfId="0" applyFill="true" applyBorder="true" applyFont="true">
      <alignment horizontal="left" vertical="center" wrapText="true"/>
    </xf>
    <xf numFmtId="0" fontId="2077" fillId="2" borderId="6" xfId="0" applyFill="true" applyBorder="true" applyFont="true">
      <alignment horizontal="left" vertical="center" wrapText="true"/>
    </xf>
    <xf numFmtId="0" fontId="2078" fillId="2" borderId="60" xfId="0" applyFill="true" applyBorder="true" applyFont="true">
      <alignment horizontal="left" vertical="center" wrapText="true"/>
    </xf>
    <xf numFmtId="0" fontId="2079" fillId="2" borderId="6" xfId="0" applyFill="true" applyBorder="true" applyFont="true">
      <alignment horizontal="left" vertical="center" wrapText="true"/>
    </xf>
    <xf numFmtId="0" fontId="2080" fillId="2" borderId="6" xfId="0" applyFill="true" applyBorder="true" applyFont="true">
      <alignment horizontal="left" vertical="center" wrapText="true"/>
    </xf>
    <xf numFmtId="0" fontId="2081" fillId="2" borderId="6" xfId="0" applyFill="true" applyBorder="true" applyFont="true">
      <alignment horizontal="left" vertical="center" wrapText="true"/>
    </xf>
    <xf numFmtId="0" fontId="2082" fillId="2" borderId="6" xfId="0" applyFill="true" applyBorder="true" applyFont="true">
      <alignment horizontal="left" vertical="center" wrapText="true"/>
    </xf>
    <xf numFmtId="0" fontId="2083" fillId="2" borderId="6" xfId="0" applyFill="true" applyBorder="true" applyFont="true">
      <alignment horizontal="left" vertical="center" wrapText="true"/>
    </xf>
    <xf numFmtId="0" fontId="2084" fillId="2" borderId="60" xfId="0" applyFill="true" applyBorder="true" applyFont="true">
      <alignment horizontal="left" vertical="center" wrapText="true"/>
    </xf>
    <xf numFmtId="0" fontId="2085" fillId="2" borderId="60" xfId="0" applyFill="true" applyBorder="true" applyFont="true">
      <alignment horizontal="left" vertical="center" wrapText="true"/>
    </xf>
    <xf numFmtId="0" fontId="2086" fillId="2" borderId="6" xfId="0" applyFill="true" applyBorder="true" applyFont="true">
      <alignment horizontal="left" vertical="center" wrapText="true"/>
    </xf>
    <xf numFmtId="0" fontId="2087" fillId="2" borderId="60" xfId="0" applyFill="true" applyBorder="true" applyFont="true">
      <alignment horizontal="left" vertical="center" wrapText="true"/>
    </xf>
    <xf numFmtId="0" fontId="2088" fillId="17" borderId="77" xfId="0" applyFill="true" applyBorder="true" applyFont="true">
      <alignment horizontal="center" vertical="center"/>
    </xf>
    <xf numFmtId="0" fontId="2089" fillId="2" borderId="78" xfId="0" applyFill="true" applyBorder="true" applyFont="true">
      <alignment horizontal="center" vertical="center"/>
    </xf>
    <xf numFmtId="2" fontId="2090" fillId="2" borderId="6" xfId="0" applyFill="true" applyBorder="true" applyFont="true" applyNumberFormat="true">
      <alignment horizontal="center" vertical="center" wrapText="true"/>
    </xf>
    <xf numFmtId="0" fontId="2091" fillId="2" borderId="6" xfId="0" applyFill="true" applyBorder="true" applyFont="true">
      <alignment horizontal="center" vertical="center" wrapText="true"/>
    </xf>
    <xf numFmtId="0" fontId="2092" fillId="2" borderId="6" xfId="0" applyFill="true" applyBorder="true" applyFont="true">
      <alignment horizontal="center" vertical="center" wrapText="true"/>
    </xf>
    <xf numFmtId="1" fontId="2093" fillId="2" borderId="6" xfId="0" applyFill="true" applyBorder="true" applyFont="true" applyNumberFormat="true">
      <alignment horizontal="center" vertical="center" wrapText="true"/>
    </xf>
    <xf numFmtId="0" fontId="2094" fillId="2" borderId="6" xfId="0" applyFill="true" applyBorder="true" applyFont="true">
      <alignment horizontal="center" vertical="center" wrapText="true"/>
    </xf>
    <xf numFmtId="0" fontId="2095" fillId="2" borderId="6" xfId="0" applyFill="true" applyBorder="true" applyFont="true">
      <alignment horizontal="center" vertical="center" wrapText="true"/>
    </xf>
    <xf numFmtId="2" fontId="2096" fillId="2" borderId="6" xfId="0" applyFill="true" applyBorder="true" applyFont="true" applyNumberFormat="true">
      <alignment horizontal="center" vertical="center" wrapText="true"/>
    </xf>
    <xf numFmtId="0" fontId="2097" fillId="2" borderId="6" xfId="0" applyFill="true" applyBorder="true" applyFont="true">
      <alignment horizontal="center" vertical="center" wrapText="true"/>
    </xf>
    <xf numFmtId="2" fontId="2098" fillId="2" borderId="6" xfId="0" applyFill="true" applyBorder="true" applyFont="true" applyNumberFormat="true">
      <alignment horizontal="center" vertical="center" wrapText="true"/>
    </xf>
    <xf numFmtId="164" fontId="2099" fillId="2" borderId="6" xfId="0" applyFill="true" applyBorder="true" applyFont="true" applyNumberFormat="true">
      <alignment horizontal="center" vertical="center" wrapText="true"/>
    </xf>
    <xf numFmtId="0" fontId="2100" fillId="2" borderId="6" xfId="0" applyFill="true" applyBorder="true" applyFont="true">
      <alignment horizontal="center" vertical="center" wrapText="true"/>
    </xf>
    <xf numFmtId="0" fontId="2101" fillId="2" borderId="6" xfId="0" applyFill="true" applyBorder="true" applyFont="true">
      <alignment horizontal="center" vertical="center" wrapText="true"/>
    </xf>
    <xf numFmtId="0" fontId="2102" fillId="2" borderId="6" xfId="0" applyFill="true" applyBorder="true" applyFont="true">
      <alignment horizontal="center" vertical="center" wrapText="true"/>
    </xf>
    <xf numFmtId="2" fontId="2103" fillId="2" borderId="6" xfId="0" applyFill="true" applyBorder="true" applyFont="true" applyNumberFormat="true">
      <alignment horizontal="center" vertical="center" wrapText="true"/>
    </xf>
    <xf numFmtId="2" fontId="2104" fillId="2" borderId="6" xfId="0" applyFill="true" applyBorder="true" applyFont="true" applyNumberFormat="true">
      <alignment horizontal="center" vertical="center" wrapText="true"/>
    </xf>
    <xf numFmtId="2" fontId="2105" fillId="2" borderId="6" xfId="0" applyFill="true" applyBorder="true" applyFont="true" applyNumberFormat="true">
      <alignment horizontal="center" vertical="center" wrapText="true"/>
    </xf>
    <xf numFmtId="2" fontId="2106" fillId="2" borderId="6" xfId="0" applyFill="true" applyBorder="true" applyFont="true" applyNumberFormat="true">
      <alignment horizontal="center" vertical="center" wrapText="true"/>
    </xf>
    <xf numFmtId="2" fontId="2107" fillId="2" borderId="6" xfId="0" applyFill="true" applyBorder="true" applyFont="true" applyNumberFormat="true">
      <alignment horizontal="center" vertical="center" wrapText="true"/>
    </xf>
    <xf numFmtId="2" fontId="2108" fillId="2" borderId="6" xfId="0" applyFill="true" applyBorder="true" applyFont="true" applyNumberFormat="true">
      <alignment horizontal="center" vertical="center" wrapText="true"/>
    </xf>
    <xf numFmtId="2" fontId="2109" fillId="2" borderId="6" xfId="0" applyFill="true" applyBorder="true" applyFont="true" applyNumberFormat="true">
      <alignment horizontal="center" vertical="center" wrapText="true"/>
    </xf>
    <xf numFmtId="0" fontId="2110" fillId="2" borderId="78" xfId="0" applyFill="true" applyBorder="true" applyFont="true">
      <alignment horizontal="center" vertical="center"/>
    </xf>
    <xf numFmtId="2" fontId="2111" fillId="2" borderId="6" xfId="0" applyFill="true" applyBorder="true" applyFont="true" applyNumberFormat="true">
      <alignment horizontal="center" vertical="center" wrapText="true"/>
    </xf>
    <xf numFmtId="0" fontId="2112" fillId="2" borderId="6" xfId="0" applyFill="true" applyBorder="true" applyFont="true">
      <alignment horizontal="center" vertical="center" wrapText="true"/>
    </xf>
    <xf numFmtId="0" fontId="2113" fillId="2" borderId="6" xfId="0" applyFill="true" applyBorder="true" applyFont="true">
      <alignment horizontal="center" vertical="center" wrapText="true"/>
    </xf>
    <xf numFmtId="1" fontId="2114" fillId="2" borderId="6" xfId="0" applyFill="true" applyBorder="true" applyFont="true" applyNumberFormat="true">
      <alignment horizontal="center" vertical="center" wrapText="true"/>
    </xf>
    <xf numFmtId="0" fontId="2115" fillId="2" borderId="6" xfId="0" applyFill="true" applyBorder="true" applyFont="true">
      <alignment horizontal="center" vertical="center" wrapText="true"/>
    </xf>
    <xf numFmtId="0" fontId="2116" fillId="2" borderId="6" xfId="0" applyFill="true" applyBorder="true" applyFont="true">
      <alignment horizontal="center" vertical="center" wrapText="true"/>
    </xf>
    <xf numFmtId="2" fontId="2117" fillId="2" borderId="6" xfId="0" applyFill="true" applyBorder="true" applyFont="true" applyNumberFormat="true">
      <alignment horizontal="center" vertical="center" wrapText="true"/>
    </xf>
    <xf numFmtId="0" fontId="2118" fillId="2" borderId="6" xfId="0" applyFill="true" applyBorder="true" applyFont="true">
      <alignment horizontal="center" vertical="center" wrapText="true"/>
    </xf>
    <xf numFmtId="2" fontId="2119" fillId="2" borderId="6" xfId="0" applyFill="true" applyBorder="true" applyFont="true" applyNumberFormat="true">
      <alignment horizontal="center" vertical="center" wrapText="true"/>
    </xf>
    <xf numFmtId="164" fontId="2120" fillId="2" borderId="6" xfId="0" applyFill="true" applyBorder="true" applyFont="true" applyNumberFormat="true">
      <alignment horizontal="center" vertical="center" wrapText="true"/>
    </xf>
    <xf numFmtId="0" fontId="2121" fillId="2" borderId="6" xfId="0" applyFill="true" applyBorder="true" applyFont="true">
      <alignment horizontal="center" vertical="center" wrapText="true"/>
    </xf>
    <xf numFmtId="0" fontId="2122" fillId="2" borderId="6" xfId="0" applyFill="true" applyBorder="true" applyFont="true">
      <alignment horizontal="center" vertical="center" wrapText="true"/>
    </xf>
    <xf numFmtId="0" fontId="2123" fillId="2" borderId="6" xfId="0" applyFill="true" applyBorder="true" applyFont="true">
      <alignment horizontal="center" vertical="center" wrapText="true"/>
    </xf>
    <xf numFmtId="2" fontId="2124" fillId="2" borderId="6" xfId="0" applyFill="true" applyBorder="true" applyFont="true" applyNumberFormat="true">
      <alignment horizontal="center" vertical="center" wrapText="true"/>
    </xf>
    <xf numFmtId="2" fontId="2125" fillId="2" borderId="6" xfId="0" applyFill="true" applyBorder="true" applyFont="true" applyNumberFormat="true">
      <alignment horizontal="center" vertical="center" wrapText="true"/>
    </xf>
    <xf numFmtId="2" fontId="2126" fillId="2" borderId="6" xfId="0" applyFill="true" applyBorder="true" applyFont="true" applyNumberFormat="true">
      <alignment horizontal="center" vertical="center" wrapText="true"/>
    </xf>
    <xf numFmtId="2" fontId="2127" fillId="2" borderId="6" xfId="0" applyFill="true" applyBorder="true" applyFont="true" applyNumberFormat="true">
      <alignment horizontal="center" vertical="center" wrapText="true"/>
    </xf>
    <xf numFmtId="2" fontId="2128" fillId="2" borderId="6" xfId="0" applyFill="true" applyBorder="true" applyFont="true" applyNumberFormat="true">
      <alignment horizontal="center" vertical="center" wrapText="true"/>
    </xf>
    <xf numFmtId="2" fontId="2129" fillId="2" borderId="6" xfId="0" applyFill="true" applyBorder="true" applyFont="true" applyNumberFormat="true">
      <alignment horizontal="center" vertical="center" wrapText="true"/>
    </xf>
    <xf numFmtId="2" fontId="2130" fillId="2" borderId="6" xfId="0" applyFill="true" applyBorder="true" applyFont="true" applyNumberFormat="true">
      <alignment horizontal="center" vertical="center" wrapText="true"/>
    </xf>
    <xf numFmtId="0" fontId="2131" fillId="2" borderId="78" xfId="0" applyFill="true" applyBorder="true" applyFont="true">
      <alignment horizontal="center" vertical="center"/>
    </xf>
    <xf numFmtId="2" fontId="2132" fillId="2" borderId="6" xfId="0" applyFill="true" applyBorder="true" applyFont="true" applyNumberFormat="true">
      <alignment horizontal="center" vertical="center" wrapText="true"/>
    </xf>
    <xf numFmtId="0" fontId="2133" fillId="2" borderId="6" xfId="0" applyFill="true" applyBorder="true" applyFont="true">
      <alignment horizontal="center" vertical="center" wrapText="true"/>
    </xf>
    <xf numFmtId="0" fontId="2134" fillId="2" borderId="6" xfId="0" applyFill="true" applyBorder="true" applyFont="true">
      <alignment horizontal="center" vertical="center" wrapText="true"/>
    </xf>
    <xf numFmtId="1" fontId="2135" fillId="2" borderId="6" xfId="0" applyFill="true" applyBorder="true" applyFont="true" applyNumberFormat="true">
      <alignment horizontal="center" vertical="center" wrapText="true"/>
    </xf>
    <xf numFmtId="0" fontId="2136" fillId="2" borderId="6" xfId="0" applyFill="true" applyBorder="true" applyFont="true">
      <alignment horizontal="center" vertical="center" wrapText="true"/>
    </xf>
    <xf numFmtId="0" fontId="2137" fillId="2" borderId="6" xfId="0" applyFill="true" applyBorder="true" applyFont="true">
      <alignment horizontal="center" vertical="center" wrapText="true"/>
    </xf>
    <xf numFmtId="2" fontId="2138" fillId="2" borderId="6" xfId="0" applyFill="true" applyBorder="true" applyFont="true" applyNumberFormat="true">
      <alignment horizontal="center" vertical="center" wrapText="true"/>
    </xf>
    <xf numFmtId="0" fontId="2139" fillId="2" borderId="6" xfId="0" applyFill="true" applyBorder="true" applyFont="true">
      <alignment horizontal="center" vertical="center" wrapText="true"/>
    </xf>
    <xf numFmtId="2" fontId="2140" fillId="2" borderId="6" xfId="0" applyFill="true" applyBorder="true" applyFont="true" applyNumberFormat="true">
      <alignment horizontal="center" vertical="center" wrapText="true"/>
    </xf>
    <xf numFmtId="164" fontId="2141" fillId="2" borderId="6" xfId="0" applyFill="true" applyBorder="true" applyFont="true" applyNumberFormat="true">
      <alignment horizontal="center" vertical="center" wrapText="true"/>
    </xf>
    <xf numFmtId="0" fontId="2142" fillId="2" borderId="6" xfId="0" applyFill="true" applyBorder="true" applyFont="true">
      <alignment horizontal="center" vertical="center" wrapText="true"/>
    </xf>
    <xf numFmtId="0" fontId="2143" fillId="2" borderId="6" xfId="0" applyFill="true" applyBorder="true" applyFont="true">
      <alignment horizontal="center" vertical="center" wrapText="true"/>
    </xf>
    <xf numFmtId="0" fontId="2144" fillId="2" borderId="6" xfId="0" applyFill="true" applyBorder="true" applyFont="true">
      <alignment horizontal="center" vertical="center" wrapText="true"/>
    </xf>
    <xf numFmtId="2" fontId="2145" fillId="2" borderId="6" xfId="0" applyFill="true" applyBorder="true" applyFont="true" applyNumberFormat="true">
      <alignment horizontal="center" vertical="center" wrapText="true"/>
    </xf>
    <xf numFmtId="2" fontId="2146" fillId="2" borderId="6" xfId="0" applyFill="true" applyBorder="true" applyFont="true" applyNumberFormat="true">
      <alignment horizontal="center" vertical="center" wrapText="true"/>
    </xf>
    <xf numFmtId="2" fontId="2147" fillId="2" borderId="6" xfId="0" applyFill="true" applyBorder="true" applyFont="true" applyNumberFormat="true">
      <alignment horizontal="center" vertical="center" wrapText="true"/>
    </xf>
    <xf numFmtId="2" fontId="2148" fillId="2" borderId="6" xfId="0" applyFill="true" applyBorder="true" applyFont="true" applyNumberFormat="true">
      <alignment horizontal="center" vertical="center" wrapText="true"/>
    </xf>
    <xf numFmtId="2" fontId="2149" fillId="2" borderId="6" xfId="0" applyFill="true" applyBorder="true" applyFont="true" applyNumberFormat="true">
      <alignment horizontal="center" vertical="center" wrapText="true"/>
    </xf>
    <xf numFmtId="2" fontId="2150" fillId="2" borderId="6" xfId="0" applyFill="true" applyBorder="true" applyFont="true" applyNumberFormat="true">
      <alignment horizontal="center" vertical="center" wrapText="true"/>
    </xf>
    <xf numFmtId="2" fontId="2151" fillId="2" borderId="6" xfId="0" applyFill="true" applyBorder="true" applyFont="true" applyNumberFormat="true">
      <alignment horizontal="center" vertical="center" wrapText="true"/>
    </xf>
    <xf numFmtId="0" fontId="2152" fillId="2" borderId="78" xfId="0" applyFill="true" applyBorder="true" applyFont="true">
      <alignment horizontal="center" vertical="center"/>
    </xf>
    <xf numFmtId="2" fontId="2153" fillId="2" borderId="6" xfId="0" applyFill="true" applyBorder="true" applyFont="true" applyNumberFormat="true">
      <alignment horizontal="center" vertical="center" wrapText="true"/>
    </xf>
    <xf numFmtId="0" fontId="2154" fillId="2" borderId="6" xfId="0" applyFill="true" applyBorder="true" applyFont="true">
      <alignment horizontal="center" vertical="center" wrapText="true"/>
    </xf>
    <xf numFmtId="0" fontId="2155" fillId="2" borderId="6" xfId="0" applyFill="true" applyBorder="true" applyFont="true">
      <alignment horizontal="center" vertical="center" wrapText="true"/>
    </xf>
    <xf numFmtId="1" fontId="2156" fillId="2" borderId="6" xfId="0" applyFill="true" applyBorder="true" applyFont="true" applyNumberFormat="true">
      <alignment horizontal="center" vertical="center" wrapText="true"/>
    </xf>
    <xf numFmtId="0" fontId="2157" fillId="2" borderId="6" xfId="0" applyFill="true" applyBorder="true" applyFont="true">
      <alignment horizontal="center" vertical="center" wrapText="true"/>
    </xf>
    <xf numFmtId="0" fontId="2158" fillId="2" borderId="6" xfId="0" applyFill="true" applyBorder="true" applyFont="true">
      <alignment horizontal="center" vertical="center" wrapText="true"/>
    </xf>
    <xf numFmtId="2" fontId="2159" fillId="2" borderId="6" xfId="0" applyFill="true" applyBorder="true" applyFont="true" applyNumberFormat="true">
      <alignment horizontal="center" vertical="center" wrapText="true"/>
    </xf>
    <xf numFmtId="0" fontId="2160" fillId="2" borderId="6" xfId="0" applyFill="true" applyBorder="true" applyFont="true">
      <alignment horizontal="center" vertical="center" wrapText="true"/>
    </xf>
    <xf numFmtId="2" fontId="2161" fillId="2" borderId="6" xfId="0" applyFill="true" applyBorder="true" applyFont="true" applyNumberFormat="true">
      <alignment horizontal="center" vertical="center" wrapText="true"/>
    </xf>
    <xf numFmtId="164" fontId="2162" fillId="2" borderId="6" xfId="0" applyFill="true" applyBorder="true" applyFont="true" applyNumberFormat="true">
      <alignment horizontal="center" vertical="center" wrapText="true"/>
    </xf>
    <xf numFmtId="0" fontId="2163" fillId="2" borderId="6" xfId="0" applyFill="true" applyBorder="true" applyFont="true">
      <alignment horizontal="center" vertical="center" wrapText="true"/>
    </xf>
    <xf numFmtId="0" fontId="2164" fillId="2" borderId="6" xfId="0" applyFill="true" applyBorder="true" applyFont="true">
      <alignment horizontal="center" vertical="center" wrapText="true"/>
    </xf>
    <xf numFmtId="0" fontId="2165" fillId="2" borderId="6" xfId="0" applyFill="true" applyBorder="true" applyFont="true">
      <alignment horizontal="center" vertical="center" wrapText="true"/>
    </xf>
    <xf numFmtId="2" fontId="2166" fillId="2" borderId="6" xfId="0" applyFill="true" applyBorder="true" applyFont="true" applyNumberFormat="true">
      <alignment horizontal="center" vertical="center" wrapText="true"/>
    </xf>
    <xf numFmtId="2" fontId="2167" fillId="2" borderId="6" xfId="0" applyFill="true" applyBorder="true" applyFont="true" applyNumberFormat="true">
      <alignment horizontal="center" vertical="center" wrapText="true"/>
    </xf>
    <xf numFmtId="2" fontId="2168" fillId="2" borderId="6" xfId="0" applyFill="true" applyBorder="true" applyFont="true" applyNumberFormat="true">
      <alignment horizontal="center" vertical="center" wrapText="true"/>
    </xf>
    <xf numFmtId="2" fontId="2169" fillId="2" borderId="6" xfId="0" applyFill="true" applyBorder="true" applyFont="true" applyNumberFormat="true">
      <alignment horizontal="center" vertical="center" wrapText="true"/>
    </xf>
    <xf numFmtId="2" fontId="2170" fillId="2" borderId="6" xfId="0" applyFill="true" applyBorder="true" applyFont="true" applyNumberFormat="true">
      <alignment horizontal="center" vertical="center" wrapText="true"/>
    </xf>
    <xf numFmtId="2" fontId="2171" fillId="2" borderId="6" xfId="0" applyFill="true" applyBorder="true" applyFont="true" applyNumberFormat="true">
      <alignment horizontal="center" vertical="center" wrapText="true"/>
    </xf>
    <xf numFmtId="2" fontId="2172" fillId="2" borderId="6" xfId="0" applyFill="true" applyBorder="true" applyFont="true" applyNumberFormat="true">
      <alignment horizontal="center" vertical="center" wrapText="true"/>
    </xf>
    <xf numFmtId="0" fontId="2173" fillId="2" borderId="78" xfId="0" applyFill="true" applyBorder="true" applyFont="true">
      <alignment horizontal="center" vertical="center"/>
    </xf>
    <xf numFmtId="2" fontId="2174" fillId="2" borderId="6" xfId="0" applyFill="true" applyBorder="true" applyFont="true" applyNumberFormat="true">
      <alignment horizontal="center" vertical="center" wrapText="true"/>
    </xf>
    <xf numFmtId="0" fontId="2175" fillId="2" borderId="6" xfId="0" applyFill="true" applyBorder="true" applyFont="true">
      <alignment horizontal="center" vertical="center" wrapText="true"/>
    </xf>
    <xf numFmtId="0" fontId="2176" fillId="2" borderId="6" xfId="0" applyFill="true" applyBorder="true" applyFont="true">
      <alignment horizontal="center" vertical="center" wrapText="true"/>
    </xf>
    <xf numFmtId="1" fontId="2177" fillId="2" borderId="6" xfId="0" applyFill="true" applyBorder="true" applyFont="true" applyNumberFormat="true">
      <alignment horizontal="center" vertical="center" wrapText="true"/>
    </xf>
    <xf numFmtId="0" fontId="2178" fillId="2" borderId="6" xfId="0" applyFill="true" applyBorder="true" applyFont="true">
      <alignment horizontal="center" vertical="center" wrapText="true"/>
    </xf>
    <xf numFmtId="0" fontId="2179" fillId="2" borderId="6" xfId="0" applyFill="true" applyBorder="true" applyFont="true">
      <alignment horizontal="center" vertical="center" wrapText="true"/>
    </xf>
    <xf numFmtId="2" fontId="2180" fillId="2" borderId="6" xfId="0" applyFill="true" applyBorder="true" applyFont="true" applyNumberFormat="true">
      <alignment horizontal="center" vertical="center" wrapText="true"/>
    </xf>
    <xf numFmtId="0" fontId="2181" fillId="2" borderId="6" xfId="0" applyFill="true" applyBorder="true" applyFont="true">
      <alignment horizontal="center" vertical="center" wrapText="true"/>
    </xf>
    <xf numFmtId="2" fontId="2182" fillId="2" borderId="6" xfId="0" applyFill="true" applyBorder="true" applyFont="true" applyNumberFormat="true">
      <alignment horizontal="center" vertical="center" wrapText="true"/>
    </xf>
    <xf numFmtId="164" fontId="2183" fillId="2" borderId="6" xfId="0" applyFill="true" applyBorder="true" applyFont="true" applyNumberFormat="true">
      <alignment horizontal="center" vertical="center" wrapText="true"/>
    </xf>
    <xf numFmtId="0" fontId="2184" fillId="2" borderId="6" xfId="0" applyFill="true" applyBorder="true" applyFont="true">
      <alignment horizontal="center" vertical="center" wrapText="true"/>
    </xf>
    <xf numFmtId="0" fontId="2185" fillId="2" borderId="6" xfId="0" applyFill="true" applyBorder="true" applyFont="true">
      <alignment horizontal="center" vertical="center" wrapText="true"/>
    </xf>
    <xf numFmtId="0" fontId="2186" fillId="2" borderId="6" xfId="0" applyFill="true" applyBorder="true" applyFont="true">
      <alignment horizontal="center" vertical="center" wrapText="true"/>
    </xf>
    <xf numFmtId="2" fontId="2187" fillId="2" borderId="6" xfId="0" applyFill="true" applyBorder="true" applyFont="true" applyNumberFormat="true">
      <alignment horizontal="center" vertical="center" wrapText="true"/>
    </xf>
    <xf numFmtId="2" fontId="2188" fillId="2" borderId="6" xfId="0" applyFill="true" applyBorder="true" applyFont="true" applyNumberFormat="true">
      <alignment horizontal="center" vertical="center" wrapText="true"/>
    </xf>
    <xf numFmtId="2" fontId="2189" fillId="2" borderId="6" xfId="0" applyFill="true" applyBorder="true" applyFont="true" applyNumberFormat="true">
      <alignment horizontal="center" vertical="center" wrapText="true"/>
    </xf>
    <xf numFmtId="2" fontId="2190" fillId="2" borderId="6" xfId="0" applyFill="true" applyBorder="true" applyFont="true" applyNumberFormat="true">
      <alignment horizontal="center" vertical="center" wrapText="true"/>
    </xf>
    <xf numFmtId="2" fontId="2191" fillId="2" borderId="6" xfId="0" applyFill="true" applyBorder="true" applyFont="true" applyNumberFormat="true">
      <alignment horizontal="center" vertical="center" wrapText="true"/>
    </xf>
    <xf numFmtId="2" fontId="2192" fillId="2" borderId="6" xfId="0" applyFill="true" applyBorder="true" applyFont="true" applyNumberFormat="true">
      <alignment horizontal="center" vertical="center" wrapText="true"/>
    </xf>
    <xf numFmtId="2" fontId="2193" fillId="2" borderId="6" xfId="0" applyFill="true" applyBorder="true" applyFont="true" applyNumberFormat="true">
      <alignment horizontal="center" vertical="center" wrapText="true"/>
    </xf>
    <xf numFmtId="0" fontId="2194" fillId="2" borderId="78" xfId="0" applyFill="true" applyBorder="true" applyFont="true">
      <alignment horizontal="center" vertical="center"/>
    </xf>
    <xf numFmtId="2" fontId="2195" fillId="2" borderId="6" xfId="0" applyFill="true" applyBorder="true" applyFont="true" applyNumberFormat="true">
      <alignment horizontal="center" vertical="center" wrapText="true"/>
    </xf>
    <xf numFmtId="0" fontId="2196" fillId="2" borderId="6" xfId="0" applyFill="true" applyBorder="true" applyFont="true">
      <alignment horizontal="center" vertical="center" wrapText="true"/>
    </xf>
    <xf numFmtId="0" fontId="2197" fillId="2" borderId="6" xfId="0" applyFill="true" applyBorder="true" applyFont="true">
      <alignment horizontal="center" vertical="center" wrapText="true"/>
    </xf>
    <xf numFmtId="1" fontId="2198" fillId="2" borderId="6" xfId="0" applyFill="true" applyBorder="true" applyFont="true" applyNumberFormat="true">
      <alignment horizontal="center" vertical="center" wrapText="true"/>
    </xf>
    <xf numFmtId="0" fontId="2199" fillId="2" borderId="6" xfId="0" applyFill="true" applyBorder="true" applyFont="true">
      <alignment horizontal="center" vertical="center" wrapText="true"/>
    </xf>
    <xf numFmtId="0" fontId="2200" fillId="2" borderId="6" xfId="0" applyFill="true" applyBorder="true" applyFont="true">
      <alignment horizontal="center" vertical="center" wrapText="true"/>
    </xf>
    <xf numFmtId="2" fontId="2201" fillId="2" borderId="6" xfId="0" applyFill="true" applyBorder="true" applyFont="true" applyNumberFormat="true">
      <alignment horizontal="center" vertical="center" wrapText="true"/>
    </xf>
    <xf numFmtId="0" fontId="2202" fillId="2" borderId="6" xfId="0" applyFill="true" applyBorder="true" applyFont="true">
      <alignment horizontal="center" vertical="center" wrapText="true"/>
    </xf>
    <xf numFmtId="2" fontId="2203" fillId="2" borderId="6" xfId="0" applyFill="true" applyBorder="true" applyFont="true" applyNumberFormat="true">
      <alignment horizontal="center" vertical="center" wrapText="true"/>
    </xf>
    <xf numFmtId="164" fontId="2204" fillId="2" borderId="6" xfId="0" applyFill="true" applyBorder="true" applyFont="true" applyNumberFormat="true">
      <alignment horizontal="center" vertical="center" wrapText="true"/>
    </xf>
    <xf numFmtId="0" fontId="2205" fillId="2" borderId="6" xfId="0" applyFill="true" applyBorder="true" applyFont="true">
      <alignment horizontal="center" vertical="center" wrapText="true"/>
    </xf>
    <xf numFmtId="0" fontId="2206" fillId="2" borderId="6" xfId="0" applyFill="true" applyBorder="true" applyFont="true">
      <alignment horizontal="center" vertical="center" wrapText="true"/>
    </xf>
    <xf numFmtId="0" fontId="2207" fillId="2" borderId="6" xfId="0" applyFill="true" applyBorder="true" applyFont="true">
      <alignment horizontal="center" vertical="center" wrapText="true"/>
    </xf>
    <xf numFmtId="2" fontId="2208" fillId="2" borderId="6" xfId="0" applyFill="true" applyBorder="true" applyFont="true" applyNumberFormat="true">
      <alignment horizontal="center" vertical="center" wrapText="true"/>
    </xf>
    <xf numFmtId="2" fontId="2209" fillId="2" borderId="6" xfId="0" applyFill="true" applyBorder="true" applyFont="true" applyNumberFormat="true">
      <alignment horizontal="center" vertical="center" wrapText="true"/>
    </xf>
    <xf numFmtId="2" fontId="2210" fillId="2" borderId="6" xfId="0" applyFill="true" applyBorder="true" applyFont="true" applyNumberFormat="true">
      <alignment horizontal="center" vertical="center" wrapText="true"/>
    </xf>
    <xf numFmtId="2" fontId="2211" fillId="2" borderId="6" xfId="0" applyFill="true" applyBorder="true" applyFont="true" applyNumberFormat="true">
      <alignment horizontal="center" vertical="center" wrapText="true"/>
    </xf>
    <xf numFmtId="2" fontId="2212" fillId="2" borderId="6" xfId="0" applyFill="true" applyBorder="true" applyFont="true" applyNumberFormat="true">
      <alignment horizontal="center" vertical="center" wrapText="true"/>
    </xf>
    <xf numFmtId="2" fontId="2213" fillId="2" borderId="6" xfId="0" applyFill="true" applyBorder="true" applyFont="true" applyNumberFormat="true">
      <alignment horizontal="center" vertical="center" wrapText="true"/>
    </xf>
    <xf numFmtId="2" fontId="2214" fillId="2" borderId="6" xfId="0" applyFill="true" applyBorder="true" applyFont="true" applyNumberFormat="true">
      <alignment horizontal="center" vertical="center" wrapText="true"/>
    </xf>
    <xf numFmtId="0" fontId="2215" fillId="2" borderId="78" xfId="0" applyFill="true" applyBorder="true" applyFont="true">
      <alignment horizontal="center" vertical="center"/>
    </xf>
    <xf numFmtId="2" fontId="2216" fillId="2" borderId="6" xfId="0" applyFill="true" applyBorder="true" applyFont="true" applyNumberFormat="true">
      <alignment horizontal="center" vertical="center" wrapText="true"/>
    </xf>
    <xf numFmtId="0" fontId="2217" fillId="2" borderId="6" xfId="0" applyFill="true" applyBorder="true" applyFont="true">
      <alignment horizontal="center" vertical="center" wrapText="true"/>
    </xf>
    <xf numFmtId="0" fontId="2218" fillId="2" borderId="6" xfId="0" applyFill="true" applyBorder="true" applyFont="true">
      <alignment horizontal="center" vertical="center" wrapText="true"/>
    </xf>
    <xf numFmtId="1" fontId="2219" fillId="2" borderId="6" xfId="0" applyFill="true" applyBorder="true" applyFont="true" applyNumberFormat="true">
      <alignment horizontal="center" vertical="center" wrapText="true"/>
    </xf>
    <xf numFmtId="0" fontId="2220" fillId="2" borderId="6" xfId="0" applyFill="true" applyBorder="true" applyFont="true">
      <alignment horizontal="center" vertical="center" wrapText="true"/>
    </xf>
    <xf numFmtId="0" fontId="2221" fillId="2" borderId="6" xfId="0" applyFill="true" applyBorder="true" applyFont="true">
      <alignment horizontal="center" vertical="center" wrapText="true"/>
    </xf>
    <xf numFmtId="2" fontId="2222" fillId="2" borderId="6" xfId="0" applyFill="true" applyBorder="true" applyFont="true" applyNumberFormat="true">
      <alignment horizontal="center" vertical="center" wrapText="true"/>
    </xf>
    <xf numFmtId="0" fontId="2223" fillId="2" borderId="6" xfId="0" applyFill="true" applyBorder="true" applyFont="true">
      <alignment horizontal="center" vertical="center" wrapText="true"/>
    </xf>
    <xf numFmtId="2" fontId="2224" fillId="2" borderId="6" xfId="0" applyFill="true" applyBorder="true" applyFont="true" applyNumberFormat="true">
      <alignment horizontal="center" vertical="center" wrapText="true"/>
    </xf>
    <xf numFmtId="164" fontId="2225" fillId="2" borderId="6" xfId="0" applyFill="true" applyBorder="true" applyFont="true" applyNumberFormat="true">
      <alignment horizontal="center" vertical="center" wrapText="true"/>
    </xf>
    <xf numFmtId="0" fontId="2226" fillId="2" borderId="6" xfId="0" applyFill="true" applyBorder="true" applyFont="true">
      <alignment horizontal="center" vertical="center" wrapText="true"/>
    </xf>
    <xf numFmtId="0" fontId="2227" fillId="2" borderId="6" xfId="0" applyFill="true" applyBorder="true" applyFont="true">
      <alignment horizontal="center" vertical="center" wrapText="true"/>
    </xf>
    <xf numFmtId="0" fontId="2228" fillId="2" borderId="6" xfId="0" applyFill="true" applyBorder="true" applyFont="true">
      <alignment horizontal="center" vertical="center" wrapText="true"/>
    </xf>
    <xf numFmtId="2" fontId="2229" fillId="2" borderId="6" xfId="0" applyFill="true" applyBorder="true" applyFont="true" applyNumberFormat="true">
      <alignment horizontal="center" vertical="center" wrapText="true"/>
    </xf>
    <xf numFmtId="2" fontId="2230" fillId="2" borderId="6" xfId="0" applyFill="true" applyBorder="true" applyFont="true" applyNumberFormat="true">
      <alignment horizontal="center" vertical="center" wrapText="true"/>
    </xf>
    <xf numFmtId="2" fontId="2231" fillId="2" borderId="6" xfId="0" applyFill="true" applyBorder="true" applyFont="true" applyNumberFormat="true">
      <alignment horizontal="center" vertical="center" wrapText="true"/>
    </xf>
    <xf numFmtId="2" fontId="2232" fillId="2" borderId="6" xfId="0" applyFill="true" applyBorder="true" applyFont="true" applyNumberFormat="true">
      <alignment horizontal="center" vertical="center" wrapText="true"/>
    </xf>
    <xf numFmtId="2" fontId="2233" fillId="2" borderId="6" xfId="0" applyFill="true" applyBorder="true" applyFont="true" applyNumberFormat="true">
      <alignment horizontal="center" vertical="center" wrapText="true"/>
    </xf>
    <xf numFmtId="2" fontId="2234" fillId="2" borderId="6" xfId="0" applyFill="true" applyBorder="true" applyFont="true" applyNumberFormat="true">
      <alignment horizontal="center" vertical="center" wrapText="true"/>
    </xf>
    <xf numFmtId="2" fontId="2235" fillId="2" borderId="6" xfId="0" applyFill="true" applyBorder="true" applyFont="true" applyNumberFormat="true">
      <alignment horizontal="center" vertical="center" wrapText="true"/>
    </xf>
    <xf numFmtId="0" fontId="2236" fillId="2" borderId="78" xfId="0" applyFill="true" applyBorder="true" applyFont="true">
      <alignment horizontal="center" vertical="center"/>
    </xf>
    <xf numFmtId="2" fontId="2237" fillId="2" borderId="6" xfId="0" applyFill="true" applyBorder="true" applyFont="true" applyNumberFormat="true">
      <alignment horizontal="center" vertical="center" wrapText="true"/>
    </xf>
    <xf numFmtId="0" fontId="2238" fillId="2" borderId="6" xfId="0" applyFill="true" applyBorder="true" applyFont="true">
      <alignment horizontal="center" vertical="center" wrapText="true"/>
    </xf>
    <xf numFmtId="0" fontId="2239" fillId="2" borderId="6" xfId="0" applyFill="true" applyBorder="true" applyFont="true">
      <alignment horizontal="center" vertical="center" wrapText="true"/>
    </xf>
    <xf numFmtId="1" fontId="2240" fillId="2" borderId="6" xfId="0" applyFill="true" applyBorder="true" applyFont="true" applyNumberFormat="true">
      <alignment horizontal="center" vertical="center" wrapText="true"/>
    </xf>
    <xf numFmtId="0" fontId="2241" fillId="2" borderId="6" xfId="0" applyFill="true" applyBorder="true" applyFont="true">
      <alignment horizontal="center" vertical="center" wrapText="true"/>
    </xf>
    <xf numFmtId="0" fontId="2242" fillId="2" borderId="6" xfId="0" applyFill="true" applyBorder="true" applyFont="true">
      <alignment horizontal="center" vertical="center" wrapText="true"/>
    </xf>
    <xf numFmtId="2" fontId="2243" fillId="2" borderId="6" xfId="0" applyFill="true" applyBorder="true" applyFont="true" applyNumberFormat="true">
      <alignment horizontal="center" vertical="center" wrapText="true"/>
    </xf>
    <xf numFmtId="0" fontId="2244" fillId="2" borderId="6" xfId="0" applyFill="true" applyBorder="true" applyFont="true">
      <alignment horizontal="center" vertical="center" wrapText="true"/>
    </xf>
    <xf numFmtId="2" fontId="2245" fillId="2" borderId="6" xfId="0" applyFill="true" applyBorder="true" applyFont="true" applyNumberFormat="true">
      <alignment horizontal="center" vertical="center" wrapText="true"/>
    </xf>
    <xf numFmtId="164" fontId="2246" fillId="2" borderId="6" xfId="0" applyFill="true" applyBorder="true" applyFont="true" applyNumberFormat="true">
      <alignment horizontal="center" vertical="center" wrapText="true"/>
    </xf>
    <xf numFmtId="0" fontId="2247" fillId="2" borderId="6" xfId="0" applyFill="true" applyBorder="true" applyFont="true">
      <alignment horizontal="center" vertical="center" wrapText="true"/>
    </xf>
    <xf numFmtId="0" fontId="2248" fillId="2" borderId="6" xfId="0" applyFill="true" applyBorder="true" applyFont="true">
      <alignment horizontal="center" vertical="center" wrapText="true"/>
    </xf>
    <xf numFmtId="0" fontId="2249" fillId="2" borderId="6" xfId="0" applyFill="true" applyBorder="true" applyFont="true">
      <alignment horizontal="center" vertical="center" wrapText="true"/>
    </xf>
    <xf numFmtId="2" fontId="2250" fillId="2" borderId="6" xfId="0" applyFill="true" applyBorder="true" applyFont="true" applyNumberFormat="true">
      <alignment horizontal="center" vertical="center" wrapText="true"/>
    </xf>
    <xf numFmtId="2" fontId="2251" fillId="2" borderId="6" xfId="0" applyFill="true" applyBorder="true" applyFont="true" applyNumberFormat="true">
      <alignment horizontal="center" vertical="center" wrapText="true"/>
    </xf>
    <xf numFmtId="2" fontId="2252" fillId="2" borderId="6" xfId="0" applyFill="true" applyBorder="true" applyFont="true" applyNumberFormat="true">
      <alignment horizontal="center" vertical="center" wrapText="true"/>
    </xf>
    <xf numFmtId="2" fontId="2253" fillId="2" borderId="6" xfId="0" applyFill="true" applyBorder="true" applyFont="true" applyNumberFormat="true">
      <alignment horizontal="center" vertical="center" wrapText="true"/>
    </xf>
    <xf numFmtId="2" fontId="2254" fillId="2" borderId="6" xfId="0" applyFill="true" applyBorder="true" applyFont="true" applyNumberFormat="true">
      <alignment horizontal="center" vertical="center" wrapText="true"/>
    </xf>
    <xf numFmtId="2" fontId="2255" fillId="2" borderId="6" xfId="0" applyFill="true" applyBorder="true" applyFont="true" applyNumberFormat="true">
      <alignment horizontal="center" vertical="center" wrapText="true"/>
    </xf>
    <xf numFmtId="2" fontId="2256" fillId="2" borderId="6" xfId="0" applyFill="true" applyBorder="true" applyFont="true" applyNumberFormat="true">
      <alignment horizontal="center" vertical="center" wrapText="true"/>
    </xf>
    <xf numFmtId="0" fontId="2257" fillId="2" borderId="78" xfId="0" applyFill="true" applyBorder="true" applyFont="true">
      <alignment horizontal="center" vertical="center"/>
    </xf>
    <xf numFmtId="2" fontId="2258" fillId="2" borderId="6" xfId="0" applyFill="true" applyBorder="true" applyFont="true" applyNumberFormat="true">
      <alignment horizontal="center" vertical="center" wrapText="true"/>
    </xf>
    <xf numFmtId="0" fontId="2259" fillId="2" borderId="6" xfId="0" applyFill="true" applyBorder="true" applyFont="true">
      <alignment horizontal="center" vertical="center" wrapText="true"/>
    </xf>
    <xf numFmtId="0" fontId="2260" fillId="2" borderId="6" xfId="0" applyFill="true" applyBorder="true" applyFont="true">
      <alignment horizontal="center" vertical="center" wrapText="true"/>
    </xf>
    <xf numFmtId="1" fontId="2261" fillId="2" borderId="6" xfId="0" applyFill="true" applyBorder="true" applyFont="true" applyNumberFormat="true">
      <alignment horizontal="center" vertical="center" wrapText="true"/>
    </xf>
    <xf numFmtId="0" fontId="2262" fillId="2" borderId="6" xfId="0" applyFill="true" applyBorder="true" applyFont="true">
      <alignment horizontal="center" vertical="center" wrapText="true"/>
    </xf>
    <xf numFmtId="0" fontId="2263" fillId="2" borderId="6" xfId="0" applyFill="true" applyBorder="true" applyFont="true">
      <alignment horizontal="center" vertical="center" wrapText="true"/>
    </xf>
    <xf numFmtId="2" fontId="2264" fillId="2" borderId="6" xfId="0" applyFill="true" applyBorder="true" applyFont="true" applyNumberFormat="true">
      <alignment horizontal="center" vertical="center" wrapText="true"/>
    </xf>
    <xf numFmtId="0" fontId="2265" fillId="2" borderId="6" xfId="0" applyFill="true" applyBorder="true" applyFont="true">
      <alignment horizontal="center" vertical="center" wrapText="true"/>
    </xf>
    <xf numFmtId="2" fontId="2266" fillId="2" borderId="6" xfId="0" applyFill="true" applyBorder="true" applyFont="true" applyNumberFormat="true">
      <alignment horizontal="center" vertical="center" wrapText="true"/>
    </xf>
    <xf numFmtId="164" fontId="2267" fillId="2" borderId="6" xfId="0" applyFill="true" applyBorder="true" applyFont="true" applyNumberFormat="true">
      <alignment horizontal="center" vertical="center" wrapText="true"/>
    </xf>
    <xf numFmtId="0" fontId="2268" fillId="2" borderId="6" xfId="0" applyFill="true" applyBorder="true" applyFont="true">
      <alignment horizontal="center" vertical="center" wrapText="true"/>
    </xf>
    <xf numFmtId="0" fontId="2269" fillId="2" borderId="6" xfId="0" applyFill="true" applyBorder="true" applyFont="true">
      <alignment horizontal="center" vertical="center" wrapText="true"/>
    </xf>
    <xf numFmtId="0" fontId="2270" fillId="2" borderId="6" xfId="0" applyFill="true" applyBorder="true" applyFont="true">
      <alignment horizontal="center" vertical="center" wrapText="true"/>
    </xf>
    <xf numFmtId="2" fontId="2271" fillId="2" borderId="6" xfId="0" applyFill="true" applyBorder="true" applyFont="true" applyNumberFormat="true">
      <alignment horizontal="center" vertical="center" wrapText="true"/>
    </xf>
    <xf numFmtId="2" fontId="2272" fillId="2" borderId="6" xfId="0" applyFill="true" applyBorder="true" applyFont="true" applyNumberFormat="true">
      <alignment horizontal="center" vertical="center" wrapText="true"/>
    </xf>
    <xf numFmtId="2" fontId="2273" fillId="2" borderId="6" xfId="0" applyFill="true" applyBorder="true" applyFont="true" applyNumberFormat="true">
      <alignment horizontal="center" vertical="center" wrapText="true"/>
    </xf>
    <xf numFmtId="2" fontId="2274" fillId="2" borderId="6" xfId="0" applyFill="true" applyBorder="true" applyFont="true" applyNumberFormat="true">
      <alignment horizontal="center" vertical="center" wrapText="true"/>
    </xf>
    <xf numFmtId="2" fontId="2275" fillId="2" borderId="6" xfId="0" applyFill="true" applyBorder="true" applyFont="true" applyNumberFormat="true">
      <alignment horizontal="center" vertical="center" wrapText="true"/>
    </xf>
    <xf numFmtId="2" fontId="2276" fillId="2" borderId="6" xfId="0" applyFill="true" applyBorder="true" applyFont="true" applyNumberFormat="true">
      <alignment horizontal="center" vertical="center" wrapText="true"/>
    </xf>
    <xf numFmtId="2" fontId="2277" fillId="2" borderId="6" xfId="0" applyFill="true" applyBorder="true" applyFont="true" applyNumberFormat="true">
      <alignment horizontal="center" vertical="center" wrapText="true"/>
    </xf>
    <xf numFmtId="0" fontId="2278" fillId="2" borderId="78" xfId="0" applyFill="true" applyBorder="true" applyFont="true">
      <alignment horizontal="center" vertical="center"/>
    </xf>
    <xf numFmtId="2" fontId="2279" fillId="2" borderId="6" xfId="0" applyFill="true" applyBorder="true" applyFont="true" applyNumberFormat="true">
      <alignment horizontal="center" vertical="center" wrapText="true"/>
    </xf>
    <xf numFmtId="0" fontId="2280" fillId="2" borderId="6" xfId="0" applyFill="true" applyBorder="true" applyFont="true">
      <alignment horizontal="center" vertical="center" wrapText="true"/>
    </xf>
    <xf numFmtId="0" fontId="2281" fillId="2" borderId="6" xfId="0" applyFill="true" applyBorder="true" applyFont="true">
      <alignment horizontal="center" vertical="center" wrapText="true"/>
    </xf>
    <xf numFmtId="1" fontId="2282" fillId="2" borderId="6" xfId="0" applyFill="true" applyBorder="true" applyFont="true" applyNumberFormat="true">
      <alignment horizontal="center" vertical="center" wrapText="true"/>
    </xf>
    <xf numFmtId="0" fontId="2283" fillId="2" borderId="6" xfId="0" applyFill="true" applyBorder="true" applyFont="true">
      <alignment horizontal="center" vertical="center" wrapText="true"/>
    </xf>
    <xf numFmtId="0" fontId="2284" fillId="2" borderId="6" xfId="0" applyFill="true" applyBorder="true" applyFont="true">
      <alignment horizontal="center" vertical="center" wrapText="true"/>
    </xf>
    <xf numFmtId="2" fontId="2285" fillId="2" borderId="6" xfId="0" applyFill="true" applyBorder="true" applyFont="true" applyNumberFormat="true">
      <alignment horizontal="center" vertical="center" wrapText="true"/>
    </xf>
    <xf numFmtId="0" fontId="2286" fillId="2" borderId="6" xfId="0" applyFill="true" applyBorder="true" applyFont="true">
      <alignment horizontal="center" vertical="center" wrapText="true"/>
    </xf>
    <xf numFmtId="2" fontId="2287" fillId="2" borderId="6" xfId="0" applyFill="true" applyBorder="true" applyFont="true" applyNumberFormat="true">
      <alignment horizontal="center" vertical="center" wrapText="true"/>
    </xf>
    <xf numFmtId="164" fontId="2288" fillId="2" borderId="6" xfId="0" applyFill="true" applyBorder="true" applyFont="true" applyNumberFormat="true">
      <alignment horizontal="center" vertical="center" wrapText="true"/>
    </xf>
    <xf numFmtId="0" fontId="2289" fillId="2" borderId="6" xfId="0" applyFill="true" applyBorder="true" applyFont="true">
      <alignment horizontal="center" vertical="center" wrapText="true"/>
    </xf>
    <xf numFmtId="0" fontId="2290" fillId="2" borderId="6" xfId="0" applyFill="true" applyBorder="true" applyFont="true">
      <alignment horizontal="center" vertical="center" wrapText="true"/>
    </xf>
    <xf numFmtId="0" fontId="2291" fillId="2" borderId="6" xfId="0" applyFill="true" applyBorder="true" applyFont="true">
      <alignment horizontal="center" vertical="center" wrapText="true"/>
    </xf>
    <xf numFmtId="2" fontId="2292" fillId="2" borderId="6" xfId="0" applyFill="true" applyBorder="true" applyFont="true" applyNumberFormat="true">
      <alignment horizontal="center" vertical="center" wrapText="true"/>
    </xf>
    <xf numFmtId="2" fontId="2293" fillId="2" borderId="6" xfId="0" applyFill="true" applyBorder="true" applyFont="true" applyNumberFormat="true">
      <alignment horizontal="center" vertical="center" wrapText="true"/>
    </xf>
    <xf numFmtId="2" fontId="2294" fillId="2" borderId="6" xfId="0" applyFill="true" applyBorder="true" applyFont="true" applyNumberFormat="true">
      <alignment horizontal="center" vertical="center" wrapText="true"/>
    </xf>
    <xf numFmtId="2" fontId="2295" fillId="2" borderId="6" xfId="0" applyFill="true" applyBorder="true" applyFont="true" applyNumberFormat="true">
      <alignment horizontal="center" vertical="center" wrapText="true"/>
    </xf>
    <xf numFmtId="2" fontId="2296" fillId="2" borderId="6" xfId="0" applyFill="true" applyBorder="true" applyFont="true" applyNumberFormat="true">
      <alignment horizontal="center" vertical="center" wrapText="true"/>
    </xf>
    <xf numFmtId="2" fontId="2297" fillId="2" borderId="6" xfId="0" applyFill="true" applyBorder="true" applyFont="true" applyNumberFormat="true">
      <alignment horizontal="center" vertical="center" wrapText="true"/>
    </xf>
    <xf numFmtId="2" fontId="2298" fillId="2" borderId="6" xfId="0" applyFill="true" applyBorder="true" applyFont="true" applyNumberFormat="true">
      <alignment horizontal="center" vertical="center" wrapText="true"/>
    </xf>
    <xf numFmtId="0" fontId="2299" fillId="2" borderId="78" xfId="0" applyFill="true" applyBorder="true" applyFont="true">
      <alignment horizontal="center" vertical="center"/>
    </xf>
    <xf numFmtId="2" fontId="2300" fillId="2" borderId="6" xfId="0" applyFill="true" applyBorder="true" applyFont="true" applyNumberFormat="true">
      <alignment horizontal="center" vertical="center" wrapText="true"/>
    </xf>
    <xf numFmtId="0" fontId="2301" fillId="2" borderId="6" xfId="0" applyFill="true" applyBorder="true" applyFont="true">
      <alignment horizontal="center" vertical="center" wrapText="true"/>
    </xf>
    <xf numFmtId="0" fontId="2302" fillId="2" borderId="6" xfId="0" applyFill="true" applyBorder="true" applyFont="true">
      <alignment horizontal="center" vertical="center" wrapText="true"/>
    </xf>
    <xf numFmtId="1" fontId="2303" fillId="2" borderId="6" xfId="0" applyFill="true" applyBorder="true" applyFont="true" applyNumberFormat="true">
      <alignment horizontal="center" vertical="center" wrapText="true"/>
    </xf>
    <xf numFmtId="0" fontId="2304" fillId="2" borderId="6" xfId="0" applyFill="true" applyBorder="true" applyFont="true">
      <alignment horizontal="center" vertical="center" wrapText="true"/>
    </xf>
    <xf numFmtId="0" fontId="2305" fillId="2" borderId="6" xfId="0" applyFill="true" applyBorder="true" applyFont="true">
      <alignment horizontal="center" vertical="center" wrapText="true"/>
    </xf>
    <xf numFmtId="2" fontId="2306" fillId="2" borderId="6" xfId="0" applyFill="true" applyBorder="true" applyFont="true" applyNumberFormat="true">
      <alignment horizontal="center" vertical="center" wrapText="true"/>
    </xf>
    <xf numFmtId="0" fontId="2307" fillId="2" borderId="6" xfId="0" applyFill="true" applyBorder="true" applyFont="true">
      <alignment horizontal="center" vertical="center" wrapText="true"/>
    </xf>
    <xf numFmtId="2" fontId="2308" fillId="2" borderId="6" xfId="0" applyFill="true" applyBorder="true" applyFont="true" applyNumberFormat="true">
      <alignment horizontal="center" vertical="center" wrapText="true"/>
    </xf>
    <xf numFmtId="164" fontId="2309" fillId="2" borderId="6" xfId="0" applyFill="true" applyBorder="true" applyFont="true" applyNumberFormat="true">
      <alignment horizontal="center" vertical="center" wrapText="true"/>
    </xf>
    <xf numFmtId="0" fontId="2310" fillId="2" borderId="6" xfId="0" applyFill="true" applyBorder="true" applyFont="true">
      <alignment horizontal="center" vertical="center" wrapText="true"/>
    </xf>
    <xf numFmtId="0" fontId="2311" fillId="2" borderId="6" xfId="0" applyFill="true" applyBorder="true" applyFont="true">
      <alignment horizontal="center" vertical="center" wrapText="true"/>
    </xf>
    <xf numFmtId="0" fontId="2312" fillId="2" borderId="6" xfId="0" applyFill="true" applyBorder="true" applyFont="true">
      <alignment horizontal="center" vertical="center" wrapText="true"/>
    </xf>
    <xf numFmtId="2" fontId="2313" fillId="2" borderId="6" xfId="0" applyFill="true" applyBorder="true" applyFont="true" applyNumberFormat="true">
      <alignment horizontal="center" vertical="center" wrapText="true"/>
    </xf>
    <xf numFmtId="2" fontId="2314" fillId="2" borderId="6" xfId="0" applyFill="true" applyBorder="true" applyFont="true" applyNumberFormat="true">
      <alignment horizontal="center" vertical="center" wrapText="true"/>
    </xf>
    <xf numFmtId="2" fontId="2315" fillId="2" borderId="6" xfId="0" applyFill="true" applyBorder="true" applyFont="true" applyNumberFormat="true">
      <alignment horizontal="center" vertical="center" wrapText="true"/>
    </xf>
    <xf numFmtId="2" fontId="2316" fillId="2" borderId="6" xfId="0" applyFill="true" applyBorder="true" applyFont="true" applyNumberFormat="true">
      <alignment horizontal="center" vertical="center" wrapText="true"/>
    </xf>
    <xf numFmtId="2" fontId="2317" fillId="2" borderId="6" xfId="0" applyFill="true" applyBorder="true" applyFont="true" applyNumberFormat="true">
      <alignment horizontal="center" vertical="center" wrapText="true"/>
    </xf>
    <xf numFmtId="2" fontId="2318" fillId="2" borderId="6" xfId="0" applyFill="true" applyBorder="true" applyFont="true" applyNumberFormat="true">
      <alignment horizontal="center" vertical="center" wrapText="true"/>
    </xf>
    <xf numFmtId="2" fontId="2319" fillId="2" borderId="6" xfId="0" applyFill="true" applyBorder="true" applyFont="true" applyNumberFormat="true">
      <alignment horizontal="center" vertical="center" wrapText="true"/>
    </xf>
    <xf numFmtId="0" fontId="2320" fillId="2" borderId="78" xfId="0" applyFill="true" applyBorder="true" applyFont="true">
      <alignment horizontal="center" vertical="center"/>
    </xf>
    <xf numFmtId="2" fontId="2321" fillId="2" borderId="6" xfId="0" applyFill="true" applyBorder="true" applyFont="true" applyNumberFormat="true">
      <alignment horizontal="center" vertical="center" wrapText="true"/>
    </xf>
    <xf numFmtId="0" fontId="2322" fillId="2" borderId="6" xfId="0" applyFill="true" applyBorder="true" applyFont="true">
      <alignment horizontal="center" vertical="center" wrapText="true"/>
    </xf>
    <xf numFmtId="0" fontId="2323" fillId="2" borderId="6" xfId="0" applyFill="true" applyBorder="true" applyFont="true">
      <alignment horizontal="center" vertical="center" wrapText="true"/>
    </xf>
    <xf numFmtId="1" fontId="2324" fillId="2" borderId="6" xfId="0" applyFill="true" applyBorder="true" applyFont="true" applyNumberFormat="true">
      <alignment horizontal="center" vertical="center" wrapText="true"/>
    </xf>
    <xf numFmtId="0" fontId="2325" fillId="2" borderId="6" xfId="0" applyFill="true" applyBorder="true" applyFont="true">
      <alignment horizontal="center" vertical="center" wrapText="true"/>
    </xf>
    <xf numFmtId="0" fontId="2326" fillId="2" borderId="6" xfId="0" applyFill="true" applyBorder="true" applyFont="true">
      <alignment horizontal="center" vertical="center" wrapText="true"/>
    </xf>
    <xf numFmtId="2" fontId="2327" fillId="2" borderId="6" xfId="0" applyFill="true" applyBorder="true" applyFont="true" applyNumberFormat="true">
      <alignment horizontal="center" vertical="center" wrapText="true"/>
    </xf>
    <xf numFmtId="0" fontId="2328" fillId="2" borderId="6" xfId="0" applyFill="true" applyBorder="true" applyFont="true">
      <alignment horizontal="center" vertical="center" wrapText="true"/>
    </xf>
    <xf numFmtId="2" fontId="2329" fillId="2" borderId="6" xfId="0" applyFill="true" applyBorder="true" applyFont="true" applyNumberFormat="true">
      <alignment horizontal="center" vertical="center" wrapText="true"/>
    </xf>
    <xf numFmtId="164" fontId="2330" fillId="2" borderId="6" xfId="0" applyFill="true" applyBorder="true" applyFont="true" applyNumberFormat="true">
      <alignment horizontal="center" vertical="center" wrapText="true"/>
    </xf>
    <xf numFmtId="0" fontId="2331" fillId="2" borderId="6" xfId="0" applyFill="true" applyBorder="true" applyFont="true">
      <alignment horizontal="center" vertical="center" wrapText="true"/>
    </xf>
    <xf numFmtId="0" fontId="2332" fillId="2" borderId="6" xfId="0" applyFill="true" applyBorder="true" applyFont="true">
      <alignment horizontal="center" vertical="center" wrapText="true"/>
    </xf>
    <xf numFmtId="0" fontId="2333" fillId="2" borderId="6" xfId="0" applyFill="true" applyBorder="true" applyFont="true">
      <alignment horizontal="center" vertical="center" wrapText="true"/>
    </xf>
    <xf numFmtId="2" fontId="2334" fillId="2" borderId="6" xfId="0" applyFill="true" applyBorder="true" applyFont="true" applyNumberFormat="true">
      <alignment horizontal="center" vertical="center" wrapText="true"/>
    </xf>
    <xf numFmtId="2" fontId="2335" fillId="2" borderId="6" xfId="0" applyFill="true" applyBorder="true" applyFont="true" applyNumberFormat="true">
      <alignment horizontal="center" vertical="center" wrapText="true"/>
    </xf>
    <xf numFmtId="2" fontId="2336" fillId="2" borderId="6" xfId="0" applyFill="true" applyBorder="true" applyFont="true" applyNumberFormat="true">
      <alignment horizontal="center" vertical="center" wrapText="true"/>
    </xf>
    <xf numFmtId="2" fontId="2337" fillId="2" borderId="6" xfId="0" applyFill="true" applyBorder="true" applyFont="true" applyNumberFormat="true">
      <alignment horizontal="center" vertical="center" wrapText="true"/>
    </xf>
    <xf numFmtId="2" fontId="2338" fillId="2" borderId="6" xfId="0" applyFill="true" applyBorder="true" applyFont="true" applyNumberFormat="true">
      <alignment horizontal="center" vertical="center" wrapText="true"/>
    </xf>
    <xf numFmtId="2" fontId="2339" fillId="2" borderId="6" xfId="0" applyFill="true" applyBorder="true" applyFont="true" applyNumberFormat="true">
      <alignment horizontal="center" vertical="center" wrapText="true"/>
    </xf>
    <xf numFmtId="2" fontId="2340" fillId="2" borderId="6" xfId="0" applyFill="true" applyBorder="true" applyFont="true" applyNumberFormat="true">
      <alignment horizontal="center" vertical="center" wrapText="true"/>
    </xf>
    <xf numFmtId="0" fontId="2341" fillId="2" borderId="78" xfId="0" applyFill="true" applyBorder="true" applyFont="true">
      <alignment horizontal="center" vertical="center"/>
    </xf>
    <xf numFmtId="2" fontId="2342" fillId="2" borderId="6" xfId="0" applyFill="true" applyBorder="true" applyFont="true" applyNumberFormat="true">
      <alignment horizontal="center" vertical="center" wrapText="true"/>
    </xf>
    <xf numFmtId="0" fontId="2343" fillId="2" borderId="6" xfId="0" applyFill="true" applyBorder="true" applyFont="true">
      <alignment horizontal="center" vertical="center" wrapText="true"/>
    </xf>
    <xf numFmtId="0" fontId="2344" fillId="2" borderId="6" xfId="0" applyFill="true" applyBorder="true" applyFont="true">
      <alignment horizontal="center" vertical="center" wrapText="true"/>
    </xf>
    <xf numFmtId="1" fontId="2345" fillId="2" borderId="6" xfId="0" applyFill="true" applyBorder="true" applyFont="true" applyNumberFormat="true">
      <alignment horizontal="center" vertical="center" wrapText="true"/>
    </xf>
    <xf numFmtId="0" fontId="2346" fillId="2" borderId="6" xfId="0" applyFill="true" applyBorder="true" applyFont="true">
      <alignment horizontal="center" vertical="center" wrapText="true"/>
    </xf>
    <xf numFmtId="0" fontId="2347" fillId="2" borderId="6" xfId="0" applyFill="true" applyBorder="true" applyFont="true">
      <alignment horizontal="center" vertical="center" wrapText="true"/>
    </xf>
    <xf numFmtId="2" fontId="2348" fillId="2" borderId="6" xfId="0" applyFill="true" applyBorder="true" applyFont="true" applyNumberFormat="true">
      <alignment horizontal="center" vertical="center" wrapText="true"/>
    </xf>
    <xf numFmtId="0" fontId="2349" fillId="2" borderId="6" xfId="0" applyFill="true" applyBorder="true" applyFont="true">
      <alignment horizontal="center" vertical="center" wrapText="true"/>
    </xf>
    <xf numFmtId="2" fontId="2350" fillId="2" borderId="6" xfId="0" applyFill="true" applyBorder="true" applyFont="true" applyNumberFormat="true">
      <alignment horizontal="center" vertical="center" wrapText="true"/>
    </xf>
    <xf numFmtId="164" fontId="2351" fillId="2" borderId="6" xfId="0" applyFill="true" applyBorder="true" applyFont="true" applyNumberFormat="true">
      <alignment horizontal="center" vertical="center" wrapText="true"/>
    </xf>
    <xf numFmtId="0" fontId="2352" fillId="2" borderId="6" xfId="0" applyFill="true" applyBorder="true" applyFont="true">
      <alignment horizontal="center" vertical="center" wrapText="true"/>
    </xf>
    <xf numFmtId="0" fontId="2353" fillId="2" borderId="6" xfId="0" applyFill="true" applyBorder="true" applyFont="true">
      <alignment horizontal="center" vertical="center" wrapText="true"/>
    </xf>
    <xf numFmtId="0" fontId="2354" fillId="2" borderId="6" xfId="0" applyFill="true" applyBorder="true" applyFont="true">
      <alignment horizontal="center" vertical="center" wrapText="true"/>
    </xf>
    <xf numFmtId="2" fontId="2355" fillId="2" borderId="6" xfId="0" applyFill="true" applyBorder="true" applyFont="true" applyNumberFormat="true">
      <alignment horizontal="center" vertical="center" wrapText="true"/>
    </xf>
    <xf numFmtId="2" fontId="2356" fillId="2" borderId="6" xfId="0" applyFill="true" applyBorder="true" applyFont="true" applyNumberFormat="true">
      <alignment horizontal="center" vertical="center" wrapText="true"/>
    </xf>
    <xf numFmtId="2" fontId="2357" fillId="2" borderId="6" xfId="0" applyFill="true" applyBorder="true" applyFont="true" applyNumberFormat="true">
      <alignment horizontal="center" vertical="center" wrapText="true"/>
    </xf>
    <xf numFmtId="2" fontId="2358" fillId="2" borderId="6" xfId="0" applyFill="true" applyBorder="true" applyFont="true" applyNumberFormat="true">
      <alignment horizontal="center" vertical="center" wrapText="true"/>
    </xf>
    <xf numFmtId="2" fontId="2359" fillId="2" borderId="6" xfId="0" applyFill="true" applyBorder="true" applyFont="true" applyNumberFormat="true">
      <alignment horizontal="center" vertical="center" wrapText="true"/>
    </xf>
    <xf numFmtId="2" fontId="2360" fillId="2" borderId="6" xfId="0" applyFill="true" applyBorder="true" applyFont="true" applyNumberFormat="true">
      <alignment horizontal="center" vertical="center" wrapText="true"/>
    </xf>
    <xf numFmtId="2" fontId="2361" fillId="2" borderId="6" xfId="0" applyFill="true" applyBorder="true" applyFont="true" applyNumberFormat="true">
      <alignment horizontal="center" vertical="center" wrapText="true"/>
    </xf>
    <xf numFmtId="0" fontId="2362" fillId="2" borderId="78" xfId="0" applyFill="true" applyBorder="true" applyFont="true">
      <alignment horizontal="center" vertical="center"/>
    </xf>
    <xf numFmtId="2" fontId="2363" fillId="2" borderId="6" xfId="0" applyFill="true" applyBorder="true" applyFont="true" applyNumberFormat="true">
      <alignment horizontal="center" vertical="center" wrapText="true"/>
    </xf>
    <xf numFmtId="0" fontId="2364" fillId="2" borderId="6" xfId="0" applyFill="true" applyBorder="true" applyFont="true">
      <alignment horizontal="center" vertical="center" wrapText="true"/>
    </xf>
    <xf numFmtId="0" fontId="2365" fillId="2" borderId="6" xfId="0" applyFill="true" applyBorder="true" applyFont="true">
      <alignment horizontal="center" vertical="center" wrapText="true"/>
    </xf>
    <xf numFmtId="1" fontId="2366" fillId="2" borderId="6" xfId="0" applyFill="true" applyBorder="true" applyFont="true" applyNumberFormat="true">
      <alignment horizontal="center" vertical="center" wrapText="true"/>
    </xf>
    <xf numFmtId="0" fontId="2367" fillId="2" borderId="6" xfId="0" applyFill="true" applyBorder="true" applyFont="true">
      <alignment horizontal="center" vertical="center" wrapText="true"/>
    </xf>
    <xf numFmtId="0" fontId="2368" fillId="2" borderId="6" xfId="0" applyFill="true" applyBorder="true" applyFont="true">
      <alignment horizontal="center" vertical="center" wrapText="true"/>
    </xf>
    <xf numFmtId="2" fontId="2369" fillId="2" borderId="6" xfId="0" applyFill="true" applyBorder="true" applyFont="true" applyNumberFormat="true">
      <alignment horizontal="center" vertical="center" wrapText="true"/>
    </xf>
    <xf numFmtId="0" fontId="2370" fillId="2" borderId="6" xfId="0" applyFill="true" applyBorder="true" applyFont="true">
      <alignment horizontal="center" vertical="center" wrapText="true"/>
    </xf>
    <xf numFmtId="2" fontId="2371" fillId="2" borderId="6" xfId="0" applyFill="true" applyBorder="true" applyFont="true" applyNumberFormat="true">
      <alignment horizontal="center" vertical="center" wrapText="true"/>
    </xf>
    <xf numFmtId="164" fontId="2372" fillId="2" borderId="6" xfId="0" applyFill="true" applyBorder="true" applyFont="true" applyNumberFormat="true">
      <alignment horizontal="center" vertical="center" wrapText="true"/>
    </xf>
    <xf numFmtId="0" fontId="2373" fillId="2" borderId="6" xfId="0" applyFill="true" applyBorder="true" applyFont="true">
      <alignment horizontal="center" vertical="center" wrapText="true"/>
    </xf>
    <xf numFmtId="0" fontId="2374" fillId="2" borderId="6" xfId="0" applyFill="true" applyBorder="true" applyFont="true">
      <alignment horizontal="center" vertical="center" wrapText="true"/>
    </xf>
    <xf numFmtId="0" fontId="2375" fillId="2" borderId="6" xfId="0" applyFill="true" applyBorder="true" applyFont="true">
      <alignment horizontal="center" vertical="center" wrapText="true"/>
    </xf>
    <xf numFmtId="2" fontId="2376" fillId="2" borderId="6" xfId="0" applyFill="true" applyBorder="true" applyFont="true" applyNumberFormat="true">
      <alignment horizontal="center" vertical="center" wrapText="true"/>
    </xf>
    <xf numFmtId="2" fontId="2377" fillId="2" borderId="6" xfId="0" applyFill="true" applyBorder="true" applyFont="true" applyNumberFormat="true">
      <alignment horizontal="center" vertical="center" wrapText="true"/>
    </xf>
    <xf numFmtId="2" fontId="2378" fillId="2" borderId="6" xfId="0" applyFill="true" applyBorder="true" applyFont="true" applyNumberFormat="true">
      <alignment horizontal="center" vertical="center" wrapText="true"/>
    </xf>
    <xf numFmtId="2" fontId="2379" fillId="2" borderId="6" xfId="0" applyFill="true" applyBorder="true" applyFont="true" applyNumberFormat="true">
      <alignment horizontal="center" vertical="center" wrapText="true"/>
    </xf>
    <xf numFmtId="2" fontId="2380" fillId="2" borderId="6" xfId="0" applyFill="true" applyBorder="true" applyFont="true" applyNumberFormat="true">
      <alignment horizontal="center" vertical="center" wrapText="true"/>
    </xf>
    <xf numFmtId="2" fontId="2381" fillId="2" borderId="6" xfId="0" applyFill="true" applyBorder="true" applyFont="true" applyNumberFormat="true">
      <alignment horizontal="center" vertical="center" wrapText="true"/>
    </xf>
    <xf numFmtId="2" fontId="2382" fillId="2" borderId="6" xfId="0" applyFill="true" applyBorder="true" applyFont="true" applyNumberFormat="true">
      <alignment horizontal="center" vertical="center" wrapText="true"/>
    </xf>
    <xf numFmtId="0" fontId="2383" fillId="2" borderId="78" xfId="0" applyFill="true" applyBorder="true" applyFont="true">
      <alignment horizontal="center" vertical="center"/>
    </xf>
    <xf numFmtId="2" fontId="2384" fillId="2" borderId="6" xfId="0" applyFill="true" applyBorder="true" applyFont="true" applyNumberFormat="true">
      <alignment horizontal="center" vertical="center" wrapText="true"/>
    </xf>
    <xf numFmtId="0" fontId="2385" fillId="2" borderId="6" xfId="0" applyFill="true" applyBorder="true" applyFont="true">
      <alignment horizontal="center" vertical="center" wrapText="true"/>
    </xf>
    <xf numFmtId="0" fontId="2386" fillId="2" borderId="6" xfId="0" applyFill="true" applyBorder="true" applyFont="true">
      <alignment horizontal="center" vertical="center" wrapText="true"/>
    </xf>
    <xf numFmtId="1" fontId="2387" fillId="2" borderId="6" xfId="0" applyFill="true" applyBorder="true" applyFont="true" applyNumberFormat="true">
      <alignment horizontal="center" vertical="center" wrapText="true"/>
    </xf>
    <xf numFmtId="0" fontId="2388" fillId="2" borderId="6" xfId="0" applyFill="true" applyBorder="true" applyFont="true">
      <alignment horizontal="center" vertical="center" wrapText="true"/>
    </xf>
    <xf numFmtId="0" fontId="2389" fillId="2" borderId="6" xfId="0" applyFill="true" applyBorder="true" applyFont="true">
      <alignment horizontal="center" vertical="center" wrapText="true"/>
    </xf>
    <xf numFmtId="2" fontId="2390" fillId="2" borderId="6" xfId="0" applyFill="true" applyBorder="true" applyFont="true" applyNumberFormat="true">
      <alignment horizontal="center" vertical="center" wrapText="true"/>
    </xf>
    <xf numFmtId="0" fontId="2391" fillId="2" borderId="6" xfId="0" applyFill="true" applyBorder="true" applyFont="true">
      <alignment horizontal="center" vertical="center" wrapText="true"/>
    </xf>
    <xf numFmtId="2" fontId="2392" fillId="2" borderId="6" xfId="0" applyFill="true" applyBorder="true" applyFont="true" applyNumberFormat="true">
      <alignment horizontal="center" vertical="center" wrapText="true"/>
    </xf>
    <xf numFmtId="164" fontId="2393" fillId="2" borderId="6" xfId="0" applyFill="true" applyBorder="true" applyFont="true" applyNumberFormat="true">
      <alignment horizontal="center" vertical="center" wrapText="true"/>
    </xf>
    <xf numFmtId="0" fontId="2394" fillId="2" borderId="6" xfId="0" applyFill="true" applyBorder="true" applyFont="true">
      <alignment horizontal="center" vertical="center" wrapText="true"/>
    </xf>
    <xf numFmtId="0" fontId="2395" fillId="2" borderId="6" xfId="0" applyFill="true" applyBorder="true" applyFont="true">
      <alignment horizontal="center" vertical="center" wrapText="true"/>
    </xf>
    <xf numFmtId="0" fontId="2396" fillId="2" borderId="6" xfId="0" applyFill="true" applyBorder="true" applyFont="true">
      <alignment horizontal="center" vertical="center" wrapText="true"/>
    </xf>
    <xf numFmtId="2" fontId="2397" fillId="2" borderId="6" xfId="0" applyFill="true" applyBorder="true" applyFont="true" applyNumberFormat="true">
      <alignment horizontal="center" vertical="center" wrapText="true"/>
    </xf>
    <xf numFmtId="2" fontId="2398" fillId="2" borderId="6" xfId="0" applyFill="true" applyBorder="true" applyFont="true" applyNumberFormat="true">
      <alignment horizontal="center" vertical="center" wrapText="true"/>
    </xf>
    <xf numFmtId="2" fontId="2399" fillId="2" borderId="6" xfId="0" applyFill="true" applyBorder="true" applyFont="true" applyNumberFormat="true">
      <alignment horizontal="center" vertical="center" wrapText="true"/>
    </xf>
    <xf numFmtId="2" fontId="2400" fillId="2" borderId="6" xfId="0" applyFill="true" applyBorder="true" applyFont="true" applyNumberFormat="true">
      <alignment horizontal="center" vertical="center" wrapText="true"/>
    </xf>
    <xf numFmtId="2" fontId="2401" fillId="2" borderId="6" xfId="0" applyFill="true" applyBorder="true" applyFont="true" applyNumberFormat="true">
      <alignment horizontal="center" vertical="center" wrapText="true"/>
    </xf>
    <xf numFmtId="2" fontId="2402" fillId="2" borderId="6" xfId="0" applyFill="true" applyBorder="true" applyFont="true" applyNumberFormat="true">
      <alignment horizontal="center" vertical="center" wrapText="true"/>
    </xf>
    <xf numFmtId="2" fontId="2403" fillId="2" borderId="6" xfId="0" applyFill="true" applyBorder="true" applyFont="true" applyNumberFormat="true">
      <alignment horizontal="center" vertical="center" wrapText="true"/>
    </xf>
    <xf numFmtId="0" fontId="2055" fillId="6" borderId="12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69" fillId="6" borderId="126" xfId="0" applyBorder="true" applyNumberFormat="true" applyFill="true" applyFont="true">
      <alignment horizontal="left" vertical="center" indent="0" textRotation="0" wrapText="true"/>
      <protection hidden="false" locked="true"/>
    </xf>
    <xf numFmtId="0" fontId="2070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0" fontId="2071" fillId="6" borderId="30" xfId="0" applyBorder="true" applyNumberFormat="true" applyFill="true" applyFont="true">
      <alignment horizontal="left" vertical="center" indent="0" textRotation="0" wrapText="false"/>
      <protection hidden="false" locked="true"/>
    </xf>
    <xf numFmtId="0" fontId="2072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73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75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77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79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80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53" fillId="6" borderId="30" xfId="0" applyBorder="true" applyNumberFormat="true" applyFill="true" applyFont="true">
      <alignment horizontal="left" vertical="center" indent="0" textRotation="0" wrapText="false"/>
      <protection hidden="false" locked="true"/>
    </xf>
    <xf numFmtId="0" fontId="2054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81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82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83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0" fontId="2086" fillId="6" borderId="42" xfId="0" applyBorder="true" applyNumberFormat="true" applyFill="true" applyFont="true">
      <alignment horizontal="left" vertical="center" indent="0" textRotation="0" wrapText="true"/>
      <protection hidden="false" locked="true"/>
    </xf>
    <xf numFmtId="2" fontId="2384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85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86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" fontId="2387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88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8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9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91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9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39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94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95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96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97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98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99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400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401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402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403" fillId="6" borderId="64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86" fillId="6" borderId="126" xfId="0" applyBorder="true" applyNumberFormat="true" applyFill="true" applyFont="true">
      <alignment horizontal="left" vertical="center" indent="0" textRotation="0" wrapText="true"/>
      <protection hidden="false" locked="true"/>
    </xf>
    <xf numFmtId="0" fontId="2087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2" fontId="210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13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15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17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19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1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3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5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7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9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1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4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6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8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403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09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12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14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16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18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20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22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24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26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28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30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33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35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37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164" fontId="2393" fillId="6" borderId="7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089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11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13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152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17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194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215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236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257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278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299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320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341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362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383" fillId="6" borderId="9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088" fillId="17" borderId="134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085" fillId="6" borderId="70" xfId="0" applyBorder="true" applyNumberFormat="true" applyFill="true" applyFont="true">
      <alignment horizontal="left" vertical="center" indent="0" textRotation="0" wrapText="true"/>
      <protection hidden="false" locked="true"/>
    </xf>
    <xf numFmtId="2" fontId="210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12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15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17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192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13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34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55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76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297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18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39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60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381" fillId="6" borderId="106" xfId="0" applyBorder="true" applyNumberFormat="true" applyFill="true" applyFont="true">
      <alignment horizontal="center" vertical="center" indent="0" textRotation="0" wrapText="true"/>
      <protection hidden="false" locked="true"/>
    </xf>
    <xf numFmtId="2" fontId="2402" fillId="6" borderId="70" xfId="0" applyBorder="true" applyNumberFormat="true" applyFill="true" applyFont="true">
      <alignment horizontal="center" vertical="center" indent="0" textRotation="0" wrapText="true"/>
      <protection hidden="false" locked="true"/>
    </xf>
  </cellXfs>
  <dxfs count="51"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2:B27"/>
  <sheetViews>
    <sheetView workbookViewId="0" tabSelected="true"/>
  </sheetViews>
  <sheetFormatPr defaultRowHeight="15.0"/>
  <cols>
    <col min="1" max="1" width="63.19921875" customWidth="true" bestFit="true"/>
    <col min="2" max="2" width="4.91015625" customWidth="true" bestFit="true"/>
  </cols>
  <sheetData>
    <row r="2">
      <c r="A2" s="1" t="s">
        <v>0</v>
      </c>
    </row>
    <row r="3">
      <c r="A3" s="2" t="s">
        <v>1</v>
      </c>
      <c r="B3" s="3" t="s">
        <v>2</v>
      </c>
    </row>
    <row r="5">
      <c r="A5" s="4" t="s">
        <v>3</v>
      </c>
    </row>
    <row r="6">
      <c r="A6" s="5" t="s">
        <v>4</v>
      </c>
      <c r="B6" s="6"/>
    </row>
    <row r="7">
      <c r="A7" s="7" t="s">
        <v>5</v>
      </c>
      <c r="B7" s="8"/>
    </row>
    <row r="8">
      <c r="A8" s="9" t="s">
        <v>6</v>
      </c>
      <c r="B8" s="10"/>
    </row>
    <row r="9">
      <c r="A9" s="11" t="s">
        <v>7</v>
      </c>
      <c r="B9" s="12" t="n">
        <v>6.0</v>
      </c>
    </row>
    <row r="11">
      <c r="A11" s="13" t="s">
        <v>8</v>
      </c>
    </row>
    <row r="12">
      <c r="A12" s="14" t="s">
        <v>9</v>
      </c>
      <c r="B12" s="15" t="n">
        <v>0.9</v>
      </c>
    </row>
    <row r="13">
      <c r="A13" s="16" t="s">
        <v>10</v>
      </c>
      <c r="B13" s="17" t="n">
        <v>1.0</v>
      </c>
    </row>
    <row r="14">
      <c r="A14" s="18" t="s">
        <v>11</v>
      </c>
      <c r="B14" s="19" t="n">
        <v>2.0</v>
      </c>
    </row>
    <row r="15">
      <c r="A15" s="20" t="s">
        <v>12</v>
      </c>
      <c r="B15" s="21" t="n">
        <v>4.0</v>
      </c>
    </row>
    <row r="16">
      <c r="A16" s="22" t="s">
        <v>13</v>
      </c>
      <c r="B16" s="23" t="n">
        <v>0.4</v>
      </c>
    </row>
    <row r="17">
      <c r="A17" s="24" t="s">
        <v>14</v>
      </c>
      <c r="B17" s="25" t="n">
        <v>9.81</v>
      </c>
    </row>
    <row r="18">
      <c r="A18" s="26" t="s">
        <v>15</v>
      </c>
      <c r="B18" s="27" t="n">
        <v>20.0</v>
      </c>
    </row>
    <row r="19">
      <c r="A19" s="28" t="s">
        <v>16</v>
      </c>
      <c r="B19" s="29" t="n">
        <v>0.02</v>
      </c>
    </row>
    <row r="21">
      <c r="A21" s="30" t="s">
        <v>17</v>
      </c>
    </row>
    <row r="22">
      <c r="A22" s="31" t="s">
        <v>18</v>
      </c>
      <c r="B22" s="32" t="n">
        <v>0.0</v>
      </c>
    </row>
    <row r="23">
      <c r="A23" s="33" t="s">
        <v>19</v>
      </c>
      <c r="B23" s="34" t="n">
        <v>0.0</v>
      </c>
    </row>
    <row r="25">
      <c r="A25" s="35" t="s">
        <v>20</v>
      </c>
    </row>
    <row r="26">
      <c r="A26" s="36" t="s">
        <v>21</v>
      </c>
      <c r="B26" s="37" t="n">
        <v>0.4</v>
      </c>
    </row>
    <row r="27">
      <c r="A27" s="38" t="s">
        <v>22</v>
      </c>
      <c r="B27" s="39" t="n">
        <v>0.1</v>
      </c>
    </row>
  </sheetData>
  <pageMargins bottom="0.75" footer="0.3" header="0.3" left="0.7" right="0.7" top="0.75"/>
  <pageSetup orientation="landscape" paperSize="8"/>
</worksheet>
</file>

<file path=xl/worksheets/sheet2.xml><?xml version="1.0" encoding="utf-8"?>
<worksheet xmlns="http://schemas.openxmlformats.org/spreadsheetml/2006/main">
  <dimension ref="A1:S15"/>
  <sheetViews>
    <sheetView workbookViewId="0"/>
  </sheetViews>
  <sheetFormatPr defaultRowHeight="15.0"/>
  <cols>
    <col min="1" max="1" width="57.03125" customWidth="true" bestFit="true"/>
    <col min="2" max="2" width="14.1796875" customWidth="true" bestFit="true"/>
    <col min="3" max="3" width="9.4609375" customWidth="true" bestFit="true"/>
    <col min="4" max="4" width="9.4609375" customWidth="true" bestFit="true"/>
    <col min="5" max="5" width="9.4609375" customWidth="true" bestFit="true"/>
    <col min="6" max="6" width="9.4609375" customWidth="true" bestFit="true"/>
    <col min="7" max="7" width="9.4609375" customWidth="true" bestFit="true"/>
    <col min="8" max="8" width="9.4609375" customWidth="true" bestFit="true"/>
    <col min="9" max="9" width="9.4609375" customWidth="true" bestFit="true"/>
    <col min="10" max="10" width="9.79296875" customWidth="true" bestFit="true"/>
    <col min="11" max="11" width="9.79296875" customWidth="true" bestFit="true"/>
    <col min="12" max="12" width="9.79296875" customWidth="true" bestFit="true"/>
    <col min="13" max="13" width="9.79296875" customWidth="true" bestFit="true"/>
    <col min="14" max="14" width="9.79296875" customWidth="true" bestFit="true"/>
    <col min="15" max="15" width="9.79296875" customWidth="true" bestFit="true"/>
    <col min="16" max="16" width="9.79296875" customWidth="true" bestFit="true"/>
    <col min="17" max="17" width="9.79296875" customWidth="true" bestFit="true"/>
    <col min="18" max="18" width="10.90625" customWidth="true" bestFit="true"/>
    <col min="19" max="19" width="10.90625" customWidth="true" bestFit="true"/>
    <col min="20" max="20" width="0.01953125" customWidth="true"/>
    <col min="21" max="21" width="0.01953125" customWidth="true"/>
    <col min="22" max="22" width="0.01953125" customWidth="true"/>
    <col min="23" max="23" width="0.01953125" customWidth="true"/>
    <col min="24" max="24" width="0.01953125" customWidth="true"/>
    <col min="25" max="25" width="0.01953125" customWidth="true"/>
    <col min="26" max="26" width="0.01953125" customWidth="true"/>
    <col min="27" max="27" width="0.01953125" customWidth="true"/>
    <col min="28" max="28" width="0.01953125" customWidth="true"/>
    <col min="29" max="29" width="0.01953125" customWidth="true"/>
    <col min="30" max="30" width="0.01953125" customWidth="true"/>
    <col min="31" max="31" width="0.01953125" customWidth="true"/>
    <col min="32" max="32" width="0.01953125" customWidth="true"/>
    <col min="33" max="33" width="0.01953125" customWidth="true"/>
  </cols>
  <sheetData>
    <row r="1" s="40" customFormat="true">
      <c r="A1" s="41" t="s">
        <f>CONCATENATE("Objectif de rétention pour chaque sous-bassin versant de la mine ",'Paramètres'!B3)</f>
        <v>23</v>
      </c>
    </row>
    <row r="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>
      <c r="A3" s="45" t="s">
        <v>24</v>
      </c>
      <c r="B3" s="21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214"/>
    </row>
    <row r="4">
      <c r="B4" s="211"/>
      <c r="C4" t="s" s="57">
        <v>36</v>
      </c>
      <c r="D4" t="s" s="66">
        <v>38</v>
      </c>
      <c r="E4" t="s" s="75">
        <v>39</v>
      </c>
      <c r="F4" t="s" s="84">
        <v>40</v>
      </c>
      <c r="G4" t="s" s="93">
        <v>41</v>
      </c>
      <c r="H4" t="s" s="102">
        <v>42</v>
      </c>
      <c r="I4" t="s" s="111">
        <v>43</v>
      </c>
      <c r="J4" t="s" s="120">
        <v>44</v>
      </c>
      <c r="K4" t="s" s="129">
        <v>45</v>
      </c>
      <c r="L4" t="s" s="138">
        <v>46</v>
      </c>
      <c r="M4" t="s" s="147">
        <v>47</v>
      </c>
      <c r="N4" t="s" s="156">
        <v>48</v>
      </c>
      <c r="O4" t="s" s="165">
        <v>49</v>
      </c>
      <c r="P4" t="s" s="174">
        <v>50</v>
      </c>
      <c r="Q4" t="s" s="183">
        <v>51</v>
      </c>
      <c r="R4" t="s" s="192">
        <v>52</v>
      </c>
      <c r="S4" t="s" s="215">
        <v>53</v>
      </c>
    </row>
    <row r="5">
      <c r="A5" s="46" t="s">
        <v>25</v>
      </c>
      <c r="B5" s="211"/>
      <c r="C5" s="58" t="n">
        <v>1.1680337357621</v>
      </c>
      <c r="D5" s="67" t="n">
        <v>0.9888664237339001</v>
      </c>
      <c r="E5" s="76" t="n">
        <v>0.4132880255014</v>
      </c>
      <c r="F5" s="85" t="n">
        <v>1.3560380488444</v>
      </c>
      <c r="G5" s="94" t="n">
        <v>0.5677153350929001</v>
      </c>
      <c r="H5" s="103" t="n">
        <v>0.1688248386264</v>
      </c>
      <c r="I5" s="112" t="n">
        <v>2.956383629503</v>
      </c>
      <c r="J5" s="121" t="n">
        <v>1.1534094746751</v>
      </c>
      <c r="K5" s="130" t="n">
        <v>0.7687502558775</v>
      </c>
      <c r="L5" s="139" t="n">
        <v>0.9074605499087</v>
      </c>
      <c r="M5" s="148" t="n">
        <v>2.0202956656194</v>
      </c>
      <c r="N5" s="157" t="n">
        <v>0.3025870684913</v>
      </c>
      <c r="O5" s="166" t="n">
        <v>0.5096417479144</v>
      </c>
      <c r="P5" s="175" t="n">
        <v>0.5042089456643</v>
      </c>
      <c r="Q5" s="184" t="n">
        <v>1.9450158721045998</v>
      </c>
      <c r="R5" s="193" t="n">
        <v>3.2640003243507</v>
      </c>
      <c r="S5" s="216" t="n">
        <v>0.7983660855426</v>
      </c>
    </row>
    <row r="6">
      <c r="A6" s="47" t="s">
        <v>26</v>
      </c>
      <c r="B6" s="211"/>
      <c r="C6" s="59" t="n">
        <v>210.0</v>
      </c>
      <c r="D6" s="68" t="n">
        <v>170.0</v>
      </c>
      <c r="E6" s="77" t="n">
        <v>110.0</v>
      </c>
      <c r="F6" s="86" t="n">
        <v>260.0</v>
      </c>
      <c r="G6" s="95" t="n">
        <v>155.0</v>
      </c>
      <c r="H6" s="104" t="n">
        <v>75.0</v>
      </c>
      <c r="I6" s="113" t="n">
        <v>290.0</v>
      </c>
      <c r="J6" s="122" t="n">
        <v>290.0</v>
      </c>
      <c r="K6" s="131" t="n">
        <v>230.0</v>
      </c>
      <c r="L6" s="140" t="n">
        <v>220.0</v>
      </c>
      <c r="M6" s="149" t="n">
        <v>235.0</v>
      </c>
      <c r="N6" s="158" t="n">
        <v>135.0</v>
      </c>
      <c r="O6" s="167" t="n">
        <v>175.0</v>
      </c>
      <c r="P6" s="176" t="n">
        <v>165.0</v>
      </c>
      <c r="Q6" s="185" t="n">
        <v>405.0</v>
      </c>
      <c r="R6" s="194" t="n">
        <v>220.0</v>
      </c>
      <c r="S6" s="217" t="n">
        <v>165.0</v>
      </c>
    </row>
    <row r="7">
      <c r="A7" s="48" t="s">
        <v>27</v>
      </c>
      <c r="B7" s="211"/>
      <c r="C7" s="60" t="n">
        <v>30.0</v>
      </c>
      <c r="D7" s="69" t="n">
        <v>30.0</v>
      </c>
      <c r="E7" s="78" t="n">
        <v>15.0</v>
      </c>
      <c r="F7" s="87" t="n">
        <v>25.0</v>
      </c>
      <c r="G7" s="96" t="n">
        <v>10.0</v>
      </c>
      <c r="H7" s="105" t="n">
        <v>5.0</v>
      </c>
      <c r="I7" s="114" t="n">
        <v>30.0</v>
      </c>
      <c r="J7" s="123" t="n">
        <v>25.0</v>
      </c>
      <c r="K7" s="132" t="n">
        <v>50.0</v>
      </c>
      <c r="L7" s="141" t="n">
        <v>50.0</v>
      </c>
      <c r="M7" s="150" t="n">
        <v>50.0</v>
      </c>
      <c r="N7" s="159" t="n">
        <v>20.0</v>
      </c>
      <c r="O7" s="168" t="n">
        <v>25.0</v>
      </c>
      <c r="P7" s="177" t="n">
        <v>15.0</v>
      </c>
      <c r="Q7" s="186" t="n">
        <v>25.0</v>
      </c>
      <c r="R7" s="195" t="n">
        <v>60.0</v>
      </c>
      <c r="S7" s="218" t="n">
        <v>25.0</v>
      </c>
    </row>
    <row r="8">
      <c r="A8" s="49" t="s">
        <v>28</v>
      </c>
      <c r="B8" s="211"/>
      <c r="C8" s="61" t="s">
        <f>(C7/C6)*100</f>
        <v>2</v>
      </c>
      <c r="D8" s="70" t="s">
        <f>(D7/D6)*100</f>
        <v>2</v>
      </c>
      <c r="E8" s="79" t="s">
        <f>(E7/E6)*100</f>
        <v>2</v>
      </c>
      <c r="F8" s="88" t="s">
        <f>(F7/F6)*100</f>
        <v>2</v>
      </c>
      <c r="G8" s="97" t="s">
        <f>(G7/G6)*100</f>
        <v>2</v>
      </c>
      <c r="H8" s="106" t="s">
        <f>(H7/H6)*100</f>
        <v>2</v>
      </c>
      <c r="I8" s="115" t="s">
        <f>(I7/I6)*100</f>
        <v>2</v>
      </c>
      <c r="J8" s="124" t="s">
        <f>(J7/J6)*100</f>
        <v>2</v>
      </c>
      <c r="K8" s="133" t="s">
        <f>(K7/K6)*100</f>
        <v>2</v>
      </c>
      <c r="L8" s="142" t="s">
        <f>(L7/L6)*100</f>
        <v>2</v>
      </c>
      <c r="M8" s="151" t="s">
        <f>(M7/M6)*100</f>
        <v>2</v>
      </c>
      <c r="N8" s="160" t="s">
        <f>(N7/N6)*100</f>
        <v>2</v>
      </c>
      <c r="O8" s="169" t="s">
        <f>(O7/O6)*100</f>
        <v>2</v>
      </c>
      <c r="P8" s="178" t="s">
        <f>(P7/P6)*100</f>
        <v>2</v>
      </c>
      <c r="Q8" s="187" t="s">
        <f>(Q7/Q6)*100</f>
        <v>2</v>
      </c>
      <c r="R8" s="196" t="s">
        <f>(R7/R6)*100</f>
        <v>2</v>
      </c>
      <c r="S8" s="219" t="s">
        <f>(S7/S6)*100</f>
        <v>2</v>
      </c>
    </row>
    <row r="9">
      <c r="A9" s="50" t="s">
        <v>29</v>
      </c>
      <c r="B9" s="211"/>
      <c r="C9" s="62" t="s">
        <f>'Paramètres'!B12</f>
        <v>2</v>
      </c>
      <c r="D9" s="71" t="s">
        <f>'Paramètres'!B12</f>
        <v>2</v>
      </c>
      <c r="E9" s="80" t="s">
        <f>'Paramètres'!B12</f>
        <v>2</v>
      </c>
      <c r="F9" s="89" t="s">
        <f>'Paramètres'!B12</f>
        <v>2</v>
      </c>
      <c r="G9" s="98" t="s">
        <f>'Paramètres'!B12</f>
        <v>2</v>
      </c>
      <c r="H9" s="107" t="s">
        <f>'Paramètres'!B12</f>
        <v>2</v>
      </c>
      <c r="I9" s="116" t="s">
        <f>'Paramètres'!B12</f>
        <v>2</v>
      </c>
      <c r="J9" s="125" t="s">
        <f>'Paramètres'!B12</f>
        <v>2</v>
      </c>
      <c r="K9" s="134" t="s">
        <f>'Paramètres'!B12</f>
        <v>2</v>
      </c>
      <c r="L9" s="143" t="s">
        <f>'Paramètres'!B12</f>
        <v>2</v>
      </c>
      <c r="M9" s="152" t="s">
        <f>'Paramètres'!B12</f>
        <v>2</v>
      </c>
      <c r="N9" s="161" t="s">
        <f>'Paramètres'!B12</f>
        <v>2</v>
      </c>
      <c r="O9" s="170" t="s">
        <f>'Paramètres'!B12</f>
        <v>2</v>
      </c>
      <c r="P9" s="179" t="s">
        <f>'Paramètres'!B12</f>
        <v>2</v>
      </c>
      <c r="Q9" s="188" t="s">
        <f>'Paramètres'!B12</f>
        <v>2</v>
      </c>
      <c r="R9" s="197" t="s">
        <f>'Paramètres'!B12</f>
        <v>2</v>
      </c>
      <c r="S9" s="220" t="s">
        <f>'Paramètres'!B12</f>
        <v>2</v>
      </c>
    </row>
    <row r="10">
      <c r="A10" s="44"/>
      <c r="B10" s="210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214"/>
    </row>
    <row r="11">
      <c r="A11" s="51" t="s">
        <v>30</v>
      </c>
      <c r="B11" s="211"/>
      <c r="C11" s="63" t="s">
        <v>37</v>
      </c>
      <c r="D11" s="72" t="s">
        <v>37</v>
      </c>
      <c r="E11" s="81" t="s">
        <v>37</v>
      </c>
      <c r="F11" s="90" t="s">
        <v>37</v>
      </c>
      <c r="G11" s="99" t="s">
        <v>37</v>
      </c>
      <c r="H11" s="108" t="s">
        <v>37</v>
      </c>
      <c r="I11" s="117" t="s">
        <v>37</v>
      </c>
      <c r="J11" s="126" t="s">
        <v>37</v>
      </c>
      <c r="K11" s="135" t="s">
        <v>37</v>
      </c>
      <c r="L11" s="144" t="s">
        <v>37</v>
      </c>
      <c r="M11" s="153" t="s">
        <v>37</v>
      </c>
      <c r="N11" s="162" t="s">
        <v>37</v>
      </c>
      <c r="O11" s="171" t="s">
        <v>37</v>
      </c>
      <c r="P11" s="180" t="s">
        <v>37</v>
      </c>
      <c r="Q11" s="189" t="s">
        <v>37</v>
      </c>
      <c r="R11" s="198" t="s">
        <v>37</v>
      </c>
      <c r="S11" s="221" t="s">
        <v>37</v>
      </c>
    </row>
    <row r="12">
      <c r="A12" s="44"/>
      <c r="B12" s="210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214"/>
    </row>
    <row r="13">
      <c r="A13" s="52" t="s">
        <v>31</v>
      </c>
      <c r="B13" s="210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214"/>
    </row>
    <row r="14">
      <c r="A14" s="53" t="s">
        <v>32</v>
      </c>
      <c r="B14" s="212" t="s">
        <v>33</v>
      </c>
      <c r="C14" s="64" t="s">
        <f>'Paramètres'!B6</f>
        <v>2</v>
      </c>
      <c r="D14" s="73" t="s">
        <f>'Paramètres'!B6</f>
        <v>2</v>
      </c>
      <c r="E14" s="82" t="s">
        <f>'Paramètres'!B6</f>
        <v>2</v>
      </c>
      <c r="F14" s="91" t="s">
        <f>'Paramètres'!B6</f>
        <v>2</v>
      </c>
      <c r="G14" s="100" t="s">
        <f>'Paramètres'!B6</f>
        <v>2</v>
      </c>
      <c r="H14" s="109" t="s">
        <f>'Paramètres'!B6</f>
        <v>2</v>
      </c>
      <c r="I14" s="118" t="s">
        <f>'Paramètres'!B6</f>
        <v>2</v>
      </c>
      <c r="J14" s="127" t="s">
        <f>'Paramètres'!B6</f>
        <v>2</v>
      </c>
      <c r="K14" s="136" t="s">
        <f>'Paramètres'!B6</f>
        <v>2</v>
      </c>
      <c r="L14" s="145" t="s">
        <f>'Paramètres'!B6</f>
        <v>2</v>
      </c>
      <c r="M14" s="154" t="s">
        <f>'Paramètres'!B6</f>
        <v>2</v>
      </c>
      <c r="N14" s="163" t="s">
        <f>'Paramètres'!B6</f>
        <v>2</v>
      </c>
      <c r="O14" s="172" t="s">
        <f>'Paramètres'!B6</f>
        <v>2</v>
      </c>
      <c r="P14" s="181" t="s">
        <f>'Paramètres'!B6</f>
        <v>2</v>
      </c>
      <c r="Q14" s="190" t="s">
        <f>'Paramètres'!B6</f>
        <v>2</v>
      </c>
      <c r="R14" s="199" t="s">
        <f>'Paramètres'!B6</f>
        <v>2</v>
      </c>
      <c r="S14" s="222" t="s">
        <f>'Paramètres'!B6</f>
        <v>2</v>
      </c>
    </row>
    <row r="15">
      <c r="A15" s="55" t="s">
        <v>34</v>
      </c>
      <c r="B15" s="213" t="s">
        <v>35</v>
      </c>
      <c r="C15" s="65" t="s">
        <f>INT((C14/1000)*(C5*10000)*C9)</f>
        <v>2</v>
      </c>
      <c r="D15" s="74" t="s">
        <f>INT((D14/1000)*(D5*10000)*D9)</f>
        <v>2</v>
      </c>
      <c r="E15" s="83" t="s">
        <f>INT((E14/1000)*(E5*10000)*E9)</f>
        <v>2</v>
      </c>
      <c r="F15" s="92" t="s">
        <f>INT((F14/1000)*(F5*10000)*F9)</f>
        <v>2</v>
      </c>
      <c r="G15" s="101" t="s">
        <f>INT((G14/1000)*(G5*10000)*G9)</f>
        <v>2</v>
      </c>
      <c r="H15" s="110" t="s">
        <f>INT((H14/1000)*(H5*10000)*H9)</f>
        <v>2</v>
      </c>
      <c r="I15" s="119" t="s">
        <f>INT((I14/1000)*(I5*10000)*I9)</f>
        <v>2</v>
      </c>
      <c r="J15" s="128" t="s">
        <f>INT((J14/1000)*(J5*10000)*J9)</f>
        <v>2</v>
      </c>
      <c r="K15" s="137" t="s">
        <f>INT((K14/1000)*(K5*10000)*K9)</f>
        <v>2</v>
      </c>
      <c r="L15" s="146" t="s">
        <f>INT((L14/1000)*(L5*10000)*L9)</f>
        <v>2</v>
      </c>
      <c r="M15" s="155" t="s">
        <f>INT((M14/1000)*(M5*10000)*M9)</f>
        <v>2</v>
      </c>
      <c r="N15" s="164" t="s">
        <f>INT((N14/1000)*(N5*10000)*N9)</f>
        <v>2</v>
      </c>
      <c r="O15" s="173" t="s">
        <f>INT((O14/1000)*(O5*10000)*O9)</f>
        <v>2</v>
      </c>
      <c r="P15" s="182" t="s">
        <f>INT((P14/1000)*(P5*10000)*P9)</f>
        <v>2</v>
      </c>
      <c r="Q15" s="191" t="s">
        <f>INT((Q14/1000)*(Q5*10000)*Q9)</f>
        <v>2</v>
      </c>
      <c r="R15" s="200" t="s">
        <f>INT((R14/1000)*(R5*10000)*R9)</f>
        <v>2</v>
      </c>
      <c r="S15" s="223" t="s">
        <f>INT((S14/1000)*(S5*10000)*S9)</f>
        <v>2</v>
      </c>
    </row>
  </sheetData>
  <mergeCells count="6">
    <mergeCell ref="A1:AG1"/>
    <mergeCell ref="A2:S2"/>
    <mergeCell ref="A3:S3"/>
    <mergeCell ref="A10:S10"/>
    <mergeCell ref="A12:S12"/>
    <mergeCell ref="A13:S13"/>
  </mergeCells>
  <pageMargins bottom="0.4" footer="0.3" header="0.3" left="0.4" right="0.4" top="0.4"/>
  <pageSetup orientation="landscape" paperSize="8"/>
  <rowBreaks count="1" manualBreakCount="1">
    <brk id="17" man="true" max="16383"/>
  </rowBreaks>
</worksheet>
</file>

<file path=xl/worksheets/sheet3.xml><?xml version="1.0" encoding="utf-8"?>
<worksheet xmlns="http://schemas.openxmlformats.org/spreadsheetml/2006/main">
  <dimension ref="A1:U38"/>
  <sheetViews>
    <sheetView workbookViewId="0"/>
  </sheetViews>
  <sheetFormatPr defaultRowHeight="15.0"/>
  <cols>
    <col min="1" max="1" width="48.2421875" customWidth="true" bestFit="true"/>
    <col min="2" max="2" width="8.84765625" customWidth="true" bestFit="true"/>
    <col min="3" max="3" width="10.90625" customWidth="true" bestFit="true"/>
    <col min="4" max="4" width="12.12890625" customWidth="true" bestFit="true"/>
    <col min="5" max="5" width="12.01953125" customWidth="true" bestFit="true"/>
    <col min="6" max="6" width="9.79296875" customWidth="true" bestFit="true"/>
    <col min="7" max="7" width="11.015625" customWidth="true" bestFit="true"/>
    <col min="8" max="8" width="10.90625" customWidth="true" bestFit="true"/>
    <col min="9" max="9" width="11.015625" customWidth="true" bestFit="true"/>
    <col min="10" max="10" width="10.90625" customWidth="true" bestFit="true"/>
    <col min="11" max="11" width="9.79296875" customWidth="true" bestFit="true"/>
    <col min="12" max="12" width="9.79296875" customWidth="true" bestFit="true"/>
    <col min="13" max="13" width="9.79296875" customWidth="true" bestFit="true"/>
    <col min="14" max="14" width="9.79296875" customWidth="true" bestFit="true"/>
    <col min="15" max="15" width="9.79296875" customWidth="true" bestFit="true"/>
    <col min="16" max="16" width="6.125" customWidth="true" bestFit="true"/>
    <col min="17" max="17" width="6.125" customWidth="true" bestFit="true"/>
    <col min="18" max="18" width="6.125" customWidth="true" bestFit="true"/>
    <col min="19" max="19" width="6.125" customWidth="true" bestFit="true"/>
    <col min="20" max="20" width="7.23828125" customWidth="true" bestFit="true"/>
    <col min="21" max="21" width="7.34765625" customWidth="true" bestFit="true"/>
    <col min="22" max="22" width="0.01953125" customWidth="true"/>
    <col min="23" max="23" width="0.01953125" customWidth="true"/>
    <col min="24" max="24" width="0.01953125" customWidth="true"/>
    <col min="25" max="25" width="0.01953125" customWidth="true"/>
    <col min="26" max="26" width="0.01953125" customWidth="true"/>
    <col min="27" max="27" width="0.01953125" customWidth="true"/>
    <col min="28" max="28" width="0.01953125" customWidth="true"/>
    <col min="29" max="29" width="0.01953125" customWidth="true"/>
    <col min="30" max="30" width="0.01953125" customWidth="true"/>
    <col min="31" max="31" width="0.01953125" customWidth="true"/>
    <col min="32" max="32" width="0.01953125" customWidth="true"/>
    <col min="33" max="33" width="0.01953125" customWidth="true"/>
  </cols>
  <sheetData>
    <row r="1" s="224" customFormat="true">
      <c r="A1" s="225" t="s">
        <v>54</v>
      </c>
    </row>
    <row r="4">
      <c r="A4" s="227" t="s">
        <v>55</v>
      </c>
      <c r="B4" s="226"/>
    </row>
    <row r="5">
      <c r="A5" s="229" t="s">
        <v>56</v>
      </c>
      <c r="B5" s="228"/>
    </row>
    <row r="6">
      <c r="A6" s="231" t="s">
        <v>57</v>
      </c>
      <c r="B6" s="230"/>
    </row>
    <row r="9">
      <c r="A9" s="232" t="s">
        <v>58</v>
      </c>
    </row>
    <row r="10">
      <c r="A10" s="238" t="s">
        <v>2</v>
      </c>
      <c r="B10" s="390"/>
      <c r="C10" s="258" t="s">
        <v>53</v>
      </c>
      <c r="D10" s="269" t="s">
        <v>52</v>
      </c>
      <c r="E10" s="43"/>
      <c r="F10" s="287" t="s">
        <v>51</v>
      </c>
      <c r="G10" s="298" t="s">
        <v>50</v>
      </c>
      <c r="H10" s="43"/>
      <c r="I10" s="316" t="s">
        <v>49</v>
      </c>
      <c r="J10" s="43"/>
      <c r="K10" s="334" t="s">
        <v>48</v>
      </c>
      <c r="L10" s="345" t="s">
        <v>47</v>
      </c>
      <c r="M10" s="356" t="s">
        <v>46</v>
      </c>
      <c r="N10" s="367" t="s">
        <v>45</v>
      </c>
      <c r="O10" s="378" t="s">
        <v>44</v>
      </c>
    </row>
    <row r="11">
      <c r="A11" s="235" t="s">
        <v>59</v>
      </c>
      <c r="B11" s="391" t="s">
        <v>35</v>
      </c>
      <c r="C11" s="392" t="s">
        <f>INT('Objectifs rétention'!S15)</f>
        <v>2</v>
      </c>
      <c r="D11" s="393" t="s">
        <f>INT('Objectifs rétention'!R15)</f>
        <v>2</v>
      </c>
      <c r="E11" s="42"/>
      <c r="F11" s="394" t="s">
        <f>INT('Objectifs rétention'!Q15)</f>
        <v>2</v>
      </c>
      <c r="G11" s="395" t="s">
        <f>INT('Objectifs rétention'!P15)</f>
        <v>2</v>
      </c>
      <c r="H11" s="42"/>
      <c r="I11" s="396" t="s">
        <f>INT('Objectifs rétention'!O15)</f>
        <v>2</v>
      </c>
      <c r="J11" s="42"/>
      <c r="K11" s="397" t="s">
        <f>INT('Objectifs rétention'!N15)</f>
        <v>2</v>
      </c>
      <c r="L11" s="398" t="s">
        <f>INT('Objectifs rétention'!M15)</f>
        <v>2</v>
      </c>
      <c r="M11" s="399" t="s">
        <f>INT('Objectifs rétention'!L15)</f>
        <v>2</v>
      </c>
      <c r="N11" s="400" t="s">
        <f>INT('Objectifs rétention'!K15)</f>
        <v>2</v>
      </c>
      <c r="O11" s="401" t="s">
        <f>INT('Objectifs rétention'!J15)</f>
        <v>2</v>
      </c>
    </row>
    <row r="12" ht="6.35" customHeight="true">
      <c r="A12" s="237" t="s">
        <v>2</v>
      </c>
    </row>
    <row r="13">
      <c r="A13" s="239" t="s">
        <v>60</v>
      </c>
      <c r="B13" s="390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15"/>
    </row>
    <row r="14">
      <c r="A14" s="240" t="s">
        <v>61</v>
      </c>
      <c r="B14" s="430" t="s">
        <v>2</v>
      </c>
      <c r="C14" s="431" t="s">
        <v>53</v>
      </c>
      <c r="D14" s="432" t="s">
        <v>73</v>
      </c>
      <c r="E14" s="433" t="s">
        <v>74</v>
      </c>
      <c r="F14" s="434" t="s">
        <v>51</v>
      </c>
      <c r="G14" s="435" t="s">
        <v>75</v>
      </c>
      <c r="H14" s="436" t="s">
        <v>76</v>
      </c>
      <c r="I14" s="437" t="s">
        <v>77</v>
      </c>
      <c r="J14" s="438" t="s">
        <v>78</v>
      </c>
      <c r="K14" s="439" t="s">
        <v>48</v>
      </c>
      <c r="L14" s="440" t="s">
        <v>47</v>
      </c>
      <c r="M14" s="441" t="s">
        <v>46</v>
      </c>
      <c r="N14" s="442" t="s">
        <v>45</v>
      </c>
      <c r="O14" s="443" t="s">
        <v>44</v>
      </c>
    </row>
    <row r="15">
      <c r="A15" s="242" t="s">
        <v>62</v>
      </c>
      <c r="B15" s="403" t="s">
        <v>63</v>
      </c>
      <c r="C15" s="261" t="n">
        <v>159.623157867</v>
      </c>
      <c r="D15" s="272" t="n">
        <v>52.092750358</v>
      </c>
      <c r="E15" s="279" t="n">
        <v>35.537829291</v>
      </c>
      <c r="F15" s="290" t="n">
        <v>247.429932375</v>
      </c>
      <c r="G15" s="301" t="n">
        <v>15.655704352</v>
      </c>
      <c r="H15" s="308" t="n">
        <v>30.122658978</v>
      </c>
      <c r="I15" s="319" t="n">
        <v>14.893552091</v>
      </c>
      <c r="J15" s="326" t="n">
        <v>36.623514508</v>
      </c>
      <c r="K15" s="337" t="n">
        <v>26.31359765</v>
      </c>
      <c r="L15" s="348" t="n">
        <v>61.2491435</v>
      </c>
      <c r="M15" s="359" t="n">
        <v>9.760117791</v>
      </c>
      <c r="N15" s="370" t="n">
        <v>37.549993874</v>
      </c>
      <c r="O15" s="410" t="n">
        <v>261.591309322</v>
      </c>
    </row>
    <row r="16">
      <c r="A16" s="244" t="s">
        <v>64</v>
      </c>
      <c r="B16" s="404" t="s">
        <v>65</v>
      </c>
      <c r="C16" s="262" t="n">
        <v>2.0</v>
      </c>
      <c r="D16" s="273" t="n">
        <v>2.5</v>
      </c>
      <c r="E16" s="280" t="n">
        <v>2.0</v>
      </c>
      <c r="F16" s="291" t="n">
        <v>2.0</v>
      </c>
      <c r="G16" s="302" t="n">
        <v>2.0</v>
      </c>
      <c r="H16" s="309" t="n">
        <v>2.0</v>
      </c>
      <c r="I16" s="320" t="n">
        <v>1.5</v>
      </c>
      <c r="J16" s="327" t="n">
        <v>1.5</v>
      </c>
      <c r="K16" s="338" t="n">
        <v>1.0</v>
      </c>
      <c r="L16" s="349" t="n">
        <v>1.2</v>
      </c>
      <c r="M16" s="360" t="n">
        <v>2.3</v>
      </c>
      <c r="N16" s="371" t="n">
        <v>2.0</v>
      </c>
      <c r="O16" s="411" t="n">
        <v>2.5</v>
      </c>
    </row>
    <row r="17">
      <c r="A17" s="246" t="s">
        <v>66</v>
      </c>
      <c r="B17" s="405" t="s">
        <v>65</v>
      </c>
      <c r="C17" s="264" t="n">
        <v>0.5</v>
      </c>
      <c r="D17" s="275" t="n">
        <v>0.5</v>
      </c>
      <c r="E17" s="282" t="n">
        <v>0.5</v>
      </c>
      <c r="F17" s="293" t="n">
        <v>0.5</v>
      </c>
      <c r="G17" s="304" t="n">
        <v>0.5</v>
      </c>
      <c r="H17" s="311" t="s">
        <f>'Paramètres'!B22</f>
        <v>2</v>
      </c>
      <c r="I17" s="322" t="n">
        <v>0.5</v>
      </c>
      <c r="J17" s="329" t="n">
        <v>0.5</v>
      </c>
      <c r="K17" s="340" t="s">
        <f>'Paramètres'!B22</f>
        <v>2</v>
      </c>
      <c r="L17" s="351" t="n">
        <v>0.5</v>
      </c>
      <c r="M17" s="362" t="n">
        <v>0.5</v>
      </c>
      <c r="N17" s="373" t="s">
        <f>'Paramètres'!B22</f>
        <v>2</v>
      </c>
      <c r="O17" s="412" t="s">
        <f>'Paramètres'!B22</f>
        <v>2</v>
      </c>
    </row>
    <row r="18">
      <c r="A18" s="248" t="s">
        <v>19</v>
      </c>
      <c r="B18" s="406" t="s">
        <v>65</v>
      </c>
      <c r="C18" s="265" t="s">
        <f>'Paramètres'!B23</f>
        <v>2</v>
      </c>
      <c r="D18" s="276" t="s">
        <f>'Paramètres'!B23</f>
        <v>2</v>
      </c>
      <c r="E18" s="283" t="s">
        <f>'Paramètres'!B23</f>
        <v>2</v>
      </c>
      <c r="F18" s="294" t="s">
        <f>'Paramètres'!B23</f>
        <v>2</v>
      </c>
      <c r="G18" s="305" t="s">
        <f>'Paramètres'!B23</f>
        <v>2</v>
      </c>
      <c r="H18" s="312" t="s">
        <f>'Paramètres'!B23</f>
        <v>2</v>
      </c>
      <c r="I18" s="323" t="s">
        <f>'Paramètres'!B23</f>
        <v>2</v>
      </c>
      <c r="J18" s="330" t="s">
        <f>'Paramètres'!B23</f>
        <v>2</v>
      </c>
      <c r="K18" s="341" t="s">
        <f>'Paramètres'!B23</f>
        <v>2</v>
      </c>
      <c r="L18" s="352" t="s">
        <f>'Paramètres'!B23</f>
        <v>2</v>
      </c>
      <c r="M18" s="363" t="s">
        <f>'Paramètres'!B23</f>
        <v>2</v>
      </c>
      <c r="N18" s="374" t="s">
        <f>'Paramètres'!B23</f>
        <v>2</v>
      </c>
      <c r="O18" s="413" t="s">
        <f>'Paramètres'!B23</f>
        <v>2</v>
      </c>
    </row>
    <row r="19">
      <c r="A19" s="250" t="s">
        <v>67</v>
      </c>
      <c r="B19" s="416" t="s">
        <v>68</v>
      </c>
      <c r="C19" s="417" t="s">
        <f>INT(C15*(C16-C17+C18))</f>
        <v>2</v>
      </c>
      <c r="D19" s="418" t="s">
        <f>INT(D15*(D16-D17+D18))</f>
        <v>2</v>
      </c>
      <c r="E19" s="419" t="s">
        <f>INT(E15*(E16-E17+E18))</f>
        <v>2</v>
      </c>
      <c r="F19" s="420" t="s">
        <f>INT(F15*(F16-F17+F18))</f>
        <v>2</v>
      </c>
      <c r="G19" s="421" t="s">
        <f>INT(G15*(G16-G17+G18))</f>
        <v>2</v>
      </c>
      <c r="H19" s="422" t="s">
        <f>INT(H15*(H16-H17+H18))</f>
        <v>2</v>
      </c>
      <c r="I19" s="423" t="s">
        <f>INT(I15*(I16-I17+I18))</f>
        <v>2</v>
      </c>
      <c r="J19" s="424" t="s">
        <f>INT(J15*(J16-J17+J18))</f>
        <v>2</v>
      </c>
      <c r="K19" s="425" t="s">
        <f>INT(K15*(K16-K17+K18))</f>
        <v>2</v>
      </c>
      <c r="L19" s="426" t="s">
        <f>INT(L15*(L16-L17+L18))</f>
        <v>2</v>
      </c>
      <c r="M19" s="427" t="s">
        <f>INT(M15*(M16-M17+M18))</f>
        <v>2</v>
      </c>
      <c r="N19" s="428" t="s">
        <f>INT(N15*(N16-N17+N18))</f>
        <v>2</v>
      </c>
      <c r="O19" s="429" t="s">
        <f>INT(O15*(O16-O17+O18))</f>
        <v>2</v>
      </c>
    </row>
    <row r="20" ht="6.35" customHeight="true">
      <c r="A20" s="253" t="s">
        <v>2</v>
      </c>
      <c r="B20" s="390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15"/>
    </row>
    <row r="21">
      <c r="A21" s="254" t="s">
        <v>69</v>
      </c>
      <c r="B21" s="446" t="s">
        <v>68</v>
      </c>
      <c r="C21" s="447" t="s">
        <f>C19</f>
        <v>2</v>
      </c>
      <c r="D21" s="448" t="s">
        <f>D19+E19</f>
        <v>2</v>
      </c>
      <c r="E21" s="43"/>
      <c r="F21" s="449" t="s">
        <f>F19</f>
        <v>2</v>
      </c>
      <c r="G21" s="450" t="s">
        <f>G19+H19</f>
        <v>2</v>
      </c>
      <c r="H21" s="43"/>
      <c r="I21" s="451" t="s">
        <f>I19+J19</f>
        <v>2</v>
      </c>
      <c r="J21" s="43"/>
      <c r="K21" s="452" t="s">
        <f>K19</f>
        <v>2</v>
      </c>
      <c r="L21" s="453" t="s">
        <f>L19</f>
        <v>2</v>
      </c>
      <c r="M21" s="454" t="s">
        <f>M19</f>
        <v>2</v>
      </c>
      <c r="N21" s="455" t="s">
        <f>N19</f>
        <v>2</v>
      </c>
      <c r="O21" s="456" t="s">
        <f>O19</f>
        <v>2</v>
      </c>
    </row>
    <row r="22">
      <c r="A22" s="256" t="s">
        <v>70</v>
      </c>
      <c r="B22" s="445" t="s">
        <v>71</v>
      </c>
      <c r="C22" s="268" t="s">
        <f>INT(C21*100/C11)</f>
        <v>2</v>
      </c>
      <c r="D22" s="286" t="s">
        <f>INT(D21*100/D11)</f>
        <v>2</v>
      </c>
      <c r="E22" s="42"/>
      <c r="F22" s="297" t="s">
        <f>INT(F21*100/F11)</f>
        <v>2</v>
      </c>
      <c r="G22" s="315" t="s">
        <f>INT(G21*100/G11)</f>
        <v>2</v>
      </c>
      <c r="H22" s="42"/>
      <c r="I22" s="333" t="s">
        <f>INT(I21*100/I11)</f>
        <v>2</v>
      </c>
      <c r="J22" s="42"/>
      <c r="K22" s="344" t="s">
        <f>INT(K21*100/K11)</f>
        <v>2</v>
      </c>
      <c r="L22" s="355" t="s">
        <f>INT(L21*100/L11)</f>
        <v>2</v>
      </c>
      <c r="M22" s="366" t="s">
        <f>INT(M21*100/M11)</f>
        <v>2</v>
      </c>
      <c r="N22" s="377" t="s">
        <f>INT(N21*100/N11)</f>
        <v>2</v>
      </c>
      <c r="O22" s="388" t="s">
        <f>INT(O21*100/O11)</f>
        <v>2</v>
      </c>
    </row>
    <row r="25">
      <c r="A25" s="457" t="s">
        <v>79</v>
      </c>
    </row>
    <row r="26">
      <c r="A26" s="463" t="s">
        <v>2</v>
      </c>
      <c r="B26" s="390"/>
      <c r="C26" s="483" t="s">
        <v>43</v>
      </c>
      <c r="D26" s="43"/>
      <c r="E26" s="43"/>
      <c r="F26" s="43"/>
      <c r="G26" s="43"/>
      <c r="H26" s="43"/>
      <c r="I26" s="43"/>
      <c r="J26" s="536" t="s">
        <v>42</v>
      </c>
      <c r="K26" s="547" t="s">
        <v>41</v>
      </c>
      <c r="L26" s="43"/>
      <c r="M26" s="565" t="s">
        <v>40</v>
      </c>
      <c r="N26" s="43"/>
      <c r="O26" s="43"/>
      <c r="P26" s="43"/>
      <c r="Q26" s="597" t="s">
        <v>39</v>
      </c>
      <c r="R26" s="43"/>
      <c r="S26" s="615" t="s">
        <v>38</v>
      </c>
      <c r="T26" s="626" t="s">
        <v>36</v>
      </c>
      <c r="U26" s="415"/>
    </row>
    <row r="27">
      <c r="A27" s="460" t="s">
        <v>59</v>
      </c>
      <c r="B27" s="645" t="s">
        <v>35</v>
      </c>
      <c r="C27" s="646" t="s">
        <f>INT('Objectifs rétention'!I15)</f>
        <v>2</v>
      </c>
      <c r="D27" s="42"/>
      <c r="E27" s="42"/>
      <c r="F27" s="42"/>
      <c r="G27" s="42"/>
      <c r="H27" s="42"/>
      <c r="I27" s="42"/>
      <c r="J27" s="647" t="s">
        <f>INT('Objectifs rétention'!H15)</f>
        <v>2</v>
      </c>
      <c r="K27" s="648" t="s">
        <f>INT('Objectifs rétention'!G15)</f>
        <v>2</v>
      </c>
      <c r="L27" s="42"/>
      <c r="M27" s="649" t="s">
        <f>INT('Objectifs rétention'!F15)</f>
        <v>2</v>
      </c>
      <c r="N27" s="42"/>
      <c r="O27" s="42"/>
      <c r="P27" s="42"/>
      <c r="Q27" s="650" t="s">
        <f>INT('Objectifs rétention'!E15)</f>
        <v>2</v>
      </c>
      <c r="R27" s="42"/>
      <c r="S27" s="651" t="s">
        <f>INT('Objectifs rétention'!D15)</f>
        <v>2</v>
      </c>
      <c r="T27" s="652" t="s">
        <f>INT('Objectifs rétention'!C15)</f>
        <v>2</v>
      </c>
      <c r="U27" s="653"/>
    </row>
    <row r="28" ht="6.35" customHeight="true">
      <c r="A28" s="462" t="s">
        <v>2</v>
      </c>
    </row>
    <row r="29">
      <c r="A29" s="464" t="s">
        <v>60</v>
      </c>
      <c r="B29" s="390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15"/>
    </row>
    <row r="30">
      <c r="A30" s="465" t="s">
        <v>61</v>
      </c>
      <c r="B30" s="686" t="s">
        <v>2</v>
      </c>
      <c r="C30" s="687" t="s">
        <v>80</v>
      </c>
      <c r="D30" s="688" t="s">
        <v>82</v>
      </c>
      <c r="E30" s="689" t="s">
        <v>83</v>
      </c>
      <c r="F30" s="690" t="s">
        <v>43</v>
      </c>
      <c r="G30" s="691" t="s">
        <v>84</v>
      </c>
      <c r="H30" s="692" t="s">
        <v>85</v>
      </c>
      <c r="I30" s="693" t="s">
        <v>86</v>
      </c>
      <c r="J30" s="694" t="s">
        <v>42</v>
      </c>
      <c r="K30" s="695" t="s">
        <v>41</v>
      </c>
      <c r="L30" s="696" t="s">
        <v>87</v>
      </c>
      <c r="M30" s="697" t="s">
        <v>88</v>
      </c>
      <c r="N30" s="698" t="s">
        <v>89</v>
      </c>
      <c r="O30" s="699" t="s">
        <v>90</v>
      </c>
      <c r="P30" s="700" t="s">
        <v>40</v>
      </c>
      <c r="Q30" s="701" t="s">
        <v>91</v>
      </c>
      <c r="R30" s="702" t="s">
        <v>39</v>
      </c>
      <c r="S30" s="703" t="s">
        <v>38</v>
      </c>
      <c r="T30" s="704" t="s">
        <v>93</v>
      </c>
      <c r="U30" s="705" t="s">
        <v>94</v>
      </c>
    </row>
    <row r="31">
      <c r="A31" s="467" t="s">
        <v>62</v>
      </c>
      <c r="B31" s="655" t="s">
        <v>63</v>
      </c>
      <c r="C31" s="486" t="n">
        <v>188.054755474</v>
      </c>
      <c r="D31" s="493" t="n">
        <v>109.220830117</v>
      </c>
      <c r="E31" s="500" t="n">
        <v>106.885431758</v>
      </c>
      <c r="F31" s="507" t="n">
        <v>201.275494967</v>
      </c>
      <c r="G31" s="514" t="n">
        <v>1871.640813934</v>
      </c>
      <c r="H31" s="521" t="n">
        <v>1173.233939851</v>
      </c>
      <c r="I31" s="528" t="n">
        <v>81.495975815</v>
      </c>
      <c r="J31" s="539" t="n">
        <v>85.739153406</v>
      </c>
      <c r="K31" s="550" t="n">
        <v>99.508708746</v>
      </c>
      <c r="L31" s="557" t="n">
        <v>39.491676714</v>
      </c>
      <c r="M31" s="568" t="n">
        <v>230.610071208</v>
      </c>
      <c r="N31" s="575" t="n">
        <v>96.785411204</v>
      </c>
      <c r="O31" s="582" t="n">
        <v>77.97368286</v>
      </c>
      <c r="P31" s="589" t="n">
        <v>115.933393416</v>
      </c>
      <c r="Q31" s="600" t="n">
        <v>109.596644926</v>
      </c>
      <c r="R31" s="607" t="n">
        <v>101.990003444</v>
      </c>
      <c r="S31" s="618" t="n">
        <v>129.749912399</v>
      </c>
      <c r="T31" s="629" t="n">
        <v>69.828354942</v>
      </c>
      <c r="U31" s="661" t="n">
        <v>141.271760107</v>
      </c>
    </row>
    <row r="32">
      <c r="A32" s="469" t="s">
        <v>64</v>
      </c>
      <c r="B32" s="656" t="s">
        <v>65</v>
      </c>
      <c r="C32" s="487" t="n">
        <v>1.5</v>
      </c>
      <c r="D32" s="494" t="n">
        <v>2.0</v>
      </c>
      <c r="E32" s="501" t="n">
        <v>1.5</v>
      </c>
      <c r="F32" s="508" t="n">
        <v>3.0</v>
      </c>
      <c r="G32" s="515" t="n">
        <v>1.5</v>
      </c>
      <c r="H32" s="522" t="n">
        <v>1.5</v>
      </c>
      <c r="I32" s="529" t="n">
        <v>4.0</v>
      </c>
      <c r="J32" s="540" t="n">
        <v>3.0</v>
      </c>
      <c r="K32" s="551" t="n">
        <v>2.5</v>
      </c>
      <c r="L32" s="558" t="n">
        <v>1.0</v>
      </c>
      <c r="M32" s="569" t="n">
        <v>3.0</v>
      </c>
      <c r="N32" s="576" t="n">
        <v>2.5</v>
      </c>
      <c r="O32" s="583" t="n">
        <v>2.5</v>
      </c>
      <c r="P32" s="590" t="n">
        <v>3.0</v>
      </c>
      <c r="Q32" s="601" t="n">
        <v>3.0</v>
      </c>
      <c r="R32" s="608" t="n">
        <v>2.5</v>
      </c>
      <c r="S32" s="619" t="n">
        <v>2.5</v>
      </c>
      <c r="T32" s="630" t="n">
        <v>3.0</v>
      </c>
      <c r="U32" s="662" t="n">
        <v>2.0</v>
      </c>
    </row>
    <row r="33">
      <c r="A33" s="471" t="s">
        <v>66</v>
      </c>
      <c r="B33" s="657" t="s">
        <v>65</v>
      </c>
      <c r="C33" s="489" t="n">
        <v>0.3</v>
      </c>
      <c r="D33" s="496" t="n">
        <v>0.5</v>
      </c>
      <c r="E33" s="503" t="n">
        <v>0.5</v>
      </c>
      <c r="F33" s="510" t="n">
        <v>0.5</v>
      </c>
      <c r="G33" s="517" t="s">
        <f>'Paramètres'!B22</f>
        <v>2</v>
      </c>
      <c r="H33" s="524" t="n">
        <v>0.5</v>
      </c>
      <c r="I33" s="531" t="n">
        <v>0.5</v>
      </c>
      <c r="J33" s="542" t="n">
        <v>0.5</v>
      </c>
      <c r="K33" s="553" t="n">
        <v>0.5</v>
      </c>
      <c r="L33" s="560" t="n">
        <v>0.5</v>
      </c>
      <c r="M33" s="571" t="n">
        <v>0.5</v>
      </c>
      <c r="N33" s="578" t="n">
        <v>0.5</v>
      </c>
      <c r="O33" s="585" t="n">
        <v>0.5</v>
      </c>
      <c r="P33" s="592" t="n">
        <v>0.5</v>
      </c>
      <c r="Q33" s="603" t="s">
        <f>'Paramètres'!B22</f>
        <v>2</v>
      </c>
      <c r="R33" s="610" t="n">
        <v>0.5</v>
      </c>
      <c r="S33" s="621" t="n">
        <v>0.4</v>
      </c>
      <c r="T33" s="632" t="n">
        <v>0.3</v>
      </c>
      <c r="U33" s="663" t="n">
        <v>0.3</v>
      </c>
    </row>
    <row r="34">
      <c r="A34" s="473" t="s">
        <v>19</v>
      </c>
      <c r="B34" s="658" t="s">
        <v>65</v>
      </c>
      <c r="C34" s="490" t="s">
        <f>'Paramètres'!B23</f>
        <v>2</v>
      </c>
      <c r="D34" s="497" t="s">
        <f>'Paramètres'!B23</f>
        <v>2</v>
      </c>
      <c r="E34" s="504" t="s">
        <f>'Paramètres'!B23</f>
        <v>2</v>
      </c>
      <c r="F34" s="511" t="n">
        <v>2.0</v>
      </c>
      <c r="G34" s="518" t="s">
        <f>'Paramètres'!B23</f>
        <v>2</v>
      </c>
      <c r="H34" s="525" t="n">
        <v>2.0</v>
      </c>
      <c r="I34" s="532" t="s">
        <f>'Paramètres'!B23</f>
        <v>2</v>
      </c>
      <c r="J34" s="543" t="s">
        <f>'Paramètres'!B23</f>
        <v>2</v>
      </c>
      <c r="K34" s="554" t="s">
        <f>'Paramètres'!B23</f>
        <v>2</v>
      </c>
      <c r="L34" s="561" t="s">
        <f>'Paramètres'!B23</f>
        <v>2</v>
      </c>
      <c r="M34" s="572" t="s">
        <f>'Paramètres'!B23</f>
        <v>2</v>
      </c>
      <c r="N34" s="579" t="s">
        <f>'Paramètres'!B23</f>
        <v>2</v>
      </c>
      <c r="O34" s="586" t="s">
        <f>'Paramètres'!B23</f>
        <v>2</v>
      </c>
      <c r="P34" s="593" t="s">
        <f>'Paramètres'!B23</f>
        <v>2</v>
      </c>
      <c r="Q34" s="604" t="s">
        <f>'Paramètres'!B23</f>
        <v>2</v>
      </c>
      <c r="R34" s="611" t="s">
        <f>'Paramètres'!B23</f>
        <v>2</v>
      </c>
      <c r="S34" s="622" t="s">
        <f>'Paramètres'!B23</f>
        <v>2</v>
      </c>
      <c r="T34" s="633" t="s">
        <f>'Paramètres'!B23</f>
        <v>2</v>
      </c>
      <c r="U34" s="664" t="s">
        <f>'Paramètres'!B23</f>
        <v>2</v>
      </c>
    </row>
    <row r="35">
      <c r="A35" s="475" t="s">
        <v>67</v>
      </c>
      <c r="B35" s="666" t="s">
        <v>68</v>
      </c>
      <c r="C35" s="667" t="s">
        <f>INT(C31*(C32-C33+C34))</f>
        <v>2</v>
      </c>
      <c r="D35" s="668" t="s">
        <f>INT(D31*(D32-D33+D34))</f>
        <v>2</v>
      </c>
      <c r="E35" s="669" t="s">
        <f>INT(E31*(E32-E33+E34))</f>
        <v>2</v>
      </c>
      <c r="F35" s="670" t="s">
        <f>INT(F31*(F32-F33+F34))</f>
        <v>2</v>
      </c>
      <c r="G35" s="671" t="s">
        <f>INT(G31*(G32-G33+G34))</f>
        <v>2</v>
      </c>
      <c r="H35" s="672" t="s">
        <f>INT(H31*(H32-H33+H34))</f>
        <v>2</v>
      </c>
      <c r="I35" s="673" t="s">
        <f>INT(I31*(I32-I33+I34))</f>
        <v>2</v>
      </c>
      <c r="J35" s="674" t="s">
        <f>INT(J31*(J32-J33+J34))</f>
        <v>2</v>
      </c>
      <c r="K35" s="675" t="s">
        <f>INT(K31*(K32-K33+K34))</f>
        <v>2</v>
      </c>
      <c r="L35" s="676" t="s">
        <f>INT(L31*(L32-L33+L34))</f>
        <v>2</v>
      </c>
      <c r="M35" s="677" t="s">
        <f>INT(M31*(M32-M33+M34))</f>
        <v>2</v>
      </c>
      <c r="N35" s="678" t="s">
        <f>INT(N31*(N32-N33+N34))</f>
        <v>2</v>
      </c>
      <c r="O35" s="679" t="s">
        <f>INT(O31*(O32-O33+O34))</f>
        <v>2</v>
      </c>
      <c r="P35" s="680" t="s">
        <f>INT(P31*(P32-P33+P34))</f>
        <v>2</v>
      </c>
      <c r="Q35" s="681" t="s">
        <f>INT(Q31*(Q32-Q33+Q34))</f>
        <v>2</v>
      </c>
      <c r="R35" s="682" t="s">
        <f>INT(R31*(R32-R33+R34))</f>
        <v>2</v>
      </c>
      <c r="S35" s="683" t="s">
        <f>INT(S31*(S32-S33+S34))</f>
        <v>2</v>
      </c>
      <c r="T35" s="684" t="s">
        <f>INT(T31*(T32-T33+T34))</f>
        <v>2</v>
      </c>
      <c r="U35" s="685" t="s">
        <f>INT(U31*(U32-U33+U34))</f>
        <v>2</v>
      </c>
    </row>
    <row r="36" ht="6.35" customHeight="true">
      <c r="A36" s="478" t="s">
        <v>2</v>
      </c>
      <c r="B36" s="390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15"/>
    </row>
    <row r="37">
      <c r="A37" s="479" t="s">
        <v>69</v>
      </c>
      <c r="B37" s="708" t="s">
        <v>68</v>
      </c>
      <c r="C37" s="709" t="s">
        <f>C35+D35+E35+F35+G35+H35+I35</f>
        <v>2</v>
      </c>
      <c r="D37" s="43"/>
      <c r="E37" s="43"/>
      <c r="F37" s="43"/>
      <c r="G37" s="43"/>
      <c r="H37" s="43"/>
      <c r="I37" s="43"/>
      <c r="J37" s="710" t="s">
        <f>J35</f>
        <v>2</v>
      </c>
      <c r="K37" s="711" t="s">
        <f>K35+L35</f>
        <v>2</v>
      </c>
      <c r="L37" s="43"/>
      <c r="M37" s="712" t="s">
        <f>M35+N35+O35+P35</f>
        <v>2</v>
      </c>
      <c r="N37" s="43"/>
      <c r="O37" s="43"/>
      <c r="P37" s="43"/>
      <c r="Q37" s="713" t="s">
        <f>Q35+R35</f>
        <v>2</v>
      </c>
      <c r="R37" s="43"/>
      <c r="S37" s="714" t="s">
        <f>S35</f>
        <v>2</v>
      </c>
      <c r="T37" s="715" t="s">
        <f>T35+U35</f>
        <v>2</v>
      </c>
      <c r="U37" s="415"/>
    </row>
    <row r="38">
      <c r="A38" s="481" t="s">
        <v>70</v>
      </c>
      <c r="B38" s="707" t="s">
        <v>71</v>
      </c>
      <c r="C38" s="535" t="s">
        <f>INT(C37*100/C27)</f>
        <v>2</v>
      </c>
      <c r="D38" s="42"/>
      <c r="E38" s="42"/>
      <c r="F38" s="42"/>
      <c r="G38" s="42"/>
      <c r="H38" s="42"/>
      <c r="I38" s="42"/>
      <c r="J38" s="546" t="s">
        <f>INT(J37*100/J27)</f>
        <v>2</v>
      </c>
      <c r="K38" s="564" t="s">
        <f>INT(K37*100/K27)</f>
        <v>2</v>
      </c>
      <c r="L38" s="42"/>
      <c r="M38" s="596" t="s">
        <f>INT(M37*100/M27)</f>
        <v>2</v>
      </c>
      <c r="N38" s="42"/>
      <c r="O38" s="42"/>
      <c r="P38" s="42"/>
      <c r="Q38" s="614" t="s">
        <f>INT(Q37*100/Q27)</f>
        <v>2</v>
      </c>
      <c r="R38" s="42"/>
      <c r="S38" s="625" t="s">
        <f>INT(S37*100/S27)</f>
        <v>2</v>
      </c>
      <c r="T38" s="643" t="s">
        <f>INT(T37*100/T27)</f>
        <v>2</v>
      </c>
      <c r="U38" s="653"/>
    </row>
  </sheetData>
  <mergeCells count="33">
    <mergeCell ref="A1:AG1"/>
    <mergeCell ref="D10:E10"/>
    <mergeCell ref="D11:E11"/>
    <mergeCell ref="D21:E21"/>
    <mergeCell ref="D22:E22"/>
    <mergeCell ref="G10:H10"/>
    <mergeCell ref="G11:H11"/>
    <mergeCell ref="G21:H21"/>
    <mergeCell ref="G22:H22"/>
    <mergeCell ref="I10:J10"/>
    <mergeCell ref="I11:J11"/>
    <mergeCell ref="I21:J21"/>
    <mergeCell ref="I22:J22"/>
    <mergeCell ref="C26:I26"/>
    <mergeCell ref="C27:I27"/>
    <mergeCell ref="C37:I37"/>
    <mergeCell ref="C38:I38"/>
    <mergeCell ref="K26:L26"/>
    <mergeCell ref="K27:L27"/>
    <mergeCell ref="K37:L37"/>
    <mergeCell ref="K38:L38"/>
    <mergeCell ref="M26:P26"/>
    <mergeCell ref="M27:P27"/>
    <mergeCell ref="M37:P37"/>
    <mergeCell ref="M38:P38"/>
    <mergeCell ref="Q26:R26"/>
    <mergeCell ref="Q27:R27"/>
    <mergeCell ref="Q37:R37"/>
    <mergeCell ref="Q38:R38"/>
    <mergeCell ref="T26:U26"/>
    <mergeCell ref="T27:U27"/>
    <mergeCell ref="T37:U37"/>
    <mergeCell ref="T38:U38"/>
  </mergeCells>
  <conditionalFormatting sqref="C22">
    <cfRule type="cellIs" operator="lessThanOrEqual" dxfId="0" priority="1">
      <formula>80</formula>
    </cfRule>
    <cfRule type="cellIs" operator="between" dxfId="1" priority="2">
      <formula>80.001</formula>
      <formula>99.999</formula>
    </cfRule>
    <cfRule type="cellIs" operator="greaterThanOrEqual" dxfId="2" priority="3">
      <formula>100</formula>
    </cfRule>
  </conditionalFormatting>
  <conditionalFormatting sqref="D22">
    <cfRule type="cellIs" operator="lessThanOrEqual" dxfId="3" priority="4">
      <formula>80</formula>
    </cfRule>
    <cfRule type="cellIs" operator="between" dxfId="4" priority="5">
      <formula>80.001</formula>
      <formula>99.999</formula>
    </cfRule>
    <cfRule type="cellIs" operator="greaterThanOrEqual" dxfId="5" priority="6">
      <formula>100</formula>
    </cfRule>
  </conditionalFormatting>
  <conditionalFormatting sqref="F22">
    <cfRule type="cellIs" operator="lessThanOrEqual" dxfId="6" priority="7">
      <formula>80</formula>
    </cfRule>
    <cfRule type="cellIs" operator="between" dxfId="7" priority="8">
      <formula>80.001</formula>
      <formula>99.999</formula>
    </cfRule>
    <cfRule type="cellIs" operator="greaterThanOrEqual" dxfId="8" priority="9">
      <formula>100</formula>
    </cfRule>
  </conditionalFormatting>
  <conditionalFormatting sqref="G22">
    <cfRule type="cellIs" operator="lessThanOrEqual" dxfId="9" priority="10">
      <formula>80</formula>
    </cfRule>
    <cfRule type="cellIs" operator="between" dxfId="10" priority="11">
      <formula>80.001</formula>
      <formula>99.999</formula>
    </cfRule>
    <cfRule type="cellIs" operator="greaterThanOrEqual" dxfId="11" priority="12">
      <formula>100</formula>
    </cfRule>
  </conditionalFormatting>
  <conditionalFormatting sqref="I22">
    <cfRule type="cellIs" operator="lessThanOrEqual" dxfId="12" priority="13">
      <formula>80</formula>
    </cfRule>
    <cfRule type="cellIs" operator="between" dxfId="13" priority="14">
      <formula>80.001</formula>
      <formula>99.999</formula>
    </cfRule>
    <cfRule type="cellIs" operator="greaterThanOrEqual" dxfId="14" priority="15">
      <formula>100</formula>
    </cfRule>
  </conditionalFormatting>
  <conditionalFormatting sqref="K22">
    <cfRule type="cellIs" operator="lessThanOrEqual" dxfId="15" priority="16">
      <formula>80</formula>
    </cfRule>
    <cfRule type="cellIs" operator="between" dxfId="16" priority="17">
      <formula>80.001</formula>
      <formula>99.999</formula>
    </cfRule>
    <cfRule type="cellIs" operator="greaterThanOrEqual" dxfId="17" priority="18">
      <formula>100</formula>
    </cfRule>
  </conditionalFormatting>
  <conditionalFormatting sqref="L22">
    <cfRule type="cellIs" operator="lessThanOrEqual" dxfId="18" priority="19">
      <formula>80</formula>
    </cfRule>
    <cfRule type="cellIs" operator="between" dxfId="19" priority="20">
      <formula>80.001</formula>
      <formula>99.999</formula>
    </cfRule>
    <cfRule type="cellIs" operator="greaterThanOrEqual" dxfId="20" priority="21">
      <formula>100</formula>
    </cfRule>
  </conditionalFormatting>
  <conditionalFormatting sqref="M22">
    <cfRule type="cellIs" operator="lessThanOrEqual" dxfId="21" priority="22">
      <formula>80</formula>
    </cfRule>
    <cfRule type="cellIs" operator="between" dxfId="22" priority="23">
      <formula>80.001</formula>
      <formula>99.999</formula>
    </cfRule>
    <cfRule type="cellIs" operator="greaterThanOrEqual" dxfId="23" priority="24">
      <formula>100</formula>
    </cfRule>
  </conditionalFormatting>
  <conditionalFormatting sqref="N22">
    <cfRule type="cellIs" operator="lessThanOrEqual" dxfId="24" priority="25">
      <formula>80</formula>
    </cfRule>
    <cfRule type="cellIs" operator="between" dxfId="25" priority="26">
      <formula>80.001</formula>
      <formula>99.999</formula>
    </cfRule>
    <cfRule type="cellIs" operator="greaterThanOrEqual" dxfId="26" priority="27">
      <formula>100</formula>
    </cfRule>
  </conditionalFormatting>
  <conditionalFormatting sqref="O22">
    <cfRule type="cellIs" operator="lessThanOrEqual" dxfId="27" priority="28">
      <formula>80</formula>
    </cfRule>
    <cfRule type="cellIs" operator="between" dxfId="28" priority="29">
      <formula>80.001</formula>
      <formula>99.999</formula>
    </cfRule>
    <cfRule type="cellIs" operator="greaterThanOrEqual" dxfId="29" priority="30">
      <formula>100</formula>
    </cfRule>
  </conditionalFormatting>
  <conditionalFormatting sqref="C38">
    <cfRule type="cellIs" operator="lessThanOrEqual" dxfId="30" priority="31">
      <formula>80</formula>
    </cfRule>
    <cfRule type="cellIs" operator="between" dxfId="31" priority="32">
      <formula>80.001</formula>
      <formula>99.999</formula>
    </cfRule>
    <cfRule type="cellIs" operator="greaterThanOrEqual" dxfId="32" priority="33">
      <formula>100</formula>
    </cfRule>
  </conditionalFormatting>
  <conditionalFormatting sqref="J38">
    <cfRule type="cellIs" operator="lessThanOrEqual" dxfId="33" priority="34">
      <formula>80</formula>
    </cfRule>
    <cfRule type="cellIs" operator="between" dxfId="34" priority="35">
      <formula>80.001</formula>
      <formula>99.999</formula>
    </cfRule>
    <cfRule type="cellIs" operator="greaterThanOrEqual" dxfId="35" priority="36">
      <formula>100</formula>
    </cfRule>
  </conditionalFormatting>
  <conditionalFormatting sqref="K38">
    <cfRule type="cellIs" operator="lessThanOrEqual" dxfId="36" priority="37">
      <formula>80</formula>
    </cfRule>
    <cfRule type="cellIs" operator="between" dxfId="37" priority="38">
      <formula>80.001</formula>
      <formula>99.999</formula>
    </cfRule>
    <cfRule type="cellIs" operator="greaterThanOrEqual" dxfId="38" priority="39">
      <formula>100</formula>
    </cfRule>
  </conditionalFormatting>
  <conditionalFormatting sqref="M38">
    <cfRule type="cellIs" operator="lessThanOrEqual" dxfId="39" priority="40">
      <formula>80</formula>
    </cfRule>
    <cfRule type="cellIs" operator="between" dxfId="40" priority="41">
      <formula>80.001</formula>
      <formula>99.999</formula>
    </cfRule>
    <cfRule type="cellIs" operator="greaterThanOrEqual" dxfId="41" priority="42">
      <formula>100</formula>
    </cfRule>
  </conditionalFormatting>
  <conditionalFormatting sqref="Q38">
    <cfRule type="cellIs" operator="lessThanOrEqual" dxfId="42" priority="43">
      <formula>80</formula>
    </cfRule>
    <cfRule type="cellIs" operator="between" dxfId="43" priority="44">
      <formula>80.001</formula>
      <formula>99.999</formula>
    </cfRule>
    <cfRule type="cellIs" operator="greaterThanOrEqual" dxfId="44" priority="45">
      <formula>100</formula>
    </cfRule>
  </conditionalFormatting>
  <conditionalFormatting sqref="S38">
    <cfRule type="cellIs" operator="lessThanOrEqual" dxfId="45" priority="46">
      <formula>80</formula>
    </cfRule>
    <cfRule type="cellIs" operator="between" dxfId="46" priority="47">
      <formula>80.001</formula>
      <formula>99.999</formula>
    </cfRule>
    <cfRule type="cellIs" operator="greaterThanOrEqual" dxfId="47" priority="48">
      <formula>100</formula>
    </cfRule>
  </conditionalFormatting>
  <conditionalFormatting sqref="T38">
    <cfRule type="cellIs" operator="lessThanOrEqual" dxfId="48" priority="49">
      <formula>80</formula>
    </cfRule>
    <cfRule type="cellIs" operator="between" dxfId="49" priority="50">
      <formula>80.001</formula>
      <formula>99.999</formula>
    </cfRule>
    <cfRule type="cellIs" operator="greaterThanOrEqual" dxfId="50" priority="51">
      <formula>100</formula>
    </cfRule>
  </conditionalFormatting>
  <pageMargins bottom="0.4" footer="0.3" header="0.3" left="0.4" right="0.4" top="0.4"/>
  <pageSetup orientation="landscape" paperSize="8"/>
  <rowBreaks count="2" manualBreakCount="2">
    <brk id="23" man="true" max="16383"/>
    <brk id="39" man="true" max="16383"/>
  </rowBreaks>
</worksheet>
</file>

<file path=xl/worksheets/sheet4.xml><?xml version="1.0" encoding="utf-8"?>
<worksheet xmlns="http://schemas.openxmlformats.org/spreadsheetml/2006/main">
  <dimension ref="A1:AF48"/>
  <sheetViews>
    <sheetView workbookViewId="0"/>
  </sheetViews>
  <sheetFormatPr defaultRowHeight="15.0"/>
  <cols>
    <col min="1" max="1" width="50.8359375" customWidth="true" bestFit="true"/>
    <col min="2" max="2" width="15.68359375" customWidth="true" bestFit="true"/>
    <col min="3" max="3" width="4.91015625" customWidth="true" bestFit="true"/>
    <col min="4" max="4" width="4.91015625" customWidth="true" bestFit="true"/>
    <col min="5" max="5" width="4.91015625" customWidth="true" bestFit="true"/>
    <col min="6" max="6" width="4.91015625" customWidth="true" bestFit="true"/>
    <col min="7" max="7" width="4.91015625" customWidth="true" bestFit="true"/>
    <col min="8" max="8" width="4.91015625" customWidth="true" bestFit="true"/>
    <col min="9" max="9" width="4.91015625" customWidth="true" bestFit="true"/>
    <col min="10" max="10" width="4.91015625" customWidth="true" bestFit="true"/>
    <col min="11" max="11" width="4.91015625" customWidth="true" bestFit="true"/>
    <col min="12" max="12" width="4.91015625" customWidth="true" bestFit="true"/>
    <col min="13" max="13" width="4.91015625" customWidth="true" bestFit="true"/>
    <col min="14" max="14" width="4.91015625" customWidth="true" bestFit="true"/>
    <col min="15" max="15" width="4.91015625" customWidth="true" bestFit="true"/>
    <col min="16" max="16" width="4.91015625" customWidth="true" bestFit="true"/>
    <col min="17" max="17" width="4.91015625" customWidth="true" bestFit="true"/>
    <col min="18" max="18" width="4.91015625" customWidth="true" bestFit="true"/>
    <col min="19" max="19" width="4.91015625" customWidth="true" bestFit="true"/>
    <col min="20" max="20" width="4.91015625" customWidth="true" bestFit="true"/>
    <col min="21" max="21" width="4.91015625" customWidth="true" bestFit="true"/>
    <col min="22" max="22" width="4.91015625" customWidth="true" bestFit="true"/>
    <col min="23" max="23" width="4.91015625" customWidth="true" bestFit="true"/>
    <col min="24" max="24" width="4.91015625" customWidth="true" bestFit="true"/>
    <col min="25" max="25" width="4.91015625" customWidth="true" bestFit="true"/>
    <col min="26" max="26" width="4.91015625" customWidth="true" bestFit="true"/>
    <col min="27" max="27" width="4.91015625" customWidth="true" bestFit="true"/>
    <col min="28" max="28" width="4.91015625" customWidth="true" bestFit="true"/>
    <col min="29" max="29" width="4.91015625" customWidth="true" bestFit="true"/>
    <col min="30" max="30" width="4.91015625" customWidth="true" bestFit="true"/>
    <col min="31" max="31" width="4.91015625" customWidth="true" bestFit="true"/>
    <col min="32" max="32" width="4.91015625" customWidth="true" bestFit="true"/>
    <col min="33" max="33" width="0.01953125" customWidth="true"/>
  </cols>
  <sheetData>
    <row r="1" s="716" customFormat="true">
      <c r="A1" s="717" t="s">
        <f>CONCATENATE("Caractéristiques des bassins versants d'exutoires et débits associés à l'état initial ",'Paramètres'!B3)</f>
        <v>95</v>
      </c>
    </row>
    <row r="3">
      <c r="A3" s="1273" t="s">
        <v>96</v>
      </c>
      <c r="B3" s="415"/>
      <c r="C3" s="1381" t="s">
        <v>122</v>
      </c>
      <c r="D3" s="44"/>
      <c r="E3" s="44"/>
      <c r="F3" s="44"/>
      <c r="G3" s="44"/>
      <c r="H3" s="1382" t="s">
        <v>128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1383" t="s">
        <v>148</v>
      </c>
      <c r="AB3" s="44"/>
      <c r="AC3" s="44"/>
      <c r="AD3" s="44"/>
      <c r="AE3" s="44"/>
      <c r="AF3" s="214"/>
    </row>
    <row r="4">
      <c r="A4" s="1274" t="s">
        <v>97</v>
      </c>
      <c r="B4" s="408"/>
      <c r="C4" s="1351" t="s">
        <v>123</v>
      </c>
      <c r="D4" s="1352" t="s">
        <v>124</v>
      </c>
      <c r="E4" s="1353" t="s">
        <v>125</v>
      </c>
      <c r="F4" s="1354" t="s">
        <v>126</v>
      </c>
      <c r="G4" s="1355" t="s">
        <v>127</v>
      </c>
      <c r="H4" s="1356" t="s">
        <v>129</v>
      </c>
      <c r="I4" s="1357" t="s">
        <v>130</v>
      </c>
      <c r="J4" s="1358" t="s">
        <v>131</v>
      </c>
      <c r="K4" s="1359" t="s">
        <v>132</v>
      </c>
      <c r="L4" s="1360" t="s">
        <v>133</v>
      </c>
      <c r="M4" s="1361" t="s">
        <v>134</v>
      </c>
      <c r="N4" s="1362" t="s">
        <v>135</v>
      </c>
      <c r="O4" s="1363" t="s">
        <v>136</v>
      </c>
      <c r="P4" s="1364" t="s">
        <v>137</v>
      </c>
      <c r="Q4" s="1365" t="s">
        <v>138</v>
      </c>
      <c r="R4" s="1366" t="s">
        <v>139</v>
      </c>
      <c r="S4" s="1367" t="s">
        <v>140</v>
      </c>
      <c r="T4" s="1368" t="s">
        <v>141</v>
      </c>
      <c r="U4" s="1369" t="s">
        <v>142</v>
      </c>
      <c r="V4" s="1370" t="s">
        <v>143</v>
      </c>
      <c r="W4" s="1371" t="s">
        <v>144</v>
      </c>
      <c r="X4" s="1372" t="s">
        <v>145</v>
      </c>
      <c r="Y4" s="1373" t="s">
        <v>146</v>
      </c>
      <c r="Z4" s="1374" t="s">
        <v>147</v>
      </c>
      <c r="AA4" s="1375" t="s">
        <v>149</v>
      </c>
      <c r="AB4" s="1376" t="s">
        <v>150</v>
      </c>
      <c r="AC4" s="1377" t="s">
        <v>151</v>
      </c>
      <c r="AD4" s="1378" t="s">
        <v>152</v>
      </c>
      <c r="AE4" s="1379" t="s">
        <v>153</v>
      </c>
      <c r="AF4" s="1380" t="s">
        <v>154</v>
      </c>
    </row>
    <row r="5">
      <c r="A5" s="1262" t="s">
        <v>98</v>
      </c>
      <c r="B5" s="415"/>
      <c r="C5" s="751" t="n">
        <v>1.1680337357621</v>
      </c>
      <c r="D5" s="768" t="n">
        <v>0.9888664237339001</v>
      </c>
      <c r="E5" s="785" t="n">
        <v>0.4132880255014</v>
      </c>
      <c r="F5" s="802" t="n">
        <v>0.6367845970704</v>
      </c>
      <c r="G5" s="819" t="n">
        <v>1.1534094746751</v>
      </c>
      <c r="H5" s="837" t="n">
        <v>1.3560380488444</v>
      </c>
      <c r="I5" s="854" t="n">
        <v>0.5677153350929001</v>
      </c>
      <c r="J5" s="871" t="n">
        <v>0.1688248386264</v>
      </c>
      <c r="K5" s="888" t="n">
        <v>2.956383629503</v>
      </c>
      <c r="L5" s="905" t="n">
        <v>0.12924172186820002</v>
      </c>
      <c r="M5" s="922" t="n">
        <v>1.0474839473444</v>
      </c>
      <c r="N5" s="939" t="n">
        <v>0.1517512385077</v>
      </c>
      <c r="O5" s="956" t="n">
        <v>0.243153239849</v>
      </c>
      <c r="P5" s="973" t="n">
        <v>0.7687502558775</v>
      </c>
      <c r="Q5" s="990" t="n">
        <v>0.9074605499087</v>
      </c>
      <c r="R5" s="1007" t="n">
        <v>2.0202956656194</v>
      </c>
      <c r="S5" s="1024" t="n">
        <v>1.2233228486004</v>
      </c>
      <c r="T5" s="1041" t="n">
        <v>0.1430476495942</v>
      </c>
      <c r="U5" s="1058" t="n">
        <v>0.1559954796218</v>
      </c>
      <c r="V5" s="1075" t="n">
        <v>0.8449515585722</v>
      </c>
      <c r="W5" s="1092" t="n">
        <v>1.2483325635159999</v>
      </c>
      <c r="X5" s="1109" t="n">
        <v>0.4162113080001</v>
      </c>
      <c r="Y5" s="1126" t="n">
        <v>0.2293505088015</v>
      </c>
      <c r="Z5" s="1143" t="n">
        <v>0.3025870684913</v>
      </c>
      <c r="AA5" s="1161" t="n">
        <v>0.5096417479144</v>
      </c>
      <c r="AB5" s="1178" t="n">
        <v>0.3770963305058</v>
      </c>
      <c r="AC5" s="1195" t="n">
        <v>1.1181573213485</v>
      </c>
      <c r="AD5" s="1212" t="n">
        <v>0.5042089456643</v>
      </c>
      <c r="AE5" s="1229" t="n">
        <v>1.9450158721045998</v>
      </c>
      <c r="AF5" s="1275" t="n">
        <v>0.42273560563339996</v>
      </c>
    </row>
    <row r="6">
      <c r="A6" s="721" t="s">
        <v>99</v>
      </c>
      <c r="B6" s="408"/>
      <c r="C6" s="752" t="n">
        <v>210.0</v>
      </c>
      <c r="D6" s="769" t="n">
        <v>170.0</v>
      </c>
      <c r="E6" s="786" t="n">
        <v>110.0</v>
      </c>
      <c r="F6" s="803" t="n">
        <v>215.0</v>
      </c>
      <c r="G6" s="820" t="n">
        <v>290.0</v>
      </c>
      <c r="H6" s="838" t="n">
        <v>260.0</v>
      </c>
      <c r="I6" s="855" t="n">
        <v>155.0</v>
      </c>
      <c r="J6" s="872" t="n">
        <v>75.0</v>
      </c>
      <c r="K6" s="889" t="n">
        <v>290.0</v>
      </c>
      <c r="L6" s="906" t="n">
        <v>55.0</v>
      </c>
      <c r="M6" s="923" t="n">
        <v>145.0</v>
      </c>
      <c r="N6" s="940" t="n">
        <v>70.0</v>
      </c>
      <c r="O6" s="957" t="n">
        <v>135.0</v>
      </c>
      <c r="P6" s="974" t="n">
        <v>230.0</v>
      </c>
      <c r="Q6" s="991" t="n">
        <v>220.0</v>
      </c>
      <c r="R6" s="1008" t="n">
        <v>235.0</v>
      </c>
      <c r="S6" s="1025" t="n">
        <v>175.0</v>
      </c>
      <c r="T6" s="1042" t="n">
        <v>50.0</v>
      </c>
      <c r="U6" s="1059" t="n">
        <v>85.0</v>
      </c>
      <c r="V6" s="1076" t="n">
        <v>95.0</v>
      </c>
      <c r="W6" s="1093" t="n">
        <v>135.0</v>
      </c>
      <c r="X6" s="1110" t="n">
        <v>115.0</v>
      </c>
      <c r="Y6" s="1127" t="n">
        <v>100.0</v>
      </c>
      <c r="Z6" s="1144" t="n">
        <v>135.0</v>
      </c>
      <c r="AA6" s="1162" t="n">
        <v>175.0</v>
      </c>
      <c r="AB6" s="1179" t="n">
        <v>230.0</v>
      </c>
      <c r="AC6" s="1196" t="n">
        <v>270.0</v>
      </c>
      <c r="AD6" s="1213" t="n">
        <v>165.0</v>
      </c>
      <c r="AE6" s="1230" t="n">
        <v>405.0</v>
      </c>
      <c r="AF6" s="1276" t="n">
        <v>150.0</v>
      </c>
    </row>
    <row r="7">
      <c r="A7" s="722" t="s">
        <v>100</v>
      </c>
      <c r="B7" s="408"/>
      <c r="C7" s="753" t="n">
        <v>30.0</v>
      </c>
      <c r="D7" s="770" t="n">
        <v>30.0</v>
      </c>
      <c r="E7" s="787" t="n">
        <v>15.0</v>
      </c>
      <c r="F7" s="804" t="n">
        <v>20.0</v>
      </c>
      <c r="G7" s="821" t="n">
        <v>25.0</v>
      </c>
      <c r="H7" s="839" t="n">
        <v>25.0</v>
      </c>
      <c r="I7" s="856" t="n">
        <v>10.0</v>
      </c>
      <c r="J7" s="873" t="n">
        <v>5.0</v>
      </c>
      <c r="K7" s="890" t="n">
        <v>30.0</v>
      </c>
      <c r="L7" s="907" t="n">
        <v>30.0</v>
      </c>
      <c r="M7" s="924" t="n">
        <v>45.0</v>
      </c>
      <c r="N7" s="941" t="n">
        <v>15.0</v>
      </c>
      <c r="O7" s="958" t="n">
        <v>40.0</v>
      </c>
      <c r="P7" s="975" t="n">
        <v>50.0</v>
      </c>
      <c r="Q7" s="992" t="n">
        <v>50.0</v>
      </c>
      <c r="R7" s="1009" t="n">
        <v>50.0</v>
      </c>
      <c r="S7" s="1026" t="n">
        <v>50.0</v>
      </c>
      <c r="T7" s="1043" t="n">
        <v>10.0</v>
      </c>
      <c r="U7" s="1060" t="n">
        <v>20.0</v>
      </c>
      <c r="V7" s="1077" t="n">
        <v>40.0</v>
      </c>
      <c r="W7" s="1094" t="n">
        <v>40.0</v>
      </c>
      <c r="X7" s="1111" t="n">
        <v>20.0</v>
      </c>
      <c r="Y7" s="1128" t="n">
        <v>20.0</v>
      </c>
      <c r="Z7" s="1145" t="n">
        <v>20.0</v>
      </c>
      <c r="AA7" s="1163" t="n">
        <v>25.0</v>
      </c>
      <c r="AB7" s="1180" t="n">
        <v>30.0</v>
      </c>
      <c r="AC7" s="1197" t="n">
        <v>40.0</v>
      </c>
      <c r="AD7" s="1214" t="n">
        <v>15.0</v>
      </c>
      <c r="AE7" s="1231" t="n">
        <v>25.0</v>
      </c>
      <c r="AF7" s="1277" t="n">
        <v>25.0</v>
      </c>
    </row>
    <row r="8">
      <c r="A8" s="723" t="s">
        <v>101</v>
      </c>
      <c r="B8" s="408"/>
      <c r="C8" s="754" t="s">
        <f>(C7/C6)*100</f>
        <v>2</v>
      </c>
      <c r="D8" s="771" t="s">
        <f>(D7/D6)*100</f>
        <v>2</v>
      </c>
      <c r="E8" s="788" t="s">
        <f>(E7/E6)*100</f>
        <v>2</v>
      </c>
      <c r="F8" s="805" t="s">
        <f>(F7/F6)*100</f>
        <v>2</v>
      </c>
      <c r="G8" s="822" t="s">
        <f>(G7/G6)*100</f>
        <v>2</v>
      </c>
      <c r="H8" s="840" t="s">
        <f>(H7/H6)*100</f>
        <v>2</v>
      </c>
      <c r="I8" s="857" t="s">
        <f>(I7/I6)*100</f>
        <v>2</v>
      </c>
      <c r="J8" s="874" t="s">
        <f>(J7/J6)*100</f>
        <v>2</v>
      </c>
      <c r="K8" s="891" t="s">
        <f>(K7/K6)*100</f>
        <v>2</v>
      </c>
      <c r="L8" s="908" t="s">
        <f>(L7/L6)*100</f>
        <v>2</v>
      </c>
      <c r="M8" s="925" t="s">
        <f>(M7/M6)*100</f>
        <v>2</v>
      </c>
      <c r="N8" s="942" t="s">
        <f>(N7/N6)*100</f>
        <v>2</v>
      </c>
      <c r="O8" s="959" t="s">
        <f>(O7/O6)*100</f>
        <v>2</v>
      </c>
      <c r="P8" s="976" t="s">
        <f>(P7/P6)*100</f>
        <v>2</v>
      </c>
      <c r="Q8" s="993" t="s">
        <f>(Q7/Q6)*100</f>
        <v>2</v>
      </c>
      <c r="R8" s="1010" t="s">
        <f>(R7/R6)*100</f>
        <v>2</v>
      </c>
      <c r="S8" s="1027" t="s">
        <f>(S7/S6)*100</f>
        <v>2</v>
      </c>
      <c r="T8" s="1044" t="s">
        <f>(T7/T6)*100</f>
        <v>2</v>
      </c>
      <c r="U8" s="1061" t="s">
        <f>(U7/U6)*100</f>
        <v>2</v>
      </c>
      <c r="V8" s="1078" t="s">
        <f>(V7/V6)*100</f>
        <v>2</v>
      </c>
      <c r="W8" s="1095" t="s">
        <f>(W7/W6)*100</f>
        <v>2</v>
      </c>
      <c r="X8" s="1112" t="s">
        <f>(X7/X6)*100</f>
        <v>2</v>
      </c>
      <c r="Y8" s="1129" t="s">
        <f>(Y7/Y6)*100</f>
        <v>2</v>
      </c>
      <c r="Z8" s="1146" t="s">
        <f>(Z7/Z6)*100</f>
        <v>2</v>
      </c>
      <c r="AA8" s="1164" t="s">
        <f>(AA7/AA6)*100</f>
        <v>2</v>
      </c>
      <c r="AB8" s="1181" t="s">
        <f>(AB7/AB6)*100</f>
        <v>2</v>
      </c>
      <c r="AC8" s="1198" t="s">
        <f>(AC7/AC6)*100</f>
        <v>2</v>
      </c>
      <c r="AD8" s="1215" t="s">
        <f>(AD7/AD6)*100</f>
        <v>2</v>
      </c>
      <c r="AE8" s="1232" t="s">
        <f>(AE7/AE6)*100</f>
        <v>2</v>
      </c>
      <c r="AF8" s="1278" t="s">
        <f>(AF7/AF6)*100</f>
        <v>2</v>
      </c>
    </row>
    <row r="9">
      <c r="A9" s="724" t="s">
        <v>9</v>
      </c>
      <c r="B9" s="408"/>
      <c r="C9" s="755" t="s">
        <f>'Paramètres'!B12</f>
        <v>2</v>
      </c>
      <c r="D9" s="772" t="s">
        <f>'Paramètres'!B12</f>
        <v>2</v>
      </c>
      <c r="E9" s="789" t="s">
        <f>'Paramètres'!B12</f>
        <v>2</v>
      </c>
      <c r="F9" s="806" t="s">
        <f>'Paramètres'!B12</f>
        <v>2</v>
      </c>
      <c r="G9" s="823" t="s">
        <f>'Paramètres'!B12</f>
        <v>2</v>
      </c>
      <c r="H9" s="841" t="s">
        <f>'Paramètres'!B12</f>
        <v>2</v>
      </c>
      <c r="I9" s="858" t="s">
        <f>'Paramètres'!B12</f>
        <v>2</v>
      </c>
      <c r="J9" s="875" t="s">
        <f>'Paramètres'!B12</f>
        <v>2</v>
      </c>
      <c r="K9" s="892" t="s">
        <f>'Paramètres'!B12</f>
        <v>2</v>
      </c>
      <c r="L9" s="909" t="s">
        <f>'Paramètres'!B12</f>
        <v>2</v>
      </c>
      <c r="M9" s="926" t="s">
        <f>'Paramètres'!B12</f>
        <v>2</v>
      </c>
      <c r="N9" s="943" t="s">
        <f>'Paramètres'!B12</f>
        <v>2</v>
      </c>
      <c r="O9" s="960" t="s">
        <f>'Paramètres'!B12</f>
        <v>2</v>
      </c>
      <c r="P9" s="977" t="s">
        <f>'Paramètres'!B12</f>
        <v>2</v>
      </c>
      <c r="Q9" s="994" t="s">
        <f>'Paramètres'!B12</f>
        <v>2</v>
      </c>
      <c r="R9" s="1011" t="s">
        <f>'Paramètres'!B12</f>
        <v>2</v>
      </c>
      <c r="S9" s="1028" t="s">
        <f>'Paramètres'!B12</f>
        <v>2</v>
      </c>
      <c r="T9" s="1045" t="s">
        <f>'Paramètres'!B12</f>
        <v>2</v>
      </c>
      <c r="U9" s="1062" t="s">
        <f>'Paramètres'!B12</f>
        <v>2</v>
      </c>
      <c r="V9" s="1079" t="s">
        <f>'Paramètres'!B12</f>
        <v>2</v>
      </c>
      <c r="W9" s="1096" t="s">
        <f>'Paramètres'!B12</f>
        <v>2</v>
      </c>
      <c r="X9" s="1113" t="s">
        <f>'Paramètres'!B12</f>
        <v>2</v>
      </c>
      <c r="Y9" s="1130" t="s">
        <f>'Paramètres'!B12</f>
        <v>2</v>
      </c>
      <c r="Z9" s="1147" t="s">
        <f>'Paramètres'!B12</f>
        <v>2</v>
      </c>
      <c r="AA9" s="1165" t="s">
        <f>'Paramètres'!B12</f>
        <v>2</v>
      </c>
      <c r="AB9" s="1182" t="s">
        <f>'Paramètres'!B12</f>
        <v>2</v>
      </c>
      <c r="AC9" s="1199" t="s">
        <f>'Paramètres'!B12</f>
        <v>2</v>
      </c>
      <c r="AD9" s="1216" t="s">
        <f>'Paramètres'!B12</f>
        <v>2</v>
      </c>
      <c r="AE9" s="1233" t="s">
        <f>'Paramètres'!B12</f>
        <v>2</v>
      </c>
      <c r="AF9" s="1279" t="s">
        <f>'Paramètres'!B12</f>
        <v>2</v>
      </c>
    </row>
    <row r="10">
      <c r="A10" s="725" t="s">
        <v>102</v>
      </c>
      <c r="B10" s="408"/>
      <c r="C10" s="756" t="s">
        <f>IF(C8&lt;5,"1", IF(C8&gt;15, "4", "2"))</f>
        <v>2</v>
      </c>
      <c r="D10" s="773" t="s">
        <f>IF(D8&lt;5,"1", IF(D8&gt;15, "4", "2"))</f>
        <v>2</v>
      </c>
      <c r="E10" s="790" t="s">
        <f>IF(E8&lt;5,"1", IF(E8&gt;15, "4", "2"))</f>
        <v>2</v>
      </c>
      <c r="F10" s="807" t="s">
        <f>IF(F8&lt;5,"1", IF(F8&gt;15, "4", "2"))</f>
        <v>2</v>
      </c>
      <c r="G10" s="824" t="s">
        <f>IF(G8&lt;5,"1", IF(G8&gt;15, "4", "2"))</f>
        <v>2</v>
      </c>
      <c r="H10" s="842" t="s">
        <f>IF(H8&lt;5,"1", IF(H8&gt;15, "4", "2"))</f>
        <v>2</v>
      </c>
      <c r="I10" s="859" t="s">
        <f>IF(I8&lt;5,"1", IF(I8&gt;15, "4", "2"))</f>
        <v>2</v>
      </c>
      <c r="J10" s="876" t="s">
        <f>IF(J8&lt;5,"1", IF(J8&gt;15, "4", "2"))</f>
        <v>2</v>
      </c>
      <c r="K10" s="893" t="s">
        <f>IF(K8&lt;5,"1", IF(K8&gt;15, "4", "2"))</f>
        <v>2</v>
      </c>
      <c r="L10" s="910" t="s">
        <f>IF(L8&lt;5,"1", IF(L8&gt;15, "4", "2"))</f>
        <v>2</v>
      </c>
      <c r="M10" s="927" t="s">
        <f>IF(M8&lt;5,"1", IF(M8&gt;15, "4", "2"))</f>
        <v>2</v>
      </c>
      <c r="N10" s="944" t="s">
        <f>IF(N8&lt;5,"1", IF(N8&gt;15, "4", "2"))</f>
        <v>2</v>
      </c>
      <c r="O10" s="961" t="s">
        <f>IF(O8&lt;5,"1", IF(O8&gt;15, "4", "2"))</f>
        <v>2</v>
      </c>
      <c r="P10" s="978" t="s">
        <f>IF(P8&lt;5,"1", IF(P8&gt;15, "4", "2"))</f>
        <v>2</v>
      </c>
      <c r="Q10" s="995" t="s">
        <f>IF(Q8&lt;5,"1", IF(Q8&gt;15, "4", "2"))</f>
        <v>2</v>
      </c>
      <c r="R10" s="1012" t="s">
        <f>IF(R8&lt;5,"1", IF(R8&gt;15, "4", "2"))</f>
        <v>2</v>
      </c>
      <c r="S10" s="1029" t="s">
        <f>IF(S8&lt;5,"1", IF(S8&gt;15, "4", "2"))</f>
        <v>2</v>
      </c>
      <c r="T10" s="1046" t="s">
        <f>IF(T8&lt;5,"1", IF(T8&gt;15, "4", "2"))</f>
        <v>2</v>
      </c>
      <c r="U10" s="1063" t="s">
        <f>IF(U8&lt;5,"1", IF(U8&gt;15, "4", "2"))</f>
        <v>2</v>
      </c>
      <c r="V10" s="1080" t="s">
        <f>IF(V8&lt;5,"1", IF(V8&gt;15, "4", "2"))</f>
        <v>2</v>
      </c>
      <c r="W10" s="1097" t="s">
        <f>IF(W8&lt;5,"1", IF(W8&gt;15, "4", "2"))</f>
        <v>2</v>
      </c>
      <c r="X10" s="1114" t="s">
        <f>IF(X8&lt;5,"1", IF(X8&gt;15, "4", "2"))</f>
        <v>2</v>
      </c>
      <c r="Y10" s="1131" t="s">
        <f>IF(Y8&lt;5,"1", IF(Y8&gt;15, "4", "2"))</f>
        <v>2</v>
      </c>
      <c r="Z10" s="1148" t="s">
        <f>IF(Z8&lt;5,"1", IF(Z8&gt;15, "4", "2"))</f>
        <v>2</v>
      </c>
      <c r="AA10" s="1166" t="s">
        <f>IF(AA8&lt;5,"1", IF(AA8&gt;15, "4", "2"))</f>
        <v>2</v>
      </c>
      <c r="AB10" s="1183" t="s">
        <f>IF(AB8&lt;5,"1", IF(AB8&gt;15, "4", "2"))</f>
        <v>2</v>
      </c>
      <c r="AC10" s="1200" t="s">
        <f>IF(AC8&lt;5,"1", IF(AC8&gt;15, "4", "2"))</f>
        <v>2</v>
      </c>
      <c r="AD10" s="1217" t="s">
        <f>IF(AD8&lt;5,"1", IF(AD8&gt;15, "4", "2"))</f>
        <v>2</v>
      </c>
      <c r="AE10" s="1234" t="s">
        <f>IF(AE8&lt;5,"1", IF(AE8&gt;15, "4", "2"))</f>
        <v>2</v>
      </c>
      <c r="AF10" s="1280" t="s">
        <f>IF(AF8&lt;5,"1", IF(AF8&gt;15, "4", "2"))</f>
        <v>2</v>
      </c>
    </row>
    <row r="11">
      <c r="A11" s="726" t="s">
        <v>103</v>
      </c>
      <c r="B11" s="727" t="s">
        <v>104</v>
      </c>
      <c r="AF11" s="408"/>
    </row>
    <row r="12">
      <c r="A12" s="728" t="s">
        <v>105</v>
      </c>
      <c r="B12" s="729" t="s">
        <v>106</v>
      </c>
      <c r="C12" s="757" t="s">
        <f>C6/C10/60</f>
        <v>2</v>
      </c>
      <c r="D12" s="774" t="s">
        <f>D6/D10/60</f>
        <v>2</v>
      </c>
      <c r="E12" s="791" t="s">
        <f>E6/E10/60</f>
        <v>2</v>
      </c>
      <c r="F12" s="808" t="s">
        <f>F6/F10/60</f>
        <v>2</v>
      </c>
      <c r="G12" s="825" t="s">
        <f>G6/G10/60</f>
        <v>2</v>
      </c>
      <c r="H12" s="843" t="s">
        <f>H6/H10/60</f>
        <v>2</v>
      </c>
      <c r="I12" s="860" t="s">
        <f>I6/I10/60</f>
        <v>2</v>
      </c>
      <c r="J12" s="877" t="s">
        <f>J6/J10/60</f>
        <v>2</v>
      </c>
      <c r="K12" s="894" t="s">
        <f>K6/K10/60</f>
        <v>2</v>
      </c>
      <c r="L12" s="911" t="s">
        <f>L6/L10/60</f>
        <v>2</v>
      </c>
      <c r="M12" s="928" t="s">
        <f>M6/M10/60</f>
        <v>2</v>
      </c>
      <c r="N12" s="945" t="s">
        <f>N6/N10/60</f>
        <v>2</v>
      </c>
      <c r="O12" s="962" t="s">
        <f>O6/O10/60</f>
        <v>2</v>
      </c>
      <c r="P12" s="979" t="s">
        <f>P6/P10/60</f>
        <v>2</v>
      </c>
      <c r="Q12" s="996" t="s">
        <f>Q6/Q10/60</f>
        <v>2</v>
      </c>
      <c r="R12" s="1013" t="s">
        <f>R6/R10/60</f>
        <v>2</v>
      </c>
      <c r="S12" s="1030" t="s">
        <f>S6/S10/60</f>
        <v>2</v>
      </c>
      <c r="T12" s="1047" t="s">
        <f>T6/T10/60</f>
        <v>2</v>
      </c>
      <c r="U12" s="1064" t="s">
        <f>U6/U10/60</f>
        <v>2</v>
      </c>
      <c r="V12" s="1081" t="s">
        <f>V6/V10/60</f>
        <v>2</v>
      </c>
      <c r="W12" s="1098" t="s">
        <f>W6/W10/60</f>
        <v>2</v>
      </c>
      <c r="X12" s="1115" t="s">
        <f>X6/X10/60</f>
        <v>2</v>
      </c>
      <c r="Y12" s="1132" t="s">
        <f>Y6/Y10/60</f>
        <v>2</v>
      </c>
      <c r="Z12" s="1149" t="s">
        <f>Z6/Z10/60</f>
        <v>2</v>
      </c>
      <c r="AA12" s="1167" t="s">
        <f>AA6/AA10/60</f>
        <v>2</v>
      </c>
      <c r="AB12" s="1184" t="s">
        <f>AB6/AB10/60</f>
        <v>2</v>
      </c>
      <c r="AC12" s="1201" t="s">
        <f>AC6/AC10/60</f>
        <v>2</v>
      </c>
      <c r="AD12" s="1218" t="s">
        <f>AD6/AD10/60</f>
        <v>2</v>
      </c>
      <c r="AE12" s="1235" t="s">
        <f>AE6/AE10/60</f>
        <v>2</v>
      </c>
      <c r="AF12" s="1281" t="s">
        <f>AF6/AF10/60</f>
        <v>2</v>
      </c>
    </row>
    <row r="13">
      <c r="A13" s="730" t="s">
        <v>107</v>
      </c>
      <c r="B13" s="731" t="s">
        <v>106</v>
      </c>
      <c r="C13" s="758" t="s">
        <f>IF(C12&gt;'Paramètres'!B9,C12, 'Paramètres'!B9)</f>
        <v>2</v>
      </c>
      <c r="D13" s="775" t="s">
        <f>IF(D12&gt;'Paramètres'!B9,D12, 'Paramètres'!B9)</f>
        <v>2</v>
      </c>
      <c r="E13" s="792" t="s">
        <f>IF(E12&gt;'Paramètres'!B9,E12, 'Paramètres'!B9)</f>
        <v>2</v>
      </c>
      <c r="F13" s="809" t="s">
        <f>IF(F12&gt;'Paramètres'!B9,F12, 'Paramètres'!B9)</f>
        <v>2</v>
      </c>
      <c r="G13" s="826" t="s">
        <f>IF(G12&gt;'Paramètres'!B9,G12, 'Paramètres'!B9)</f>
        <v>2</v>
      </c>
      <c r="H13" s="844" t="s">
        <f>IF(H12&gt;'Paramètres'!B9,H12, 'Paramètres'!B9)</f>
        <v>2</v>
      </c>
      <c r="I13" s="861" t="s">
        <f>IF(I12&gt;'Paramètres'!B9,I12, 'Paramètres'!B9)</f>
        <v>2</v>
      </c>
      <c r="J13" s="878" t="s">
        <f>IF(J12&gt;'Paramètres'!B9,J12, 'Paramètres'!B9)</f>
        <v>2</v>
      </c>
      <c r="K13" s="895" t="s">
        <f>IF(K12&gt;'Paramètres'!B9,K12, 'Paramètres'!B9)</f>
        <v>2</v>
      </c>
      <c r="L13" s="912" t="s">
        <f>IF(L12&gt;'Paramètres'!B9,L12, 'Paramètres'!B9)</f>
        <v>2</v>
      </c>
      <c r="M13" s="929" t="s">
        <f>IF(M12&gt;'Paramètres'!B9,M12, 'Paramètres'!B9)</f>
        <v>2</v>
      </c>
      <c r="N13" s="946" t="s">
        <f>IF(N12&gt;'Paramètres'!B9,N12, 'Paramètres'!B9)</f>
        <v>2</v>
      </c>
      <c r="O13" s="963" t="s">
        <f>IF(O12&gt;'Paramètres'!B9,O12, 'Paramètres'!B9)</f>
        <v>2</v>
      </c>
      <c r="P13" s="980" t="s">
        <f>IF(P12&gt;'Paramètres'!B9,P12, 'Paramètres'!B9)</f>
        <v>2</v>
      </c>
      <c r="Q13" s="997" t="s">
        <f>IF(Q12&gt;'Paramètres'!B9,Q12, 'Paramètres'!B9)</f>
        <v>2</v>
      </c>
      <c r="R13" s="1014" t="s">
        <f>IF(R12&gt;'Paramètres'!B9,R12, 'Paramètres'!B9)</f>
        <v>2</v>
      </c>
      <c r="S13" s="1031" t="s">
        <f>IF(S12&gt;'Paramètres'!B9,S12, 'Paramètres'!B9)</f>
        <v>2</v>
      </c>
      <c r="T13" s="1048" t="s">
        <f>IF(T12&gt;'Paramètres'!B9,T12, 'Paramètres'!B9)</f>
        <v>2</v>
      </c>
      <c r="U13" s="1065" t="s">
        <f>IF(U12&gt;'Paramètres'!B9,U12, 'Paramètres'!B9)</f>
        <v>2</v>
      </c>
      <c r="V13" s="1082" t="s">
        <f>IF(V12&gt;'Paramètres'!B9,V12, 'Paramètres'!B9)</f>
        <v>2</v>
      </c>
      <c r="W13" s="1099" t="s">
        <f>IF(W12&gt;'Paramètres'!B9,W12, 'Paramètres'!B9)</f>
        <v>2</v>
      </c>
      <c r="X13" s="1116" t="s">
        <f>IF(X12&gt;'Paramètres'!B9,X12, 'Paramètres'!B9)</f>
        <v>2</v>
      </c>
      <c r="Y13" s="1133" t="s">
        <f>IF(Y12&gt;'Paramètres'!B9,Y12, 'Paramètres'!B9)</f>
        <v>2</v>
      </c>
      <c r="Z13" s="1150" t="s">
        <f>IF(Z12&gt;'Paramètres'!B9,Z12, 'Paramètres'!B9)</f>
        <v>2</v>
      </c>
      <c r="AA13" s="1168" t="s">
        <f>IF(AA12&gt;'Paramètres'!B9,AA12, 'Paramètres'!B9)</f>
        <v>2</v>
      </c>
      <c r="AB13" s="1185" t="s">
        <f>IF(AB12&gt;'Paramètres'!B9,AB12, 'Paramètres'!B9)</f>
        <v>2</v>
      </c>
      <c r="AC13" s="1202" t="s">
        <f>IF(AC12&gt;'Paramètres'!B9,AC12, 'Paramètres'!B9)</f>
        <v>2</v>
      </c>
      <c r="AD13" s="1219" t="s">
        <f>IF(AD12&gt;'Paramètres'!B9,AD12, 'Paramètres'!B9)</f>
        <v>2</v>
      </c>
      <c r="AE13" s="1236" t="s">
        <f>IF(AE12&gt;'Paramètres'!B9,AE12, 'Paramètres'!B9)</f>
        <v>2</v>
      </c>
      <c r="AF13" s="1282" t="s">
        <f>IF(AF12&gt;'Paramètres'!B9,AF12, 'Paramètres'!B9)</f>
        <v>2</v>
      </c>
    </row>
    <row r="14">
      <c r="A14" s="732" t="s">
        <v>108</v>
      </c>
      <c r="B14" s="733" t="s">
        <v>109</v>
      </c>
      <c r="C14" s="759" t="s">
        <f>'Paramètres'!B7*(C13^-'Paramètres'!B8)</f>
        <v>2</v>
      </c>
      <c r="D14" s="776" t="s">
        <f>'Paramètres'!B7*(D13^-'Paramètres'!B8)</f>
        <v>2</v>
      </c>
      <c r="E14" s="793" t="s">
        <f>'Paramètres'!B7*(E13^-'Paramètres'!B8)</f>
        <v>2</v>
      </c>
      <c r="F14" s="810" t="s">
        <f>'Paramètres'!B7*(F13^-'Paramètres'!B8)</f>
        <v>2</v>
      </c>
      <c r="G14" s="827" t="s">
        <f>'Paramètres'!B7*(G13^-'Paramètres'!B8)</f>
        <v>2</v>
      </c>
      <c r="H14" s="845" t="s">
        <f>'Paramètres'!B7*(H13^-'Paramètres'!B8)</f>
        <v>2</v>
      </c>
      <c r="I14" s="862" t="s">
        <f>'Paramètres'!B7*(I13^-'Paramètres'!B8)</f>
        <v>2</v>
      </c>
      <c r="J14" s="879" t="s">
        <f>'Paramètres'!B7*(J13^-'Paramètres'!B8)</f>
        <v>2</v>
      </c>
      <c r="K14" s="896" t="s">
        <f>'Paramètres'!B7*(K13^-'Paramètres'!B8)</f>
        <v>2</v>
      </c>
      <c r="L14" s="913" t="s">
        <f>'Paramètres'!B7*(L13^-'Paramètres'!B8)</f>
        <v>2</v>
      </c>
      <c r="M14" s="930" t="s">
        <f>'Paramètres'!B7*(M13^-'Paramètres'!B8)</f>
        <v>2</v>
      </c>
      <c r="N14" s="947" t="s">
        <f>'Paramètres'!B7*(N13^-'Paramètres'!B8)</f>
        <v>2</v>
      </c>
      <c r="O14" s="964" t="s">
        <f>'Paramètres'!B7*(O13^-'Paramètres'!B8)</f>
        <v>2</v>
      </c>
      <c r="P14" s="981" t="s">
        <f>'Paramètres'!B7*(P13^-'Paramètres'!B8)</f>
        <v>2</v>
      </c>
      <c r="Q14" s="998" t="s">
        <f>'Paramètres'!B7*(Q13^-'Paramètres'!B8)</f>
        <v>2</v>
      </c>
      <c r="R14" s="1015" t="s">
        <f>'Paramètres'!B7*(R13^-'Paramètres'!B8)</f>
        <v>2</v>
      </c>
      <c r="S14" s="1032" t="s">
        <f>'Paramètres'!B7*(S13^-'Paramètres'!B8)</f>
        <v>2</v>
      </c>
      <c r="T14" s="1049" t="s">
        <f>'Paramètres'!B7*(T13^-'Paramètres'!B8)</f>
        <v>2</v>
      </c>
      <c r="U14" s="1066" t="s">
        <f>'Paramètres'!B7*(U13^-'Paramètres'!B8)</f>
        <v>2</v>
      </c>
      <c r="V14" s="1083" t="s">
        <f>'Paramètres'!B7*(V13^-'Paramètres'!B8)</f>
        <v>2</v>
      </c>
      <c r="W14" s="1100" t="s">
        <f>'Paramètres'!B7*(W13^-'Paramètres'!B8)</f>
        <v>2</v>
      </c>
      <c r="X14" s="1117" t="s">
        <f>'Paramètres'!B7*(X13^-'Paramètres'!B8)</f>
        <v>2</v>
      </c>
      <c r="Y14" s="1134" t="s">
        <f>'Paramètres'!B7*(Y13^-'Paramètres'!B8)</f>
        <v>2</v>
      </c>
      <c r="Z14" s="1151" t="s">
        <f>'Paramètres'!B7*(Z13^-'Paramètres'!B8)</f>
        <v>2</v>
      </c>
      <c r="AA14" s="1169" t="s">
        <f>'Paramètres'!B7*(AA13^-'Paramètres'!B8)</f>
        <v>2</v>
      </c>
      <c r="AB14" s="1186" t="s">
        <f>'Paramètres'!B7*(AB13^-'Paramètres'!B8)</f>
        <v>2</v>
      </c>
      <c r="AC14" s="1203" t="s">
        <f>'Paramètres'!B7*(AC13^-'Paramètres'!B8)</f>
        <v>2</v>
      </c>
      <c r="AD14" s="1220" t="s">
        <f>'Paramètres'!B7*(AD13^-'Paramètres'!B8)</f>
        <v>2</v>
      </c>
      <c r="AE14" s="1237" t="s">
        <f>'Paramètres'!B7*(AE13^-'Paramètres'!B8)</f>
        <v>2</v>
      </c>
      <c r="AF14" s="1283" t="s">
        <f>'Paramètres'!B7*(AF13^-'Paramètres'!B8)</f>
        <v>2</v>
      </c>
    </row>
    <row r="15">
      <c r="A15" s="1263" t="s">
        <v>110</v>
      </c>
      <c r="B15" s="1264" t="s">
        <v>111</v>
      </c>
      <c r="C15" s="1285" t="s">
        <f>(C9*C14*C5*0.01)/3.6</f>
        <v>2</v>
      </c>
      <c r="D15" s="1286" t="s">
        <f>(D9*D14*D5*0.01)/3.6</f>
        <v>2</v>
      </c>
      <c r="E15" s="1287" t="s">
        <f>(E9*E14*E5*0.01)/3.6</f>
        <v>2</v>
      </c>
      <c r="F15" s="1288" t="s">
        <f>(F9*F14*F5*0.01)/3.6</f>
        <v>2</v>
      </c>
      <c r="G15" s="1289" t="s">
        <f>(G9*G14*G5*0.01)/3.6</f>
        <v>2</v>
      </c>
      <c r="H15" s="1290" t="s">
        <f>(H9*H14*H5*0.01)/3.6</f>
        <v>2</v>
      </c>
      <c r="I15" s="1291" t="s">
        <f>(I9*I14*I5*0.01)/3.6</f>
        <v>2</v>
      </c>
      <c r="J15" s="1292" t="s">
        <f>(J9*J14*J5*0.01)/3.6</f>
        <v>2</v>
      </c>
      <c r="K15" s="1293" t="s">
        <f>(K9*K14*K5*0.01)/3.6</f>
        <v>2</v>
      </c>
      <c r="L15" s="1294" t="s">
        <f>(L9*L14*L5*0.01)/3.6</f>
        <v>2</v>
      </c>
      <c r="M15" s="1295" t="s">
        <f>(M9*M14*M5*0.01)/3.6</f>
        <v>2</v>
      </c>
      <c r="N15" s="1296" t="s">
        <f>(N9*N14*N5*0.01)/3.6</f>
        <v>2</v>
      </c>
      <c r="O15" s="1297" t="s">
        <f>(O9*O14*O5*0.01)/3.6</f>
        <v>2</v>
      </c>
      <c r="P15" s="1298" t="s">
        <f>(P9*P14*P5*0.01)/3.6</f>
        <v>2</v>
      </c>
      <c r="Q15" s="1299" t="s">
        <f>(Q9*Q14*Q5*0.01)/3.6</f>
        <v>2</v>
      </c>
      <c r="R15" s="1300" t="s">
        <f>(R9*R14*R5*0.01)/3.6</f>
        <v>2</v>
      </c>
      <c r="S15" s="1301" t="s">
        <f>(S9*S14*S5*0.01)/3.6</f>
        <v>2</v>
      </c>
      <c r="T15" s="1302" t="s">
        <f>(T9*T14*T5*0.01)/3.6</f>
        <v>2</v>
      </c>
      <c r="U15" s="1303" t="s">
        <f>(U9*U14*U5*0.01)/3.6</f>
        <v>2</v>
      </c>
      <c r="V15" s="1304" t="s">
        <f>(V9*V14*V5*0.01)/3.6</f>
        <v>2</v>
      </c>
      <c r="W15" s="1305" t="s">
        <f>(W9*W14*W5*0.01)/3.6</f>
        <v>2</v>
      </c>
      <c r="X15" s="1306" t="s">
        <f>(X9*X14*X5*0.01)/3.6</f>
        <v>2</v>
      </c>
      <c r="Y15" s="1307" t="s">
        <f>(Y9*Y14*Y5*0.01)/3.6</f>
        <v>2</v>
      </c>
      <c r="Z15" s="1308" t="s">
        <f>(Z9*Z14*Z5*0.01)/3.6</f>
        <v>2</v>
      </c>
      <c r="AA15" s="1309" t="s">
        <f>(AA9*AA14*AA5*0.01)/3.6</f>
        <v>2</v>
      </c>
      <c r="AB15" s="1310" t="s">
        <f>(AB9*AB14*AB5*0.01)/3.6</f>
        <v>2</v>
      </c>
      <c r="AC15" s="1311" t="s">
        <f>(AC9*AC14*AC5*0.01)/3.6</f>
        <v>2</v>
      </c>
      <c r="AD15" s="1312" t="s">
        <f>(AD9*AD14*AD5*0.01)/3.6</f>
        <v>2</v>
      </c>
      <c r="AE15" s="1313" t="s">
        <f>(AE9*AE14*AE5*0.01)/3.6</f>
        <v>2</v>
      </c>
      <c r="AF15" s="1314" t="s">
        <f>(AF9*AF14*AF5*0.01)/3.6</f>
        <v>2</v>
      </c>
    </row>
    <row r="16" ht="6.35" customHeight="true">
      <c r="A16" s="211"/>
      <c r="B16" s="408"/>
      <c r="AF16" s="408"/>
    </row>
    <row r="17" s="736" customFormat="true">
      <c r="A17" s="1265" t="s">
        <v>112</v>
      </c>
      <c r="B17" s="21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214"/>
    </row>
    <row r="18">
      <c r="A18" s="1266" t="s">
        <v>21</v>
      </c>
      <c r="B18" s="739" t="s">
        <v>113</v>
      </c>
      <c r="C18" s="761" t="s">
        <f>'Paramètres'!B26</f>
        <v>2</v>
      </c>
      <c r="D18" s="778" t="s">
        <f>'Paramètres'!B26</f>
        <v>2</v>
      </c>
      <c r="E18" s="795" t="s">
        <f>'Paramètres'!B26</f>
        <v>2</v>
      </c>
      <c r="F18" s="812" t="s">
        <f>'Paramètres'!B26</f>
        <v>2</v>
      </c>
      <c r="G18" s="829" t="s">
        <f>'Paramètres'!B26</f>
        <v>2</v>
      </c>
      <c r="H18" s="847" t="s">
        <f>'Paramètres'!B26</f>
        <v>2</v>
      </c>
      <c r="I18" s="864" t="s">
        <f>'Paramètres'!B26</f>
        <v>2</v>
      </c>
      <c r="J18" s="881" t="s">
        <f>'Paramètres'!B26</f>
        <v>2</v>
      </c>
      <c r="K18" s="898" t="s">
        <f>'Paramètres'!B26</f>
        <v>2</v>
      </c>
      <c r="L18" s="915" t="s">
        <f>'Paramètres'!B26</f>
        <v>2</v>
      </c>
      <c r="M18" s="932" t="s">
        <f>'Paramètres'!B26</f>
        <v>2</v>
      </c>
      <c r="N18" s="949" t="s">
        <f>'Paramètres'!B26</f>
        <v>2</v>
      </c>
      <c r="O18" s="966" t="s">
        <f>'Paramètres'!B26</f>
        <v>2</v>
      </c>
      <c r="P18" s="983" t="s">
        <f>'Paramètres'!B26</f>
        <v>2</v>
      </c>
      <c r="Q18" s="1000" t="s">
        <f>'Paramètres'!B26</f>
        <v>2</v>
      </c>
      <c r="R18" s="1017" t="s">
        <f>'Paramètres'!B26</f>
        <v>2</v>
      </c>
      <c r="S18" s="1034" t="s">
        <f>'Paramètres'!B26</f>
        <v>2</v>
      </c>
      <c r="T18" s="1051" t="s">
        <f>'Paramètres'!B26</f>
        <v>2</v>
      </c>
      <c r="U18" s="1068" t="s">
        <f>'Paramètres'!B26</f>
        <v>2</v>
      </c>
      <c r="V18" s="1085" t="s">
        <f>'Paramètres'!B26</f>
        <v>2</v>
      </c>
      <c r="W18" s="1102" t="s">
        <f>'Paramètres'!B26</f>
        <v>2</v>
      </c>
      <c r="X18" s="1119" t="s">
        <f>'Paramètres'!B26</f>
        <v>2</v>
      </c>
      <c r="Y18" s="1136" t="s">
        <f>'Paramètres'!B26</f>
        <v>2</v>
      </c>
      <c r="Z18" s="1153" t="s">
        <f>'Paramètres'!B26</f>
        <v>2</v>
      </c>
      <c r="AA18" s="1171" t="s">
        <f>'Paramètres'!B26</f>
        <v>2</v>
      </c>
      <c r="AB18" s="1188" t="s">
        <f>'Paramètres'!B26</f>
        <v>2</v>
      </c>
      <c r="AC18" s="1205" t="s">
        <f>'Paramètres'!B26</f>
        <v>2</v>
      </c>
      <c r="AD18" s="1222" t="s">
        <f>'Paramètres'!B26</f>
        <v>2</v>
      </c>
      <c r="AE18" s="1239" t="s">
        <f>'Paramètres'!B26</f>
        <v>2</v>
      </c>
      <c r="AF18" s="1315" t="s">
        <f>'Paramètres'!B26</f>
        <v>2</v>
      </c>
    </row>
    <row r="19">
      <c r="A19" s="1267" t="s">
        <v>114</v>
      </c>
      <c r="B19" s="741" t="s">
        <v>113</v>
      </c>
      <c r="C19" s="762" t="s">
        <f>'Paramètres'!B27</f>
        <v>2</v>
      </c>
      <c r="D19" s="779" t="s">
        <f>'Paramètres'!B27</f>
        <v>2</v>
      </c>
      <c r="E19" s="796" t="s">
        <f>'Paramètres'!B27</f>
        <v>2</v>
      </c>
      <c r="F19" s="813" t="s">
        <f>'Paramètres'!B27</f>
        <v>2</v>
      </c>
      <c r="G19" s="830" t="s">
        <f>'Paramètres'!B27</f>
        <v>2</v>
      </c>
      <c r="H19" s="848" t="s">
        <f>'Paramètres'!B27</f>
        <v>2</v>
      </c>
      <c r="I19" s="865" t="s">
        <f>'Paramètres'!B27</f>
        <v>2</v>
      </c>
      <c r="J19" s="882" t="s">
        <f>'Paramètres'!B27</f>
        <v>2</v>
      </c>
      <c r="K19" s="899" t="s">
        <f>'Paramètres'!B27</f>
        <v>2</v>
      </c>
      <c r="L19" s="916" t="s">
        <f>'Paramètres'!B27</f>
        <v>2</v>
      </c>
      <c r="M19" s="933" t="s">
        <f>'Paramètres'!B27</f>
        <v>2</v>
      </c>
      <c r="N19" s="950" t="s">
        <f>'Paramètres'!B27</f>
        <v>2</v>
      </c>
      <c r="O19" s="967" t="s">
        <f>'Paramètres'!B27</f>
        <v>2</v>
      </c>
      <c r="P19" s="984" t="s">
        <f>'Paramètres'!B27</f>
        <v>2</v>
      </c>
      <c r="Q19" s="1001" t="s">
        <f>'Paramètres'!B27</f>
        <v>2</v>
      </c>
      <c r="R19" s="1018" t="s">
        <f>'Paramètres'!B27</f>
        <v>2</v>
      </c>
      <c r="S19" s="1035" t="s">
        <f>'Paramètres'!B27</f>
        <v>2</v>
      </c>
      <c r="T19" s="1052" t="s">
        <f>'Paramètres'!B27</f>
        <v>2</v>
      </c>
      <c r="U19" s="1069" t="s">
        <f>'Paramètres'!B27</f>
        <v>2</v>
      </c>
      <c r="V19" s="1086" t="s">
        <f>'Paramètres'!B27</f>
        <v>2</v>
      </c>
      <c r="W19" s="1103" t="s">
        <f>'Paramètres'!B27</f>
        <v>2</v>
      </c>
      <c r="X19" s="1120" t="s">
        <f>'Paramètres'!B27</f>
        <v>2</v>
      </c>
      <c r="Y19" s="1137" t="s">
        <f>'Paramètres'!B27</f>
        <v>2</v>
      </c>
      <c r="Z19" s="1154" t="s">
        <f>'Paramètres'!B27</f>
        <v>2</v>
      </c>
      <c r="AA19" s="1172" t="s">
        <f>'Paramètres'!B27</f>
        <v>2</v>
      </c>
      <c r="AB19" s="1189" t="s">
        <f>'Paramètres'!B27</f>
        <v>2</v>
      </c>
      <c r="AC19" s="1206" t="s">
        <f>'Paramètres'!B27</f>
        <v>2</v>
      </c>
      <c r="AD19" s="1223" t="s">
        <f>'Paramètres'!B27</f>
        <v>2</v>
      </c>
      <c r="AE19" s="1240" t="s">
        <f>'Paramètres'!B27</f>
        <v>2</v>
      </c>
      <c r="AF19" s="1316" t="s">
        <f>'Paramètres'!B27</f>
        <v>2</v>
      </c>
    </row>
    <row r="20">
      <c r="A20" s="1268" t="s">
        <v>115</v>
      </c>
      <c r="B20" s="743" t="s">
        <v>116</v>
      </c>
      <c r="C20" s="763" t="s">
        <f>C15/('Paramètres'!B16*POWER(2*'Paramètres'!B17,0.5)*POWER(C18,3/2))</f>
        <v>2</v>
      </c>
      <c r="D20" s="780" t="s">
        <f>D15/('Paramètres'!B16*POWER(2*'Paramètres'!B17,0.5)*POWER(D18,3/2))</f>
        <v>2</v>
      </c>
      <c r="E20" s="797" t="s">
        <f>E15/('Paramètres'!B16*POWER(2*'Paramètres'!B17,0.5)*POWER(E18,3/2))</f>
        <v>2</v>
      </c>
      <c r="F20" s="814" t="s">
        <f>F15/('Paramètres'!B16*POWER(2*'Paramètres'!B17,0.5)*POWER(F18,3/2))</f>
        <v>2</v>
      </c>
      <c r="G20" s="831" t="s">
        <f>G15/('Paramètres'!B16*POWER(2*'Paramètres'!B17,0.5)*POWER(G18,3/2))</f>
        <v>2</v>
      </c>
      <c r="H20" s="849" t="s">
        <f>H15/('Paramètres'!B16*POWER(2*'Paramètres'!B17,0.5)*POWER(H18,3/2))</f>
        <v>2</v>
      </c>
      <c r="I20" s="866" t="s">
        <f>I15/('Paramètres'!B16*POWER(2*'Paramètres'!B17,0.5)*POWER(I18,3/2))</f>
        <v>2</v>
      </c>
      <c r="J20" s="883" t="s">
        <f>J15/('Paramètres'!B16*POWER(2*'Paramètres'!B17,0.5)*POWER(J18,3/2))</f>
        <v>2</v>
      </c>
      <c r="K20" s="900" t="s">
        <f>K15/('Paramètres'!B16*POWER(2*'Paramètres'!B17,0.5)*POWER(K18,3/2))</f>
        <v>2</v>
      </c>
      <c r="L20" s="917" t="s">
        <f>L15/('Paramètres'!B16*POWER(2*'Paramètres'!B17,0.5)*POWER(L18,3/2))</f>
        <v>2</v>
      </c>
      <c r="M20" s="934" t="s">
        <f>M15/('Paramètres'!B16*POWER(2*'Paramètres'!B17,0.5)*POWER(M18,3/2))</f>
        <v>2</v>
      </c>
      <c r="N20" s="951" t="s">
        <f>N15/('Paramètres'!B16*POWER(2*'Paramètres'!B17,0.5)*POWER(N18,3/2))</f>
        <v>2</v>
      </c>
      <c r="O20" s="968" t="s">
        <f>O15/('Paramètres'!B16*POWER(2*'Paramètres'!B17,0.5)*POWER(O18,3/2))</f>
        <v>2</v>
      </c>
      <c r="P20" s="985" t="s">
        <f>P15/('Paramètres'!B16*POWER(2*'Paramètres'!B17,0.5)*POWER(P18,3/2))</f>
        <v>2</v>
      </c>
      <c r="Q20" s="1002" t="s">
        <f>Q15/('Paramètres'!B16*POWER(2*'Paramètres'!B17,0.5)*POWER(Q18,3/2))</f>
        <v>2</v>
      </c>
      <c r="R20" s="1019" t="s">
        <f>R15/('Paramètres'!B16*POWER(2*'Paramètres'!B17,0.5)*POWER(R18,3/2))</f>
        <v>2</v>
      </c>
      <c r="S20" s="1036" t="s">
        <f>S15/('Paramètres'!B16*POWER(2*'Paramètres'!B17,0.5)*POWER(S18,3/2))</f>
        <v>2</v>
      </c>
      <c r="T20" s="1053" t="s">
        <f>T15/('Paramètres'!B16*POWER(2*'Paramètres'!B17,0.5)*POWER(T18,3/2))</f>
        <v>2</v>
      </c>
      <c r="U20" s="1070" t="s">
        <f>U15/('Paramètres'!B16*POWER(2*'Paramètres'!B17,0.5)*POWER(U18,3/2))</f>
        <v>2</v>
      </c>
      <c r="V20" s="1087" t="s">
        <f>V15/('Paramètres'!B16*POWER(2*'Paramètres'!B17,0.5)*POWER(V18,3/2))</f>
        <v>2</v>
      </c>
      <c r="W20" s="1104" t="s">
        <f>W15/('Paramètres'!B16*POWER(2*'Paramètres'!B17,0.5)*POWER(W18,3/2))</f>
        <v>2</v>
      </c>
      <c r="X20" s="1121" t="s">
        <f>X15/('Paramètres'!B16*POWER(2*'Paramètres'!B17,0.5)*POWER(X18,3/2))</f>
        <v>2</v>
      </c>
      <c r="Y20" s="1138" t="s">
        <f>Y15/('Paramètres'!B16*POWER(2*'Paramètres'!B17,0.5)*POWER(Y18,3/2))</f>
        <v>2</v>
      </c>
      <c r="Z20" s="1155" t="s">
        <f>Z15/('Paramètres'!B16*POWER(2*'Paramètres'!B17,0.5)*POWER(Z18,3/2))</f>
        <v>2</v>
      </c>
      <c r="AA20" s="1173" t="s">
        <f>AA15/('Paramètres'!B16*POWER(2*'Paramètres'!B17,0.5)*POWER(AA18,3/2))</f>
        <v>2</v>
      </c>
      <c r="AB20" s="1190" t="s">
        <f>AB15/('Paramètres'!B16*POWER(2*'Paramètres'!B17,0.5)*POWER(AB18,3/2))</f>
        <v>2</v>
      </c>
      <c r="AC20" s="1207" t="s">
        <f>AC15/('Paramètres'!B16*POWER(2*'Paramètres'!B17,0.5)*POWER(AC18,3/2))</f>
        <v>2</v>
      </c>
      <c r="AD20" s="1224" t="s">
        <f>AD15/('Paramètres'!B16*POWER(2*'Paramètres'!B17,0.5)*POWER(AD18,3/2))</f>
        <v>2</v>
      </c>
      <c r="AE20" s="1241" t="s">
        <f>AE15/('Paramètres'!B16*POWER(2*'Paramètres'!B17,0.5)*POWER(AE18,3/2))</f>
        <v>2</v>
      </c>
      <c r="AF20" s="1317" t="s">
        <f>AF15/('Paramètres'!B16*POWER(2*'Paramètres'!B17,0.5)*POWER(AF18,3/2))</f>
        <v>2</v>
      </c>
    </row>
    <row r="21">
      <c r="A21" s="1269" t="s">
        <v>117</v>
      </c>
      <c r="B21" s="745" t="s">
        <v>118</v>
      </c>
      <c r="C21" s="764" t="s">
        <f>C18+C19</f>
        <v>2</v>
      </c>
      <c r="D21" s="781" t="s">
        <f>D18+D19</f>
        <v>2</v>
      </c>
      <c r="E21" s="798" t="s">
        <f>E18+E19</f>
        <v>2</v>
      </c>
      <c r="F21" s="815" t="s">
        <f>F18+F19</f>
        <v>2</v>
      </c>
      <c r="G21" s="832" t="s">
        <f>G18+G19</f>
        <v>2</v>
      </c>
      <c r="H21" s="850" t="s">
        <f>H18+H19</f>
        <v>2</v>
      </c>
      <c r="I21" s="867" t="s">
        <f>I18+I19</f>
        <v>2</v>
      </c>
      <c r="J21" s="884" t="s">
        <f>J18+J19</f>
        <v>2</v>
      </c>
      <c r="K21" s="901" t="s">
        <f>K18+K19</f>
        <v>2</v>
      </c>
      <c r="L21" s="918" t="s">
        <f>L18+L19</f>
        <v>2</v>
      </c>
      <c r="M21" s="935" t="s">
        <f>M18+M19</f>
        <v>2</v>
      </c>
      <c r="N21" s="952" t="s">
        <f>N18+N19</f>
        <v>2</v>
      </c>
      <c r="O21" s="969" t="s">
        <f>O18+O19</f>
        <v>2</v>
      </c>
      <c r="P21" s="986" t="s">
        <f>P18+P19</f>
        <v>2</v>
      </c>
      <c r="Q21" s="1003" t="s">
        <f>Q18+Q19</f>
        <v>2</v>
      </c>
      <c r="R21" s="1020" t="s">
        <f>R18+R19</f>
        <v>2</v>
      </c>
      <c r="S21" s="1037" t="s">
        <f>S18+S19</f>
        <v>2</v>
      </c>
      <c r="T21" s="1054" t="s">
        <f>T18+T19</f>
        <v>2</v>
      </c>
      <c r="U21" s="1071" t="s">
        <f>U18+U19</f>
        <v>2</v>
      </c>
      <c r="V21" s="1088" t="s">
        <f>V18+V19</f>
        <v>2</v>
      </c>
      <c r="W21" s="1105" t="s">
        <f>W18+W19</f>
        <v>2</v>
      </c>
      <c r="X21" s="1122" t="s">
        <f>X18+X19</f>
        <v>2</v>
      </c>
      <c r="Y21" s="1139" t="s">
        <f>Y18+Y19</f>
        <v>2</v>
      </c>
      <c r="Z21" s="1156" t="s">
        <f>Z18+Z19</f>
        <v>2</v>
      </c>
      <c r="AA21" s="1174" t="s">
        <f>AA18+AA19</f>
        <v>2</v>
      </c>
      <c r="AB21" s="1191" t="s">
        <f>AB18+AB19</f>
        <v>2</v>
      </c>
      <c r="AC21" s="1208" t="s">
        <f>AC18+AC19</f>
        <v>2</v>
      </c>
      <c r="AD21" s="1225" t="s">
        <f>AD18+AD19</f>
        <v>2</v>
      </c>
      <c r="AE21" s="1242" t="s">
        <f>AE18+AE19</f>
        <v>2</v>
      </c>
      <c r="AF21" s="1318" t="s">
        <f>AF18+AF19</f>
        <v>2</v>
      </c>
    </row>
    <row r="22">
      <c r="A22" s="211"/>
      <c r="B22" s="408"/>
      <c r="AF22" s="408"/>
    </row>
    <row r="23">
      <c r="A23" s="1270" t="s">
        <v>119</v>
      </c>
      <c r="B23" s="747" t="s">
        <v>120</v>
      </c>
      <c r="C23" s="765" t="s">
        <f>MROUND(C20+0.25,0.5)</f>
        <v>2</v>
      </c>
      <c r="D23" s="782" t="s">
        <f>MROUND(D20+0.25,0.5)</f>
        <v>2</v>
      </c>
      <c r="E23" s="799" t="s">
        <f>MROUND(E20+0.25,0.5)</f>
        <v>2</v>
      </c>
      <c r="F23" s="816" t="s">
        <f>MROUND(F20+0.25,0.5)</f>
        <v>2</v>
      </c>
      <c r="G23" s="833" t="s">
        <f>MROUND(G20+0.25,0.5)</f>
        <v>2</v>
      </c>
      <c r="H23" s="851" t="s">
        <f>MROUND(H20+0.25,0.5)</f>
        <v>2</v>
      </c>
      <c r="I23" s="868" t="s">
        <f>MROUND(I20+0.25,0.5)</f>
        <v>2</v>
      </c>
      <c r="J23" s="885" t="s">
        <f>MROUND(J20+0.25,0.5)</f>
        <v>2</v>
      </c>
      <c r="K23" s="902" t="s">
        <f>MROUND(K20+0.25,0.5)</f>
        <v>2</v>
      </c>
      <c r="L23" s="919" t="s">
        <f>MROUND(L20+0.25,0.5)</f>
        <v>2</v>
      </c>
      <c r="M23" s="936" t="s">
        <f>MROUND(M20+0.25,0.5)</f>
        <v>2</v>
      </c>
      <c r="N23" s="953" t="s">
        <f>MROUND(N20+0.25,0.5)</f>
        <v>2</v>
      </c>
      <c r="O23" s="970" t="s">
        <f>MROUND(O20+0.25,0.5)</f>
        <v>2</v>
      </c>
      <c r="P23" s="987" t="s">
        <f>MROUND(P20+0.25,0.5)</f>
        <v>2</v>
      </c>
      <c r="Q23" s="1004" t="s">
        <f>MROUND(Q20+0.25,0.5)</f>
        <v>2</v>
      </c>
      <c r="R23" s="1021" t="s">
        <f>MROUND(R20+0.25,0.5)</f>
        <v>2</v>
      </c>
      <c r="S23" s="1038" t="s">
        <f>MROUND(S20+0.25,0.5)</f>
        <v>2</v>
      </c>
      <c r="T23" s="1055" t="s">
        <f>MROUND(T20+0.25,0.5)</f>
        <v>2</v>
      </c>
      <c r="U23" s="1072" t="s">
        <f>MROUND(U20+0.25,0.5)</f>
        <v>2</v>
      </c>
      <c r="V23" s="1089" t="s">
        <f>MROUND(V20+0.25,0.5)</f>
        <v>2</v>
      </c>
      <c r="W23" s="1106" t="s">
        <f>MROUND(W20+0.25,0.5)</f>
        <v>2</v>
      </c>
      <c r="X23" s="1123" t="s">
        <f>MROUND(X20+0.25,0.5)</f>
        <v>2</v>
      </c>
      <c r="Y23" s="1140" t="s">
        <f>MROUND(Y20+0.25,0.5)</f>
        <v>2</v>
      </c>
      <c r="Z23" s="1157" t="s">
        <f>MROUND(Z20+0.25,0.5)</f>
        <v>2</v>
      </c>
      <c r="AA23" s="1175" t="s">
        <f>MROUND(AA20+0.25,0.5)</f>
        <v>2</v>
      </c>
      <c r="AB23" s="1192" t="s">
        <f>MROUND(AB20+0.25,0.5)</f>
        <v>2</v>
      </c>
      <c r="AC23" s="1209" t="s">
        <f>MROUND(AC20+0.25,0.5)</f>
        <v>2</v>
      </c>
      <c r="AD23" s="1226" t="s">
        <f>MROUND(AD20+0.25,0.5)</f>
        <v>2</v>
      </c>
      <c r="AE23" s="1243" t="s">
        <f>MROUND(AE20+0.25,0.5)</f>
        <v>2</v>
      </c>
      <c r="AF23" s="1319" t="s">
        <f>MROUND(AF20+0.25,0.5)</f>
        <v>2</v>
      </c>
    </row>
    <row r="24">
      <c r="A24" s="1271"/>
      <c r="B24" s="1272" t="s">
        <v>121</v>
      </c>
      <c r="C24" s="1321" t="s">
        <f>C21</f>
        <v>2</v>
      </c>
      <c r="D24" s="1322" t="s">
        <f>D21</f>
        <v>2</v>
      </c>
      <c r="E24" s="1323" t="s">
        <f>E21</f>
        <v>2</v>
      </c>
      <c r="F24" s="1324" t="s">
        <f>F21</f>
        <v>2</v>
      </c>
      <c r="G24" s="1325" t="s">
        <f>G21</f>
        <v>2</v>
      </c>
      <c r="H24" s="1326" t="s">
        <f>H21</f>
        <v>2</v>
      </c>
      <c r="I24" s="1327" t="s">
        <f>I21</f>
        <v>2</v>
      </c>
      <c r="J24" s="1328" t="s">
        <f>J21</f>
        <v>2</v>
      </c>
      <c r="K24" s="1329" t="s">
        <f>K21</f>
        <v>2</v>
      </c>
      <c r="L24" s="1330" t="s">
        <f>L21</f>
        <v>2</v>
      </c>
      <c r="M24" s="1331" t="s">
        <f>M21</f>
        <v>2</v>
      </c>
      <c r="N24" s="1332" t="s">
        <f>N21</f>
        <v>2</v>
      </c>
      <c r="O24" s="1333" t="s">
        <f>O21</f>
        <v>2</v>
      </c>
      <c r="P24" s="1334" t="s">
        <f>P21</f>
        <v>2</v>
      </c>
      <c r="Q24" s="1335" t="s">
        <f>Q21</f>
        <v>2</v>
      </c>
      <c r="R24" s="1336" t="s">
        <f>R21</f>
        <v>2</v>
      </c>
      <c r="S24" s="1337" t="s">
        <f>S21</f>
        <v>2</v>
      </c>
      <c r="T24" s="1338" t="s">
        <f>T21</f>
        <v>2</v>
      </c>
      <c r="U24" s="1339" t="s">
        <f>U21</f>
        <v>2</v>
      </c>
      <c r="V24" s="1340" t="s">
        <f>V21</f>
        <v>2</v>
      </c>
      <c r="W24" s="1341" t="s">
        <f>W21</f>
        <v>2</v>
      </c>
      <c r="X24" s="1342" t="s">
        <f>X21</f>
        <v>2</v>
      </c>
      <c r="Y24" s="1343" t="s">
        <f>Y21</f>
        <v>2</v>
      </c>
      <c r="Z24" s="1344" t="s">
        <f>Z21</f>
        <v>2</v>
      </c>
      <c r="AA24" s="1345" t="s">
        <f>AA21</f>
        <v>2</v>
      </c>
      <c r="AB24" s="1346" t="s">
        <f>AB21</f>
        <v>2</v>
      </c>
      <c r="AC24" s="1347" t="s">
        <f>AC21</f>
        <v>2</v>
      </c>
      <c r="AD24" s="1348" t="s">
        <f>AD21</f>
        <v>2</v>
      </c>
      <c r="AE24" s="1349" t="s">
        <f>AE21</f>
        <v>2</v>
      </c>
      <c r="AF24" s="1350" t="s">
        <f>AF21</f>
        <v>2</v>
      </c>
    </row>
    <row r="27">
      <c r="A27" s="1681" t="s">
        <v>96</v>
      </c>
      <c r="B27" s="415"/>
      <c r="C27" s="1744" t="s">
        <v>148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214"/>
    </row>
    <row r="28">
      <c r="A28" s="1682" t="s">
        <v>97</v>
      </c>
      <c r="B28" s="408"/>
      <c r="C28" s="1729" t="s">
        <v>155</v>
      </c>
      <c r="D28" s="1730" t="s">
        <v>156</v>
      </c>
      <c r="E28" s="1731" t="s">
        <v>157</v>
      </c>
      <c r="F28" s="1732" t="s">
        <v>158</v>
      </c>
      <c r="G28" s="1733" t="s">
        <v>159</v>
      </c>
      <c r="H28" s="1734" t="s">
        <v>160</v>
      </c>
      <c r="I28" s="1735" t="s">
        <v>161</v>
      </c>
      <c r="J28" s="1736" t="s">
        <v>162</v>
      </c>
      <c r="K28" s="1737" t="s">
        <v>163</v>
      </c>
      <c r="L28" s="1738" t="s">
        <v>164</v>
      </c>
      <c r="M28" s="1739" t="s">
        <v>165</v>
      </c>
      <c r="N28" s="1740" t="s">
        <v>165</v>
      </c>
      <c r="O28" s="1741" t="s">
        <v>166</v>
      </c>
      <c r="P28" s="1742" t="s">
        <v>167</v>
      </c>
      <c r="Q28" s="1743" t="s">
        <v>168</v>
      </c>
    </row>
    <row r="29">
      <c r="A29" s="1671" t="s">
        <v>98</v>
      </c>
      <c r="B29" s="415"/>
      <c r="C29" s="1417" t="n">
        <v>0.4232807931061</v>
      </c>
      <c r="D29" s="1434" t="n">
        <v>0.33490542628</v>
      </c>
      <c r="E29" s="1451" t="n">
        <v>0.7129912838581</v>
      </c>
      <c r="F29" s="1468" t="n">
        <v>0.9289550624804</v>
      </c>
      <c r="G29" s="1485" t="n">
        <v>0.7997054176703</v>
      </c>
      <c r="H29" s="1502" t="n">
        <v>0.6119786964403</v>
      </c>
      <c r="I29" s="1519" t="n">
        <v>0.9838043267790999</v>
      </c>
      <c r="J29" s="1536" t="n">
        <v>1.9106658872906</v>
      </c>
      <c r="K29" s="1553" t="n">
        <v>0.51925340385</v>
      </c>
      <c r="L29" s="1570" t="n">
        <v>1.1646195509033</v>
      </c>
      <c r="M29" s="1587" t="n">
        <v>0.5152873761729</v>
      </c>
      <c r="N29" s="1604" t="n">
        <v>3.2640003243507</v>
      </c>
      <c r="O29" s="1621" t="n">
        <v>1.0096185091538</v>
      </c>
      <c r="P29" s="1638" t="n">
        <v>0.4506177871391</v>
      </c>
      <c r="Q29" s="1683" t="n">
        <v>0.7983660855426</v>
      </c>
    </row>
    <row r="30">
      <c r="A30" s="1387" t="s">
        <v>99</v>
      </c>
      <c r="B30" s="408"/>
      <c r="C30" s="1418" t="n">
        <v>95.0</v>
      </c>
      <c r="D30" s="1435" t="n">
        <v>135.0</v>
      </c>
      <c r="E30" s="1452" t="n">
        <v>115.0</v>
      </c>
      <c r="F30" s="1469" t="n">
        <v>165.0</v>
      </c>
      <c r="G30" s="1486" t="n">
        <v>190.0</v>
      </c>
      <c r="H30" s="1503" t="n">
        <v>115.0</v>
      </c>
      <c r="I30" s="1520" t="n">
        <v>145.0</v>
      </c>
      <c r="J30" s="1537" t="n">
        <v>320.0</v>
      </c>
      <c r="K30" s="1554" t="n">
        <v>125.0</v>
      </c>
      <c r="L30" s="1571" t="n">
        <v>155.0</v>
      </c>
      <c r="M30" s="1588" t="n">
        <v>162.0</v>
      </c>
      <c r="N30" s="1605" t="n">
        <v>220.0</v>
      </c>
      <c r="O30" s="1622" t="n">
        <v>295.0</v>
      </c>
      <c r="P30" s="1639" t="n">
        <v>130.0</v>
      </c>
      <c r="Q30" s="1684" t="n">
        <v>165.0</v>
      </c>
    </row>
    <row r="31">
      <c r="A31" s="1388" t="s">
        <v>100</v>
      </c>
      <c r="B31" s="408"/>
      <c r="C31" s="1419" t="n">
        <v>25.0</v>
      </c>
      <c r="D31" s="1436" t="n">
        <v>20.0</v>
      </c>
      <c r="E31" s="1453" t="n">
        <v>30.0</v>
      </c>
      <c r="F31" s="1470" t="n">
        <v>40.0</v>
      </c>
      <c r="G31" s="1487" t="n">
        <v>45.0</v>
      </c>
      <c r="H31" s="1504" t="n">
        <v>30.0</v>
      </c>
      <c r="I31" s="1521" t="n">
        <v>65.0</v>
      </c>
      <c r="J31" s="1538" t="n">
        <v>80.0</v>
      </c>
      <c r="K31" s="1555" t="n">
        <v>75.0</v>
      </c>
      <c r="L31" s="1572" t="n">
        <v>40.0</v>
      </c>
      <c r="M31" s="1589" t="n">
        <v>25.0</v>
      </c>
      <c r="N31" s="1606" t="n">
        <v>60.0</v>
      </c>
      <c r="O31" s="1623" t="n">
        <v>60.0</v>
      </c>
      <c r="P31" s="1640" t="n">
        <v>20.0</v>
      </c>
      <c r="Q31" s="1685" t="n">
        <v>25.0</v>
      </c>
    </row>
    <row r="32">
      <c r="A32" s="1389" t="s">
        <v>101</v>
      </c>
      <c r="B32" s="408"/>
      <c r="C32" s="1420" t="s">
        <f>(C31/C30)*100</f>
        <v>2</v>
      </c>
      <c r="D32" s="1437" t="s">
        <f>(D31/D30)*100</f>
        <v>2</v>
      </c>
      <c r="E32" s="1454" t="s">
        <f>(E31/E30)*100</f>
        <v>2</v>
      </c>
      <c r="F32" s="1471" t="s">
        <f>(F31/F30)*100</f>
        <v>2</v>
      </c>
      <c r="G32" s="1488" t="s">
        <f>(G31/G30)*100</f>
        <v>2</v>
      </c>
      <c r="H32" s="1505" t="s">
        <f>(H31/H30)*100</f>
        <v>2</v>
      </c>
      <c r="I32" s="1522" t="s">
        <f>(I31/I30)*100</f>
        <v>2</v>
      </c>
      <c r="J32" s="1539" t="s">
        <f>(J31/J30)*100</f>
        <v>2</v>
      </c>
      <c r="K32" s="1556" t="s">
        <f>(K31/K30)*100</f>
        <v>2</v>
      </c>
      <c r="L32" s="1573" t="s">
        <f>(L31/L30)*100</f>
        <v>2</v>
      </c>
      <c r="M32" s="1590" t="s">
        <f>(M31/M30)*100</f>
        <v>2</v>
      </c>
      <c r="N32" s="1607" t="s">
        <f>(N31/N30)*100</f>
        <v>2</v>
      </c>
      <c r="O32" s="1624" t="s">
        <f>(O31/O30)*100</f>
        <v>2</v>
      </c>
      <c r="P32" s="1641" t="s">
        <f>(P31/P30)*100</f>
        <v>2</v>
      </c>
      <c r="Q32" s="1686" t="s">
        <f>(Q31/Q30)*100</f>
        <v>2</v>
      </c>
    </row>
    <row r="33">
      <c r="A33" s="1390" t="s">
        <v>9</v>
      </c>
      <c r="B33" s="408"/>
      <c r="C33" s="1421" t="s">
        <f>'Paramètres'!B12</f>
        <v>2</v>
      </c>
      <c r="D33" s="1438" t="s">
        <f>'Paramètres'!B12</f>
        <v>2</v>
      </c>
      <c r="E33" s="1455" t="s">
        <f>'Paramètres'!B12</f>
        <v>2</v>
      </c>
      <c r="F33" s="1472" t="s">
        <f>'Paramètres'!B12</f>
        <v>2</v>
      </c>
      <c r="G33" s="1489" t="s">
        <f>'Paramètres'!B12</f>
        <v>2</v>
      </c>
      <c r="H33" s="1506" t="s">
        <f>'Paramètres'!B12</f>
        <v>2</v>
      </c>
      <c r="I33" s="1523" t="s">
        <f>'Paramètres'!B12</f>
        <v>2</v>
      </c>
      <c r="J33" s="1540" t="s">
        <f>'Paramètres'!B12</f>
        <v>2</v>
      </c>
      <c r="K33" s="1557" t="s">
        <f>'Paramètres'!B12</f>
        <v>2</v>
      </c>
      <c r="L33" s="1574" t="s">
        <f>'Paramètres'!B12</f>
        <v>2</v>
      </c>
      <c r="M33" s="1591" t="s">
        <f>'Paramètres'!B12</f>
        <v>2</v>
      </c>
      <c r="N33" s="1608" t="s">
        <f>'Paramètres'!B12</f>
        <v>2</v>
      </c>
      <c r="O33" s="1625" t="s">
        <f>'Paramètres'!B12</f>
        <v>2</v>
      </c>
      <c r="P33" s="1642" t="s">
        <f>'Paramètres'!B12</f>
        <v>2</v>
      </c>
      <c r="Q33" s="1687" t="s">
        <f>'Paramètres'!B12</f>
        <v>2</v>
      </c>
    </row>
    <row r="34">
      <c r="A34" s="1391" t="s">
        <v>102</v>
      </c>
      <c r="B34" s="408"/>
      <c r="C34" s="1422" t="s">
        <f>IF(C32&lt;5,"1", IF(C32&gt;15, "4", "2"))</f>
        <v>2</v>
      </c>
      <c r="D34" s="1439" t="s">
        <f>IF(D32&lt;5,"1", IF(D32&gt;15, "4", "2"))</f>
        <v>2</v>
      </c>
      <c r="E34" s="1456" t="s">
        <f>IF(E32&lt;5,"1", IF(E32&gt;15, "4", "2"))</f>
        <v>2</v>
      </c>
      <c r="F34" s="1473" t="s">
        <f>IF(F32&lt;5,"1", IF(F32&gt;15, "4", "2"))</f>
        <v>2</v>
      </c>
      <c r="G34" s="1490" t="s">
        <f>IF(G32&lt;5,"1", IF(G32&gt;15, "4", "2"))</f>
        <v>2</v>
      </c>
      <c r="H34" s="1507" t="s">
        <f>IF(H32&lt;5,"1", IF(H32&gt;15, "4", "2"))</f>
        <v>2</v>
      </c>
      <c r="I34" s="1524" t="s">
        <f>IF(I32&lt;5,"1", IF(I32&gt;15, "4", "2"))</f>
        <v>2</v>
      </c>
      <c r="J34" s="1541" t="s">
        <f>IF(J32&lt;5,"1", IF(J32&gt;15, "4", "2"))</f>
        <v>2</v>
      </c>
      <c r="K34" s="1558" t="s">
        <f>IF(K32&lt;5,"1", IF(K32&gt;15, "4", "2"))</f>
        <v>2</v>
      </c>
      <c r="L34" s="1575" t="s">
        <f>IF(L32&lt;5,"1", IF(L32&gt;15, "4", "2"))</f>
        <v>2</v>
      </c>
      <c r="M34" s="1592" t="s">
        <f>IF(M32&lt;5,"1", IF(M32&gt;15, "4", "2"))</f>
        <v>2</v>
      </c>
      <c r="N34" s="1609" t="s">
        <f>IF(N32&lt;5,"1", IF(N32&gt;15, "4", "2"))</f>
        <v>2</v>
      </c>
      <c r="O34" s="1626" t="s">
        <f>IF(O32&lt;5,"1", IF(O32&gt;15, "4", "2"))</f>
        <v>2</v>
      </c>
      <c r="P34" s="1643" t="s">
        <f>IF(P32&lt;5,"1", IF(P32&gt;15, "4", "2"))</f>
        <v>2</v>
      </c>
      <c r="Q34" s="1688" t="s">
        <f>IF(Q32&lt;5,"1", IF(Q32&gt;15, "4", "2"))</f>
        <v>2</v>
      </c>
    </row>
    <row r="35">
      <c r="A35" s="1392" t="s">
        <v>103</v>
      </c>
      <c r="B35" s="1393" t="s">
        <v>104</v>
      </c>
      <c r="Q35" s="408"/>
    </row>
    <row r="36">
      <c r="A36" s="1394" t="s">
        <v>105</v>
      </c>
      <c r="B36" s="1395" t="s">
        <v>106</v>
      </c>
      <c r="C36" s="1423" t="s">
        <f>C30/C34/60</f>
        <v>2</v>
      </c>
      <c r="D36" s="1440" t="s">
        <f>D30/D34/60</f>
        <v>2</v>
      </c>
      <c r="E36" s="1457" t="s">
        <f>E30/E34/60</f>
        <v>2</v>
      </c>
      <c r="F36" s="1474" t="s">
        <f>F30/F34/60</f>
        <v>2</v>
      </c>
      <c r="G36" s="1491" t="s">
        <f>G30/G34/60</f>
        <v>2</v>
      </c>
      <c r="H36" s="1508" t="s">
        <f>H30/H34/60</f>
        <v>2</v>
      </c>
      <c r="I36" s="1525" t="s">
        <f>I30/I34/60</f>
        <v>2</v>
      </c>
      <c r="J36" s="1542" t="s">
        <f>J30/J34/60</f>
        <v>2</v>
      </c>
      <c r="K36" s="1559" t="s">
        <f>K30/K34/60</f>
        <v>2</v>
      </c>
      <c r="L36" s="1576" t="s">
        <f>L30/L34/60</f>
        <v>2</v>
      </c>
      <c r="M36" s="1593" t="s">
        <f>M30/M34/60</f>
        <v>2</v>
      </c>
      <c r="N36" s="1610" t="s">
        <f>N30/N34/60</f>
        <v>2</v>
      </c>
      <c r="O36" s="1627" t="s">
        <f>O30/O34/60</f>
        <v>2</v>
      </c>
      <c r="P36" s="1644" t="s">
        <f>P30/P34/60</f>
        <v>2</v>
      </c>
      <c r="Q36" s="1689" t="s">
        <f>Q30/Q34/60</f>
        <v>2</v>
      </c>
    </row>
    <row r="37">
      <c r="A37" s="1396" t="s">
        <v>107</v>
      </c>
      <c r="B37" s="1397" t="s">
        <v>106</v>
      </c>
      <c r="C37" s="1424" t="s">
        <f>IF(C36&gt;'Paramètres'!B9,C36, 'Paramètres'!B9)</f>
        <v>2</v>
      </c>
      <c r="D37" s="1441" t="s">
        <f>IF(D36&gt;'Paramètres'!B9,D36, 'Paramètres'!B9)</f>
        <v>2</v>
      </c>
      <c r="E37" s="1458" t="s">
        <f>IF(E36&gt;'Paramètres'!B9,E36, 'Paramètres'!B9)</f>
        <v>2</v>
      </c>
      <c r="F37" s="1475" t="s">
        <f>IF(F36&gt;'Paramètres'!B9,F36, 'Paramètres'!B9)</f>
        <v>2</v>
      </c>
      <c r="G37" s="1492" t="s">
        <f>IF(G36&gt;'Paramètres'!B9,G36, 'Paramètres'!B9)</f>
        <v>2</v>
      </c>
      <c r="H37" s="1509" t="s">
        <f>IF(H36&gt;'Paramètres'!B9,H36, 'Paramètres'!B9)</f>
        <v>2</v>
      </c>
      <c r="I37" s="1526" t="s">
        <f>IF(I36&gt;'Paramètres'!B9,I36, 'Paramètres'!B9)</f>
        <v>2</v>
      </c>
      <c r="J37" s="1543" t="s">
        <f>IF(J36&gt;'Paramètres'!B9,J36, 'Paramètres'!B9)</f>
        <v>2</v>
      </c>
      <c r="K37" s="1560" t="s">
        <f>IF(K36&gt;'Paramètres'!B9,K36, 'Paramètres'!B9)</f>
        <v>2</v>
      </c>
      <c r="L37" s="1577" t="s">
        <f>IF(L36&gt;'Paramètres'!B9,L36, 'Paramètres'!B9)</f>
        <v>2</v>
      </c>
      <c r="M37" s="1594" t="s">
        <f>IF(M36&gt;'Paramètres'!B9,M36, 'Paramètres'!B9)</f>
        <v>2</v>
      </c>
      <c r="N37" s="1611" t="s">
        <f>IF(N36&gt;'Paramètres'!B9,N36, 'Paramètres'!B9)</f>
        <v>2</v>
      </c>
      <c r="O37" s="1628" t="s">
        <f>IF(O36&gt;'Paramètres'!B9,O36, 'Paramètres'!B9)</f>
        <v>2</v>
      </c>
      <c r="P37" s="1645" t="s">
        <f>IF(P36&gt;'Paramètres'!B9,P36, 'Paramètres'!B9)</f>
        <v>2</v>
      </c>
      <c r="Q37" s="1690" t="s">
        <f>IF(Q36&gt;'Paramètres'!B9,Q36, 'Paramètres'!B9)</f>
        <v>2</v>
      </c>
    </row>
    <row r="38">
      <c r="A38" s="1398" t="s">
        <v>108</v>
      </c>
      <c r="B38" s="1399" t="s">
        <v>109</v>
      </c>
      <c r="C38" s="1425" t="s">
        <f>'Paramètres'!B7*(C37^-'Paramètres'!B8)</f>
        <v>2</v>
      </c>
      <c r="D38" s="1442" t="s">
        <f>'Paramètres'!B7*(D37^-'Paramètres'!B8)</f>
        <v>2</v>
      </c>
      <c r="E38" s="1459" t="s">
        <f>'Paramètres'!B7*(E37^-'Paramètres'!B8)</f>
        <v>2</v>
      </c>
      <c r="F38" s="1476" t="s">
        <f>'Paramètres'!B7*(F37^-'Paramètres'!B8)</f>
        <v>2</v>
      </c>
      <c r="G38" s="1493" t="s">
        <f>'Paramètres'!B7*(G37^-'Paramètres'!B8)</f>
        <v>2</v>
      </c>
      <c r="H38" s="1510" t="s">
        <f>'Paramètres'!B7*(H37^-'Paramètres'!B8)</f>
        <v>2</v>
      </c>
      <c r="I38" s="1527" t="s">
        <f>'Paramètres'!B7*(I37^-'Paramètres'!B8)</f>
        <v>2</v>
      </c>
      <c r="J38" s="1544" t="s">
        <f>'Paramètres'!B7*(J37^-'Paramètres'!B8)</f>
        <v>2</v>
      </c>
      <c r="K38" s="1561" t="s">
        <f>'Paramètres'!B7*(K37^-'Paramètres'!B8)</f>
        <v>2</v>
      </c>
      <c r="L38" s="1578" t="s">
        <f>'Paramètres'!B7*(L37^-'Paramètres'!B8)</f>
        <v>2</v>
      </c>
      <c r="M38" s="1595" t="s">
        <f>'Paramètres'!B7*(M37^-'Paramètres'!B8)</f>
        <v>2</v>
      </c>
      <c r="N38" s="1612" t="s">
        <f>'Paramètres'!B7*(N37^-'Paramètres'!B8)</f>
        <v>2</v>
      </c>
      <c r="O38" s="1629" t="s">
        <f>'Paramètres'!B7*(O37^-'Paramètres'!B8)</f>
        <v>2</v>
      </c>
      <c r="P38" s="1646" t="s">
        <f>'Paramètres'!B7*(P37^-'Paramètres'!B8)</f>
        <v>2</v>
      </c>
      <c r="Q38" s="1691" t="s">
        <f>'Paramètres'!B7*(Q37^-'Paramètres'!B8)</f>
        <v>2</v>
      </c>
    </row>
    <row r="39">
      <c r="A39" s="1672" t="s">
        <v>110</v>
      </c>
      <c r="B39" s="1673" t="s">
        <v>111</v>
      </c>
      <c r="C39" s="1693" t="s">
        <f>(C33*C38*C29*0.01)/3.6</f>
        <v>2</v>
      </c>
      <c r="D39" s="1694" t="s">
        <f>(D33*D38*D29*0.01)/3.6</f>
        <v>2</v>
      </c>
      <c r="E39" s="1695" t="s">
        <f>(E33*E38*E29*0.01)/3.6</f>
        <v>2</v>
      </c>
      <c r="F39" s="1696" t="s">
        <f>(F33*F38*F29*0.01)/3.6</f>
        <v>2</v>
      </c>
      <c r="G39" s="1697" t="s">
        <f>(G33*G38*G29*0.01)/3.6</f>
        <v>2</v>
      </c>
      <c r="H39" s="1698" t="s">
        <f>(H33*H38*H29*0.01)/3.6</f>
        <v>2</v>
      </c>
      <c r="I39" s="1699" t="s">
        <f>(I33*I38*I29*0.01)/3.6</f>
        <v>2</v>
      </c>
      <c r="J39" s="1700" t="s">
        <f>(J33*J38*J29*0.01)/3.6</f>
        <v>2</v>
      </c>
      <c r="K39" s="1701" t="s">
        <f>(K33*K38*K29*0.01)/3.6</f>
        <v>2</v>
      </c>
      <c r="L39" s="1702" t="s">
        <f>(L33*L38*L29*0.01)/3.6</f>
        <v>2</v>
      </c>
      <c r="M39" s="1703" t="s">
        <f>(M33*M38*M29*0.01)/3.6</f>
        <v>2</v>
      </c>
      <c r="N39" s="1704" t="s">
        <f>(N33*N38*N29*0.01)/3.6</f>
        <v>2</v>
      </c>
      <c r="O39" s="1705" t="s">
        <f>(O33*O38*O29*0.01)/3.6</f>
        <v>2</v>
      </c>
      <c r="P39" s="1706" t="s">
        <f>(P33*P38*P29*0.01)/3.6</f>
        <v>2</v>
      </c>
      <c r="Q39" s="1707" t="s">
        <f>(Q33*Q38*Q29*0.01)/3.6</f>
        <v>2</v>
      </c>
    </row>
    <row r="40" ht="6.35" customHeight="true">
      <c r="A40" s="211"/>
      <c r="B40" s="408"/>
      <c r="Q40" s="408"/>
    </row>
    <row r="41" s="1402" customFormat="true">
      <c r="A41" s="1674" t="s">
        <v>112</v>
      </c>
      <c r="B41" s="21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214"/>
    </row>
    <row r="42">
      <c r="A42" s="1675" t="s">
        <v>21</v>
      </c>
      <c r="B42" s="1405" t="s">
        <v>113</v>
      </c>
      <c r="C42" s="1427" t="s">
        <f>'Paramètres'!B26</f>
        <v>2</v>
      </c>
      <c r="D42" s="1444" t="s">
        <f>'Paramètres'!B26</f>
        <v>2</v>
      </c>
      <c r="E42" s="1461" t="s">
        <f>'Paramètres'!B26</f>
        <v>2</v>
      </c>
      <c r="F42" s="1478" t="s">
        <f>'Paramètres'!B26</f>
        <v>2</v>
      </c>
      <c r="G42" s="1495" t="s">
        <f>'Paramètres'!B26</f>
        <v>2</v>
      </c>
      <c r="H42" s="1512" t="s">
        <f>'Paramètres'!B26</f>
        <v>2</v>
      </c>
      <c r="I42" s="1529" t="s">
        <f>'Paramètres'!B26</f>
        <v>2</v>
      </c>
      <c r="J42" s="1546" t="s">
        <f>'Paramètres'!B26</f>
        <v>2</v>
      </c>
      <c r="K42" s="1563" t="s">
        <f>'Paramètres'!B26</f>
        <v>2</v>
      </c>
      <c r="L42" s="1580" t="s">
        <f>'Paramètres'!B26</f>
        <v>2</v>
      </c>
      <c r="M42" s="1597" t="s">
        <f>'Paramètres'!B26</f>
        <v>2</v>
      </c>
      <c r="N42" s="1614" t="s">
        <f>'Paramètres'!B26</f>
        <v>2</v>
      </c>
      <c r="O42" s="1631" t="s">
        <f>'Paramètres'!B26</f>
        <v>2</v>
      </c>
      <c r="P42" s="1648" t="s">
        <f>'Paramètres'!B26</f>
        <v>2</v>
      </c>
      <c r="Q42" s="1708" t="s">
        <f>'Paramètres'!B26</f>
        <v>2</v>
      </c>
    </row>
    <row r="43">
      <c r="A43" s="1676" t="s">
        <v>114</v>
      </c>
      <c r="B43" s="1407" t="s">
        <v>113</v>
      </c>
      <c r="C43" s="1428" t="s">
        <f>'Paramètres'!B27</f>
        <v>2</v>
      </c>
      <c r="D43" s="1445" t="s">
        <f>'Paramètres'!B27</f>
        <v>2</v>
      </c>
      <c r="E43" s="1462" t="s">
        <f>'Paramètres'!B27</f>
        <v>2</v>
      </c>
      <c r="F43" s="1479" t="s">
        <f>'Paramètres'!B27</f>
        <v>2</v>
      </c>
      <c r="G43" s="1496" t="s">
        <f>'Paramètres'!B27</f>
        <v>2</v>
      </c>
      <c r="H43" s="1513" t="s">
        <f>'Paramètres'!B27</f>
        <v>2</v>
      </c>
      <c r="I43" s="1530" t="s">
        <f>'Paramètres'!B27</f>
        <v>2</v>
      </c>
      <c r="J43" s="1547" t="s">
        <f>'Paramètres'!B27</f>
        <v>2</v>
      </c>
      <c r="K43" s="1564" t="s">
        <f>'Paramètres'!B27</f>
        <v>2</v>
      </c>
      <c r="L43" s="1581" t="s">
        <f>'Paramètres'!B27</f>
        <v>2</v>
      </c>
      <c r="M43" s="1598" t="s">
        <f>'Paramètres'!B27</f>
        <v>2</v>
      </c>
      <c r="N43" s="1615" t="s">
        <f>'Paramètres'!B27</f>
        <v>2</v>
      </c>
      <c r="O43" s="1632" t="s">
        <f>'Paramètres'!B27</f>
        <v>2</v>
      </c>
      <c r="P43" s="1649" t="s">
        <f>'Paramètres'!B27</f>
        <v>2</v>
      </c>
      <c r="Q43" s="1709" t="s">
        <f>'Paramètres'!B27</f>
        <v>2</v>
      </c>
    </row>
    <row r="44">
      <c r="A44" s="1677" t="s">
        <v>115</v>
      </c>
      <c r="B44" s="1409" t="s">
        <v>116</v>
      </c>
      <c r="C44" s="1429" t="s">
        <f>C39/('Paramètres'!B16*POWER(2*'Paramètres'!B17,0.5)*POWER(C42,3/2))</f>
        <v>2</v>
      </c>
      <c r="D44" s="1446" t="s">
        <f>D39/('Paramètres'!B16*POWER(2*'Paramètres'!B17,0.5)*POWER(D42,3/2))</f>
        <v>2</v>
      </c>
      <c r="E44" s="1463" t="s">
        <f>E39/('Paramètres'!B16*POWER(2*'Paramètres'!B17,0.5)*POWER(E42,3/2))</f>
        <v>2</v>
      </c>
      <c r="F44" s="1480" t="s">
        <f>F39/('Paramètres'!B16*POWER(2*'Paramètres'!B17,0.5)*POWER(F42,3/2))</f>
        <v>2</v>
      </c>
      <c r="G44" s="1497" t="s">
        <f>G39/('Paramètres'!B16*POWER(2*'Paramètres'!B17,0.5)*POWER(G42,3/2))</f>
        <v>2</v>
      </c>
      <c r="H44" s="1514" t="s">
        <f>H39/('Paramètres'!B16*POWER(2*'Paramètres'!B17,0.5)*POWER(H42,3/2))</f>
        <v>2</v>
      </c>
      <c r="I44" s="1531" t="s">
        <f>I39/('Paramètres'!B16*POWER(2*'Paramètres'!B17,0.5)*POWER(I42,3/2))</f>
        <v>2</v>
      </c>
      <c r="J44" s="1548" t="s">
        <f>J39/('Paramètres'!B16*POWER(2*'Paramètres'!B17,0.5)*POWER(J42,3/2))</f>
        <v>2</v>
      </c>
      <c r="K44" s="1565" t="s">
        <f>K39/('Paramètres'!B16*POWER(2*'Paramètres'!B17,0.5)*POWER(K42,3/2))</f>
        <v>2</v>
      </c>
      <c r="L44" s="1582" t="s">
        <f>L39/('Paramètres'!B16*POWER(2*'Paramètres'!B17,0.5)*POWER(L42,3/2))</f>
        <v>2</v>
      </c>
      <c r="M44" s="1599" t="s">
        <f>M39/('Paramètres'!B16*POWER(2*'Paramètres'!B17,0.5)*POWER(M42,3/2))</f>
        <v>2</v>
      </c>
      <c r="N44" s="1616" t="s">
        <f>N39/('Paramètres'!B16*POWER(2*'Paramètres'!B17,0.5)*POWER(N42,3/2))</f>
        <v>2</v>
      </c>
      <c r="O44" s="1633" t="s">
        <f>O39/('Paramètres'!B16*POWER(2*'Paramètres'!B17,0.5)*POWER(O42,3/2))</f>
        <v>2</v>
      </c>
      <c r="P44" s="1650" t="s">
        <f>P39/('Paramètres'!B16*POWER(2*'Paramètres'!B17,0.5)*POWER(P42,3/2))</f>
        <v>2</v>
      </c>
      <c r="Q44" s="1710" t="s">
        <f>Q39/('Paramètres'!B16*POWER(2*'Paramètres'!B17,0.5)*POWER(Q42,3/2))</f>
        <v>2</v>
      </c>
    </row>
    <row r="45">
      <c r="A45" s="1678" t="s">
        <v>117</v>
      </c>
      <c r="B45" s="1411" t="s">
        <v>118</v>
      </c>
      <c r="C45" s="1430" t="s">
        <f>C42+C43</f>
        <v>2</v>
      </c>
      <c r="D45" s="1447" t="s">
        <f>D42+D43</f>
        <v>2</v>
      </c>
      <c r="E45" s="1464" t="s">
        <f>E42+E43</f>
        <v>2</v>
      </c>
      <c r="F45" s="1481" t="s">
        <f>F42+F43</f>
        <v>2</v>
      </c>
      <c r="G45" s="1498" t="s">
        <f>G42+G43</f>
        <v>2</v>
      </c>
      <c r="H45" s="1515" t="s">
        <f>H42+H43</f>
        <v>2</v>
      </c>
      <c r="I45" s="1532" t="s">
        <f>I42+I43</f>
        <v>2</v>
      </c>
      <c r="J45" s="1549" t="s">
        <f>J42+J43</f>
        <v>2</v>
      </c>
      <c r="K45" s="1566" t="s">
        <f>K42+K43</f>
        <v>2</v>
      </c>
      <c r="L45" s="1583" t="s">
        <f>L42+L43</f>
        <v>2</v>
      </c>
      <c r="M45" s="1600" t="s">
        <f>M42+M43</f>
        <v>2</v>
      </c>
      <c r="N45" s="1617" t="s">
        <f>N42+N43</f>
        <v>2</v>
      </c>
      <c r="O45" s="1634" t="s">
        <f>O42+O43</f>
        <v>2</v>
      </c>
      <c r="P45" s="1651" t="s">
        <f>P42+P43</f>
        <v>2</v>
      </c>
      <c r="Q45" s="1711" t="s">
        <f>Q42+Q43</f>
        <v>2</v>
      </c>
    </row>
    <row r="46">
      <c r="A46" s="211"/>
      <c r="B46" s="408"/>
      <c r="Q46" s="408"/>
    </row>
    <row r="47">
      <c r="A47" s="1679" t="s">
        <v>119</v>
      </c>
      <c r="B47" s="1413" t="s">
        <v>120</v>
      </c>
      <c r="C47" s="1431" t="s">
        <f>MROUND(C44+0.25,0.5)</f>
        <v>2</v>
      </c>
      <c r="D47" s="1448" t="s">
        <f>MROUND(D44+0.25,0.5)</f>
        <v>2</v>
      </c>
      <c r="E47" s="1465" t="s">
        <f>MROUND(E44+0.25,0.5)</f>
        <v>2</v>
      </c>
      <c r="F47" s="1482" t="s">
        <f>MROUND(F44+0.25,0.5)</f>
        <v>2</v>
      </c>
      <c r="G47" s="1499" t="s">
        <f>MROUND(G44+0.25,0.5)</f>
        <v>2</v>
      </c>
      <c r="H47" s="1516" t="s">
        <f>MROUND(H44+0.25,0.5)</f>
        <v>2</v>
      </c>
      <c r="I47" s="1533" t="s">
        <f>MROUND(I44+0.25,0.5)</f>
        <v>2</v>
      </c>
      <c r="J47" s="1550" t="s">
        <f>MROUND(J44+0.25,0.5)</f>
        <v>2</v>
      </c>
      <c r="K47" s="1567" t="s">
        <f>MROUND(K44+0.25,0.5)</f>
        <v>2</v>
      </c>
      <c r="L47" s="1584" t="s">
        <f>MROUND(L44+0.25,0.5)</f>
        <v>2</v>
      </c>
      <c r="M47" s="1601" t="s">
        <f>MROUND(M44+0.25,0.5)</f>
        <v>2</v>
      </c>
      <c r="N47" s="1618" t="s">
        <f>MROUND(N44+0.25,0.5)</f>
        <v>2</v>
      </c>
      <c r="O47" s="1635" t="s">
        <f>MROUND(O44+0.25,0.5)</f>
        <v>2</v>
      </c>
      <c r="P47" s="1652" t="s">
        <f>MROUND(P44+0.25,0.5)</f>
        <v>2</v>
      </c>
      <c r="Q47" s="1712" t="s">
        <f>MROUND(Q44+0.25,0.5)</f>
        <v>2</v>
      </c>
    </row>
    <row r="48">
      <c r="A48" s="1271"/>
      <c r="B48" s="1680" t="s">
        <v>121</v>
      </c>
      <c r="C48" s="1714" t="s">
        <f>C45</f>
        <v>2</v>
      </c>
      <c r="D48" s="1715" t="s">
        <f>D45</f>
        <v>2</v>
      </c>
      <c r="E48" s="1716" t="s">
        <f>E45</f>
        <v>2</v>
      </c>
      <c r="F48" s="1717" t="s">
        <f>F45</f>
        <v>2</v>
      </c>
      <c r="G48" s="1718" t="s">
        <f>G45</f>
        <v>2</v>
      </c>
      <c r="H48" s="1719" t="s">
        <f>H45</f>
        <v>2</v>
      </c>
      <c r="I48" s="1720" t="s">
        <f>I45</f>
        <v>2</v>
      </c>
      <c r="J48" s="1721" t="s">
        <f>J45</f>
        <v>2</v>
      </c>
      <c r="K48" s="1722" t="s">
        <f>K45</f>
        <v>2</v>
      </c>
      <c r="L48" s="1723" t="s">
        <f>L45</f>
        <v>2</v>
      </c>
      <c r="M48" s="1724" t="s">
        <f>M45</f>
        <v>2</v>
      </c>
      <c r="N48" s="1725" t="s">
        <f>N45</f>
        <v>2</v>
      </c>
      <c r="O48" s="1726" t="s">
        <f>O45</f>
        <v>2</v>
      </c>
      <c r="P48" s="1727" t="s">
        <f>P45</f>
        <v>2</v>
      </c>
      <c r="Q48" s="1728" t="s">
        <f>Q45</f>
        <v>2</v>
      </c>
    </row>
  </sheetData>
  <mergeCells count="9">
    <mergeCell ref="A1:AG1"/>
    <mergeCell ref="A17:AF17"/>
    <mergeCell ref="A23:A24"/>
    <mergeCell ref="C3:G3"/>
    <mergeCell ref="H3:Z3"/>
    <mergeCell ref="AA3:AF3"/>
    <mergeCell ref="A41:Q41"/>
    <mergeCell ref="A47:A48"/>
    <mergeCell ref="C27:Q27"/>
  </mergeCells>
  <pageMargins bottom="0.4" footer="0.3" header="0.3" left="0.4" right="0.4" top="0.4"/>
  <pageSetup orientation="landscape" paperSize="8"/>
  <rowBreaks count="2" manualBreakCount="2">
    <brk id="26" man="true" max="16383"/>
    <brk id="50" man="true" max="16383"/>
  </rowBreaks>
</worksheet>
</file>

<file path=xl/worksheets/sheet5.xml><?xml version="1.0" encoding="utf-8"?>
<worksheet xmlns="http://schemas.openxmlformats.org/spreadsheetml/2006/main">
  <dimension ref="A1:AF59"/>
  <sheetViews>
    <sheetView workbookViewId="0"/>
  </sheetViews>
  <sheetFormatPr defaultRowHeight="15.0"/>
  <cols>
    <col min="1" max="1" width="47.2421875" customWidth="true" bestFit="true"/>
    <col min="2" max="2" width="12.23828125" customWidth="true" bestFit="true"/>
    <col min="3" max="3" width="4.91015625" customWidth="true" bestFit="true"/>
    <col min="4" max="4" width="4.91015625" customWidth="true" bestFit="true"/>
    <col min="5" max="5" width="4.91015625" customWidth="true" bestFit="true"/>
    <col min="6" max="6" width="4.91015625" customWidth="true" bestFit="true"/>
    <col min="7" max="7" width="4.91015625" customWidth="true" bestFit="true"/>
    <col min="8" max="8" width="4.91015625" customWidth="true" bestFit="true"/>
    <col min="9" max="9" width="4.91015625" customWidth="true" bestFit="true"/>
    <col min="10" max="10" width="4.91015625" customWidth="true" bestFit="true"/>
    <col min="11" max="11" width="4.91015625" customWidth="true" bestFit="true"/>
    <col min="12" max="12" width="4.91015625" customWidth="true" bestFit="true"/>
    <col min="13" max="13" width="4.91015625" customWidth="true" bestFit="true"/>
    <col min="14" max="14" width="4.91015625" customWidth="true" bestFit="true"/>
    <col min="15" max="15" width="4.91015625" customWidth="true" bestFit="true"/>
    <col min="16" max="16" width="4.91015625" customWidth="true" bestFit="true"/>
    <col min="17" max="17" width="4.91015625" customWidth="true" bestFit="true"/>
    <col min="18" max="18" width="4.91015625" customWidth="true" bestFit="true"/>
    <col min="19" max="19" width="4.91015625" customWidth="true" bestFit="true"/>
    <col min="20" max="20" width="4.91015625" customWidth="true" bestFit="true"/>
    <col min="21" max="21" width="4.91015625" customWidth="true" bestFit="true"/>
    <col min="22" max="22" width="4.91015625" customWidth="true" bestFit="true"/>
    <col min="23" max="23" width="4.91015625" customWidth="true" bestFit="true"/>
    <col min="24" max="24" width="4.91015625" customWidth="true" bestFit="true"/>
    <col min="25" max="25" width="4.91015625" customWidth="true" bestFit="true"/>
    <col min="26" max="26" width="4.91015625" customWidth="true" bestFit="true"/>
    <col min="27" max="27" width="4.91015625" customWidth="true" bestFit="true"/>
    <col min="28" max="28" width="4.91015625" customWidth="true" bestFit="true"/>
    <col min="29" max="29" width="4.91015625" customWidth="true" bestFit="true"/>
    <col min="30" max="30" width="4.91015625" customWidth="true" bestFit="true"/>
    <col min="31" max="31" width="4.91015625" customWidth="true" bestFit="true"/>
    <col min="32" max="32" width="4.91015625" customWidth="true" bestFit="true"/>
    <col min="33" max="33" width="0.01953125" customWidth="true"/>
  </cols>
  <sheetData>
    <row r="1" s="1745" customFormat="true">
      <c r="A1" s="1746" t="s">
        <v>169</v>
      </c>
    </row>
    <row r="4">
      <c r="A4" s="2427" t="s">
        <v>96</v>
      </c>
      <c r="B4" s="415"/>
      <c r="C4" s="2545" t="s">
        <v>122</v>
      </c>
      <c r="D4" s="44"/>
      <c r="E4" s="44"/>
      <c r="F4" s="44"/>
      <c r="G4" s="44"/>
      <c r="H4" s="2546" t="s">
        <v>128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2547" t="s">
        <v>148</v>
      </c>
      <c r="AB4" s="44"/>
      <c r="AC4" s="44"/>
      <c r="AD4" s="44"/>
      <c r="AE4" s="44"/>
      <c r="AF4" s="214"/>
    </row>
    <row r="5">
      <c r="A5" s="2428" t="s">
        <v>97</v>
      </c>
      <c r="B5" s="408"/>
      <c r="C5" s="2515" t="s">
        <v>123</v>
      </c>
      <c r="D5" s="2516" t="s">
        <v>124</v>
      </c>
      <c r="E5" s="2517" t="s">
        <v>125</v>
      </c>
      <c r="F5" s="2518" t="s">
        <v>126</v>
      </c>
      <c r="G5" s="2519" t="s">
        <v>127</v>
      </c>
      <c r="H5" s="2520" t="s">
        <v>129</v>
      </c>
      <c r="I5" s="2521" t="s">
        <v>130</v>
      </c>
      <c r="J5" s="2522" t="s">
        <v>131</v>
      </c>
      <c r="K5" s="2523" t="s">
        <v>132</v>
      </c>
      <c r="L5" s="2524" t="s">
        <v>133</v>
      </c>
      <c r="M5" s="2525" t="s">
        <v>134</v>
      </c>
      <c r="N5" s="2526" t="s">
        <v>135</v>
      </c>
      <c r="O5" s="2527" t="s">
        <v>136</v>
      </c>
      <c r="P5" s="2528" t="s">
        <v>137</v>
      </c>
      <c r="Q5" s="2529" t="s">
        <v>138</v>
      </c>
      <c r="R5" s="2530" t="s">
        <v>139</v>
      </c>
      <c r="S5" s="2531" t="s">
        <v>140</v>
      </c>
      <c r="T5" s="2532" t="s">
        <v>141</v>
      </c>
      <c r="U5" s="2533" t="s">
        <v>142</v>
      </c>
      <c r="V5" s="2534" t="s">
        <v>143</v>
      </c>
      <c r="W5" s="2535" t="s">
        <v>144</v>
      </c>
      <c r="X5" s="2536" t="s">
        <v>145</v>
      </c>
      <c r="Y5" s="2537" t="s">
        <v>146</v>
      </c>
      <c r="Z5" s="2538" t="s">
        <v>147</v>
      </c>
      <c r="AA5" s="2539" t="s">
        <v>149</v>
      </c>
      <c r="AB5" s="2540" t="s">
        <v>150</v>
      </c>
      <c r="AC5" s="2541" t="s">
        <v>151</v>
      </c>
      <c r="AD5" s="2542" t="s">
        <v>152</v>
      </c>
      <c r="AE5" s="2543" t="s">
        <v>153</v>
      </c>
      <c r="AF5" s="2544" t="s">
        <v>154</v>
      </c>
    </row>
    <row r="6">
      <c r="A6" s="2417" t="s">
        <v>170</v>
      </c>
      <c r="B6" s="415"/>
      <c r="C6" s="1786" t="n">
        <v>0.011680337357621</v>
      </c>
      <c r="D6" s="1807" t="n">
        <v>0.009888664237339001</v>
      </c>
      <c r="E6" s="1828" t="n">
        <v>0.004132880255014</v>
      </c>
      <c r="F6" s="1849" t="n">
        <v>0.006367845970704</v>
      </c>
      <c r="G6" s="1870" t="n">
        <v>0.011534094746751</v>
      </c>
      <c r="H6" s="1892" t="n">
        <v>0.013560380488444</v>
      </c>
      <c r="I6" s="1913" t="n">
        <v>0.005677153350929</v>
      </c>
      <c r="J6" s="1934" t="n">
        <v>0.001688248386264</v>
      </c>
      <c r="K6" s="1955" t="n">
        <v>0.02956383629503</v>
      </c>
      <c r="L6" s="1976" t="n">
        <v>0.0012924172186820002</v>
      </c>
      <c r="M6" s="1997" t="n">
        <v>0.010474839473444</v>
      </c>
      <c r="N6" s="2018" t="n">
        <v>0.0015175123850770002</v>
      </c>
      <c r="O6" s="2039" t="n">
        <v>0.0024315323984900002</v>
      </c>
      <c r="P6" s="2060" t="n">
        <v>0.007687502558775</v>
      </c>
      <c r="Q6" s="2081" t="n">
        <v>0.009074605499087</v>
      </c>
      <c r="R6" s="2102" t="n">
        <v>0.020202956656194</v>
      </c>
      <c r="S6" s="2123" t="n">
        <v>0.012233228486004</v>
      </c>
      <c r="T6" s="2144" t="n">
        <v>0.001430476495942</v>
      </c>
      <c r="U6" s="2165" t="n">
        <v>0.0015599547962179999</v>
      </c>
      <c r="V6" s="2186" t="n">
        <v>0.008449515585722</v>
      </c>
      <c r="W6" s="2207" t="n">
        <v>0.01248332563516</v>
      </c>
      <c r="X6" s="2228" t="n">
        <v>0.004162113080001</v>
      </c>
      <c r="Y6" s="2249" t="n">
        <v>0.002293505088015</v>
      </c>
      <c r="Z6" s="2270" t="n">
        <v>0.003025870684913</v>
      </c>
      <c r="AA6" s="2292" t="n">
        <v>0.005096417479144</v>
      </c>
      <c r="AB6" s="2313" t="n">
        <v>0.003770963305058</v>
      </c>
      <c r="AC6" s="2334" t="n">
        <v>0.011181573213485</v>
      </c>
      <c r="AD6" s="2355" t="n">
        <v>0.005042089456643</v>
      </c>
      <c r="AE6" s="2376" t="n">
        <v>0.019450158721046</v>
      </c>
      <c r="AF6" s="2433" t="n">
        <v>0.004227356056334</v>
      </c>
    </row>
    <row r="7">
      <c r="A7" s="1750" t="s">
        <v>99</v>
      </c>
      <c r="B7" s="408"/>
      <c r="C7" s="1787" t="n">
        <v>210.0</v>
      </c>
      <c r="D7" s="1808" t="n">
        <v>170.0</v>
      </c>
      <c r="E7" s="1829" t="n">
        <v>110.0</v>
      </c>
      <c r="F7" s="1850" t="n">
        <v>215.0</v>
      </c>
      <c r="G7" s="1871" t="n">
        <v>290.0</v>
      </c>
      <c r="H7" s="1893" t="n">
        <v>260.0</v>
      </c>
      <c r="I7" s="1914" t="n">
        <v>155.0</v>
      </c>
      <c r="J7" s="1935" t="n">
        <v>75.0</v>
      </c>
      <c r="K7" s="1956" t="n">
        <v>290.0</v>
      </c>
      <c r="L7" s="1977" t="n">
        <v>55.0</v>
      </c>
      <c r="M7" s="1998" t="n">
        <v>145.0</v>
      </c>
      <c r="N7" s="2019" t="n">
        <v>70.0</v>
      </c>
      <c r="O7" s="2040" t="n">
        <v>135.0</v>
      </c>
      <c r="P7" s="2061" t="n">
        <v>230.0</v>
      </c>
      <c r="Q7" s="2082" t="n">
        <v>220.0</v>
      </c>
      <c r="R7" s="2103" t="n">
        <v>235.0</v>
      </c>
      <c r="S7" s="2124" t="n">
        <v>175.0</v>
      </c>
      <c r="T7" s="2145" t="n">
        <v>50.0</v>
      </c>
      <c r="U7" s="2166" t="n">
        <v>85.0</v>
      </c>
      <c r="V7" s="2187" t="n">
        <v>95.0</v>
      </c>
      <c r="W7" s="2208" t="n">
        <v>135.0</v>
      </c>
      <c r="X7" s="2229" t="n">
        <v>115.0</v>
      </c>
      <c r="Y7" s="2250" t="n">
        <v>100.0</v>
      </c>
      <c r="Z7" s="2271" t="n">
        <v>135.0</v>
      </c>
      <c r="AA7" s="2293" t="n">
        <v>175.0</v>
      </c>
      <c r="AB7" s="2314" t="n">
        <v>230.0</v>
      </c>
      <c r="AC7" s="2335" t="n">
        <v>270.0</v>
      </c>
      <c r="AD7" s="2356" t="n">
        <v>165.0</v>
      </c>
      <c r="AE7" s="2377" t="n">
        <v>405.0</v>
      </c>
      <c r="AF7" s="2434" t="n">
        <v>150.0</v>
      </c>
    </row>
    <row r="8">
      <c r="A8" s="1751" t="s">
        <v>100</v>
      </c>
      <c r="B8" s="408"/>
      <c r="C8" s="1788" t="n">
        <v>30.0</v>
      </c>
      <c r="D8" s="1809" t="n">
        <v>30.0</v>
      </c>
      <c r="E8" s="1830" t="n">
        <v>15.0</v>
      </c>
      <c r="F8" s="1851" t="n">
        <v>20.0</v>
      </c>
      <c r="G8" s="1872" t="n">
        <v>25.0</v>
      </c>
      <c r="H8" s="1894" t="n">
        <v>25.0</v>
      </c>
      <c r="I8" s="1915" t="n">
        <v>10.0</v>
      </c>
      <c r="J8" s="1936" t="n">
        <v>5.0</v>
      </c>
      <c r="K8" s="1957" t="n">
        <v>30.0</v>
      </c>
      <c r="L8" s="1978" t="n">
        <v>30.0</v>
      </c>
      <c r="M8" s="1999" t="n">
        <v>45.0</v>
      </c>
      <c r="N8" s="2020" t="n">
        <v>15.0</v>
      </c>
      <c r="O8" s="2041" t="n">
        <v>40.0</v>
      </c>
      <c r="P8" s="2062" t="n">
        <v>50.0</v>
      </c>
      <c r="Q8" s="2083" t="n">
        <v>50.0</v>
      </c>
      <c r="R8" s="2104" t="n">
        <v>50.0</v>
      </c>
      <c r="S8" s="2125" t="n">
        <v>50.0</v>
      </c>
      <c r="T8" s="2146" t="n">
        <v>10.0</v>
      </c>
      <c r="U8" s="2167" t="n">
        <v>20.0</v>
      </c>
      <c r="V8" s="2188" t="n">
        <v>40.0</v>
      </c>
      <c r="W8" s="2209" t="n">
        <v>40.0</v>
      </c>
      <c r="X8" s="2230" t="n">
        <v>20.0</v>
      </c>
      <c r="Y8" s="2251" t="n">
        <v>20.0</v>
      </c>
      <c r="Z8" s="2272" t="n">
        <v>20.0</v>
      </c>
      <c r="AA8" s="2294" t="n">
        <v>25.0</v>
      </c>
      <c r="AB8" s="2315" t="n">
        <v>30.0</v>
      </c>
      <c r="AC8" s="2336" t="n">
        <v>40.0</v>
      </c>
      <c r="AD8" s="2357" t="n">
        <v>15.0</v>
      </c>
      <c r="AE8" s="2378" t="n">
        <v>25.0</v>
      </c>
      <c r="AF8" s="2435" t="n">
        <v>25.0</v>
      </c>
    </row>
    <row r="9">
      <c r="A9" s="1752" t="s">
        <v>101</v>
      </c>
      <c r="B9" s="408"/>
      <c r="C9" s="1789" t="s">
        <f>(C8/C7)*100</f>
        <v>2</v>
      </c>
      <c r="D9" s="1810" t="s">
        <f>(D8/D7)*100</f>
        <v>2</v>
      </c>
      <c r="E9" s="1831" t="s">
        <f>(E8/E7)*100</f>
        <v>2</v>
      </c>
      <c r="F9" s="1852" t="s">
        <f>(F8/F7)*100</f>
        <v>2</v>
      </c>
      <c r="G9" s="1873" t="s">
        <f>(G8/G7)*100</f>
        <v>2</v>
      </c>
      <c r="H9" s="1895" t="s">
        <f>(H8/H7)*100</f>
        <v>2</v>
      </c>
      <c r="I9" s="1916" t="s">
        <f>(I8/I7)*100</f>
        <v>2</v>
      </c>
      <c r="J9" s="1937" t="s">
        <f>(J8/J7)*100</f>
        <v>2</v>
      </c>
      <c r="K9" s="1958" t="s">
        <f>(K8/K7)*100</f>
        <v>2</v>
      </c>
      <c r="L9" s="1979" t="s">
        <f>(L8/L7)*100</f>
        <v>2</v>
      </c>
      <c r="M9" s="2000" t="s">
        <f>(M8/M7)*100</f>
        <v>2</v>
      </c>
      <c r="N9" s="2021" t="s">
        <f>(N8/N7)*100</f>
        <v>2</v>
      </c>
      <c r="O9" s="2042" t="s">
        <f>(O8/O7)*100</f>
        <v>2</v>
      </c>
      <c r="P9" s="2063" t="s">
        <f>(P8/P7)*100</f>
        <v>2</v>
      </c>
      <c r="Q9" s="2084" t="s">
        <f>(Q8/Q7)*100</f>
        <v>2</v>
      </c>
      <c r="R9" s="2105" t="s">
        <f>(R8/R7)*100</f>
        <v>2</v>
      </c>
      <c r="S9" s="2126" t="s">
        <f>(S8/S7)*100</f>
        <v>2</v>
      </c>
      <c r="T9" s="2147" t="s">
        <f>(T8/T7)*100</f>
        <v>2</v>
      </c>
      <c r="U9" s="2168" t="s">
        <f>(U8/U7)*100</f>
        <v>2</v>
      </c>
      <c r="V9" s="2189" t="s">
        <f>(V8/V7)*100</f>
        <v>2</v>
      </c>
      <c r="W9" s="2210" t="s">
        <f>(W8/W7)*100</f>
        <v>2</v>
      </c>
      <c r="X9" s="2231" t="s">
        <f>(X8/X7)*100</f>
        <v>2</v>
      </c>
      <c r="Y9" s="2252" t="s">
        <f>(Y8/Y7)*100</f>
        <v>2</v>
      </c>
      <c r="Z9" s="2273" t="s">
        <f>(Z8/Z7)*100</f>
        <v>2</v>
      </c>
      <c r="AA9" s="2295" t="s">
        <f>(AA8/AA7)*100</f>
        <v>2</v>
      </c>
      <c r="AB9" s="2316" t="s">
        <f>(AB8/AB7)*100</f>
        <v>2</v>
      </c>
      <c r="AC9" s="2337" t="s">
        <f>(AC8/AC7)*100</f>
        <v>2</v>
      </c>
      <c r="AD9" s="2358" t="s">
        <f>(AD8/AD7)*100</f>
        <v>2</v>
      </c>
      <c r="AE9" s="2379" t="s">
        <f>(AE8/AE7)*100</f>
        <v>2</v>
      </c>
      <c r="AF9" s="2436" t="s">
        <f>(AF8/AF7)*100</f>
        <v>2</v>
      </c>
    </row>
    <row r="10">
      <c r="A10" s="1753" t="s">
        <v>9</v>
      </c>
      <c r="B10" s="408"/>
      <c r="C10" s="1790" t="s">
        <f>'Paramètres'!B12</f>
        <v>2</v>
      </c>
      <c r="D10" s="1811" t="s">
        <f>'Paramètres'!B12</f>
        <v>2</v>
      </c>
      <c r="E10" s="1832" t="s">
        <f>'Paramètres'!B12</f>
        <v>2</v>
      </c>
      <c r="F10" s="1853" t="s">
        <f>'Paramètres'!B12</f>
        <v>2</v>
      </c>
      <c r="G10" s="1874" t="s">
        <f>'Paramètres'!B12</f>
        <v>2</v>
      </c>
      <c r="H10" s="1896" t="s">
        <f>'Paramètres'!B12</f>
        <v>2</v>
      </c>
      <c r="I10" s="1917" t="s">
        <f>'Paramètres'!B12</f>
        <v>2</v>
      </c>
      <c r="J10" s="1938" t="s">
        <f>'Paramètres'!B12</f>
        <v>2</v>
      </c>
      <c r="K10" s="1959" t="s">
        <f>'Paramètres'!B12</f>
        <v>2</v>
      </c>
      <c r="L10" s="1980" t="s">
        <f>'Paramètres'!B12</f>
        <v>2</v>
      </c>
      <c r="M10" s="2001" t="s">
        <f>'Paramètres'!B12</f>
        <v>2</v>
      </c>
      <c r="N10" s="2022" t="s">
        <f>'Paramètres'!B12</f>
        <v>2</v>
      </c>
      <c r="O10" s="2043" t="s">
        <f>'Paramètres'!B12</f>
        <v>2</v>
      </c>
      <c r="P10" s="2064" t="s">
        <f>'Paramètres'!B12</f>
        <v>2</v>
      </c>
      <c r="Q10" s="2085" t="s">
        <f>'Paramètres'!B12</f>
        <v>2</v>
      </c>
      <c r="R10" s="2106" t="s">
        <f>'Paramètres'!B12</f>
        <v>2</v>
      </c>
      <c r="S10" s="2127" t="s">
        <f>'Paramètres'!B12</f>
        <v>2</v>
      </c>
      <c r="T10" s="2148" t="s">
        <f>'Paramètres'!B12</f>
        <v>2</v>
      </c>
      <c r="U10" s="2169" t="s">
        <f>'Paramètres'!B12</f>
        <v>2</v>
      </c>
      <c r="V10" s="2190" t="s">
        <f>'Paramètres'!B12</f>
        <v>2</v>
      </c>
      <c r="W10" s="2211" t="s">
        <f>'Paramètres'!B12</f>
        <v>2</v>
      </c>
      <c r="X10" s="2232" t="s">
        <f>'Paramètres'!B12</f>
        <v>2</v>
      </c>
      <c r="Y10" s="2253" t="s">
        <f>'Paramètres'!B12</f>
        <v>2</v>
      </c>
      <c r="Z10" s="2274" t="s">
        <f>'Paramètres'!B12</f>
        <v>2</v>
      </c>
      <c r="AA10" s="2296" t="s">
        <f>'Paramètres'!B12</f>
        <v>2</v>
      </c>
      <c r="AB10" s="2317" t="s">
        <f>'Paramètres'!B12</f>
        <v>2</v>
      </c>
      <c r="AC10" s="2338" t="s">
        <f>'Paramètres'!B12</f>
        <v>2</v>
      </c>
      <c r="AD10" s="2359" t="s">
        <f>'Paramètres'!B12</f>
        <v>2</v>
      </c>
      <c r="AE10" s="2380" t="s">
        <f>'Paramètres'!B12</f>
        <v>2</v>
      </c>
      <c r="AF10" s="2437" t="s">
        <f>'Paramètres'!B12</f>
        <v>2</v>
      </c>
    </row>
    <row r="11">
      <c r="A11" s="1754" t="s">
        <v>102</v>
      </c>
      <c r="B11" s="408"/>
      <c r="C11" s="1791" t="s">
        <f>IF(C9&lt;5,"1", IF(C9&gt;15, "4", "2"))</f>
        <v>2</v>
      </c>
      <c r="D11" s="1812" t="s">
        <f>IF(D9&lt;5,"1", IF(D9&gt;15, "4", "2"))</f>
        <v>2</v>
      </c>
      <c r="E11" s="1833" t="s">
        <f>IF(E9&lt;5,"1", IF(E9&gt;15, "4", "2"))</f>
        <v>2</v>
      </c>
      <c r="F11" s="1854" t="s">
        <f>IF(F9&lt;5,"1", IF(F9&gt;15, "4", "2"))</f>
        <v>2</v>
      </c>
      <c r="G11" s="1875" t="s">
        <f>IF(G9&lt;5,"1", IF(G9&gt;15, "4", "2"))</f>
        <v>2</v>
      </c>
      <c r="H11" s="1897" t="s">
        <f>IF(H9&lt;5,"1", IF(H9&gt;15, "4", "2"))</f>
        <v>2</v>
      </c>
      <c r="I11" s="1918" t="s">
        <f>IF(I9&lt;5,"1", IF(I9&gt;15, "4", "2"))</f>
        <v>2</v>
      </c>
      <c r="J11" s="1939" t="s">
        <f>IF(J9&lt;5,"1", IF(J9&gt;15, "4", "2"))</f>
        <v>2</v>
      </c>
      <c r="K11" s="1960" t="s">
        <f>IF(K9&lt;5,"1", IF(K9&gt;15, "4", "2"))</f>
        <v>2</v>
      </c>
      <c r="L11" s="1981" t="s">
        <f>IF(L9&lt;5,"1", IF(L9&gt;15, "4", "2"))</f>
        <v>2</v>
      </c>
      <c r="M11" s="2002" t="s">
        <f>IF(M9&lt;5,"1", IF(M9&gt;15, "4", "2"))</f>
        <v>2</v>
      </c>
      <c r="N11" s="2023" t="s">
        <f>IF(N9&lt;5,"1", IF(N9&gt;15, "4", "2"))</f>
        <v>2</v>
      </c>
      <c r="O11" s="2044" t="s">
        <f>IF(O9&lt;5,"1", IF(O9&gt;15, "4", "2"))</f>
        <v>2</v>
      </c>
      <c r="P11" s="2065" t="s">
        <f>IF(P9&lt;5,"1", IF(P9&gt;15, "4", "2"))</f>
        <v>2</v>
      </c>
      <c r="Q11" s="2086" t="s">
        <f>IF(Q9&lt;5,"1", IF(Q9&gt;15, "4", "2"))</f>
        <v>2</v>
      </c>
      <c r="R11" s="2107" t="s">
        <f>IF(R9&lt;5,"1", IF(R9&gt;15, "4", "2"))</f>
        <v>2</v>
      </c>
      <c r="S11" s="2128" t="s">
        <f>IF(S9&lt;5,"1", IF(S9&gt;15, "4", "2"))</f>
        <v>2</v>
      </c>
      <c r="T11" s="2149" t="s">
        <f>IF(T9&lt;5,"1", IF(T9&gt;15, "4", "2"))</f>
        <v>2</v>
      </c>
      <c r="U11" s="2170" t="s">
        <f>IF(U9&lt;5,"1", IF(U9&gt;15, "4", "2"))</f>
        <v>2</v>
      </c>
      <c r="V11" s="2191" t="s">
        <f>IF(V9&lt;5,"1", IF(V9&gt;15, "4", "2"))</f>
        <v>2</v>
      </c>
      <c r="W11" s="2212" t="s">
        <f>IF(W9&lt;5,"1", IF(W9&gt;15, "4", "2"))</f>
        <v>2</v>
      </c>
      <c r="X11" s="2233" t="s">
        <f>IF(X9&lt;5,"1", IF(X9&gt;15, "4", "2"))</f>
        <v>2</v>
      </c>
      <c r="Y11" s="2254" t="s">
        <f>IF(Y9&lt;5,"1", IF(Y9&gt;15, "4", "2"))</f>
        <v>2</v>
      </c>
      <c r="Z11" s="2275" t="s">
        <f>IF(Z9&lt;5,"1", IF(Z9&gt;15, "4", "2"))</f>
        <v>2</v>
      </c>
      <c r="AA11" s="2297" t="s">
        <f>IF(AA9&lt;5,"1", IF(AA9&gt;15, "4", "2"))</f>
        <v>2</v>
      </c>
      <c r="AB11" s="2318" t="s">
        <f>IF(AB9&lt;5,"1", IF(AB9&gt;15, "4", "2"))</f>
        <v>2</v>
      </c>
      <c r="AC11" s="2339" t="s">
        <f>IF(AC9&lt;5,"1", IF(AC9&gt;15, "4", "2"))</f>
        <v>2</v>
      </c>
      <c r="AD11" s="2360" t="s">
        <f>IF(AD9&lt;5,"1", IF(AD9&gt;15, "4", "2"))</f>
        <v>2</v>
      </c>
      <c r="AE11" s="2381" t="s">
        <f>IF(AE9&lt;5,"1", IF(AE9&gt;15, "4", "2"))</f>
        <v>2</v>
      </c>
      <c r="AF11" s="2438" t="s">
        <f>IF(AF9&lt;5,"1", IF(AF9&gt;15, "4", "2"))</f>
        <v>2</v>
      </c>
    </row>
    <row r="12">
      <c r="A12" s="1755" t="s">
        <v>103</v>
      </c>
      <c r="B12" s="1756" t="s">
        <v>104</v>
      </c>
      <c r="AF12" s="408"/>
    </row>
    <row r="13">
      <c r="A13" s="1757" t="s">
        <v>105</v>
      </c>
      <c r="B13" s="1758" t="s">
        <v>106</v>
      </c>
      <c r="C13" s="1792" t="s">
        <f>C7/C11/60</f>
        <v>2</v>
      </c>
      <c r="D13" s="1813" t="s">
        <f>D7/D11/60</f>
        <v>2</v>
      </c>
      <c r="E13" s="1834" t="s">
        <f>E7/E11/60</f>
        <v>2</v>
      </c>
      <c r="F13" s="1855" t="s">
        <f>F7/F11/60</f>
        <v>2</v>
      </c>
      <c r="G13" s="1876" t="s">
        <f>G7/G11/60</f>
        <v>2</v>
      </c>
      <c r="H13" s="1898" t="s">
        <f>H7/H11/60</f>
        <v>2</v>
      </c>
      <c r="I13" s="1919" t="s">
        <f>I7/I11/60</f>
        <v>2</v>
      </c>
      <c r="J13" s="1940" t="s">
        <f>J7/J11/60</f>
        <v>2</v>
      </c>
      <c r="K13" s="1961" t="s">
        <f>K7/K11/60</f>
        <v>2</v>
      </c>
      <c r="L13" s="1982" t="s">
        <f>L7/L11/60</f>
        <v>2</v>
      </c>
      <c r="M13" s="2003" t="s">
        <f>M7/M11/60</f>
        <v>2</v>
      </c>
      <c r="N13" s="2024" t="s">
        <f>N7/N11/60</f>
        <v>2</v>
      </c>
      <c r="O13" s="2045" t="s">
        <f>O7/O11/60</f>
        <v>2</v>
      </c>
      <c r="P13" s="2066" t="s">
        <f>P7/P11/60</f>
        <v>2</v>
      </c>
      <c r="Q13" s="2087" t="s">
        <f>Q7/Q11/60</f>
        <v>2</v>
      </c>
      <c r="R13" s="2108" t="s">
        <f>R7/R11/60</f>
        <v>2</v>
      </c>
      <c r="S13" s="2129" t="s">
        <f>S7/S11/60</f>
        <v>2</v>
      </c>
      <c r="T13" s="2150" t="s">
        <f>T7/T11/60</f>
        <v>2</v>
      </c>
      <c r="U13" s="2171" t="s">
        <f>U7/U11/60</f>
        <v>2</v>
      </c>
      <c r="V13" s="2192" t="s">
        <f>V7/V11/60</f>
        <v>2</v>
      </c>
      <c r="W13" s="2213" t="s">
        <f>W7/W11/60</f>
        <v>2</v>
      </c>
      <c r="X13" s="2234" t="s">
        <f>X7/X11/60</f>
        <v>2</v>
      </c>
      <c r="Y13" s="2255" t="s">
        <f>Y7/Y11/60</f>
        <v>2</v>
      </c>
      <c r="Z13" s="2276" t="s">
        <f>Z7/Z11/60</f>
        <v>2</v>
      </c>
      <c r="AA13" s="2298" t="s">
        <f>AA7/AA11/60</f>
        <v>2</v>
      </c>
      <c r="AB13" s="2319" t="s">
        <f>AB7/AB11/60</f>
        <v>2</v>
      </c>
      <c r="AC13" s="2340" t="s">
        <f>AC7/AC11/60</f>
        <v>2</v>
      </c>
      <c r="AD13" s="2361" t="s">
        <f>AD7/AD11/60</f>
        <v>2</v>
      </c>
      <c r="AE13" s="2382" t="s">
        <f>AE7/AE11/60</f>
        <v>2</v>
      </c>
      <c r="AF13" s="2439" t="s">
        <f>AF7/AF11/60</f>
        <v>2</v>
      </c>
    </row>
    <row r="14">
      <c r="A14" s="1759" t="s">
        <v>107</v>
      </c>
      <c r="B14" s="1760" t="s">
        <v>106</v>
      </c>
      <c r="C14" s="1793" t="s">
        <f>IF(C13&gt;'Paramètres'!B9,C13, 'Paramètres'!B9)</f>
        <v>2</v>
      </c>
      <c r="D14" s="1814" t="s">
        <f>IF(D13&gt;'Paramètres'!B9,D13, 'Paramètres'!B9)</f>
        <v>2</v>
      </c>
      <c r="E14" s="1835" t="s">
        <f>IF(E13&gt;'Paramètres'!B9,E13, 'Paramètres'!B9)</f>
        <v>2</v>
      </c>
      <c r="F14" s="1856" t="s">
        <f>IF(F13&gt;'Paramètres'!B9,F13, 'Paramètres'!B9)</f>
        <v>2</v>
      </c>
      <c r="G14" s="1877" t="s">
        <f>IF(G13&gt;'Paramètres'!B9,G13, 'Paramètres'!B9)</f>
        <v>2</v>
      </c>
      <c r="H14" s="1899" t="s">
        <f>IF(H13&gt;'Paramètres'!B9,H13, 'Paramètres'!B9)</f>
        <v>2</v>
      </c>
      <c r="I14" s="1920" t="s">
        <f>IF(I13&gt;'Paramètres'!B9,I13, 'Paramètres'!B9)</f>
        <v>2</v>
      </c>
      <c r="J14" s="1941" t="s">
        <f>IF(J13&gt;'Paramètres'!B9,J13, 'Paramètres'!B9)</f>
        <v>2</v>
      </c>
      <c r="K14" s="1962" t="s">
        <f>IF(K13&gt;'Paramètres'!B9,K13, 'Paramètres'!B9)</f>
        <v>2</v>
      </c>
      <c r="L14" s="1983" t="s">
        <f>IF(L13&gt;'Paramètres'!B9,L13, 'Paramètres'!B9)</f>
        <v>2</v>
      </c>
      <c r="M14" s="2004" t="s">
        <f>IF(M13&gt;'Paramètres'!B9,M13, 'Paramètres'!B9)</f>
        <v>2</v>
      </c>
      <c r="N14" s="2025" t="s">
        <f>IF(N13&gt;'Paramètres'!B9,N13, 'Paramètres'!B9)</f>
        <v>2</v>
      </c>
      <c r="O14" s="2046" t="s">
        <f>IF(O13&gt;'Paramètres'!B9,O13, 'Paramètres'!B9)</f>
        <v>2</v>
      </c>
      <c r="P14" s="2067" t="s">
        <f>IF(P13&gt;'Paramètres'!B9,P13, 'Paramètres'!B9)</f>
        <v>2</v>
      </c>
      <c r="Q14" s="2088" t="s">
        <f>IF(Q13&gt;'Paramètres'!B9,Q13, 'Paramètres'!B9)</f>
        <v>2</v>
      </c>
      <c r="R14" s="2109" t="s">
        <f>IF(R13&gt;'Paramètres'!B9,R13, 'Paramètres'!B9)</f>
        <v>2</v>
      </c>
      <c r="S14" s="2130" t="s">
        <f>IF(S13&gt;'Paramètres'!B9,S13, 'Paramètres'!B9)</f>
        <v>2</v>
      </c>
      <c r="T14" s="2151" t="s">
        <f>IF(T13&gt;'Paramètres'!B9,T13, 'Paramètres'!B9)</f>
        <v>2</v>
      </c>
      <c r="U14" s="2172" t="s">
        <f>IF(U13&gt;'Paramètres'!B9,U13, 'Paramètres'!B9)</f>
        <v>2</v>
      </c>
      <c r="V14" s="2193" t="s">
        <f>IF(V13&gt;'Paramètres'!B9,V13, 'Paramètres'!B9)</f>
        <v>2</v>
      </c>
      <c r="W14" s="2214" t="s">
        <f>IF(W13&gt;'Paramètres'!B9,W13, 'Paramètres'!B9)</f>
        <v>2</v>
      </c>
      <c r="X14" s="2235" t="s">
        <f>IF(X13&gt;'Paramètres'!B9,X13, 'Paramètres'!B9)</f>
        <v>2</v>
      </c>
      <c r="Y14" s="2256" t="s">
        <f>IF(Y13&gt;'Paramètres'!B9,Y13, 'Paramètres'!B9)</f>
        <v>2</v>
      </c>
      <c r="Z14" s="2277" t="s">
        <f>IF(Z13&gt;'Paramètres'!B9,Z13, 'Paramètres'!B9)</f>
        <v>2</v>
      </c>
      <c r="AA14" s="2299" t="s">
        <f>IF(AA13&gt;'Paramètres'!B9,AA13, 'Paramètres'!B9)</f>
        <v>2</v>
      </c>
      <c r="AB14" s="2320" t="s">
        <f>IF(AB13&gt;'Paramètres'!B9,AB13, 'Paramètres'!B9)</f>
        <v>2</v>
      </c>
      <c r="AC14" s="2341" t="s">
        <f>IF(AC13&gt;'Paramètres'!B9,AC13, 'Paramètres'!B9)</f>
        <v>2</v>
      </c>
      <c r="AD14" s="2362" t="s">
        <f>IF(AD13&gt;'Paramètres'!B9,AD13, 'Paramètres'!B9)</f>
        <v>2</v>
      </c>
      <c r="AE14" s="2383" t="s">
        <f>IF(AE13&gt;'Paramètres'!B9,AE13, 'Paramètres'!B9)</f>
        <v>2</v>
      </c>
      <c r="AF14" s="2440" t="s">
        <f>IF(AF13&gt;'Paramètres'!B9,AF13, 'Paramètres'!B9)</f>
        <v>2</v>
      </c>
    </row>
    <row r="15">
      <c r="A15" s="1761" t="s">
        <v>108</v>
      </c>
      <c r="B15" s="1762" t="s">
        <v>109</v>
      </c>
      <c r="C15" s="1794" t="s">
        <f>'Paramètres'!B7*(C14^-'Paramètres'!B8)</f>
        <v>2</v>
      </c>
      <c r="D15" s="1815" t="s">
        <f>'Paramètres'!B7*(D14^-'Paramètres'!B8)</f>
        <v>2</v>
      </c>
      <c r="E15" s="1836" t="s">
        <f>'Paramètres'!B7*(E14^-'Paramètres'!B8)</f>
        <v>2</v>
      </c>
      <c r="F15" s="1857" t="s">
        <f>'Paramètres'!B7*(F14^-'Paramètres'!B8)</f>
        <v>2</v>
      </c>
      <c r="G15" s="1878" t="s">
        <f>'Paramètres'!B7*(G14^-'Paramètres'!B8)</f>
        <v>2</v>
      </c>
      <c r="H15" s="1900" t="s">
        <f>'Paramètres'!B7*(H14^-'Paramètres'!B8)</f>
        <v>2</v>
      </c>
      <c r="I15" s="1921" t="s">
        <f>'Paramètres'!B7*(I14^-'Paramètres'!B8)</f>
        <v>2</v>
      </c>
      <c r="J15" s="1942" t="s">
        <f>'Paramètres'!B7*(J14^-'Paramètres'!B8)</f>
        <v>2</v>
      </c>
      <c r="K15" s="1963" t="s">
        <f>'Paramètres'!B7*(K14^-'Paramètres'!B8)</f>
        <v>2</v>
      </c>
      <c r="L15" s="1984" t="s">
        <f>'Paramètres'!B7*(L14^-'Paramètres'!B8)</f>
        <v>2</v>
      </c>
      <c r="M15" s="2005" t="s">
        <f>'Paramètres'!B7*(M14^-'Paramètres'!B8)</f>
        <v>2</v>
      </c>
      <c r="N15" s="2026" t="s">
        <f>'Paramètres'!B7*(N14^-'Paramètres'!B8)</f>
        <v>2</v>
      </c>
      <c r="O15" s="2047" t="s">
        <f>'Paramètres'!B7*(O14^-'Paramètres'!B8)</f>
        <v>2</v>
      </c>
      <c r="P15" s="2068" t="s">
        <f>'Paramètres'!B7*(P14^-'Paramètres'!B8)</f>
        <v>2</v>
      </c>
      <c r="Q15" s="2089" t="s">
        <f>'Paramètres'!B7*(Q14^-'Paramètres'!B8)</f>
        <v>2</v>
      </c>
      <c r="R15" s="2110" t="s">
        <f>'Paramètres'!B7*(R14^-'Paramètres'!B8)</f>
        <v>2</v>
      </c>
      <c r="S15" s="2131" t="s">
        <f>'Paramètres'!B7*(S14^-'Paramètres'!B8)</f>
        <v>2</v>
      </c>
      <c r="T15" s="2152" t="s">
        <f>'Paramètres'!B7*(T14^-'Paramètres'!B8)</f>
        <v>2</v>
      </c>
      <c r="U15" s="2173" t="s">
        <f>'Paramètres'!B7*(U14^-'Paramètres'!B8)</f>
        <v>2</v>
      </c>
      <c r="V15" s="2194" t="s">
        <f>'Paramètres'!B7*(V14^-'Paramètres'!B8)</f>
        <v>2</v>
      </c>
      <c r="W15" s="2215" t="s">
        <f>'Paramètres'!B7*(W14^-'Paramètres'!B8)</f>
        <v>2</v>
      </c>
      <c r="X15" s="2236" t="s">
        <f>'Paramètres'!B7*(X14^-'Paramètres'!B8)</f>
        <v>2</v>
      </c>
      <c r="Y15" s="2257" t="s">
        <f>'Paramètres'!B7*(Y14^-'Paramètres'!B8)</f>
        <v>2</v>
      </c>
      <c r="Z15" s="2278" t="s">
        <f>'Paramètres'!B7*(Z14^-'Paramètres'!B8)</f>
        <v>2</v>
      </c>
      <c r="AA15" s="2300" t="s">
        <f>'Paramètres'!B7*(AA14^-'Paramètres'!B8)</f>
        <v>2</v>
      </c>
      <c r="AB15" s="2321" t="s">
        <f>'Paramètres'!B7*(AB14^-'Paramètres'!B8)</f>
        <v>2</v>
      </c>
      <c r="AC15" s="2342" t="s">
        <f>'Paramètres'!B7*(AC14^-'Paramètres'!B8)</f>
        <v>2</v>
      </c>
      <c r="AD15" s="2363" t="s">
        <f>'Paramètres'!B7*(AD14^-'Paramètres'!B8)</f>
        <v>2</v>
      </c>
      <c r="AE15" s="2384" t="s">
        <f>'Paramètres'!B7*(AE14^-'Paramètres'!B8)</f>
        <v>2</v>
      </c>
      <c r="AF15" s="2441" t="s">
        <f>'Paramètres'!B7*(AF14^-'Paramètres'!B8)</f>
        <v>2</v>
      </c>
    </row>
    <row r="16">
      <c r="A16" s="2418" t="s">
        <v>110</v>
      </c>
      <c r="B16" s="2419" t="s">
        <v>111</v>
      </c>
      <c r="C16" s="2485" t="s">
        <f>(C10*C15*C6)/3.6</f>
        <v>2</v>
      </c>
      <c r="D16" s="2486" t="s">
        <f>(D10*D15*D6)/3.6</f>
        <v>2</v>
      </c>
      <c r="E16" s="2487" t="s">
        <f>(E10*E15*E6)/3.6</f>
        <v>2</v>
      </c>
      <c r="F16" s="2488" t="s">
        <f>(F10*F15*F6)/3.6</f>
        <v>2</v>
      </c>
      <c r="G16" s="2489" t="s">
        <f>(G10*G15*G6)/3.6</f>
        <v>2</v>
      </c>
      <c r="H16" s="2490" t="s">
        <f>(H10*H15*H6)/3.6</f>
        <v>2</v>
      </c>
      <c r="I16" s="2491" t="s">
        <f>(I10*I15*I6)/3.6</f>
        <v>2</v>
      </c>
      <c r="J16" s="2492" t="s">
        <f>(J10*J15*J6)/3.6</f>
        <v>2</v>
      </c>
      <c r="K16" s="2493" t="s">
        <f>(K10*K15*K6)/3.6</f>
        <v>2</v>
      </c>
      <c r="L16" s="2494" t="s">
        <f>(L10*L15*L6)/3.6</f>
        <v>2</v>
      </c>
      <c r="M16" s="2495" t="s">
        <f>(M10*M15*M6)/3.6</f>
        <v>2</v>
      </c>
      <c r="N16" s="2496" t="s">
        <f>(N10*N15*N6)/3.6</f>
        <v>2</v>
      </c>
      <c r="O16" s="2497" t="s">
        <f>(O10*O15*O6)/3.6</f>
        <v>2</v>
      </c>
      <c r="P16" s="2498" t="s">
        <f>(P10*P15*P6)/3.6</f>
        <v>2</v>
      </c>
      <c r="Q16" s="2499" t="s">
        <f>(Q10*Q15*Q6)/3.6</f>
        <v>2</v>
      </c>
      <c r="R16" s="2500" t="s">
        <f>(R10*R15*R6)/3.6</f>
        <v>2</v>
      </c>
      <c r="S16" s="2501" t="s">
        <f>(S10*S15*S6)/3.6</f>
        <v>2</v>
      </c>
      <c r="T16" s="2502" t="s">
        <f>(T10*T15*T6)/3.6</f>
        <v>2</v>
      </c>
      <c r="U16" s="2503" t="s">
        <f>(U10*U15*U6)/3.6</f>
        <v>2</v>
      </c>
      <c r="V16" s="2504" t="s">
        <f>(V10*V15*V6)/3.6</f>
        <v>2</v>
      </c>
      <c r="W16" s="2505" t="s">
        <f>(W10*W15*W6)/3.6</f>
        <v>2</v>
      </c>
      <c r="X16" s="2506" t="s">
        <f>(X10*X15*X6)/3.6</f>
        <v>2</v>
      </c>
      <c r="Y16" s="2507" t="s">
        <f>(Y10*Y15*Y6)/3.6</f>
        <v>2</v>
      </c>
      <c r="Z16" s="2508" t="s">
        <f>(Z10*Z15*Z6)/3.6</f>
        <v>2</v>
      </c>
      <c r="AA16" s="2509" t="s">
        <f>(AA10*AA15*AA6)/3.6</f>
        <v>2</v>
      </c>
      <c r="AB16" s="2510" t="s">
        <f>(AB10*AB15*AB6)/3.6</f>
        <v>2</v>
      </c>
      <c r="AC16" s="2511" t="s">
        <f>(AC10*AC15*AC6)/3.6</f>
        <v>2</v>
      </c>
      <c r="AD16" s="2512" t="s">
        <f>(AD10*AD15*AD6)/3.6</f>
        <v>2</v>
      </c>
      <c r="AE16" s="2513" t="s">
        <f>(AE10*AE15*AE6)/3.6</f>
        <v>2</v>
      </c>
      <c r="AF16" s="2514" t="s">
        <f>(AF10*AF15*AF6)/3.6</f>
        <v>2</v>
      </c>
    </row>
    <row r="17" ht="6.35" customHeight="true">
      <c r="A17" s="390"/>
      <c r="B17" s="415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15"/>
    </row>
    <row r="18" s="1765" customFormat="true">
      <c r="A18" s="2420" t="s">
        <v>171</v>
      </c>
      <c r="B18" s="21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214"/>
    </row>
    <row r="19" s="1767" customFormat="true">
      <c r="A19" s="2421" t="s">
        <v>172</v>
      </c>
      <c r="B19" s="408"/>
      <c r="AF19" s="408"/>
    </row>
    <row r="20">
      <c r="A20" s="2422" t="s">
        <v>16</v>
      </c>
      <c r="B20" s="408"/>
      <c r="C20" s="1796" t="s">
        <f>'Paramètres'!B19</f>
        <v>2</v>
      </c>
      <c r="D20" s="1817" t="s">
        <f>'Paramètres'!B19</f>
        <v>2</v>
      </c>
      <c r="E20" s="1838" t="s">
        <f>'Paramètres'!B19</f>
        <v>2</v>
      </c>
      <c r="F20" s="1859" t="s">
        <f>'Paramètres'!B19</f>
        <v>2</v>
      </c>
      <c r="G20" s="1880" t="s">
        <f>'Paramètres'!B19</f>
        <v>2</v>
      </c>
      <c r="H20" s="1902" t="s">
        <f>'Paramètres'!B19</f>
        <v>2</v>
      </c>
      <c r="I20" s="1923" t="s">
        <f>'Paramètres'!B19</f>
        <v>2</v>
      </c>
      <c r="J20" s="1944" t="s">
        <f>'Paramètres'!B19</f>
        <v>2</v>
      </c>
      <c r="K20" s="1965" t="s">
        <f>'Paramètres'!B19</f>
        <v>2</v>
      </c>
      <c r="L20" s="1986" t="s">
        <f>'Paramètres'!B19</f>
        <v>2</v>
      </c>
      <c r="M20" s="2007" t="s">
        <f>'Paramètres'!B19</f>
        <v>2</v>
      </c>
      <c r="N20" s="2028" t="s">
        <f>'Paramètres'!B19</f>
        <v>2</v>
      </c>
      <c r="O20" s="2049" t="s">
        <f>'Paramètres'!B19</f>
        <v>2</v>
      </c>
      <c r="P20" s="2070" t="s">
        <f>'Paramètres'!B19</f>
        <v>2</v>
      </c>
      <c r="Q20" s="2091" t="s">
        <f>'Paramètres'!B19</f>
        <v>2</v>
      </c>
      <c r="R20" s="2112" t="s">
        <f>'Paramètres'!B19</f>
        <v>2</v>
      </c>
      <c r="S20" s="2133" t="s">
        <f>'Paramètres'!B19</f>
        <v>2</v>
      </c>
      <c r="T20" s="2154" t="s">
        <f>'Paramètres'!B19</f>
        <v>2</v>
      </c>
      <c r="U20" s="2175" t="s">
        <f>'Paramètres'!B19</f>
        <v>2</v>
      </c>
      <c r="V20" s="2196" t="s">
        <f>'Paramètres'!B19</f>
        <v>2</v>
      </c>
      <c r="W20" s="2217" t="s">
        <f>'Paramètres'!B19</f>
        <v>2</v>
      </c>
      <c r="X20" s="2238" t="s">
        <f>'Paramètres'!B19</f>
        <v>2</v>
      </c>
      <c r="Y20" s="2259" t="s">
        <f>'Paramètres'!B19</f>
        <v>2</v>
      </c>
      <c r="Z20" s="2280" t="s">
        <f>'Paramètres'!B19</f>
        <v>2</v>
      </c>
      <c r="AA20" s="2302" t="s">
        <f>'Paramètres'!B19</f>
        <v>2</v>
      </c>
      <c r="AB20" s="2323" t="s">
        <f>'Paramètres'!B19</f>
        <v>2</v>
      </c>
      <c r="AC20" s="2344" t="s">
        <f>'Paramètres'!B19</f>
        <v>2</v>
      </c>
      <c r="AD20" s="2365" t="s">
        <f>'Paramètres'!B19</f>
        <v>2</v>
      </c>
      <c r="AE20" s="2386" t="s">
        <f>'Paramètres'!B19</f>
        <v>2</v>
      </c>
      <c r="AF20" s="2443" t="s">
        <f>'Paramètres'!B19</f>
        <v>2</v>
      </c>
    </row>
    <row r="21">
      <c r="A21" s="2423" t="s">
        <v>21</v>
      </c>
      <c r="B21" s="1772" t="s">
        <v>113</v>
      </c>
      <c r="C21" s="1797" t="s">
        <f>'Paramètres'!B26</f>
        <v>2</v>
      </c>
      <c r="D21" s="1818" t="s">
        <f>'Paramètres'!B26</f>
        <v>2</v>
      </c>
      <c r="E21" s="1839" t="s">
        <f>'Paramètres'!B26</f>
        <v>2</v>
      </c>
      <c r="F21" s="1860" t="s">
        <f>'Paramètres'!B26</f>
        <v>2</v>
      </c>
      <c r="G21" s="1881" t="s">
        <f>'Paramètres'!B26</f>
        <v>2</v>
      </c>
      <c r="H21" s="1903" t="s">
        <f>'Paramètres'!B26</f>
        <v>2</v>
      </c>
      <c r="I21" s="1924" t="s">
        <f>'Paramètres'!B26</f>
        <v>2</v>
      </c>
      <c r="J21" s="1945" t="s">
        <f>'Paramètres'!B26</f>
        <v>2</v>
      </c>
      <c r="K21" s="1966" t="s">
        <f>'Paramètres'!B26</f>
        <v>2</v>
      </c>
      <c r="L21" s="1987" t="s">
        <f>'Paramètres'!B26</f>
        <v>2</v>
      </c>
      <c r="M21" s="2008" t="s">
        <f>'Paramètres'!B26</f>
        <v>2</v>
      </c>
      <c r="N21" s="2029" t="s">
        <f>'Paramètres'!B26</f>
        <v>2</v>
      </c>
      <c r="O21" s="2050" t="s">
        <f>'Paramètres'!B26</f>
        <v>2</v>
      </c>
      <c r="P21" s="2071" t="s">
        <f>'Paramètres'!B26</f>
        <v>2</v>
      </c>
      <c r="Q21" s="2092" t="s">
        <f>'Paramètres'!B26</f>
        <v>2</v>
      </c>
      <c r="R21" s="2113" t="s">
        <f>'Paramètres'!B26</f>
        <v>2</v>
      </c>
      <c r="S21" s="2134" t="s">
        <f>'Paramètres'!B26</f>
        <v>2</v>
      </c>
      <c r="T21" s="2155" t="s">
        <f>'Paramètres'!B26</f>
        <v>2</v>
      </c>
      <c r="U21" s="2176" t="s">
        <f>'Paramètres'!B26</f>
        <v>2</v>
      </c>
      <c r="V21" s="2197" t="s">
        <f>'Paramètres'!B26</f>
        <v>2</v>
      </c>
      <c r="W21" s="2218" t="s">
        <f>'Paramètres'!B26</f>
        <v>2</v>
      </c>
      <c r="X21" s="2239" t="s">
        <f>'Paramètres'!B26</f>
        <v>2</v>
      </c>
      <c r="Y21" s="2260" t="s">
        <f>'Paramètres'!B26</f>
        <v>2</v>
      </c>
      <c r="Z21" s="2281" t="s">
        <f>'Paramètres'!B26</f>
        <v>2</v>
      </c>
      <c r="AA21" s="2303" t="s">
        <f>'Paramètres'!B26</f>
        <v>2</v>
      </c>
      <c r="AB21" s="2324" t="s">
        <f>'Paramètres'!B26</f>
        <v>2</v>
      </c>
      <c r="AC21" s="2345" t="s">
        <f>'Paramètres'!B26</f>
        <v>2</v>
      </c>
      <c r="AD21" s="2366" t="s">
        <f>'Paramètres'!B26</f>
        <v>2</v>
      </c>
      <c r="AE21" s="2387" t="s">
        <f>'Paramètres'!B26</f>
        <v>2</v>
      </c>
      <c r="AF21" s="2444" t="s">
        <f>'Paramètres'!B26</f>
        <v>2</v>
      </c>
    </row>
    <row r="22">
      <c r="A22" s="2424" t="s">
        <v>114</v>
      </c>
      <c r="B22" s="1774" t="s">
        <v>113</v>
      </c>
      <c r="C22" s="1798" t="s">
        <f>'Paramètres'!B27</f>
        <v>2</v>
      </c>
      <c r="D22" s="1819" t="s">
        <f>'Paramètres'!B27</f>
        <v>2</v>
      </c>
      <c r="E22" s="1840" t="s">
        <f>'Paramètres'!B27</f>
        <v>2</v>
      </c>
      <c r="F22" s="1861" t="s">
        <f>'Paramètres'!B27</f>
        <v>2</v>
      </c>
      <c r="G22" s="1882" t="s">
        <f>'Paramètres'!B27</f>
        <v>2</v>
      </c>
      <c r="H22" s="1904" t="s">
        <f>'Paramètres'!B27</f>
        <v>2</v>
      </c>
      <c r="I22" s="1925" t="s">
        <f>'Paramètres'!B27</f>
        <v>2</v>
      </c>
      <c r="J22" s="1946" t="s">
        <f>'Paramètres'!B27</f>
        <v>2</v>
      </c>
      <c r="K22" s="1967" t="s">
        <f>'Paramètres'!B27</f>
        <v>2</v>
      </c>
      <c r="L22" s="1988" t="s">
        <f>'Paramètres'!B27</f>
        <v>2</v>
      </c>
      <c r="M22" s="2009" t="s">
        <f>'Paramètres'!B27</f>
        <v>2</v>
      </c>
      <c r="N22" s="2030" t="s">
        <f>'Paramètres'!B27</f>
        <v>2</v>
      </c>
      <c r="O22" s="2051" t="s">
        <f>'Paramètres'!B27</f>
        <v>2</v>
      </c>
      <c r="P22" s="2072" t="s">
        <f>'Paramètres'!B27</f>
        <v>2</v>
      </c>
      <c r="Q22" s="2093" t="s">
        <f>'Paramètres'!B27</f>
        <v>2</v>
      </c>
      <c r="R22" s="2114" t="s">
        <f>'Paramètres'!B27</f>
        <v>2</v>
      </c>
      <c r="S22" s="2135" t="s">
        <f>'Paramètres'!B27</f>
        <v>2</v>
      </c>
      <c r="T22" s="2156" t="s">
        <f>'Paramètres'!B27</f>
        <v>2</v>
      </c>
      <c r="U22" s="2177" t="s">
        <f>'Paramètres'!B27</f>
        <v>2</v>
      </c>
      <c r="V22" s="2198" t="s">
        <f>'Paramètres'!B27</f>
        <v>2</v>
      </c>
      <c r="W22" s="2219" t="s">
        <f>'Paramètres'!B27</f>
        <v>2</v>
      </c>
      <c r="X22" s="2240" t="s">
        <f>'Paramètres'!B27</f>
        <v>2</v>
      </c>
      <c r="Y22" s="2261" t="s">
        <f>'Paramètres'!B27</f>
        <v>2</v>
      </c>
      <c r="Z22" s="2282" t="s">
        <f>'Paramètres'!B27</f>
        <v>2</v>
      </c>
      <c r="AA22" s="2304" t="s">
        <f>'Paramètres'!B27</f>
        <v>2</v>
      </c>
      <c r="AB22" s="2325" t="s">
        <f>'Paramètres'!B27</f>
        <v>2</v>
      </c>
      <c r="AC22" s="2346" t="s">
        <f>'Paramètres'!B27</f>
        <v>2</v>
      </c>
      <c r="AD22" s="2367" t="s">
        <f>'Paramètres'!B27</f>
        <v>2</v>
      </c>
      <c r="AE22" s="2388" t="s">
        <f>'Paramètres'!B27</f>
        <v>2</v>
      </c>
      <c r="AF22" s="2445" t="s">
        <f>'Paramètres'!B27</f>
        <v>2</v>
      </c>
    </row>
    <row r="23">
      <c r="A23" s="2425" t="s">
        <v>174</v>
      </c>
      <c r="B23" s="408"/>
      <c r="C23" s="1799" t="s">
        <v>181</v>
      </c>
      <c r="D23" s="1820" t="s">
        <v>181</v>
      </c>
      <c r="E23" s="1841" t="s">
        <v>181</v>
      </c>
      <c r="F23" s="1862" t="s">
        <v>181</v>
      </c>
      <c r="G23" s="1883" t="s">
        <v>181</v>
      </c>
      <c r="H23" s="1905" t="s">
        <v>181</v>
      </c>
      <c r="I23" s="1926" t="s">
        <v>181</v>
      </c>
      <c r="J23" s="1947" t="s">
        <v>181</v>
      </c>
      <c r="K23" s="1968" t="s">
        <v>181</v>
      </c>
      <c r="L23" s="1989" t="s">
        <v>181</v>
      </c>
      <c r="M23" s="2010" t="s">
        <v>181</v>
      </c>
      <c r="N23" s="2031" t="s">
        <v>181</v>
      </c>
      <c r="O23" s="2052" t="s">
        <v>181</v>
      </c>
      <c r="P23" s="2073" t="s">
        <v>181</v>
      </c>
      <c r="Q23" s="2094" t="s">
        <v>181</v>
      </c>
      <c r="R23" s="2115" t="s">
        <v>181</v>
      </c>
      <c r="S23" s="2136" t="s">
        <v>181</v>
      </c>
      <c r="T23" s="2157" t="s">
        <v>181</v>
      </c>
      <c r="U23" s="2178" t="s">
        <v>181</v>
      </c>
      <c r="V23" s="2199" t="s">
        <v>181</v>
      </c>
      <c r="W23" s="2220" t="s">
        <v>181</v>
      </c>
      <c r="X23" s="2241" t="s">
        <v>181</v>
      </c>
      <c r="Y23" s="2262" t="s">
        <v>181</v>
      </c>
      <c r="Z23" s="2283" t="s">
        <v>181</v>
      </c>
      <c r="AA23" s="2305" t="s">
        <v>181</v>
      </c>
      <c r="AB23" s="2326" t="s">
        <v>181</v>
      </c>
      <c r="AC23" s="2347" t="s">
        <v>181</v>
      </c>
      <c r="AD23" s="2368" t="s">
        <v>181</v>
      </c>
      <c r="AE23" s="2389" t="s">
        <v>181</v>
      </c>
      <c r="AF23" s="2446" t="s">
        <v>181</v>
      </c>
    </row>
    <row r="24">
      <c r="A24" s="2426" t="s">
        <v>175</v>
      </c>
      <c r="B24" s="408"/>
      <c r="C24" s="1800" t="s">
        <f>C21+C22</f>
        <v>2</v>
      </c>
      <c r="D24" s="1821" t="s">
        <f>D21+D22</f>
        <v>2</v>
      </c>
      <c r="E24" s="1842" t="s">
        <f>E21+E22</f>
        <v>2</v>
      </c>
      <c r="F24" s="1863" t="s">
        <f>F21+F22</f>
        <v>2</v>
      </c>
      <c r="G24" s="1884" t="s">
        <f>G21+G22</f>
        <v>2</v>
      </c>
      <c r="H24" s="1906" t="s">
        <f>H21+H22</f>
        <v>2</v>
      </c>
      <c r="I24" s="1927" t="s">
        <f>I21+I22</f>
        <v>2</v>
      </c>
      <c r="J24" s="1948" t="s">
        <f>J21+J22</f>
        <v>2</v>
      </c>
      <c r="K24" s="1969" t="s">
        <f>K21+K22</f>
        <v>2</v>
      </c>
      <c r="L24" s="1990" t="s">
        <f>L21+L22</f>
        <v>2</v>
      </c>
      <c r="M24" s="2011" t="s">
        <f>M21+M22</f>
        <v>2</v>
      </c>
      <c r="N24" s="2032" t="s">
        <f>N21+N22</f>
        <v>2</v>
      </c>
      <c r="O24" s="2053" t="s">
        <f>O21+O22</f>
        <v>2</v>
      </c>
      <c r="P24" s="2074" t="s">
        <f>P21+P22</f>
        <v>2</v>
      </c>
      <c r="Q24" s="2095" t="s">
        <f>Q21+Q22</f>
        <v>2</v>
      </c>
      <c r="R24" s="2116" t="s">
        <f>R21+R22</f>
        <v>2</v>
      </c>
      <c r="S24" s="2137" t="s">
        <f>S21+S22</f>
        <v>2</v>
      </c>
      <c r="T24" s="2158" t="s">
        <f>T21+T22</f>
        <v>2</v>
      </c>
      <c r="U24" s="2179" t="s">
        <f>U21+U22</f>
        <v>2</v>
      </c>
      <c r="V24" s="2200" t="s">
        <f>V21+V22</f>
        <v>2</v>
      </c>
      <c r="W24" s="2221" t="s">
        <f>W21+W22</f>
        <v>2</v>
      </c>
      <c r="X24" s="2242" t="s">
        <f>X21+X22</f>
        <v>2</v>
      </c>
      <c r="Y24" s="2263" t="s">
        <f>Y21+Y22</f>
        <v>2</v>
      </c>
      <c r="Z24" s="2284" t="s">
        <f>Z21+Z22</f>
        <v>2</v>
      </c>
      <c r="AA24" s="2306" t="s">
        <f>AA21+AA22</f>
        <v>2</v>
      </c>
      <c r="AB24" s="2327" t="s">
        <f>AB21+AB22</f>
        <v>2</v>
      </c>
      <c r="AC24" s="2348" t="s">
        <f>AC21+AC22</f>
        <v>2</v>
      </c>
      <c r="AD24" s="2369" t="s">
        <f>AD21+AD22</f>
        <v>2</v>
      </c>
      <c r="AE24" s="2390" t="s">
        <f>AE21+AE22</f>
        <v>2</v>
      </c>
      <c r="AF24" s="2447" t="s">
        <f>AF21+AF22</f>
        <v>2</v>
      </c>
    </row>
    <row r="25">
      <c r="A25" s="1271"/>
      <c r="B25" s="653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653"/>
    </row>
    <row r="26">
      <c r="A26" s="2429" t="s">
        <v>176</v>
      </c>
      <c r="C26" s="1801" t="s">
        <f>POWER(C16/('Paramètres'!B18*POWER(C20,1/2)),3/2)</f>
        <v>2</v>
      </c>
      <c r="D26" s="1822" t="s">
        <f>POWER(D16/('Paramètres'!B18*POWER(D20,1/2)),3/2)</f>
        <v>2</v>
      </c>
      <c r="E26" s="1843" t="s">
        <f>POWER(E16/('Paramètres'!B18*POWER(E20,1/2)),3/2)</f>
        <v>2</v>
      </c>
      <c r="F26" s="1864" t="s">
        <f>POWER(F16/('Paramètres'!B18*POWER(F20,1/2)),3/2)</f>
        <v>2</v>
      </c>
      <c r="G26" s="1885" t="s">
        <f>POWER(G16/('Paramètres'!B18*POWER(G20,1/2)),3/2)</f>
        <v>2</v>
      </c>
      <c r="H26" s="1907" t="s">
        <f>POWER(H16/('Paramètres'!B18*POWER(H20,1/2)),3/2)</f>
        <v>2</v>
      </c>
      <c r="I26" s="1928" t="s">
        <f>POWER(I16/('Paramètres'!B18*POWER(I20,1/2)),3/2)</f>
        <v>2</v>
      </c>
      <c r="J26" s="1949" t="s">
        <f>POWER(J16/('Paramètres'!B18*POWER(J20,1/2)),3/2)</f>
        <v>2</v>
      </c>
      <c r="K26" s="1970" t="s">
        <f>POWER(K16/('Paramètres'!B18*POWER(K20,1/2)),3/2)</f>
        <v>2</v>
      </c>
      <c r="L26" s="1991" t="s">
        <f>POWER(L16/('Paramètres'!B18*POWER(L20,1/2)),3/2)</f>
        <v>2</v>
      </c>
      <c r="M26" s="2012" t="s">
        <f>POWER(M16/('Paramètres'!B18*POWER(M20,1/2)),3/2)</f>
        <v>2</v>
      </c>
      <c r="N26" s="2033" t="s">
        <f>POWER(N16/('Paramètres'!B18*POWER(N20,1/2)),3/2)</f>
        <v>2</v>
      </c>
      <c r="O26" s="2054" t="s">
        <f>POWER(O16/('Paramètres'!B18*POWER(O20,1/2)),3/2)</f>
        <v>2</v>
      </c>
      <c r="P26" s="2075" t="s">
        <f>POWER(P16/('Paramètres'!B18*POWER(P20,1/2)),3/2)</f>
        <v>2</v>
      </c>
      <c r="Q26" s="2096" t="s">
        <f>POWER(Q16/('Paramètres'!B18*POWER(Q20,1/2)),3/2)</f>
        <v>2</v>
      </c>
      <c r="R26" s="2117" t="s">
        <f>POWER(R16/('Paramètres'!B18*POWER(R20,1/2)),3/2)</f>
        <v>2</v>
      </c>
      <c r="S26" s="2138" t="s">
        <f>POWER(S16/('Paramètres'!B18*POWER(S20,1/2)),3/2)</f>
        <v>2</v>
      </c>
      <c r="T26" s="2159" t="s">
        <f>POWER(T16/('Paramètres'!B18*POWER(T20,1/2)),3/2)</f>
        <v>2</v>
      </c>
      <c r="U26" s="2180" t="s">
        <f>POWER(U16/('Paramètres'!B18*POWER(U20,1/2)),3/2)</f>
        <v>2</v>
      </c>
      <c r="V26" s="2201" t="s">
        <f>POWER(V16/('Paramètres'!B18*POWER(V20,1/2)),3/2)</f>
        <v>2</v>
      </c>
      <c r="W26" s="2222" t="s">
        <f>POWER(W16/('Paramètres'!B18*POWER(W20,1/2)),3/2)</f>
        <v>2</v>
      </c>
      <c r="X26" s="2243" t="s">
        <f>POWER(X16/('Paramètres'!B18*POWER(X20,1/2)),3/2)</f>
        <v>2</v>
      </c>
      <c r="Y26" s="2264" t="s">
        <f>POWER(Y16/('Paramètres'!B18*POWER(Y20,1/2)),3/2)</f>
        <v>2</v>
      </c>
      <c r="Z26" s="2285" t="s">
        <f>POWER(Z16/('Paramètres'!B18*POWER(Z20,1/2)),3/2)</f>
        <v>2</v>
      </c>
      <c r="AA26" s="2307" t="s">
        <f>POWER(AA16/('Paramètres'!B18*POWER(AA20,1/2)),3/2)</f>
        <v>2</v>
      </c>
      <c r="AB26" s="2328" t="s">
        <f>POWER(AB16/('Paramètres'!B18*POWER(AB20,1/2)),3/2)</f>
        <v>2</v>
      </c>
      <c r="AC26" s="2349" t="s">
        <f>POWER(AC16/('Paramètres'!B18*POWER(AC20,1/2)),3/2)</f>
        <v>2</v>
      </c>
      <c r="AD26" s="2370" t="s">
        <f>POWER(AD16/('Paramètres'!B18*POWER(AD20,1/2)),3/2)</f>
        <v>2</v>
      </c>
      <c r="AE26" s="2391" t="s">
        <f>POWER(AE16/('Paramètres'!B18*POWER(AE20,1/2)),3/2)</f>
        <v>2</v>
      </c>
      <c r="AF26" s="2448" t="s">
        <f>POWER(AF16/('Paramètres'!B18*POWER(AF20,1/2)),3/2)</f>
        <v>2</v>
      </c>
    </row>
    <row r="27">
      <c r="A27" s="2430" t="s">
        <v>177</v>
      </c>
      <c r="C27" s="1802" t="s">
        <f>(POWER(C21*C23,5/2))/(2*C21+C23)</f>
        <v>2</v>
      </c>
      <c r="D27" s="1823" t="s">
        <f>(POWER(D21*D23,5/2))/(2*D21+D23)</f>
        <v>2</v>
      </c>
      <c r="E27" s="1844" t="s">
        <f>(POWER(E21*E23,5/2))/(2*E21+E23)</f>
        <v>2</v>
      </c>
      <c r="F27" s="1865" t="s">
        <f>(POWER(F21*F23,5/2))/(2*F21+F23)</f>
        <v>2</v>
      </c>
      <c r="G27" s="1886" t="s">
        <f>(POWER(G21*G23,5/2))/(2*G21+G23)</f>
        <v>2</v>
      </c>
      <c r="H27" s="1908" t="s">
        <f>(POWER(H21*H23,5/2))/(2*H21+H23)</f>
        <v>2</v>
      </c>
      <c r="I27" s="1929" t="s">
        <f>(POWER(I21*I23,5/2))/(2*I21+I23)</f>
        <v>2</v>
      </c>
      <c r="J27" s="1950" t="s">
        <f>(POWER(J21*J23,5/2))/(2*J21+J23)</f>
        <v>2</v>
      </c>
      <c r="K27" s="1971" t="s">
        <f>(POWER(K21*K23,5/2))/(2*K21+K23)</f>
        <v>2</v>
      </c>
      <c r="L27" s="1992" t="s">
        <f>(POWER(L21*L23,5/2))/(2*L21+L23)</f>
        <v>2</v>
      </c>
      <c r="M27" s="2013" t="s">
        <f>(POWER(M21*M23,5/2))/(2*M21+M23)</f>
        <v>2</v>
      </c>
      <c r="N27" s="2034" t="s">
        <f>(POWER(N21*N23,5/2))/(2*N21+N23)</f>
        <v>2</v>
      </c>
      <c r="O27" s="2055" t="s">
        <f>(POWER(O21*O23,5/2))/(2*O21+O23)</f>
        <v>2</v>
      </c>
      <c r="P27" s="2076" t="s">
        <f>(POWER(P21*P23,5/2))/(2*P21+P23)</f>
        <v>2</v>
      </c>
      <c r="Q27" s="2097" t="s">
        <f>(POWER(Q21*Q23,5/2))/(2*Q21+Q23)</f>
        <v>2</v>
      </c>
      <c r="R27" s="2118" t="s">
        <f>(POWER(R21*R23,5/2))/(2*R21+R23)</f>
        <v>2</v>
      </c>
      <c r="S27" s="2139" t="s">
        <f>(POWER(S21*S23,5/2))/(2*S21+S23)</f>
        <v>2</v>
      </c>
      <c r="T27" s="2160" t="s">
        <f>(POWER(T21*T23,5/2))/(2*T21+T23)</f>
        <v>2</v>
      </c>
      <c r="U27" s="2181" t="s">
        <f>(POWER(U21*U23,5/2))/(2*U21+U23)</f>
        <v>2</v>
      </c>
      <c r="V27" s="2202" t="s">
        <f>(POWER(V21*V23,5/2))/(2*V21+V23)</f>
        <v>2</v>
      </c>
      <c r="W27" s="2223" t="s">
        <f>(POWER(W21*W23,5/2))/(2*W21+W23)</f>
        <v>2</v>
      </c>
      <c r="X27" s="2244" t="s">
        <f>(POWER(X21*X23,5/2))/(2*X21+X23)</f>
        <v>2</v>
      </c>
      <c r="Y27" s="2265" t="s">
        <f>(POWER(Y21*Y23,5/2))/(2*Y21+Y23)</f>
        <v>2</v>
      </c>
      <c r="Z27" s="2286" t="s">
        <f>(POWER(Z21*Z23,5/2))/(2*Z21+Z23)</f>
        <v>2</v>
      </c>
      <c r="AA27" s="2308" t="s">
        <f>(POWER(AA21*AA23,5/2))/(2*AA21+AA23)</f>
        <v>2</v>
      </c>
      <c r="AB27" s="2329" t="s">
        <f>(POWER(AB21*AB23,5/2))/(2*AB21+AB23)</f>
        <v>2</v>
      </c>
      <c r="AC27" s="2350" t="s">
        <f>(POWER(AC21*AC23,5/2))/(2*AC21+AC23)</f>
        <v>2</v>
      </c>
      <c r="AD27" s="2371" t="s">
        <f>(POWER(AD21*AD23,5/2))/(2*AD21+AD23)</f>
        <v>2</v>
      </c>
      <c r="AE27" s="2392" t="s">
        <f>(POWER(AE21*AE23,5/2))/(2*AE21+AE23)</f>
        <v>2</v>
      </c>
      <c r="AF27" s="2449" t="s">
        <f>(POWER(AF21*AF23,5/2))/(2*AF21+AF23)</f>
        <v>2</v>
      </c>
    </row>
    <row r="28">
      <c r="A28" s="2431" t="s">
        <v>178</v>
      </c>
      <c r="B28" s="1780" t="s">
        <v>120</v>
      </c>
      <c r="C28" s="1803" t="s">
        <f>C23</f>
        <v>2</v>
      </c>
      <c r="D28" s="1824" t="s">
        <f>D23</f>
        <v>2</v>
      </c>
      <c r="E28" s="1845" t="s">
        <f>E23</f>
        <v>2</v>
      </c>
      <c r="F28" s="1866" t="s">
        <f>F23</f>
        <v>2</v>
      </c>
      <c r="G28" s="1887" t="s">
        <f>G23</f>
        <v>2</v>
      </c>
      <c r="H28" s="1909" t="s">
        <f>H23</f>
        <v>2</v>
      </c>
      <c r="I28" s="1930" t="s">
        <f>I23</f>
        <v>2</v>
      </c>
      <c r="J28" s="1951" t="s">
        <f>J23</f>
        <v>2</v>
      </c>
      <c r="K28" s="1972" t="s">
        <f>K23</f>
        <v>2</v>
      </c>
      <c r="L28" s="1993" t="s">
        <f>L23</f>
        <v>2</v>
      </c>
      <c r="M28" s="2014" t="s">
        <f>M23</f>
        <v>2</v>
      </c>
      <c r="N28" s="2035" t="s">
        <f>N23</f>
        <v>2</v>
      </c>
      <c r="O28" s="2056" t="s">
        <f>O23</f>
        <v>2</v>
      </c>
      <c r="P28" s="2077" t="s">
        <f>P23</f>
        <v>2</v>
      </c>
      <c r="Q28" s="2098" t="s">
        <f>Q23</f>
        <v>2</v>
      </c>
      <c r="R28" s="2119" t="s">
        <f>R23</f>
        <v>2</v>
      </c>
      <c r="S28" s="2140" t="s">
        <f>S23</f>
        <v>2</v>
      </c>
      <c r="T28" s="2161" t="s">
        <f>T23</f>
        <v>2</v>
      </c>
      <c r="U28" s="2182" t="s">
        <f>U23</f>
        <v>2</v>
      </c>
      <c r="V28" s="2203" t="s">
        <f>V23</f>
        <v>2</v>
      </c>
      <c r="W28" s="2224" t="s">
        <f>W23</f>
        <v>2</v>
      </c>
      <c r="X28" s="2245" t="s">
        <f>X23</f>
        <v>2</v>
      </c>
      <c r="Y28" s="2266" t="s">
        <f>Y23</f>
        <v>2</v>
      </c>
      <c r="Z28" s="2287" t="s">
        <f>Z23</f>
        <v>2</v>
      </c>
      <c r="AA28" s="2309" t="s">
        <f>AA23</f>
        <v>2</v>
      </c>
      <c r="AB28" s="2330" t="s">
        <f>AB23</f>
        <v>2</v>
      </c>
      <c r="AC28" s="2351" t="s">
        <f>AC23</f>
        <v>2</v>
      </c>
      <c r="AD28" s="2372" t="s">
        <f>AD23</f>
        <v>2</v>
      </c>
      <c r="AE28" s="2393" t="s">
        <f>AE23</f>
        <v>2</v>
      </c>
      <c r="AF28" s="2450" t="s">
        <f>AF23</f>
        <v>2</v>
      </c>
    </row>
    <row r="29">
      <c r="A29" s="1271"/>
      <c r="B29" s="2548" t="s">
        <v>121</v>
      </c>
      <c r="C29" s="2549" t="s">
        <f>C24</f>
        <v>2</v>
      </c>
      <c r="D29" s="2550" t="s">
        <f>D24</f>
        <v>2</v>
      </c>
      <c r="E29" s="2551" t="s">
        <f>E24</f>
        <v>2</v>
      </c>
      <c r="F29" s="2552" t="s">
        <f>F24</f>
        <v>2</v>
      </c>
      <c r="G29" s="2553" t="s">
        <f>G24</f>
        <v>2</v>
      </c>
      <c r="H29" s="2554" t="s">
        <f>H24</f>
        <v>2</v>
      </c>
      <c r="I29" s="2555" t="s">
        <f>I24</f>
        <v>2</v>
      </c>
      <c r="J29" s="2556" t="s">
        <f>J24</f>
        <v>2</v>
      </c>
      <c r="K29" s="2557" t="s">
        <f>K24</f>
        <v>2</v>
      </c>
      <c r="L29" s="2558" t="s">
        <f>L24</f>
        <v>2</v>
      </c>
      <c r="M29" s="2559" t="s">
        <f>M24</f>
        <v>2</v>
      </c>
      <c r="N29" s="2560" t="s">
        <f>N24</f>
        <v>2</v>
      </c>
      <c r="O29" s="2561" t="s">
        <f>O24</f>
        <v>2</v>
      </c>
      <c r="P29" s="2562" t="s">
        <f>P24</f>
        <v>2</v>
      </c>
      <c r="Q29" s="2563" t="s">
        <f>Q24</f>
        <v>2</v>
      </c>
      <c r="R29" s="2564" t="s">
        <f>R24</f>
        <v>2</v>
      </c>
      <c r="S29" s="2565" t="s">
        <f>S24</f>
        <v>2</v>
      </c>
      <c r="T29" s="2566" t="s">
        <f>T24</f>
        <v>2</v>
      </c>
      <c r="U29" s="2567" t="s">
        <f>U24</f>
        <v>2</v>
      </c>
      <c r="V29" s="2568" t="s">
        <f>V24</f>
        <v>2</v>
      </c>
      <c r="W29" s="2569" t="s">
        <f>W24</f>
        <v>2</v>
      </c>
      <c r="X29" s="2570" t="s">
        <f>X24</f>
        <v>2</v>
      </c>
      <c r="Y29" s="2571" t="s">
        <f>Y24</f>
        <v>2</v>
      </c>
      <c r="Z29" s="2572" t="s">
        <f>Z24</f>
        <v>2</v>
      </c>
      <c r="AA29" s="2573" t="s">
        <f>AA24</f>
        <v>2</v>
      </c>
      <c r="AB29" s="2574" t="s">
        <f>AB24</f>
        <v>2</v>
      </c>
      <c r="AC29" s="2575" t="s">
        <f>AC24</f>
        <v>2</v>
      </c>
      <c r="AD29" s="2576" t="s">
        <f>AD24</f>
        <v>2</v>
      </c>
      <c r="AE29" s="2577" t="s">
        <f>AE24</f>
        <v>2</v>
      </c>
      <c r="AF29" s="2578" t="s">
        <f>AF24</f>
        <v>2</v>
      </c>
    </row>
    <row r="30">
      <c r="A30" s="2453" t="s">
        <v>179</v>
      </c>
      <c r="B30" s="2454" t="s">
        <v>180</v>
      </c>
      <c r="C30" s="2455" t="s">
        <f>'Paramètres'!B18*POWER((C21*C23)/(2*C21+C23),2/3)*POWER(C20,1/2)</f>
        <v>2</v>
      </c>
      <c r="D30" s="2456" t="s">
        <f>'Paramètres'!B18*POWER((D21*D23)/(2*D21+D23),2/3)*POWER(D20,1/2)</f>
        <v>2</v>
      </c>
      <c r="E30" s="2457" t="s">
        <f>'Paramètres'!B18*POWER((E21*E23)/(2*E21+E23),2/3)*POWER(E20,1/2)</f>
        <v>2</v>
      </c>
      <c r="F30" s="2458" t="s">
        <f>'Paramètres'!B18*POWER((F21*F23)/(2*F21+F23),2/3)*POWER(F20,1/2)</f>
        <v>2</v>
      </c>
      <c r="G30" s="2459" t="s">
        <f>'Paramètres'!B18*POWER((G21*G23)/(2*G21+G23),2/3)*POWER(G20,1/2)</f>
        <v>2</v>
      </c>
      <c r="H30" s="2460" t="s">
        <f>'Paramètres'!B18*POWER((H21*H23)/(2*H21+H23),2/3)*POWER(H20,1/2)</f>
        <v>2</v>
      </c>
      <c r="I30" s="2461" t="s">
        <f>'Paramètres'!B18*POWER((I21*I23)/(2*I21+I23),2/3)*POWER(I20,1/2)</f>
        <v>2</v>
      </c>
      <c r="J30" s="2462" t="s">
        <f>'Paramètres'!B18*POWER((J21*J23)/(2*J21+J23),2/3)*POWER(J20,1/2)</f>
        <v>2</v>
      </c>
      <c r="K30" s="2463" t="s">
        <f>'Paramètres'!B18*POWER((K21*K23)/(2*K21+K23),2/3)*POWER(K20,1/2)</f>
        <v>2</v>
      </c>
      <c r="L30" s="2464" t="s">
        <f>'Paramètres'!B18*POWER((L21*L23)/(2*L21+L23),2/3)*POWER(L20,1/2)</f>
        <v>2</v>
      </c>
      <c r="M30" s="2465" t="s">
        <f>'Paramètres'!B18*POWER((M21*M23)/(2*M21+M23),2/3)*POWER(M20,1/2)</f>
        <v>2</v>
      </c>
      <c r="N30" s="2466" t="s">
        <f>'Paramètres'!B18*POWER((N21*N23)/(2*N21+N23),2/3)*POWER(N20,1/2)</f>
        <v>2</v>
      </c>
      <c r="O30" s="2467" t="s">
        <f>'Paramètres'!B18*POWER((O21*O23)/(2*O21+O23),2/3)*POWER(O20,1/2)</f>
        <v>2</v>
      </c>
      <c r="P30" s="2468" t="s">
        <f>'Paramètres'!B18*POWER((P21*P23)/(2*P21+P23),2/3)*POWER(P20,1/2)</f>
        <v>2</v>
      </c>
      <c r="Q30" s="2469" t="s">
        <f>'Paramètres'!B18*POWER((Q21*Q23)/(2*Q21+Q23),2/3)*POWER(Q20,1/2)</f>
        <v>2</v>
      </c>
      <c r="R30" s="2470" t="s">
        <f>'Paramètres'!B18*POWER((R21*R23)/(2*R21+R23),2/3)*POWER(R20,1/2)</f>
        <v>2</v>
      </c>
      <c r="S30" s="2471" t="s">
        <f>'Paramètres'!B18*POWER((S21*S23)/(2*S21+S23),2/3)*POWER(S20,1/2)</f>
        <v>2</v>
      </c>
      <c r="T30" s="2472" t="s">
        <f>'Paramètres'!B18*POWER((T21*T23)/(2*T21+T23),2/3)*POWER(T20,1/2)</f>
        <v>2</v>
      </c>
      <c r="U30" s="2473" t="s">
        <f>'Paramètres'!B18*POWER((U21*U23)/(2*U21+U23),2/3)*POWER(U20,1/2)</f>
        <v>2</v>
      </c>
      <c r="V30" s="2474" t="s">
        <f>'Paramètres'!B18*POWER((V21*V23)/(2*V21+V23),2/3)*POWER(V20,1/2)</f>
        <v>2</v>
      </c>
      <c r="W30" s="2475" t="s">
        <f>'Paramètres'!B18*POWER((W21*W23)/(2*W21+W23),2/3)*POWER(W20,1/2)</f>
        <v>2</v>
      </c>
      <c r="X30" s="2476" t="s">
        <f>'Paramètres'!B18*POWER((X21*X23)/(2*X21+X23),2/3)*POWER(X20,1/2)</f>
        <v>2</v>
      </c>
      <c r="Y30" s="2477" t="s">
        <f>'Paramètres'!B18*POWER((Y21*Y23)/(2*Y21+Y23),2/3)*POWER(Y20,1/2)</f>
        <v>2</v>
      </c>
      <c r="Z30" s="2478" t="s">
        <f>'Paramètres'!B18*POWER((Z21*Z23)/(2*Z21+Z23),2/3)*POWER(Z20,1/2)</f>
        <v>2</v>
      </c>
      <c r="AA30" s="2479" t="s">
        <f>'Paramètres'!B18*POWER((AA21*AA23)/(2*AA21+AA23),2/3)*POWER(AA20,1/2)</f>
        <v>2</v>
      </c>
      <c r="AB30" s="2480" t="s">
        <f>'Paramètres'!B18*POWER((AB21*AB23)/(2*AB21+AB23),2/3)*POWER(AB20,1/2)</f>
        <v>2</v>
      </c>
      <c r="AC30" s="2481" t="s">
        <f>'Paramètres'!B18*POWER((AC21*AC23)/(2*AC21+AC23),2/3)*POWER(AC20,1/2)</f>
        <v>2</v>
      </c>
      <c r="AD30" s="2482" t="s">
        <f>'Paramètres'!B18*POWER((AD21*AD23)/(2*AD21+AD23),2/3)*POWER(AD20,1/2)</f>
        <v>2</v>
      </c>
      <c r="AE30" s="2483" t="s">
        <f>'Paramètres'!B18*POWER((AE21*AE23)/(2*AE21+AE23),2/3)*POWER(AE20,1/2)</f>
        <v>2</v>
      </c>
      <c r="AF30" s="2484" t="s">
        <f>'Paramètres'!B18*POWER((AF21*AF23)/(2*AF21+AF23),2/3)*POWER(AF20,1/2)</f>
        <v>2</v>
      </c>
    </row>
    <row r="33">
      <c r="A33" s="2942" t="s">
        <v>96</v>
      </c>
      <c r="B33" s="415"/>
      <c r="C33" s="3015" t="s">
        <v>148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214"/>
    </row>
    <row r="34">
      <c r="A34" s="2943" t="s">
        <v>97</v>
      </c>
      <c r="B34" s="408"/>
      <c r="C34" s="3000" t="s">
        <v>155</v>
      </c>
      <c r="D34" s="3001" t="s">
        <v>156</v>
      </c>
      <c r="E34" s="3002" t="s">
        <v>157</v>
      </c>
      <c r="F34" s="3003" t="s">
        <v>158</v>
      </c>
      <c r="G34" s="3004" t="s">
        <v>159</v>
      </c>
      <c r="H34" s="3005" t="s">
        <v>160</v>
      </c>
      <c r="I34" s="3006" t="s">
        <v>161</v>
      </c>
      <c r="J34" s="3007" t="s">
        <v>162</v>
      </c>
      <c r="K34" s="3008" t="s">
        <v>163</v>
      </c>
      <c r="L34" s="3009" t="s">
        <v>164</v>
      </c>
      <c r="M34" s="3010" t="s">
        <v>165</v>
      </c>
      <c r="N34" s="3011" t="s">
        <v>165</v>
      </c>
      <c r="O34" s="3012" t="s">
        <v>166</v>
      </c>
      <c r="P34" s="3013" t="s">
        <v>167</v>
      </c>
      <c r="Q34" s="3014" t="s">
        <v>168</v>
      </c>
    </row>
    <row r="35">
      <c r="A35" s="2932" t="s">
        <v>170</v>
      </c>
      <c r="B35" s="415"/>
      <c r="C35" s="2618" t="n">
        <v>0.004232807931061</v>
      </c>
      <c r="D35" s="2639" t="n">
        <v>0.0033490542628</v>
      </c>
      <c r="E35" s="2660" t="n">
        <v>0.007129912838581</v>
      </c>
      <c r="F35" s="2681" t="n">
        <v>0.009289550624804</v>
      </c>
      <c r="G35" s="2702" t="n">
        <v>0.007997054176703</v>
      </c>
      <c r="H35" s="2723" t="n">
        <v>0.006119786964403</v>
      </c>
      <c r="I35" s="2744" t="n">
        <v>0.009838043267790999</v>
      </c>
      <c r="J35" s="2765" t="n">
        <v>0.019106658872906</v>
      </c>
      <c r="K35" s="2786" t="n">
        <v>0.0051925340385</v>
      </c>
      <c r="L35" s="2807" t="n">
        <v>0.011646195509033</v>
      </c>
      <c r="M35" s="2828" t="n">
        <v>0.005152873761729</v>
      </c>
      <c r="N35" s="2849" t="n">
        <v>0.032640003243507</v>
      </c>
      <c r="O35" s="2870" t="n">
        <v>0.010096185091538</v>
      </c>
      <c r="P35" s="2891" t="n">
        <v>0.004506177871391</v>
      </c>
      <c r="Q35" s="2948" t="n">
        <v>0.007983660855426001</v>
      </c>
    </row>
    <row r="36">
      <c r="A36" s="2582" t="s">
        <v>99</v>
      </c>
      <c r="B36" s="408"/>
      <c r="C36" s="2619" t="n">
        <v>95.0</v>
      </c>
      <c r="D36" s="2640" t="n">
        <v>135.0</v>
      </c>
      <c r="E36" s="2661" t="n">
        <v>115.0</v>
      </c>
      <c r="F36" s="2682" t="n">
        <v>165.0</v>
      </c>
      <c r="G36" s="2703" t="n">
        <v>190.0</v>
      </c>
      <c r="H36" s="2724" t="n">
        <v>115.0</v>
      </c>
      <c r="I36" s="2745" t="n">
        <v>145.0</v>
      </c>
      <c r="J36" s="2766" t="n">
        <v>320.0</v>
      </c>
      <c r="K36" s="2787" t="n">
        <v>125.0</v>
      </c>
      <c r="L36" s="2808" t="n">
        <v>155.0</v>
      </c>
      <c r="M36" s="2829" t="n">
        <v>162.0</v>
      </c>
      <c r="N36" s="2850" t="n">
        <v>220.0</v>
      </c>
      <c r="O36" s="2871" t="n">
        <v>295.0</v>
      </c>
      <c r="P36" s="2892" t="n">
        <v>130.0</v>
      </c>
      <c r="Q36" s="2949" t="n">
        <v>165.0</v>
      </c>
    </row>
    <row r="37">
      <c r="A37" s="2583" t="s">
        <v>100</v>
      </c>
      <c r="B37" s="408"/>
      <c r="C37" s="2620" t="n">
        <v>25.0</v>
      </c>
      <c r="D37" s="2641" t="n">
        <v>20.0</v>
      </c>
      <c r="E37" s="2662" t="n">
        <v>30.0</v>
      </c>
      <c r="F37" s="2683" t="n">
        <v>40.0</v>
      </c>
      <c r="G37" s="2704" t="n">
        <v>45.0</v>
      </c>
      <c r="H37" s="2725" t="n">
        <v>30.0</v>
      </c>
      <c r="I37" s="2746" t="n">
        <v>65.0</v>
      </c>
      <c r="J37" s="2767" t="n">
        <v>80.0</v>
      </c>
      <c r="K37" s="2788" t="n">
        <v>75.0</v>
      </c>
      <c r="L37" s="2809" t="n">
        <v>40.0</v>
      </c>
      <c r="M37" s="2830" t="n">
        <v>25.0</v>
      </c>
      <c r="N37" s="2851" t="n">
        <v>60.0</v>
      </c>
      <c r="O37" s="2872" t="n">
        <v>60.0</v>
      </c>
      <c r="P37" s="2893" t="n">
        <v>20.0</v>
      </c>
      <c r="Q37" s="2950" t="n">
        <v>25.0</v>
      </c>
    </row>
    <row r="38">
      <c r="A38" s="2584" t="s">
        <v>101</v>
      </c>
      <c r="B38" s="408"/>
      <c r="C38" s="2621" t="s">
        <f>(C37/C36)*100</f>
        <v>2</v>
      </c>
      <c r="D38" s="2642" t="s">
        <f>(D37/D36)*100</f>
        <v>2</v>
      </c>
      <c r="E38" s="2663" t="s">
        <f>(E37/E36)*100</f>
        <v>2</v>
      </c>
      <c r="F38" s="2684" t="s">
        <f>(F37/F36)*100</f>
        <v>2</v>
      </c>
      <c r="G38" s="2705" t="s">
        <f>(G37/G36)*100</f>
        <v>2</v>
      </c>
      <c r="H38" s="2726" t="s">
        <f>(H37/H36)*100</f>
        <v>2</v>
      </c>
      <c r="I38" s="2747" t="s">
        <f>(I37/I36)*100</f>
        <v>2</v>
      </c>
      <c r="J38" s="2768" t="s">
        <f>(J37/J36)*100</f>
        <v>2</v>
      </c>
      <c r="K38" s="2789" t="s">
        <f>(K37/K36)*100</f>
        <v>2</v>
      </c>
      <c r="L38" s="2810" t="s">
        <f>(L37/L36)*100</f>
        <v>2</v>
      </c>
      <c r="M38" s="2831" t="s">
        <f>(M37/M36)*100</f>
        <v>2</v>
      </c>
      <c r="N38" s="2852" t="s">
        <f>(N37/N36)*100</f>
        <v>2</v>
      </c>
      <c r="O38" s="2873" t="s">
        <f>(O37/O36)*100</f>
        <v>2</v>
      </c>
      <c r="P38" s="2894" t="s">
        <f>(P37/P36)*100</f>
        <v>2</v>
      </c>
      <c r="Q38" s="2951" t="s">
        <f>(Q37/Q36)*100</f>
        <v>2</v>
      </c>
    </row>
    <row r="39">
      <c r="A39" s="2585" t="s">
        <v>9</v>
      </c>
      <c r="B39" s="408"/>
      <c r="C39" s="2622" t="s">
        <f>'Paramètres'!B12</f>
        <v>2</v>
      </c>
      <c r="D39" s="2643" t="s">
        <f>'Paramètres'!B12</f>
        <v>2</v>
      </c>
      <c r="E39" s="2664" t="s">
        <f>'Paramètres'!B12</f>
        <v>2</v>
      </c>
      <c r="F39" s="2685" t="s">
        <f>'Paramètres'!B12</f>
        <v>2</v>
      </c>
      <c r="G39" s="2706" t="s">
        <f>'Paramètres'!B12</f>
        <v>2</v>
      </c>
      <c r="H39" s="2727" t="s">
        <f>'Paramètres'!B12</f>
        <v>2</v>
      </c>
      <c r="I39" s="2748" t="s">
        <f>'Paramètres'!B12</f>
        <v>2</v>
      </c>
      <c r="J39" s="2769" t="s">
        <f>'Paramètres'!B12</f>
        <v>2</v>
      </c>
      <c r="K39" s="2790" t="s">
        <f>'Paramètres'!B12</f>
        <v>2</v>
      </c>
      <c r="L39" s="2811" t="s">
        <f>'Paramètres'!B12</f>
        <v>2</v>
      </c>
      <c r="M39" s="2832" t="s">
        <f>'Paramètres'!B12</f>
        <v>2</v>
      </c>
      <c r="N39" s="2853" t="s">
        <f>'Paramètres'!B12</f>
        <v>2</v>
      </c>
      <c r="O39" s="2874" t="s">
        <f>'Paramètres'!B12</f>
        <v>2</v>
      </c>
      <c r="P39" s="2895" t="s">
        <f>'Paramètres'!B12</f>
        <v>2</v>
      </c>
      <c r="Q39" s="2952" t="s">
        <f>'Paramètres'!B12</f>
        <v>2</v>
      </c>
    </row>
    <row r="40">
      <c r="A40" s="2586" t="s">
        <v>102</v>
      </c>
      <c r="B40" s="408"/>
      <c r="C40" s="2623" t="s">
        <f>IF(C38&lt;5,"1", IF(C38&gt;15, "4", "2"))</f>
        <v>2</v>
      </c>
      <c r="D40" s="2644" t="s">
        <f>IF(D38&lt;5,"1", IF(D38&gt;15, "4", "2"))</f>
        <v>2</v>
      </c>
      <c r="E40" s="2665" t="s">
        <f>IF(E38&lt;5,"1", IF(E38&gt;15, "4", "2"))</f>
        <v>2</v>
      </c>
      <c r="F40" s="2686" t="s">
        <f>IF(F38&lt;5,"1", IF(F38&gt;15, "4", "2"))</f>
        <v>2</v>
      </c>
      <c r="G40" s="2707" t="s">
        <f>IF(G38&lt;5,"1", IF(G38&gt;15, "4", "2"))</f>
        <v>2</v>
      </c>
      <c r="H40" s="2728" t="s">
        <f>IF(H38&lt;5,"1", IF(H38&gt;15, "4", "2"))</f>
        <v>2</v>
      </c>
      <c r="I40" s="2749" t="s">
        <f>IF(I38&lt;5,"1", IF(I38&gt;15, "4", "2"))</f>
        <v>2</v>
      </c>
      <c r="J40" s="2770" t="s">
        <f>IF(J38&lt;5,"1", IF(J38&gt;15, "4", "2"))</f>
        <v>2</v>
      </c>
      <c r="K40" s="2791" t="s">
        <f>IF(K38&lt;5,"1", IF(K38&gt;15, "4", "2"))</f>
        <v>2</v>
      </c>
      <c r="L40" s="2812" t="s">
        <f>IF(L38&lt;5,"1", IF(L38&gt;15, "4", "2"))</f>
        <v>2</v>
      </c>
      <c r="M40" s="2833" t="s">
        <f>IF(M38&lt;5,"1", IF(M38&gt;15, "4", "2"))</f>
        <v>2</v>
      </c>
      <c r="N40" s="2854" t="s">
        <f>IF(N38&lt;5,"1", IF(N38&gt;15, "4", "2"))</f>
        <v>2</v>
      </c>
      <c r="O40" s="2875" t="s">
        <f>IF(O38&lt;5,"1", IF(O38&gt;15, "4", "2"))</f>
        <v>2</v>
      </c>
      <c r="P40" s="2896" t="s">
        <f>IF(P38&lt;5,"1", IF(P38&gt;15, "4", "2"))</f>
        <v>2</v>
      </c>
      <c r="Q40" s="2953" t="s">
        <f>IF(Q38&lt;5,"1", IF(Q38&gt;15, "4", "2"))</f>
        <v>2</v>
      </c>
    </row>
    <row r="41">
      <c r="A41" s="2587" t="s">
        <v>103</v>
      </c>
      <c r="B41" s="2588" t="s">
        <v>104</v>
      </c>
      <c r="Q41" s="408"/>
    </row>
    <row r="42">
      <c r="A42" s="2589" t="s">
        <v>105</v>
      </c>
      <c r="B42" s="2590" t="s">
        <v>106</v>
      </c>
      <c r="C42" s="2624" t="s">
        <f>C36/C40/60</f>
        <v>2</v>
      </c>
      <c r="D42" s="2645" t="s">
        <f>D36/D40/60</f>
        <v>2</v>
      </c>
      <c r="E42" s="2666" t="s">
        <f>E36/E40/60</f>
        <v>2</v>
      </c>
      <c r="F42" s="2687" t="s">
        <f>F36/F40/60</f>
        <v>2</v>
      </c>
      <c r="G42" s="2708" t="s">
        <f>G36/G40/60</f>
        <v>2</v>
      </c>
      <c r="H42" s="2729" t="s">
        <f>H36/H40/60</f>
        <v>2</v>
      </c>
      <c r="I42" s="2750" t="s">
        <f>I36/I40/60</f>
        <v>2</v>
      </c>
      <c r="J42" s="2771" t="s">
        <f>J36/J40/60</f>
        <v>2</v>
      </c>
      <c r="K42" s="2792" t="s">
        <f>K36/K40/60</f>
        <v>2</v>
      </c>
      <c r="L42" s="2813" t="s">
        <f>L36/L40/60</f>
        <v>2</v>
      </c>
      <c r="M42" s="2834" t="s">
        <f>M36/M40/60</f>
        <v>2</v>
      </c>
      <c r="N42" s="2855" t="s">
        <f>N36/N40/60</f>
        <v>2</v>
      </c>
      <c r="O42" s="2876" t="s">
        <f>O36/O40/60</f>
        <v>2</v>
      </c>
      <c r="P42" s="2897" t="s">
        <f>P36/P40/60</f>
        <v>2</v>
      </c>
      <c r="Q42" s="2954" t="s">
        <f>Q36/Q40/60</f>
        <v>2</v>
      </c>
    </row>
    <row r="43">
      <c r="A43" s="2591" t="s">
        <v>107</v>
      </c>
      <c r="B43" s="2592" t="s">
        <v>106</v>
      </c>
      <c r="C43" s="2625" t="s">
        <f>IF(C42&gt;'Paramètres'!B9,C42, 'Paramètres'!B9)</f>
        <v>2</v>
      </c>
      <c r="D43" s="2646" t="s">
        <f>IF(D42&gt;'Paramètres'!B9,D42, 'Paramètres'!B9)</f>
        <v>2</v>
      </c>
      <c r="E43" s="2667" t="s">
        <f>IF(E42&gt;'Paramètres'!B9,E42, 'Paramètres'!B9)</f>
        <v>2</v>
      </c>
      <c r="F43" s="2688" t="s">
        <f>IF(F42&gt;'Paramètres'!B9,F42, 'Paramètres'!B9)</f>
        <v>2</v>
      </c>
      <c r="G43" s="2709" t="s">
        <f>IF(G42&gt;'Paramètres'!B9,G42, 'Paramètres'!B9)</f>
        <v>2</v>
      </c>
      <c r="H43" s="2730" t="s">
        <f>IF(H42&gt;'Paramètres'!B9,H42, 'Paramètres'!B9)</f>
        <v>2</v>
      </c>
      <c r="I43" s="2751" t="s">
        <f>IF(I42&gt;'Paramètres'!B9,I42, 'Paramètres'!B9)</f>
        <v>2</v>
      </c>
      <c r="J43" s="2772" t="s">
        <f>IF(J42&gt;'Paramètres'!B9,J42, 'Paramètres'!B9)</f>
        <v>2</v>
      </c>
      <c r="K43" s="2793" t="s">
        <f>IF(K42&gt;'Paramètres'!B9,K42, 'Paramètres'!B9)</f>
        <v>2</v>
      </c>
      <c r="L43" s="2814" t="s">
        <f>IF(L42&gt;'Paramètres'!B9,L42, 'Paramètres'!B9)</f>
        <v>2</v>
      </c>
      <c r="M43" s="2835" t="s">
        <f>IF(M42&gt;'Paramètres'!B9,M42, 'Paramètres'!B9)</f>
        <v>2</v>
      </c>
      <c r="N43" s="2856" t="s">
        <f>IF(N42&gt;'Paramètres'!B9,N42, 'Paramètres'!B9)</f>
        <v>2</v>
      </c>
      <c r="O43" s="2877" t="s">
        <f>IF(O42&gt;'Paramètres'!B9,O42, 'Paramètres'!B9)</f>
        <v>2</v>
      </c>
      <c r="P43" s="2898" t="s">
        <f>IF(P42&gt;'Paramètres'!B9,P42, 'Paramètres'!B9)</f>
        <v>2</v>
      </c>
      <c r="Q43" s="2955" t="s">
        <f>IF(Q42&gt;'Paramètres'!B9,Q42, 'Paramètres'!B9)</f>
        <v>2</v>
      </c>
    </row>
    <row r="44">
      <c r="A44" s="2593" t="s">
        <v>108</v>
      </c>
      <c r="B44" s="2594" t="s">
        <v>109</v>
      </c>
      <c r="C44" s="2626" t="s">
        <f>'Paramètres'!B7*(C43^-'Paramètres'!B8)</f>
        <v>2</v>
      </c>
      <c r="D44" s="2647" t="s">
        <f>'Paramètres'!B7*(D43^-'Paramètres'!B8)</f>
        <v>2</v>
      </c>
      <c r="E44" s="2668" t="s">
        <f>'Paramètres'!B7*(E43^-'Paramètres'!B8)</f>
        <v>2</v>
      </c>
      <c r="F44" s="2689" t="s">
        <f>'Paramètres'!B7*(F43^-'Paramètres'!B8)</f>
        <v>2</v>
      </c>
      <c r="G44" s="2710" t="s">
        <f>'Paramètres'!B7*(G43^-'Paramètres'!B8)</f>
        <v>2</v>
      </c>
      <c r="H44" s="2731" t="s">
        <f>'Paramètres'!B7*(H43^-'Paramètres'!B8)</f>
        <v>2</v>
      </c>
      <c r="I44" s="2752" t="s">
        <f>'Paramètres'!B7*(I43^-'Paramètres'!B8)</f>
        <v>2</v>
      </c>
      <c r="J44" s="2773" t="s">
        <f>'Paramètres'!B7*(J43^-'Paramètres'!B8)</f>
        <v>2</v>
      </c>
      <c r="K44" s="2794" t="s">
        <f>'Paramètres'!B7*(K43^-'Paramètres'!B8)</f>
        <v>2</v>
      </c>
      <c r="L44" s="2815" t="s">
        <f>'Paramètres'!B7*(L43^-'Paramètres'!B8)</f>
        <v>2</v>
      </c>
      <c r="M44" s="2836" t="s">
        <f>'Paramètres'!B7*(M43^-'Paramètres'!B8)</f>
        <v>2</v>
      </c>
      <c r="N44" s="2857" t="s">
        <f>'Paramètres'!B7*(N43^-'Paramètres'!B8)</f>
        <v>2</v>
      </c>
      <c r="O44" s="2878" t="s">
        <f>'Paramètres'!B7*(O43^-'Paramètres'!B8)</f>
        <v>2</v>
      </c>
      <c r="P44" s="2899" t="s">
        <f>'Paramètres'!B7*(P43^-'Paramètres'!B8)</f>
        <v>2</v>
      </c>
      <c r="Q44" s="2956" t="s">
        <f>'Paramètres'!B7*(Q43^-'Paramètres'!B8)</f>
        <v>2</v>
      </c>
    </row>
    <row r="45">
      <c r="A45" s="2933" t="s">
        <v>110</v>
      </c>
      <c r="B45" s="2934" t="s">
        <v>111</v>
      </c>
      <c r="C45" s="2985" t="s">
        <f>(C39*C44*C35)/3.6</f>
        <v>2</v>
      </c>
      <c r="D45" s="2986" t="s">
        <f>(D39*D44*D35)/3.6</f>
        <v>2</v>
      </c>
      <c r="E45" s="2987" t="s">
        <f>(E39*E44*E35)/3.6</f>
        <v>2</v>
      </c>
      <c r="F45" s="2988" t="s">
        <f>(F39*F44*F35)/3.6</f>
        <v>2</v>
      </c>
      <c r="G45" s="2989" t="s">
        <f>(G39*G44*G35)/3.6</f>
        <v>2</v>
      </c>
      <c r="H45" s="2990" t="s">
        <f>(H39*H44*H35)/3.6</f>
        <v>2</v>
      </c>
      <c r="I45" s="2991" t="s">
        <f>(I39*I44*I35)/3.6</f>
        <v>2</v>
      </c>
      <c r="J45" s="2992" t="s">
        <f>(J39*J44*J35)/3.6</f>
        <v>2</v>
      </c>
      <c r="K45" s="2993" t="s">
        <f>(K39*K44*K35)/3.6</f>
        <v>2</v>
      </c>
      <c r="L45" s="2994" t="s">
        <f>(L39*L44*L35)/3.6</f>
        <v>2</v>
      </c>
      <c r="M45" s="2995" t="s">
        <f>(M39*M44*M35)/3.6</f>
        <v>2</v>
      </c>
      <c r="N45" s="2996" t="s">
        <f>(N39*N44*N35)/3.6</f>
        <v>2</v>
      </c>
      <c r="O45" s="2997" t="s">
        <f>(O39*O44*O35)/3.6</f>
        <v>2</v>
      </c>
      <c r="P45" s="2998" t="s">
        <f>(P39*P44*P35)/3.6</f>
        <v>2</v>
      </c>
      <c r="Q45" s="2999" t="s">
        <f>(Q39*Q44*Q35)/3.6</f>
        <v>2</v>
      </c>
    </row>
    <row r="46" ht="6.35" customHeight="true">
      <c r="A46" s="390"/>
      <c r="B46" s="415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15"/>
    </row>
    <row r="47" s="2597" customFormat="true">
      <c r="A47" s="2935" t="s">
        <v>171</v>
      </c>
      <c r="B47" s="21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214"/>
    </row>
    <row r="48" s="2599" customFormat="true">
      <c r="A48" s="2936" t="s">
        <v>172</v>
      </c>
      <c r="B48" s="408"/>
      <c r="Q48" s="408"/>
    </row>
    <row r="49">
      <c r="A49" s="2937" t="s">
        <v>16</v>
      </c>
      <c r="B49" s="408"/>
      <c r="C49" s="2628" t="s">
        <f>'Paramètres'!B19</f>
        <v>2</v>
      </c>
      <c r="D49" s="2649" t="s">
        <f>'Paramètres'!B19</f>
        <v>2</v>
      </c>
      <c r="E49" s="2670" t="s">
        <f>'Paramètres'!B19</f>
        <v>2</v>
      </c>
      <c r="F49" s="2691" t="s">
        <f>'Paramètres'!B19</f>
        <v>2</v>
      </c>
      <c r="G49" s="2712" t="s">
        <f>'Paramètres'!B19</f>
        <v>2</v>
      </c>
      <c r="H49" s="2733" t="s">
        <f>'Paramètres'!B19</f>
        <v>2</v>
      </c>
      <c r="I49" s="2754" t="s">
        <f>'Paramètres'!B19</f>
        <v>2</v>
      </c>
      <c r="J49" s="2775" t="s">
        <f>'Paramètres'!B19</f>
        <v>2</v>
      </c>
      <c r="K49" s="2796" t="s">
        <f>'Paramètres'!B19</f>
        <v>2</v>
      </c>
      <c r="L49" s="2817" t="s">
        <f>'Paramètres'!B19</f>
        <v>2</v>
      </c>
      <c r="M49" s="2838" t="s">
        <f>'Paramètres'!B19</f>
        <v>2</v>
      </c>
      <c r="N49" s="2859" t="s">
        <f>'Paramètres'!B19</f>
        <v>2</v>
      </c>
      <c r="O49" s="2880" t="s">
        <f>'Paramètres'!B19</f>
        <v>2</v>
      </c>
      <c r="P49" s="2901" t="s">
        <f>'Paramètres'!B19</f>
        <v>2</v>
      </c>
      <c r="Q49" s="2958" t="s">
        <f>'Paramètres'!B19</f>
        <v>2</v>
      </c>
    </row>
    <row r="50">
      <c r="A50" s="2938" t="s">
        <v>21</v>
      </c>
      <c r="B50" s="2604" t="s">
        <v>113</v>
      </c>
      <c r="C50" s="2629" t="s">
        <f>'Paramètres'!B26</f>
        <v>2</v>
      </c>
      <c r="D50" s="2650" t="s">
        <f>'Paramètres'!B26</f>
        <v>2</v>
      </c>
      <c r="E50" s="2671" t="s">
        <f>'Paramètres'!B26</f>
        <v>2</v>
      </c>
      <c r="F50" s="2692" t="s">
        <f>'Paramètres'!B26</f>
        <v>2</v>
      </c>
      <c r="G50" s="2713" t="s">
        <f>'Paramètres'!B26</f>
        <v>2</v>
      </c>
      <c r="H50" s="2734" t="s">
        <f>'Paramètres'!B26</f>
        <v>2</v>
      </c>
      <c r="I50" s="2755" t="s">
        <f>'Paramètres'!B26</f>
        <v>2</v>
      </c>
      <c r="J50" s="2776" t="s">
        <f>'Paramètres'!B26</f>
        <v>2</v>
      </c>
      <c r="K50" s="2797" t="s">
        <f>'Paramètres'!B26</f>
        <v>2</v>
      </c>
      <c r="L50" s="2818" t="s">
        <f>'Paramètres'!B26</f>
        <v>2</v>
      </c>
      <c r="M50" s="2839" t="s">
        <f>'Paramètres'!B26</f>
        <v>2</v>
      </c>
      <c r="N50" s="2860" t="s">
        <f>'Paramètres'!B26</f>
        <v>2</v>
      </c>
      <c r="O50" s="2881" t="s">
        <f>'Paramètres'!B26</f>
        <v>2</v>
      </c>
      <c r="P50" s="2902" t="s">
        <f>'Paramètres'!B26</f>
        <v>2</v>
      </c>
      <c r="Q50" s="2959" t="s">
        <f>'Paramètres'!B26</f>
        <v>2</v>
      </c>
    </row>
    <row r="51">
      <c r="A51" s="2939" t="s">
        <v>114</v>
      </c>
      <c r="B51" s="2606" t="s">
        <v>113</v>
      </c>
      <c r="C51" s="2630" t="s">
        <f>'Paramètres'!B27</f>
        <v>2</v>
      </c>
      <c r="D51" s="2651" t="s">
        <f>'Paramètres'!B27</f>
        <v>2</v>
      </c>
      <c r="E51" s="2672" t="s">
        <f>'Paramètres'!B27</f>
        <v>2</v>
      </c>
      <c r="F51" s="2693" t="s">
        <f>'Paramètres'!B27</f>
        <v>2</v>
      </c>
      <c r="G51" s="2714" t="s">
        <f>'Paramètres'!B27</f>
        <v>2</v>
      </c>
      <c r="H51" s="2735" t="s">
        <f>'Paramètres'!B27</f>
        <v>2</v>
      </c>
      <c r="I51" s="2756" t="s">
        <f>'Paramètres'!B27</f>
        <v>2</v>
      </c>
      <c r="J51" s="2777" t="s">
        <f>'Paramètres'!B27</f>
        <v>2</v>
      </c>
      <c r="K51" s="2798" t="s">
        <f>'Paramètres'!B27</f>
        <v>2</v>
      </c>
      <c r="L51" s="2819" t="s">
        <f>'Paramètres'!B27</f>
        <v>2</v>
      </c>
      <c r="M51" s="2840" t="s">
        <f>'Paramètres'!B27</f>
        <v>2</v>
      </c>
      <c r="N51" s="2861" t="s">
        <f>'Paramètres'!B27</f>
        <v>2</v>
      </c>
      <c r="O51" s="2882" t="s">
        <f>'Paramètres'!B27</f>
        <v>2</v>
      </c>
      <c r="P51" s="2903" t="s">
        <f>'Paramètres'!B27</f>
        <v>2</v>
      </c>
      <c r="Q51" s="2960" t="s">
        <f>'Paramètres'!B27</f>
        <v>2</v>
      </c>
    </row>
    <row r="52">
      <c r="A52" s="2940" t="s">
        <v>174</v>
      </c>
      <c r="B52" s="408"/>
      <c r="C52" s="2631" t="s">
        <v>181</v>
      </c>
      <c r="D52" s="2652" t="s">
        <v>181</v>
      </c>
      <c r="E52" s="2673" t="s">
        <v>181</v>
      </c>
      <c r="F52" s="2694" t="s">
        <v>181</v>
      </c>
      <c r="G52" s="2715" t="s">
        <v>181</v>
      </c>
      <c r="H52" s="2736" t="s">
        <v>181</v>
      </c>
      <c r="I52" s="2757" t="s">
        <v>181</v>
      </c>
      <c r="J52" s="2778" t="s">
        <v>181</v>
      </c>
      <c r="K52" s="2799" t="s">
        <v>181</v>
      </c>
      <c r="L52" s="2820" t="s">
        <v>181</v>
      </c>
      <c r="M52" s="2841" t="s">
        <v>181</v>
      </c>
      <c r="N52" s="2862" t="s">
        <v>181</v>
      </c>
      <c r="O52" s="2883" t="s">
        <v>181</v>
      </c>
      <c r="P52" s="2904" t="s">
        <v>181</v>
      </c>
      <c r="Q52" s="2961" t="s">
        <v>181</v>
      </c>
    </row>
    <row r="53">
      <c r="A53" s="2941" t="s">
        <v>175</v>
      </c>
      <c r="B53" s="408"/>
      <c r="C53" s="2632" t="s">
        <f>C50+C51</f>
        <v>2</v>
      </c>
      <c r="D53" s="2653" t="s">
        <f>D50+D51</f>
        <v>2</v>
      </c>
      <c r="E53" s="2674" t="s">
        <f>E50+E51</f>
        <v>2</v>
      </c>
      <c r="F53" s="2695" t="s">
        <f>F50+F51</f>
        <v>2</v>
      </c>
      <c r="G53" s="2716" t="s">
        <f>G50+G51</f>
        <v>2</v>
      </c>
      <c r="H53" s="2737" t="s">
        <f>H50+H51</f>
        <v>2</v>
      </c>
      <c r="I53" s="2758" t="s">
        <f>I50+I51</f>
        <v>2</v>
      </c>
      <c r="J53" s="2779" t="s">
        <f>J50+J51</f>
        <v>2</v>
      </c>
      <c r="K53" s="2800" t="s">
        <f>K50+K51</f>
        <v>2</v>
      </c>
      <c r="L53" s="2821" t="s">
        <f>L50+L51</f>
        <v>2</v>
      </c>
      <c r="M53" s="2842" t="s">
        <f>M50+M51</f>
        <v>2</v>
      </c>
      <c r="N53" s="2863" t="s">
        <f>N50+N51</f>
        <v>2</v>
      </c>
      <c r="O53" s="2884" t="s">
        <f>O50+O51</f>
        <v>2</v>
      </c>
      <c r="P53" s="2905" t="s">
        <f>P50+P51</f>
        <v>2</v>
      </c>
      <c r="Q53" s="2962" t="s">
        <f>Q50+Q51</f>
        <v>2</v>
      </c>
    </row>
    <row r="54">
      <c r="A54" s="1271"/>
      <c r="B54" s="653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653"/>
    </row>
    <row r="55">
      <c r="A55" s="2944" t="s">
        <v>176</v>
      </c>
      <c r="C55" s="2633" t="s">
        <f>POWER(C45/('Paramètres'!B18*POWER(C49,1/2)),3/2)</f>
        <v>2</v>
      </c>
      <c r="D55" s="2654" t="s">
        <f>POWER(D45/('Paramètres'!B18*POWER(D49,1/2)),3/2)</f>
        <v>2</v>
      </c>
      <c r="E55" s="2675" t="s">
        <f>POWER(E45/('Paramètres'!B18*POWER(E49,1/2)),3/2)</f>
        <v>2</v>
      </c>
      <c r="F55" s="2696" t="s">
        <f>POWER(F45/('Paramètres'!B18*POWER(F49,1/2)),3/2)</f>
        <v>2</v>
      </c>
      <c r="G55" s="2717" t="s">
        <f>POWER(G45/('Paramètres'!B18*POWER(G49,1/2)),3/2)</f>
        <v>2</v>
      </c>
      <c r="H55" s="2738" t="s">
        <f>POWER(H45/('Paramètres'!B18*POWER(H49,1/2)),3/2)</f>
        <v>2</v>
      </c>
      <c r="I55" s="2759" t="s">
        <f>POWER(I45/('Paramètres'!B18*POWER(I49,1/2)),3/2)</f>
        <v>2</v>
      </c>
      <c r="J55" s="2780" t="s">
        <f>POWER(J45/('Paramètres'!B18*POWER(J49,1/2)),3/2)</f>
        <v>2</v>
      </c>
      <c r="K55" s="2801" t="s">
        <f>POWER(K45/('Paramètres'!B18*POWER(K49,1/2)),3/2)</f>
        <v>2</v>
      </c>
      <c r="L55" s="2822" t="s">
        <f>POWER(L45/('Paramètres'!B18*POWER(L49,1/2)),3/2)</f>
        <v>2</v>
      </c>
      <c r="M55" s="2843" t="s">
        <f>POWER(M45/('Paramètres'!B18*POWER(M49,1/2)),3/2)</f>
        <v>2</v>
      </c>
      <c r="N55" s="2864" t="s">
        <f>POWER(N45/('Paramètres'!B18*POWER(N49,1/2)),3/2)</f>
        <v>2</v>
      </c>
      <c r="O55" s="2885" t="s">
        <f>POWER(O45/('Paramètres'!B18*POWER(O49,1/2)),3/2)</f>
        <v>2</v>
      </c>
      <c r="P55" s="2906" t="s">
        <f>POWER(P45/('Paramètres'!B18*POWER(P49,1/2)),3/2)</f>
        <v>2</v>
      </c>
      <c r="Q55" s="2963" t="s">
        <f>POWER(Q45/('Paramètres'!B18*POWER(Q49,1/2)),3/2)</f>
        <v>2</v>
      </c>
    </row>
    <row r="56">
      <c r="A56" s="2945" t="s">
        <v>177</v>
      </c>
      <c r="C56" s="2634" t="s">
        <f>(POWER(C50*C52,5/2))/(2*C50+C52)</f>
        <v>2</v>
      </c>
      <c r="D56" s="2655" t="s">
        <f>(POWER(D50*D52,5/2))/(2*D50+D52)</f>
        <v>2</v>
      </c>
      <c r="E56" s="2676" t="s">
        <f>(POWER(E50*E52,5/2))/(2*E50+E52)</f>
        <v>2</v>
      </c>
      <c r="F56" s="2697" t="s">
        <f>(POWER(F50*F52,5/2))/(2*F50+F52)</f>
        <v>2</v>
      </c>
      <c r="G56" s="2718" t="s">
        <f>(POWER(G50*G52,5/2))/(2*G50+G52)</f>
        <v>2</v>
      </c>
      <c r="H56" s="2739" t="s">
        <f>(POWER(H50*H52,5/2))/(2*H50+H52)</f>
        <v>2</v>
      </c>
      <c r="I56" s="2760" t="s">
        <f>(POWER(I50*I52,5/2))/(2*I50+I52)</f>
        <v>2</v>
      </c>
      <c r="J56" s="2781" t="s">
        <f>(POWER(J50*J52,5/2))/(2*J50+J52)</f>
        <v>2</v>
      </c>
      <c r="K56" s="2802" t="s">
        <f>(POWER(K50*K52,5/2))/(2*K50+K52)</f>
        <v>2</v>
      </c>
      <c r="L56" s="2823" t="s">
        <f>(POWER(L50*L52,5/2))/(2*L50+L52)</f>
        <v>2</v>
      </c>
      <c r="M56" s="2844" t="s">
        <f>(POWER(M50*M52,5/2))/(2*M50+M52)</f>
        <v>2</v>
      </c>
      <c r="N56" s="2865" t="s">
        <f>(POWER(N50*N52,5/2))/(2*N50+N52)</f>
        <v>2</v>
      </c>
      <c r="O56" s="2886" t="s">
        <f>(POWER(O50*O52,5/2))/(2*O50+O52)</f>
        <v>2</v>
      </c>
      <c r="P56" s="2907" t="s">
        <f>(POWER(P50*P52,5/2))/(2*P50+P52)</f>
        <v>2</v>
      </c>
      <c r="Q56" s="2964" t="s">
        <f>(POWER(Q50*Q52,5/2))/(2*Q50+Q52)</f>
        <v>2</v>
      </c>
    </row>
    <row r="57">
      <c r="A57" s="2946" t="s">
        <v>178</v>
      </c>
      <c r="B57" s="2612" t="s">
        <v>120</v>
      </c>
      <c r="C57" s="2635" t="s">
        <f>C52</f>
        <v>2</v>
      </c>
      <c r="D57" s="2656" t="s">
        <f>D52</f>
        <v>2</v>
      </c>
      <c r="E57" s="2677" t="s">
        <f>E52</f>
        <v>2</v>
      </c>
      <c r="F57" s="2698" t="s">
        <f>F52</f>
        <v>2</v>
      </c>
      <c r="G57" s="2719" t="s">
        <f>G52</f>
        <v>2</v>
      </c>
      <c r="H57" s="2740" t="s">
        <f>H52</f>
        <v>2</v>
      </c>
      <c r="I57" s="2761" t="s">
        <f>I52</f>
        <v>2</v>
      </c>
      <c r="J57" s="2782" t="s">
        <f>J52</f>
        <v>2</v>
      </c>
      <c r="K57" s="2803" t="s">
        <f>K52</f>
        <v>2</v>
      </c>
      <c r="L57" s="2824" t="s">
        <f>L52</f>
        <v>2</v>
      </c>
      <c r="M57" s="2845" t="s">
        <f>M52</f>
        <v>2</v>
      </c>
      <c r="N57" s="2866" t="s">
        <f>N52</f>
        <v>2</v>
      </c>
      <c r="O57" s="2887" t="s">
        <f>O52</f>
        <v>2</v>
      </c>
      <c r="P57" s="2908" t="s">
        <f>P52</f>
        <v>2</v>
      </c>
      <c r="Q57" s="2965" t="s">
        <f>Q52</f>
        <v>2</v>
      </c>
    </row>
    <row r="58">
      <c r="A58" s="1271"/>
      <c r="B58" s="3016" t="s">
        <v>121</v>
      </c>
      <c r="C58" s="3017" t="s">
        <f>C53</f>
        <v>2</v>
      </c>
      <c r="D58" s="3018" t="s">
        <f>D53</f>
        <v>2</v>
      </c>
      <c r="E58" s="3019" t="s">
        <f>E53</f>
        <v>2</v>
      </c>
      <c r="F58" s="3020" t="s">
        <f>F53</f>
        <v>2</v>
      </c>
      <c r="G58" s="3021" t="s">
        <f>G53</f>
        <v>2</v>
      </c>
      <c r="H58" s="3022" t="s">
        <f>H53</f>
        <v>2</v>
      </c>
      <c r="I58" s="3023" t="s">
        <f>I53</f>
        <v>2</v>
      </c>
      <c r="J58" s="3024" t="s">
        <f>J53</f>
        <v>2</v>
      </c>
      <c r="K58" s="3025" t="s">
        <f>K53</f>
        <v>2</v>
      </c>
      <c r="L58" s="3026" t="s">
        <f>L53</f>
        <v>2</v>
      </c>
      <c r="M58" s="3027" t="s">
        <f>M53</f>
        <v>2</v>
      </c>
      <c r="N58" s="3028" t="s">
        <f>N53</f>
        <v>2</v>
      </c>
      <c r="O58" s="3029" t="s">
        <f>O53</f>
        <v>2</v>
      </c>
      <c r="P58" s="3030" t="s">
        <f>P53</f>
        <v>2</v>
      </c>
      <c r="Q58" s="3031" t="s">
        <f>Q53</f>
        <v>2</v>
      </c>
    </row>
    <row r="59">
      <c r="A59" s="2968" t="s">
        <v>179</v>
      </c>
      <c r="B59" s="2969" t="s">
        <v>180</v>
      </c>
      <c r="C59" s="2970" t="s">
        <f>'Paramètres'!B18*POWER((C50*C52)/(2*C50+C52),2/3)*POWER(C49,1/2)</f>
        <v>2</v>
      </c>
      <c r="D59" s="2971" t="s">
        <f>'Paramètres'!B18*POWER((D50*D52)/(2*D50+D52),2/3)*POWER(D49,1/2)</f>
        <v>2</v>
      </c>
      <c r="E59" s="2972" t="s">
        <f>'Paramètres'!B18*POWER((E50*E52)/(2*E50+E52),2/3)*POWER(E49,1/2)</f>
        <v>2</v>
      </c>
      <c r="F59" s="2973" t="s">
        <f>'Paramètres'!B18*POWER((F50*F52)/(2*F50+F52),2/3)*POWER(F49,1/2)</f>
        <v>2</v>
      </c>
      <c r="G59" s="2974" t="s">
        <f>'Paramètres'!B18*POWER((G50*G52)/(2*G50+G52),2/3)*POWER(G49,1/2)</f>
        <v>2</v>
      </c>
      <c r="H59" s="2975" t="s">
        <f>'Paramètres'!B18*POWER((H50*H52)/(2*H50+H52),2/3)*POWER(H49,1/2)</f>
        <v>2</v>
      </c>
      <c r="I59" s="2976" t="s">
        <f>'Paramètres'!B18*POWER((I50*I52)/(2*I50+I52),2/3)*POWER(I49,1/2)</f>
        <v>2</v>
      </c>
      <c r="J59" s="2977" t="s">
        <f>'Paramètres'!B18*POWER((J50*J52)/(2*J50+J52),2/3)*POWER(J49,1/2)</f>
        <v>2</v>
      </c>
      <c r="K59" s="2978" t="s">
        <f>'Paramètres'!B18*POWER((K50*K52)/(2*K50+K52),2/3)*POWER(K49,1/2)</f>
        <v>2</v>
      </c>
      <c r="L59" s="2979" t="s">
        <f>'Paramètres'!B18*POWER((L50*L52)/(2*L50+L52),2/3)*POWER(L49,1/2)</f>
        <v>2</v>
      </c>
      <c r="M59" s="2980" t="s">
        <f>'Paramètres'!B18*POWER((M50*M52)/(2*M50+M52),2/3)*POWER(M49,1/2)</f>
        <v>2</v>
      </c>
      <c r="N59" s="2981" t="s">
        <f>'Paramètres'!B18*POWER((N50*N52)/(2*N50+N52),2/3)*POWER(N49,1/2)</f>
        <v>2</v>
      </c>
      <c r="O59" s="2982" t="s">
        <f>'Paramètres'!B18*POWER((O50*O52)/(2*O50+O52),2/3)*POWER(O49,1/2)</f>
        <v>2</v>
      </c>
      <c r="P59" s="2983" t="s">
        <f>'Paramètres'!B18*POWER((P50*P52)/(2*P50+P52),2/3)*POWER(P49,1/2)</f>
        <v>2</v>
      </c>
      <c r="Q59" s="2984" t="s">
        <f>'Paramètres'!B18*POWER((Q50*Q52)/(2*Q50+Q52),2/3)*POWER(Q49,1/2)</f>
        <v>2</v>
      </c>
    </row>
  </sheetData>
  <mergeCells count="11">
    <mergeCell ref="A1:AG1"/>
    <mergeCell ref="A18:AF18"/>
    <mergeCell ref="A19:AF19"/>
    <mergeCell ref="A28:A29"/>
    <mergeCell ref="C4:G4"/>
    <mergeCell ref="H4:Z4"/>
    <mergeCell ref="AA4:AF4"/>
    <mergeCell ref="A47:Q47"/>
    <mergeCell ref="A48:Q48"/>
    <mergeCell ref="A57:A58"/>
    <mergeCell ref="C33:Q33"/>
  </mergeCells>
  <pageMargins bottom="0.4" footer="0.3" header="0.3" left="0.4" right="0.4" top="0.4"/>
  <pageSetup orientation="landscape" paperSize="8"/>
  <rowBreaks count="2" manualBreakCount="2">
    <brk id="31" man="true" max="16383"/>
    <brk id="60" man="true" max="16383"/>
  </rowBreak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2022-01-19T01:06:13Z</dcterms:created>
  <dc:creator>Apache POI</dc:creator>
</cp:coreProperties>
</file>