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-erwan\Downloads\SSE-model-Longevity\"/>
    </mc:Choice>
  </mc:AlternateContent>
  <xr:revisionPtr revIDLastSave="0" documentId="8_{390B2ABF-0F6C-457D-89A3-A48BA0E3740D}" xr6:coauthVersionLast="41" xr6:coauthVersionMax="41" xr10:uidLastSave="{00000000-0000-0000-0000-000000000000}"/>
  <bookViews>
    <workbookView xWindow="-28920" yWindow="-120" windowWidth="29040" windowHeight="16440"/>
  </bookViews>
  <sheets>
    <sheet name="sensis_ex_crossed" sheetId="1" r:id="rId1"/>
    <sheet name="graph" sheetId="2" r:id="rId2"/>
    <sheet name="Sheet2" sheetId="3" r:id="rId3"/>
  </sheets>
  <definedNames>
    <definedName name="_xlchart.v1.0" hidden="1">graph!$F$1</definedName>
    <definedName name="_xlchart.v1.1" hidden="1">graph!$F$2:$F$58</definedName>
    <definedName name="_xlchart.v1.10" hidden="1">graph!$B$1</definedName>
    <definedName name="_xlchart.v1.11" hidden="1">graph!$B$2:$B$58</definedName>
    <definedName name="_xlchart.v1.12" hidden="1">graph!$C$1</definedName>
    <definedName name="_xlchart.v1.13" hidden="1">graph!$C$2:$C$58</definedName>
    <definedName name="_xlchart.v1.14" hidden="1">graph!$D$1</definedName>
    <definedName name="_xlchart.v1.15" hidden="1">graph!$D$2:$D$58</definedName>
    <definedName name="_xlchart.v1.16" hidden="1">graph!$F$1</definedName>
    <definedName name="_xlchart.v1.17" hidden="1">graph!$F$2:$F$58</definedName>
    <definedName name="_xlchart.v1.18" hidden="1">graph!$F$1</definedName>
    <definedName name="_xlchart.v1.19" hidden="1">graph!$F$2:$F$58</definedName>
    <definedName name="_xlchart.v1.2" hidden="1">graph!$G$1</definedName>
    <definedName name="_xlchart.v1.20" hidden="1">graph!$G$1</definedName>
    <definedName name="_xlchart.v1.21" hidden="1">graph!$G$2:$G$58</definedName>
    <definedName name="_xlchart.v1.22" hidden="1">graph!$H$1</definedName>
    <definedName name="_xlchart.v1.23" hidden="1">graph!$H$2:$H$58</definedName>
    <definedName name="_xlchart.v1.24" hidden="1">graph!$A$1</definedName>
    <definedName name="_xlchart.v1.25" hidden="1">graph!$A$2:$A$58</definedName>
    <definedName name="_xlchart.v1.26" hidden="1">graph!$B$1</definedName>
    <definedName name="_xlchart.v1.27" hidden="1">graph!$B$2:$B$58</definedName>
    <definedName name="_xlchart.v1.28" hidden="1">graph!$C$1</definedName>
    <definedName name="_xlchart.v1.29" hidden="1">graph!$C$2:$C$58</definedName>
    <definedName name="_xlchart.v1.3" hidden="1">graph!$G$2:$G$58</definedName>
    <definedName name="_xlchart.v1.30" hidden="1">graph!$D$1</definedName>
    <definedName name="_xlchart.v1.31" hidden="1">graph!$D$2:$D$58</definedName>
    <definedName name="_xlchart.v1.32" hidden="1">graph!$F$1</definedName>
    <definedName name="_xlchart.v1.33" hidden="1">graph!$F$2:$F$58</definedName>
    <definedName name="_xlchart.v1.34" hidden="1">graph!$A$1</definedName>
    <definedName name="_xlchart.v1.35" hidden="1">graph!$A$2:$A$58</definedName>
    <definedName name="_xlchart.v1.36" hidden="1">graph!$B$1</definedName>
    <definedName name="_xlchart.v1.37" hidden="1">graph!$B$2:$B$58</definedName>
    <definedName name="_xlchart.v1.38" hidden="1">graph!$C$1</definedName>
    <definedName name="_xlchart.v1.39" hidden="1">graph!$C$2:$C$58</definedName>
    <definedName name="_xlchart.v1.4" hidden="1">graph!$H$1</definedName>
    <definedName name="_xlchart.v1.40" hidden="1">graph!$D$1</definedName>
    <definedName name="_xlchart.v1.41" hidden="1">graph!$D$2:$D$58</definedName>
    <definedName name="_xlchart.v1.42" hidden="1">graph!$F$1</definedName>
    <definedName name="_xlchart.v1.43" hidden="1">graph!$F$2:$F$58</definedName>
    <definedName name="_xlchart.v1.44" hidden="1">graph!$G$1</definedName>
    <definedName name="_xlchart.v1.45" hidden="1">graph!$G$2:$G$58</definedName>
    <definedName name="_xlchart.v1.5" hidden="1">graph!$H$1:$H$58</definedName>
    <definedName name="_xlchart.v1.6" hidden="1">graph!$H$2:$H$58</definedName>
    <definedName name="_xlchart.v1.7" hidden="1">graph!$I$1:$I$58</definedName>
    <definedName name="_xlchart.v1.8" hidden="1">graph!$A$1</definedName>
    <definedName name="_xlchart.v1.9" hidden="1">graph!$A$2:$A$58</definedName>
  </definedNames>
  <calcPr calcId="0"/>
</workbook>
</file>

<file path=xl/calcChain.xml><?xml version="1.0" encoding="utf-8"?>
<calcChain xmlns="http://schemas.openxmlformats.org/spreadsheetml/2006/main">
  <c r="I8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L2" i="1"/>
  <c r="I2" i="1"/>
  <c r="J2" i="1"/>
  <c r="H2" i="1"/>
  <c r="F3" i="2"/>
  <c r="G3" i="2"/>
  <c r="H3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G2" i="2"/>
  <c r="H2" i="2"/>
  <c r="F2" i="2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K7" i="1" s="1"/>
  <c r="G7" i="1"/>
  <c r="E8" i="1"/>
  <c r="F8" i="1"/>
  <c r="G8" i="1"/>
  <c r="E9" i="1"/>
  <c r="F9" i="1"/>
  <c r="G9" i="1"/>
  <c r="E10" i="1"/>
  <c r="K10" i="1" s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K15" i="1" s="1"/>
  <c r="G15" i="1"/>
  <c r="E16" i="1"/>
  <c r="F16" i="1"/>
  <c r="G16" i="1"/>
  <c r="E17" i="1"/>
  <c r="F17" i="1"/>
  <c r="G17" i="1"/>
  <c r="E18" i="1"/>
  <c r="K18" i="1" s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K23" i="1" s="1"/>
  <c r="G23" i="1"/>
  <c r="E24" i="1"/>
  <c r="F24" i="1"/>
  <c r="G24" i="1"/>
  <c r="E25" i="1"/>
  <c r="F25" i="1"/>
  <c r="G25" i="1"/>
  <c r="E26" i="1"/>
  <c r="K26" i="1" s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K31" i="1" s="1"/>
  <c r="G31" i="1"/>
  <c r="E32" i="1"/>
  <c r="F32" i="1"/>
  <c r="G32" i="1"/>
  <c r="E33" i="1"/>
  <c r="F33" i="1"/>
  <c r="G33" i="1"/>
  <c r="E34" i="1"/>
  <c r="K34" i="1" s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K39" i="1" s="1"/>
  <c r="G39" i="1"/>
  <c r="E40" i="1"/>
  <c r="F40" i="1"/>
  <c r="G40" i="1"/>
  <c r="E41" i="1"/>
  <c r="F41" i="1"/>
  <c r="G41" i="1"/>
  <c r="E42" i="1"/>
  <c r="K42" i="1" s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K47" i="1" s="1"/>
  <c r="G47" i="1"/>
  <c r="E48" i="1"/>
  <c r="F48" i="1"/>
  <c r="G48" i="1"/>
  <c r="E49" i="1"/>
  <c r="F49" i="1"/>
  <c r="G49" i="1"/>
  <c r="E50" i="1"/>
  <c r="K50" i="1" s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K55" i="1" s="1"/>
  <c r="G55" i="1"/>
  <c r="E56" i="1"/>
  <c r="F56" i="1"/>
  <c r="G56" i="1"/>
  <c r="E57" i="1"/>
  <c r="F57" i="1"/>
  <c r="G57" i="1"/>
  <c r="E58" i="1"/>
  <c r="K58" i="1" s="1"/>
  <c r="F58" i="1"/>
  <c r="G58" i="1"/>
  <c r="F2" i="1"/>
  <c r="K2" i="1" s="1"/>
  <c r="G2" i="1"/>
  <c r="E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K3" i="1"/>
  <c r="K4" i="1"/>
  <c r="K5" i="1"/>
  <c r="K6" i="1"/>
  <c r="K8" i="1"/>
  <c r="K9" i="1"/>
  <c r="K11" i="1"/>
  <c r="K12" i="1"/>
  <c r="K13" i="1"/>
  <c r="K14" i="1"/>
  <c r="K16" i="1"/>
  <c r="K17" i="1"/>
  <c r="K19" i="1"/>
  <c r="K20" i="1"/>
  <c r="K21" i="1"/>
  <c r="K22" i="1"/>
  <c r="K24" i="1"/>
  <c r="K25" i="1"/>
  <c r="K27" i="1"/>
  <c r="K28" i="1"/>
  <c r="K29" i="1"/>
  <c r="K30" i="1"/>
  <c r="K32" i="1"/>
  <c r="K33" i="1"/>
  <c r="K35" i="1"/>
  <c r="K36" i="1"/>
  <c r="K37" i="1"/>
  <c r="K38" i="1"/>
  <c r="K40" i="1"/>
  <c r="K41" i="1"/>
  <c r="K43" i="1"/>
  <c r="K44" i="1"/>
  <c r="K45" i="1"/>
  <c r="K46" i="1"/>
  <c r="K48" i="1"/>
  <c r="K49" i="1"/>
  <c r="K51" i="1"/>
  <c r="K52" i="1"/>
  <c r="K53" i="1"/>
  <c r="K54" i="1"/>
  <c r="K56" i="1"/>
  <c r="K57" i="1"/>
</calcChain>
</file>

<file path=xl/sharedStrings.xml><?xml version="1.0" encoding="utf-8"?>
<sst xmlns="http://schemas.openxmlformats.org/spreadsheetml/2006/main" count="27" uniqueCount="15">
  <si>
    <t>LE_before</t>
  </si>
  <si>
    <t>Hump</t>
  </si>
  <si>
    <t>Senescent</t>
  </si>
  <si>
    <t>Infant</t>
  </si>
  <si>
    <t>LE_after</t>
  </si>
  <si>
    <t>year</t>
  </si>
  <si>
    <t>HumpVar</t>
  </si>
  <si>
    <t>SenescentVar</t>
  </si>
  <si>
    <t>InfantVar</t>
  </si>
  <si>
    <t>LEVar</t>
  </si>
  <si>
    <t>Sum</t>
  </si>
  <si>
    <t>HumVar%</t>
  </si>
  <si>
    <t>Senescentvar%</t>
  </si>
  <si>
    <t>InfantVar%</t>
  </si>
  <si>
    <t>Sum%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</si>
</sst>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2" fontId="0" fillId="35" borderId="0" xfId="0" applyNumberFormat="1" applyFill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33" borderId="0" xfId="0" applyNumberFormat="1" applyFill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35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16" fillId="35" borderId="11" xfId="0" applyNumberFormat="1" applyFont="1" applyFill="1" applyBorder="1" applyAlignment="1">
      <alignment horizontal="center"/>
    </xf>
    <xf numFmtId="2" fontId="18" fillId="33" borderId="12" xfId="0" applyNumberFormat="1" applyFont="1" applyFill="1" applyBorder="1" applyAlignment="1">
      <alignment horizontal="center"/>
    </xf>
    <xf numFmtId="2" fontId="18" fillId="33" borderId="11" xfId="0" applyNumberFormat="1" applyFont="1" applyFill="1" applyBorder="1" applyAlignment="1">
      <alignment horizontal="center"/>
    </xf>
    <xf numFmtId="2" fontId="16" fillId="34" borderId="12" xfId="0" applyNumberFormat="1" applyFont="1" applyFill="1" applyBorder="1" applyAlignment="1">
      <alignment horizontal="center"/>
    </xf>
    <xf numFmtId="2" fontId="16" fillId="34" borderId="11" xfId="0" applyNumberFormat="1" applyFont="1" applyFill="1" applyBorder="1" applyAlignment="1">
      <alignment horizontal="center"/>
    </xf>
    <xf numFmtId="2" fontId="16" fillId="35" borderId="12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2" fontId="0" fillId="34" borderId="0" xfId="0" applyNumberFormat="1" applyFill="1" applyBorder="1" applyAlignment="1">
      <alignment horizontal="center"/>
    </xf>
    <xf numFmtId="2" fontId="0" fillId="34" borderId="13" xfId="0" applyNumberFormat="1" applyFill="1" applyBorder="1" applyAlignment="1">
      <alignment horizontal="center"/>
    </xf>
    <xf numFmtId="2" fontId="16" fillId="34" borderId="14" xfId="0" applyNumberFormat="1" applyFont="1" applyFill="1" applyBorder="1" applyAlignment="1">
      <alignment horizontal="center"/>
    </xf>
    <xf numFmtId="9" fontId="0" fillId="34" borderId="0" xfId="1" applyNumberFormat="1" applyFont="1" applyFill="1" applyBorder="1" applyAlignment="1">
      <alignment horizontal="center"/>
    </xf>
    <xf numFmtId="2" fontId="0" fillId="0" borderId="0" xfId="0" applyNumberFormat="1"/>
    <xf numFmtId="9" fontId="16" fillId="34" borderId="12" xfId="0" applyNumberFormat="1" applyFont="1" applyFill="1" applyBorder="1" applyAlignment="1">
      <alignment horizontal="center"/>
    </xf>
    <xf numFmtId="9" fontId="0" fillId="34" borderId="10" xfId="0" applyNumberForma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graph!$F$1</c:f>
              <c:strCache>
                <c:ptCount val="1"/>
                <c:pt idx="0">
                  <c:v>HumpVar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graph!$A$2:$A$58</c:f>
              <c:numCache>
                <c:formatCode>General</c:formatCode>
                <c:ptCount val="57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</c:numCache>
            </c:numRef>
          </c:cat>
          <c:val>
            <c:numRef>
              <c:f>graph!$F$2:$F$58</c:f>
              <c:numCache>
                <c:formatCode>0.00</c:formatCode>
                <c:ptCount val="57"/>
                <c:pt idx="0">
                  <c:v>-2.3910891043462925</c:v>
                </c:pt>
                <c:pt idx="1">
                  <c:v>1.8368763072372758</c:v>
                </c:pt>
                <c:pt idx="2">
                  <c:v>2.1090718216752293</c:v>
                </c:pt>
                <c:pt idx="3">
                  <c:v>0.95210812252440746</c:v>
                </c:pt>
                <c:pt idx="4">
                  <c:v>1.5157313492522917E-2</c:v>
                </c:pt>
                <c:pt idx="5">
                  <c:v>-2.7381708733428241</c:v>
                </c:pt>
                <c:pt idx="6">
                  <c:v>1.6409788933380582</c:v>
                </c:pt>
                <c:pt idx="7">
                  <c:v>2.050187966789963</c:v>
                </c:pt>
                <c:pt idx="8">
                  <c:v>6.9587024255497454E-3</c:v>
                </c:pt>
                <c:pt idx="9">
                  <c:v>0.52968616733772933</c:v>
                </c:pt>
                <c:pt idx="10">
                  <c:v>-0.27584084047560964</c:v>
                </c:pt>
                <c:pt idx="11">
                  <c:v>0.58700666827570558</c:v>
                </c:pt>
                <c:pt idx="12">
                  <c:v>-0.59127028993435715</c:v>
                </c:pt>
                <c:pt idx="13">
                  <c:v>4.3304457387705497E-2</c:v>
                </c:pt>
                <c:pt idx="14">
                  <c:v>0.61281254773075489</c:v>
                </c:pt>
                <c:pt idx="15">
                  <c:v>-1.6535539584180015</c:v>
                </c:pt>
                <c:pt idx="16">
                  <c:v>0.27816774735475747</c:v>
                </c:pt>
                <c:pt idx="17">
                  <c:v>-0.18519761354400543</c:v>
                </c:pt>
                <c:pt idx="18">
                  <c:v>-0.15811165333434474</c:v>
                </c:pt>
                <c:pt idx="19">
                  <c:v>-1.1187362292025114</c:v>
                </c:pt>
                <c:pt idx="20">
                  <c:v>1.2304531051968297</c:v>
                </c:pt>
                <c:pt idx="21">
                  <c:v>-0.84212522300754244</c:v>
                </c:pt>
                <c:pt idx="22">
                  <c:v>-0.89398689741602766</c:v>
                </c:pt>
                <c:pt idx="23">
                  <c:v>-1.0182395384137521</c:v>
                </c:pt>
                <c:pt idx="24">
                  <c:v>0.16610927360756023</c:v>
                </c:pt>
                <c:pt idx="25">
                  <c:v>1.5596312980546827</c:v>
                </c:pt>
                <c:pt idx="26">
                  <c:v>-1.0705874602128347</c:v>
                </c:pt>
                <c:pt idx="27">
                  <c:v>1.632202501561153</c:v>
                </c:pt>
                <c:pt idx="28">
                  <c:v>-3.3116632611707928</c:v>
                </c:pt>
                <c:pt idx="29">
                  <c:v>-0.23091742733163301</c:v>
                </c:pt>
                <c:pt idx="30">
                  <c:v>-2.3398023613067949</c:v>
                </c:pt>
                <c:pt idx="31">
                  <c:v>-0.53394414615837604</c:v>
                </c:pt>
                <c:pt idx="32">
                  <c:v>7.3306497119004348</c:v>
                </c:pt>
                <c:pt idx="33">
                  <c:v>-10.573865480516474</c:v>
                </c:pt>
                <c:pt idx="34">
                  <c:v>-2.5024678090139787</c:v>
                </c:pt>
                <c:pt idx="35">
                  <c:v>12.401863532097593</c:v>
                </c:pt>
                <c:pt idx="36">
                  <c:v>-0.11007092549147046</c:v>
                </c:pt>
                <c:pt idx="37">
                  <c:v>2.6019919453463558</c:v>
                </c:pt>
                <c:pt idx="38">
                  <c:v>0.6592168278696704</c:v>
                </c:pt>
                <c:pt idx="39">
                  <c:v>0.6142367845321246</c:v>
                </c:pt>
                <c:pt idx="40">
                  <c:v>5.1967547566960093E-2</c:v>
                </c:pt>
                <c:pt idx="41">
                  <c:v>-9.15172183716777E-2</c:v>
                </c:pt>
                <c:pt idx="42">
                  <c:v>0.80350686300585039</c:v>
                </c:pt>
                <c:pt idx="43">
                  <c:v>-0.45063335263427007</c:v>
                </c:pt>
                <c:pt idx="44">
                  <c:v>-0.20804022659393695</c:v>
                </c:pt>
                <c:pt idx="45">
                  <c:v>0.39859872545406461</c:v>
                </c:pt>
                <c:pt idx="46">
                  <c:v>-0.41729824161831175</c:v>
                </c:pt>
                <c:pt idx="47">
                  <c:v>-0.14732493201108809</c:v>
                </c:pt>
                <c:pt idx="48">
                  <c:v>0.36345460456914225</c:v>
                </c:pt>
                <c:pt idx="49">
                  <c:v>-0.74409452781492291</c:v>
                </c:pt>
                <c:pt idx="50">
                  <c:v>1.1272170191879241</c:v>
                </c:pt>
                <c:pt idx="51">
                  <c:v>1.5428951693353383</c:v>
                </c:pt>
                <c:pt idx="52">
                  <c:v>-2.3073272493635386</c:v>
                </c:pt>
                <c:pt idx="53">
                  <c:v>1.9869948036192113</c:v>
                </c:pt>
                <c:pt idx="54">
                  <c:v>0.57992210861158355</c:v>
                </c:pt>
                <c:pt idx="55">
                  <c:v>-3.7873209428927339</c:v>
                </c:pt>
                <c:pt idx="56">
                  <c:v>2.4686355564804785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E-452D-80BE-E94E956F8624}"/>
            </c:ext>
          </c:extLst>
        </c:ser>
        <c:ser>
          <c:idx val="1"/>
          <c:order val="1"/>
          <c:tx>
            <c:strRef>
              <c:f>graph!$G$1</c:f>
              <c:strCache>
                <c:ptCount val="1"/>
                <c:pt idx="0">
                  <c:v>SenescentVar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graph!$A$2:$A$58</c:f>
              <c:numCache>
                <c:formatCode>General</c:formatCode>
                <c:ptCount val="57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</c:numCache>
            </c:numRef>
          </c:cat>
          <c:val>
            <c:numRef>
              <c:f>graph!$G$2:$G$58</c:f>
              <c:numCache>
                <c:formatCode>0.00</c:formatCode>
                <c:ptCount val="57"/>
                <c:pt idx="0">
                  <c:v>5.9566075155191811</c:v>
                </c:pt>
                <c:pt idx="1">
                  <c:v>-7.2990463919878721</c:v>
                </c:pt>
                <c:pt idx="2">
                  <c:v>-5.0323010754864299</c:v>
                </c:pt>
                <c:pt idx="3">
                  <c:v>3.3860840214373411</c:v>
                </c:pt>
                <c:pt idx="4">
                  <c:v>-4.8464935036186603</c:v>
                </c:pt>
                <c:pt idx="5">
                  <c:v>7.166072892766806</c:v>
                </c:pt>
                <c:pt idx="6">
                  <c:v>-4.0207206017807948</c:v>
                </c:pt>
                <c:pt idx="7">
                  <c:v>-3.4723156593143472</c:v>
                </c:pt>
                <c:pt idx="8">
                  <c:v>-4.2388776426743107</c:v>
                </c:pt>
                <c:pt idx="9">
                  <c:v>8.9241829053000288</c:v>
                </c:pt>
                <c:pt idx="10">
                  <c:v>-1.6728797609615071</c:v>
                </c:pt>
                <c:pt idx="11">
                  <c:v>0.50360247068277886</c:v>
                </c:pt>
                <c:pt idx="12">
                  <c:v>2.2477931433096501</c:v>
                </c:pt>
                <c:pt idx="13">
                  <c:v>2.748341672536867</c:v>
                </c:pt>
                <c:pt idx="14">
                  <c:v>-2.2153315384607595</c:v>
                </c:pt>
                <c:pt idx="15">
                  <c:v>2.8268684496600258</c:v>
                </c:pt>
                <c:pt idx="16">
                  <c:v>5.7022468337639225</c:v>
                </c:pt>
                <c:pt idx="17">
                  <c:v>1.660459063204712</c:v>
                </c:pt>
                <c:pt idx="18">
                  <c:v>0.76989106531556217</c:v>
                </c:pt>
                <c:pt idx="19">
                  <c:v>3.1062935571923163</c:v>
                </c:pt>
                <c:pt idx="20">
                  <c:v>0.5213064133571379</c:v>
                </c:pt>
                <c:pt idx="21">
                  <c:v>4.2228413387628621</c:v>
                </c:pt>
                <c:pt idx="22">
                  <c:v>0.93998840277851059</c:v>
                </c:pt>
                <c:pt idx="23">
                  <c:v>5.1123497034178627</c:v>
                </c:pt>
                <c:pt idx="24">
                  <c:v>0.68637409911474379</c:v>
                </c:pt>
                <c:pt idx="25">
                  <c:v>0.91718053411915434</c:v>
                </c:pt>
                <c:pt idx="26">
                  <c:v>7.2965956034664146</c:v>
                </c:pt>
                <c:pt idx="27">
                  <c:v>2.9621761505519544</c:v>
                </c:pt>
                <c:pt idx="28">
                  <c:v>3.6506096076384438</c:v>
                </c:pt>
                <c:pt idx="29">
                  <c:v>5.2112067456466775</c:v>
                </c:pt>
                <c:pt idx="30">
                  <c:v>2.9199564548964645</c:v>
                </c:pt>
                <c:pt idx="31">
                  <c:v>2.5785510623988444</c:v>
                </c:pt>
                <c:pt idx="32">
                  <c:v>-5.3401587270984123</c:v>
                </c:pt>
                <c:pt idx="33">
                  <c:v>13.051607887202351</c:v>
                </c:pt>
                <c:pt idx="34">
                  <c:v>4.5072962726209198</c:v>
                </c:pt>
                <c:pt idx="35">
                  <c:v>-8.7054260358385136</c:v>
                </c:pt>
                <c:pt idx="36">
                  <c:v>5.0227255987849162</c:v>
                </c:pt>
                <c:pt idx="37">
                  <c:v>-0.69160265391968778</c:v>
                </c:pt>
                <c:pt idx="38">
                  <c:v>2.1956515579919937</c:v>
                </c:pt>
                <c:pt idx="39">
                  <c:v>2.6504978004817303</c:v>
                </c:pt>
                <c:pt idx="40">
                  <c:v>2.8614374617644671</c:v>
                </c:pt>
                <c:pt idx="41">
                  <c:v>2.8149884496287996</c:v>
                </c:pt>
                <c:pt idx="42">
                  <c:v>0.24703223030155641</c:v>
                </c:pt>
                <c:pt idx="43">
                  <c:v>10.758470767037977</c:v>
                </c:pt>
                <c:pt idx="44">
                  <c:v>-0.18684130451993042</c:v>
                </c:pt>
                <c:pt idx="45">
                  <c:v>5.1614726288268571</c:v>
                </c:pt>
                <c:pt idx="46">
                  <c:v>3.1396044906877023</c:v>
                </c:pt>
                <c:pt idx="47">
                  <c:v>2.4212902356347854</c:v>
                </c:pt>
                <c:pt idx="48">
                  <c:v>1.568297380742365</c:v>
                </c:pt>
                <c:pt idx="49">
                  <c:v>2.6997126863903986</c:v>
                </c:pt>
                <c:pt idx="50">
                  <c:v>3.9108467421095838</c:v>
                </c:pt>
                <c:pt idx="51">
                  <c:v>-0.16687223337720525</c:v>
                </c:pt>
                <c:pt idx="52">
                  <c:v>5.3616798639143894</c:v>
                </c:pt>
                <c:pt idx="53">
                  <c:v>3.8768046420347559</c:v>
                </c:pt>
                <c:pt idx="54">
                  <c:v>-3.246167639274006</c:v>
                </c:pt>
                <c:pt idx="55">
                  <c:v>6.4121606430192628</c:v>
                </c:pt>
                <c:pt idx="56">
                  <c:v>-7.945904920080693E-2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0E-452D-80BE-E94E956F8624}"/>
            </c:ext>
          </c:extLst>
        </c:ser>
        <c:ser>
          <c:idx val="2"/>
          <c:order val="2"/>
          <c:tx>
            <c:strRef>
              <c:f>graph!$H$1</c:f>
              <c:strCache>
                <c:ptCount val="1"/>
                <c:pt idx="0">
                  <c:v>InfantVar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graph!$A$2:$A$58</c:f>
              <c:numCache>
                <c:formatCode>General</c:formatCode>
                <c:ptCount val="57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</c:numCache>
            </c:numRef>
          </c:cat>
          <c:val>
            <c:numRef>
              <c:f>graph!$H$2:$H$58</c:f>
              <c:numCache>
                <c:formatCode>0.00</c:formatCode>
                <c:ptCount val="57"/>
                <c:pt idx="0">
                  <c:v>1.800567037951339</c:v>
                </c:pt>
                <c:pt idx="1">
                  <c:v>-0.17582794382030897</c:v>
                </c:pt>
                <c:pt idx="2">
                  <c:v>0.8546314029348423</c:v>
                </c:pt>
                <c:pt idx="3">
                  <c:v>6.0013786678439942</c:v>
                </c:pt>
                <c:pt idx="4">
                  <c:v>2.4094451692992607</c:v>
                </c:pt>
                <c:pt idx="5">
                  <c:v>-0.13866445897315316</c:v>
                </c:pt>
                <c:pt idx="6">
                  <c:v>1.98007789447081</c:v>
                </c:pt>
                <c:pt idx="7">
                  <c:v>1.1911641627899598</c:v>
                </c:pt>
                <c:pt idx="8">
                  <c:v>2.7666543506427388E-2</c:v>
                </c:pt>
                <c:pt idx="9">
                  <c:v>2.0640854448625419</c:v>
                </c:pt>
                <c:pt idx="10">
                  <c:v>1.3387094858533146</c:v>
                </c:pt>
                <c:pt idx="11">
                  <c:v>0.91101864141597844</c:v>
                </c:pt>
                <c:pt idx="12">
                  <c:v>0.8636963559912374</c:v>
                </c:pt>
                <c:pt idx="13">
                  <c:v>6.6710701495196645E-2</c:v>
                </c:pt>
                <c:pt idx="14">
                  <c:v>2.5615325317175461</c:v>
                </c:pt>
                <c:pt idx="15">
                  <c:v>0.58669298684168325</c:v>
                </c:pt>
                <c:pt idx="16">
                  <c:v>0.5305251687336181</c:v>
                </c:pt>
                <c:pt idx="17">
                  <c:v>9.3747826568346682E-2</c:v>
                </c:pt>
                <c:pt idx="18">
                  <c:v>2.1939886201512309</c:v>
                </c:pt>
                <c:pt idx="19">
                  <c:v>-0.77306666349358011</c:v>
                </c:pt>
                <c:pt idx="20">
                  <c:v>0.92485692364203942</c:v>
                </c:pt>
                <c:pt idx="21">
                  <c:v>0.5980748238121123</c:v>
                </c:pt>
                <c:pt idx="22">
                  <c:v>0.2317890196393364</c:v>
                </c:pt>
                <c:pt idx="23">
                  <c:v>0.83740246606191704</c:v>
                </c:pt>
                <c:pt idx="24">
                  <c:v>0.31142443610508508</c:v>
                </c:pt>
                <c:pt idx="25">
                  <c:v>0.76143196007882352</c:v>
                </c:pt>
                <c:pt idx="26">
                  <c:v>9.2675084458676338E-2</c:v>
                </c:pt>
                <c:pt idx="27">
                  <c:v>-1.1278275419436454</c:v>
                </c:pt>
                <c:pt idx="28">
                  <c:v>1.2362916343405459</c:v>
                </c:pt>
                <c:pt idx="29">
                  <c:v>-1.5650966279233103</c:v>
                </c:pt>
                <c:pt idx="30">
                  <c:v>1.1924444099039988</c:v>
                </c:pt>
                <c:pt idx="31">
                  <c:v>1.2219500133144265</c:v>
                </c:pt>
                <c:pt idx="32">
                  <c:v>-0.69445295034353194</c:v>
                </c:pt>
                <c:pt idx="33">
                  <c:v>2.5774876834919951</c:v>
                </c:pt>
                <c:pt idx="34">
                  <c:v>0.33612869047811955</c:v>
                </c:pt>
                <c:pt idx="35">
                  <c:v>-0.70712398912320396</c:v>
                </c:pt>
                <c:pt idx="36">
                  <c:v>0.37282490873172947</c:v>
                </c:pt>
                <c:pt idx="37">
                  <c:v>0.65009860731709068</c:v>
                </c:pt>
                <c:pt idx="38">
                  <c:v>-0.26066905770363746</c:v>
                </c:pt>
                <c:pt idx="39">
                  <c:v>0.3405252223080879</c:v>
                </c:pt>
                <c:pt idx="40">
                  <c:v>-0.57814917525706733</c:v>
                </c:pt>
                <c:pt idx="41">
                  <c:v>0.55970554113110893</c:v>
                </c:pt>
                <c:pt idx="42">
                  <c:v>0.14253464467680033</c:v>
                </c:pt>
                <c:pt idx="43">
                  <c:v>0.12705486307203273</c:v>
                </c:pt>
                <c:pt idx="44">
                  <c:v>0.89020419767530257</c:v>
                </c:pt>
                <c:pt idx="45">
                  <c:v>-0.24987060094207436</c:v>
                </c:pt>
                <c:pt idx="46">
                  <c:v>2.6797164669687845E-2</c:v>
                </c:pt>
                <c:pt idx="47">
                  <c:v>0.14675537855760012</c:v>
                </c:pt>
                <c:pt idx="48">
                  <c:v>-1.5882293947242943E-2</c:v>
                </c:pt>
                <c:pt idx="49">
                  <c:v>1.2018127143911101</c:v>
                </c:pt>
                <c:pt idx="50">
                  <c:v>-9.158862909958998E-2</c:v>
                </c:pt>
                <c:pt idx="51">
                  <c:v>-0.60149222984148309</c:v>
                </c:pt>
                <c:pt idx="52">
                  <c:v>0.29258385026764699</c:v>
                </c:pt>
                <c:pt idx="53">
                  <c:v>0.21925606177200052</c:v>
                </c:pt>
                <c:pt idx="54">
                  <c:v>-0.40765073608082503</c:v>
                </c:pt>
                <c:pt idx="55">
                  <c:v>1.0101685592304648</c:v>
                </c:pt>
                <c:pt idx="56">
                  <c:v>-0.91178762501874644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0E-452D-80BE-E94E956F8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0560840"/>
        <c:axId val="1110553952"/>
      </c:barChart>
      <c:catAx>
        <c:axId val="111056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0553952"/>
        <c:crosses val="autoZero"/>
        <c:auto val="1"/>
        <c:lblAlgn val="ctr"/>
        <c:lblOffset val="100"/>
        <c:noMultiLvlLbl val="0"/>
      </c:catAx>
      <c:valAx>
        <c:axId val="11105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056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HumVar%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Sheet2!$A$2:$A$58</c:f>
              <c:numCache>
                <c:formatCode>General</c:formatCode>
                <c:ptCount val="57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</c:numCache>
            </c:numRef>
          </c:cat>
          <c:val>
            <c:numRef>
              <c:f>Sheet2!$B$2:$B$58</c:f>
              <c:numCache>
                <c:formatCode>General</c:formatCode>
                <c:ptCount val="57"/>
                <c:pt idx="0">
                  <c:v>-0.44559281193267813</c:v>
                </c:pt>
                <c:pt idx="1">
                  <c:v>-0.32580293535556254</c:v>
                </c:pt>
                <c:pt idx="2">
                  <c:v>-1.0195658961850533</c:v>
                </c:pt>
                <c:pt idx="3">
                  <c:v>9.2083911397684751E-2</c:v>
                </c:pt>
                <c:pt idx="4">
                  <c:v>-6.2584622355748862E-3</c:v>
                </c:pt>
                <c:pt idx="5">
                  <c:v>-0.63838172513229208</c:v>
                </c:pt>
                <c:pt idx="6">
                  <c:v>-4.10589809727764</c:v>
                </c:pt>
                <c:pt idx="7">
                  <c:v>-8.8766740322482569</c:v>
                </c:pt>
                <c:pt idx="8">
                  <c:v>-1.6551581039572455E-3</c:v>
                </c:pt>
                <c:pt idx="9">
                  <c:v>4.5987867596883447E-2</c:v>
                </c:pt>
                <c:pt idx="10">
                  <c:v>0.45218985921530336</c:v>
                </c:pt>
                <c:pt idx="11">
                  <c:v>0.29326464891783671</c:v>
                </c:pt>
                <c:pt idx="12">
                  <c:v>-0.23461065915888163</c:v>
                </c:pt>
                <c:pt idx="13">
                  <c:v>1.5150122934859683E-2</c:v>
                </c:pt>
                <c:pt idx="14">
                  <c:v>0.63900301876834065</c:v>
                </c:pt>
                <c:pt idx="15">
                  <c:v>-0.93951530263859306</c:v>
                </c:pt>
                <c:pt idx="16">
                  <c:v>4.2723133378874803E-2</c:v>
                </c:pt>
                <c:pt idx="17">
                  <c:v>-0.11803474737199016</c:v>
                </c:pt>
                <c:pt idx="18">
                  <c:v>-5.6352361108832023E-2</c:v>
                </c:pt>
                <c:pt idx="19">
                  <c:v>-0.92115671359776763</c:v>
                </c:pt>
                <c:pt idx="20">
                  <c:v>0.45970468005767573</c:v>
                </c:pt>
                <c:pt idx="21">
                  <c:v>-0.21165354897965485</c:v>
                </c:pt>
                <c:pt idx="22">
                  <c:v>-3.2182051472424145</c:v>
                </c:pt>
                <c:pt idx="23">
                  <c:v>-0.20647610877022998</c:v>
                </c:pt>
                <c:pt idx="24">
                  <c:v>0.14271686498513278</c:v>
                </c:pt>
                <c:pt idx="25">
                  <c:v>0.48162874635505332</c:v>
                </c:pt>
                <c:pt idx="26">
                  <c:v>-0.16943205120925992</c:v>
                </c:pt>
                <c:pt idx="27">
                  <c:v>0.47084333958698305</c:v>
                </c:pt>
                <c:pt idx="28">
                  <c:v>-2.1023256812736952</c:v>
                </c:pt>
                <c:pt idx="29">
                  <c:v>-6.7614758013887055E-2</c:v>
                </c:pt>
                <c:pt idx="30">
                  <c:v>-1.3199843939251934</c:v>
                </c:pt>
                <c:pt idx="31">
                  <c:v>-0.16345778067646657</c:v>
                </c:pt>
                <c:pt idx="32">
                  <c:v>5.6561995226963537</c:v>
                </c:pt>
                <c:pt idx="33">
                  <c:v>-2.0916684882575591</c:v>
                </c:pt>
                <c:pt idx="34">
                  <c:v>-1.0689934263201168</c:v>
                </c:pt>
                <c:pt idx="35">
                  <c:v>4.1487329791581748</c:v>
                </c:pt>
                <c:pt idx="36">
                  <c:v>-2.0825153854685002E-2</c:v>
                </c:pt>
                <c:pt idx="37">
                  <c:v>1.0162094289228862</c:v>
                </c:pt>
                <c:pt idx="38">
                  <c:v>0.25411186438697358</c:v>
                </c:pt>
                <c:pt idx="39">
                  <c:v>0.1703724051411406</c:v>
                </c:pt>
                <c:pt idx="40">
                  <c:v>2.2253470822634215E-2</c:v>
                </c:pt>
                <c:pt idx="41">
                  <c:v>-2.7874593637888932E-2</c:v>
                </c:pt>
                <c:pt idx="42">
                  <c:v>0.67347628015300975</c:v>
                </c:pt>
                <c:pt idx="43">
                  <c:v>-4.3185242420469033E-2</c:v>
                </c:pt>
                <c:pt idx="44">
                  <c:v>-0.42000950216586463</c:v>
                </c:pt>
                <c:pt idx="45">
                  <c:v>7.5062835468779829E-2</c:v>
                </c:pt>
                <c:pt idx="46">
                  <c:v>-0.15179430483873321</c:v>
                </c:pt>
                <c:pt idx="47">
                  <c:v>-6.0859946831343818E-2</c:v>
                </c:pt>
                <c:pt idx="48">
                  <c:v>0.18970737217014547</c:v>
                </c:pt>
                <c:pt idx="49">
                  <c:v>-0.23566455062745484</c:v>
                </c:pt>
                <c:pt idx="50">
                  <c:v>0.22788288408660334</c:v>
                </c:pt>
                <c:pt idx="51">
                  <c:v>1.9920387366836907</c:v>
                </c:pt>
                <c:pt idx="52">
                  <c:v>-0.68938483703444409</c:v>
                </c:pt>
                <c:pt idx="53">
                  <c:v>0.32664420063133764</c:v>
                </c:pt>
                <c:pt idx="54">
                  <c:v>-0.18866027292001086</c:v>
                </c:pt>
                <c:pt idx="55">
                  <c:v>-1.0419016059024535</c:v>
                </c:pt>
                <c:pt idx="56">
                  <c:v>1.6709449936448668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2-444C-B8B7-1EC50AC6D631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Senescentvar%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Sheet2!$A$2:$A$58</c:f>
              <c:numCache>
                <c:formatCode>General</c:formatCode>
                <c:ptCount val="57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</c:numCache>
            </c:numRef>
          </c:cat>
          <c:val>
            <c:numRef>
              <c:f>Sheet2!$C$2:$C$58</c:f>
              <c:numCache>
                <c:formatCode>General</c:formatCode>
                <c:ptCount val="57"/>
                <c:pt idx="0">
                  <c:v>1.1100470859052998</c:v>
                </c:pt>
                <c:pt idx="1">
                  <c:v>1.2946166981612093</c:v>
                </c:pt>
                <c:pt idx="2">
                  <c:v>2.4327111590851276</c:v>
                </c:pt>
                <c:pt idx="3">
                  <c:v>0.32748786995791968</c:v>
                </c:pt>
                <c:pt idx="4">
                  <c:v>2.0011195639859887</c:v>
                </c:pt>
                <c:pt idx="5">
                  <c:v>1.6707101884125071</c:v>
                </c:pt>
                <c:pt idx="6">
                  <c:v>10.060256798888528</c:v>
                </c:pt>
                <c:pt idx="7">
                  <c:v>15.034043094626337</c:v>
                </c:pt>
                <c:pt idx="8">
                  <c:v>1.0082357676620002</c:v>
                </c:pt>
                <c:pt idx="9">
                  <c:v>0.7748062289828187</c:v>
                </c:pt>
                <c:pt idx="10">
                  <c:v>2.742375865332392</c:v>
                </c:pt>
                <c:pt idx="11">
                  <c:v>0.25159646344864645</c:v>
                </c:pt>
                <c:pt idx="12">
                  <c:v>0.89190382128491275</c:v>
                </c:pt>
                <c:pt idx="13">
                  <c:v>0.96151104800016984</c:v>
                </c:pt>
                <c:pt idx="14">
                  <c:v>-2.3100106972207377</c:v>
                </c:pt>
                <c:pt idx="15">
                  <c:v>1.6061684310216193</c:v>
                </c:pt>
                <c:pt idx="16">
                  <c:v>0.87579474743154839</c:v>
                </c:pt>
                <c:pt idx="17">
                  <c:v>1.0582850518229239</c:v>
                </c:pt>
                <c:pt idx="18">
                  <c:v>0.27439583618408653</c:v>
                </c:pt>
                <c:pt idx="19">
                  <c:v>2.5576924121362583</c:v>
                </c:pt>
                <c:pt idx="20">
                  <c:v>0.19476321117172712</c:v>
                </c:pt>
                <c:pt idx="21">
                  <c:v>1.0613378292305962</c:v>
                </c:pt>
                <c:pt idx="22">
                  <c:v>3.3838029672623078</c:v>
                </c:pt>
                <c:pt idx="23">
                  <c:v>1.0366696966794029</c:v>
                </c:pt>
                <c:pt idx="24">
                  <c:v>0.58971517667387263</c:v>
                </c:pt>
                <c:pt idx="25">
                  <c:v>0.28323393572573619</c:v>
                </c:pt>
                <c:pt idx="26">
                  <c:v>1.1547652161870159</c:v>
                </c:pt>
                <c:pt idx="27">
                  <c:v>0.85450237322684353</c:v>
                </c:pt>
                <c:pt idx="28">
                  <c:v>2.3174971985918278</c:v>
                </c:pt>
                <c:pt idx="29">
                  <c:v>1.525889523102995</c:v>
                </c:pt>
                <c:pt idx="30">
                  <c:v>1.6472745797434858</c:v>
                </c:pt>
                <c:pt idx="31">
                  <c:v>0.78937888364009046</c:v>
                </c:pt>
                <c:pt idx="32">
                  <c:v>-4.1203719220552291</c:v>
                </c:pt>
                <c:pt idx="33">
                  <c:v>2.5818029356489927</c:v>
                </c:pt>
                <c:pt idx="34">
                  <c:v>1.9254074192496491</c:v>
                </c:pt>
                <c:pt idx="35">
                  <c:v>-2.9121823505823468</c:v>
                </c:pt>
                <c:pt idx="36">
                  <c:v>0.95028757955402365</c:v>
                </c:pt>
                <c:pt idx="37">
                  <c:v>-0.27010580845119631</c:v>
                </c:pt>
                <c:pt idx="38">
                  <c:v>0.8463696425174021</c:v>
                </c:pt>
                <c:pt idx="39">
                  <c:v>0.73517525563589592</c:v>
                </c:pt>
                <c:pt idx="40">
                  <c:v>1.2253207635807806</c:v>
                </c:pt>
                <c:pt idx="41">
                  <c:v>0.85739777196984002</c:v>
                </c:pt>
                <c:pt idx="42">
                  <c:v>0.20705529125042765</c:v>
                </c:pt>
                <c:pt idx="43">
                  <c:v>1.0310092793445216</c:v>
                </c:pt>
                <c:pt idx="44">
                  <c:v>-0.37721129504731915</c:v>
                </c:pt>
                <c:pt idx="45">
                  <c:v>0.97199199589234442</c:v>
                </c:pt>
                <c:pt idx="46">
                  <c:v>1.1420467032986221</c:v>
                </c:pt>
                <c:pt idx="47">
                  <c:v>1.0002352825989715</c:v>
                </c:pt>
                <c:pt idx="48">
                  <c:v>0.81858248909695008</c:v>
                </c:pt>
                <c:pt idx="49">
                  <c:v>0.85503461358565391</c:v>
                </c:pt>
                <c:pt idx="50">
                  <c:v>0.79063305436488418</c:v>
                </c:pt>
                <c:pt idx="51">
                  <c:v>-0.21544947419046945</c:v>
                </c:pt>
                <c:pt idx="52">
                  <c:v>1.6019664311748893</c:v>
                </c:pt>
                <c:pt idx="53">
                  <c:v>0.63731206090460579</c:v>
                </c:pt>
                <c:pt idx="54">
                  <c:v>1.0560433266387605</c:v>
                </c:pt>
                <c:pt idx="55">
                  <c:v>1.7640016708389892</c:v>
                </c:pt>
                <c:pt idx="56">
                  <c:v>-5.3783435190879879E-2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D2-444C-B8B7-1EC50AC6D631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InfantVar%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Sheet2!$A$2:$A$58</c:f>
              <c:numCache>
                <c:formatCode>General</c:formatCode>
                <c:ptCount val="57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</c:numCache>
            </c:numRef>
          </c:cat>
          <c:val>
            <c:numRef>
              <c:f>Sheet2!$D$2:$D$58</c:f>
              <c:numCache>
                <c:formatCode>General</c:formatCode>
                <c:ptCount val="57"/>
                <c:pt idx="0">
                  <c:v>0.33554572602737825</c:v>
                </c:pt>
                <c:pt idx="1">
                  <c:v>3.1186237194353376E-2</c:v>
                </c:pt>
                <c:pt idx="2">
                  <c:v>-0.41314526290007458</c:v>
                </c:pt>
                <c:pt idx="3">
                  <c:v>0.58042821864439553</c:v>
                </c:pt>
                <c:pt idx="4">
                  <c:v>-0.99486110175041365</c:v>
                </c:pt>
                <c:pt idx="5">
                  <c:v>-3.2328463280214902E-2</c:v>
                </c:pt>
                <c:pt idx="6">
                  <c:v>-4.9543587016108885</c:v>
                </c:pt>
                <c:pt idx="7">
                  <c:v>-5.1573690623780797</c:v>
                </c:pt>
                <c:pt idx="8">
                  <c:v>-6.5806095580429038E-3</c:v>
                </c:pt>
                <c:pt idx="9">
                  <c:v>0.17920590342029782</c:v>
                </c:pt>
                <c:pt idx="10">
                  <c:v>-2.1945657245476951</c:v>
                </c:pt>
                <c:pt idx="11">
                  <c:v>0.45513888763351684</c:v>
                </c:pt>
                <c:pt idx="12">
                  <c:v>0.34270683787396883</c:v>
                </c:pt>
                <c:pt idx="13">
                  <c:v>2.3338829064970482E-2</c:v>
                </c:pt>
                <c:pt idx="14">
                  <c:v>2.6710076784523973</c:v>
                </c:pt>
                <c:pt idx="15">
                  <c:v>0.33334687161697363</c:v>
                </c:pt>
                <c:pt idx="16">
                  <c:v>8.1482119189576763E-2</c:v>
                </c:pt>
                <c:pt idx="17">
                  <c:v>5.9749695549066222E-2</c:v>
                </c:pt>
                <c:pt idx="18">
                  <c:v>0.78195652492474543</c:v>
                </c:pt>
                <c:pt idx="19">
                  <c:v>-0.63653569853849068</c:v>
                </c:pt>
                <c:pt idx="20">
                  <c:v>0.34553210877059715</c:v>
                </c:pt>
                <c:pt idx="21">
                  <c:v>0.15031571974905877</c:v>
                </c:pt>
                <c:pt idx="22">
                  <c:v>0.8344021799801068</c:v>
                </c:pt>
                <c:pt idx="23">
                  <c:v>0.16980641209082714</c:v>
                </c:pt>
                <c:pt idx="24">
                  <c:v>0.26756795834099456</c:v>
                </c:pt>
                <c:pt idx="25">
                  <c:v>0.23513731791921044</c:v>
                </c:pt>
                <c:pt idx="26">
                  <c:v>1.4666835022244072E-2</c:v>
                </c:pt>
                <c:pt idx="27">
                  <c:v>-0.32534571281382657</c:v>
                </c:pt>
                <c:pt idx="28">
                  <c:v>0.78482848268186756</c:v>
                </c:pt>
                <c:pt idx="29">
                  <c:v>-0.45827476508910786</c:v>
                </c:pt>
                <c:pt idx="30">
                  <c:v>0.67270981418170772</c:v>
                </c:pt>
                <c:pt idx="31">
                  <c:v>0.37407889703637615</c:v>
                </c:pt>
                <c:pt idx="32">
                  <c:v>-0.53582760064112445</c:v>
                </c:pt>
                <c:pt idx="33">
                  <c:v>0.5098655526085667</c:v>
                </c:pt>
                <c:pt idx="34">
                  <c:v>0.14358600707046773</c:v>
                </c:pt>
                <c:pt idx="35">
                  <c:v>-0.2365506285758279</c:v>
                </c:pt>
                <c:pt idx="36">
                  <c:v>7.0537574300661376E-2</c:v>
                </c:pt>
                <c:pt idx="37">
                  <c:v>0.25389637952831012</c:v>
                </c:pt>
                <c:pt idx="38">
                  <c:v>-0.10048150690437567</c:v>
                </c:pt>
                <c:pt idx="39">
                  <c:v>9.4452339222963422E-2</c:v>
                </c:pt>
                <c:pt idx="40">
                  <c:v>-0.24757423440341472</c:v>
                </c:pt>
                <c:pt idx="41">
                  <c:v>0.17047682166804895</c:v>
                </c:pt>
                <c:pt idx="42">
                  <c:v>0.11946842859656263</c:v>
                </c:pt>
                <c:pt idx="43">
                  <c:v>1.2175963075947347E-2</c:v>
                </c:pt>
                <c:pt idx="44">
                  <c:v>1.7972207972131837</c:v>
                </c:pt>
                <c:pt idx="45">
                  <c:v>-4.705483136112424E-2</c:v>
                </c:pt>
                <c:pt idx="46">
                  <c:v>9.7476015401111449E-3</c:v>
                </c:pt>
                <c:pt idx="47">
                  <c:v>6.0624664232372193E-2</c:v>
                </c:pt>
                <c:pt idx="48">
                  <c:v>-8.2898612670955617E-3</c:v>
                </c:pt>
                <c:pt idx="49">
                  <c:v>0.38062993704180093</c:v>
                </c:pt>
                <c:pt idx="50">
                  <c:v>-1.8515938451487468E-2</c:v>
                </c:pt>
                <c:pt idx="51">
                  <c:v>-0.77658926249322124</c:v>
                </c:pt>
                <c:pt idx="52">
                  <c:v>8.7418405859554793E-2</c:v>
                </c:pt>
                <c:pt idx="53">
                  <c:v>3.604373846405657E-2</c:v>
                </c:pt>
                <c:pt idx="54">
                  <c:v>0.13261694628125029</c:v>
                </c:pt>
                <c:pt idx="55">
                  <c:v>0.27789993506346428</c:v>
                </c:pt>
                <c:pt idx="56">
                  <c:v>-0.61716155845398701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D2-444C-B8B7-1EC50AC6D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5409944"/>
        <c:axId val="1425401088"/>
      </c:barChart>
      <c:catAx>
        <c:axId val="142540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5401088"/>
        <c:crosses val="autoZero"/>
        <c:auto val="1"/>
        <c:lblAlgn val="ctr"/>
        <c:lblOffset val="100"/>
        <c:noMultiLvlLbl val="0"/>
      </c:catAx>
      <c:valAx>
        <c:axId val="14254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540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</xdr:row>
      <xdr:rowOff>114300</xdr:rowOff>
    </xdr:from>
    <xdr:to>
      <xdr:col>25</xdr:col>
      <xdr:colOff>485775</xdr:colOff>
      <xdr:row>30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FF81FE-C73F-4FD3-BCEF-8A2386A06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409574</xdr:colOff>
      <xdr:row>1</xdr:row>
      <xdr:rowOff>161925</xdr:rowOff>
    </xdr:from>
    <xdr:to>
      <xdr:col>19</xdr:col>
      <xdr:colOff>209549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84C8CA-B695-4391-8142-3875144E2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D27" sqref="D27"/>
    </sheetView>
  </sheetViews>
  <sheetFormatPr defaultRowHeight="15" x14ac:dyDescent="0.25"/>
  <cols>
    <col min="1" max="1" width="12" style="1" bestFit="1" customWidth="1"/>
    <col min="2" max="2" width="12" style="2" bestFit="1" customWidth="1"/>
    <col min="3" max="4" width="12" style="3" bestFit="1" customWidth="1"/>
    <col min="5" max="5" width="12" style="4" customWidth="1"/>
    <col min="6" max="8" width="12" style="5" customWidth="1"/>
    <col min="9" max="9" width="14.5703125" style="5" bestFit="1" customWidth="1"/>
    <col min="10" max="10" width="10.85546875" style="5" bestFit="1" customWidth="1"/>
    <col min="11" max="11" width="12" style="4" customWidth="1"/>
    <col min="12" max="12" width="12" style="21" customWidth="1"/>
    <col min="13" max="13" width="12" style="6" bestFit="1" customWidth="1"/>
    <col min="14" max="14" width="12" style="4" customWidth="1"/>
    <col min="15" max="15" width="9.140625" style="7"/>
  </cols>
  <sheetData>
    <row r="1" spans="1:15" x14ac:dyDescent="0.25">
      <c r="A1" s="8" t="s">
        <v>0</v>
      </c>
      <c r="B1" s="9" t="s">
        <v>1</v>
      </c>
      <c r="C1" s="10" t="s">
        <v>2</v>
      </c>
      <c r="D1" s="10" t="s">
        <v>3</v>
      </c>
      <c r="E1" s="11" t="s">
        <v>6</v>
      </c>
      <c r="F1" s="12" t="s">
        <v>7</v>
      </c>
      <c r="G1" s="17" t="s">
        <v>8</v>
      </c>
      <c r="H1" s="12" t="s">
        <v>11</v>
      </c>
      <c r="I1" s="12" t="s">
        <v>12</v>
      </c>
      <c r="J1" s="12" t="s">
        <v>13</v>
      </c>
      <c r="K1" s="11" t="s">
        <v>10</v>
      </c>
      <c r="L1" s="20" t="s">
        <v>14</v>
      </c>
      <c r="M1" s="13" t="s">
        <v>4</v>
      </c>
      <c r="N1" s="11" t="s">
        <v>9</v>
      </c>
      <c r="O1" s="14" t="s">
        <v>5</v>
      </c>
    </row>
    <row r="2" spans="1:15" x14ac:dyDescent="0.25">
      <c r="A2" s="1">
        <v>66.241130952140495</v>
      </c>
      <c r="B2" s="2">
        <v>66.041873526778303</v>
      </c>
      <c r="C2" s="3">
        <v>66.737514911767093</v>
      </c>
      <c r="D2" s="3">
        <v>66.391178205303106</v>
      </c>
      <c r="E2" s="4">
        <f>B2-$A2</f>
        <v>-0.19925742536219104</v>
      </c>
      <c r="F2" s="15">
        <f t="shared" ref="F2:G2" si="0">C2-$A2</f>
        <v>0.49638395962659843</v>
      </c>
      <c r="G2" s="16">
        <f t="shared" si="0"/>
        <v>0.15004725316261158</v>
      </c>
      <c r="H2" s="18">
        <f>E2/$K2</f>
        <v>-0.44559281193267813</v>
      </c>
      <c r="I2" s="18">
        <f t="shared" ref="I2:J2" si="1">F2/$K2</f>
        <v>1.1100470859052998</v>
      </c>
      <c r="J2" s="18">
        <f t="shared" si="1"/>
        <v>0.33554572602737825</v>
      </c>
      <c r="K2" s="4">
        <f>SUM(E2:G2)</f>
        <v>0.44717378742701896</v>
      </c>
      <c r="L2" s="21">
        <f>SUM(H2:J2)</f>
        <v>0.99999999999999978</v>
      </c>
      <c r="M2" s="6">
        <v>66.686116110342795</v>
      </c>
      <c r="N2" s="4">
        <f>M2-A2</f>
        <v>0.44498515820230011</v>
      </c>
      <c r="O2" s="7">
        <v>1961</v>
      </c>
    </row>
    <row r="3" spans="1:15" x14ac:dyDescent="0.25">
      <c r="A3" s="1">
        <v>66.686116110342795</v>
      </c>
      <c r="B3" s="2">
        <v>66.839189135945901</v>
      </c>
      <c r="C3" s="3">
        <v>66.077862244343805</v>
      </c>
      <c r="D3" s="3">
        <v>66.671463781691102</v>
      </c>
      <c r="E3" s="4">
        <f t="shared" ref="E3:E58" si="2">B3-$A3</f>
        <v>0.15307302560310632</v>
      </c>
      <c r="F3" s="15">
        <f t="shared" ref="F3:F58" si="3">C3-$A3</f>
        <v>-0.60825386599898934</v>
      </c>
      <c r="G3" s="16">
        <f t="shared" ref="G3:G58" si="4">D3-$A3</f>
        <v>-1.4652328651692414E-2</v>
      </c>
      <c r="H3" s="18">
        <f t="shared" ref="H3:H58" si="5">E3/$K3</f>
        <v>-0.32580293535556254</v>
      </c>
      <c r="I3" s="18">
        <f t="shared" ref="I3:I58" si="6">F3/$K3</f>
        <v>1.2946166981612093</v>
      </c>
      <c r="J3" s="18">
        <f t="shared" ref="J3:J58" si="7">G3/$K3</f>
        <v>3.1186237194353376E-2</v>
      </c>
      <c r="K3" s="4">
        <f t="shared" ref="K3:K58" si="8">SUM(E3:G3)</f>
        <v>-0.46983316904757544</v>
      </c>
      <c r="L3" s="21">
        <f t="shared" ref="L3:L58" si="9">SUM(H3:J3)</f>
        <v>1.0000000000000002</v>
      </c>
      <c r="M3" s="6">
        <v>66.214032095201603</v>
      </c>
      <c r="N3" s="4">
        <f t="shared" ref="N3:N58" si="10">M3-A3</f>
        <v>-0.47208401514119203</v>
      </c>
      <c r="O3" s="7">
        <v>1962</v>
      </c>
    </row>
    <row r="4" spans="1:15" x14ac:dyDescent="0.25">
      <c r="A4" s="1">
        <v>66.214032095201603</v>
      </c>
      <c r="B4" s="2">
        <v>66.389788080341205</v>
      </c>
      <c r="C4" s="3">
        <v>65.7946736722444</v>
      </c>
      <c r="D4" s="3">
        <v>66.285251378779506</v>
      </c>
      <c r="E4" s="4">
        <f t="shared" si="2"/>
        <v>0.17575598513960244</v>
      </c>
      <c r="F4" s="15">
        <f t="shared" si="3"/>
        <v>-0.41935842295720249</v>
      </c>
      <c r="G4" s="16">
        <f t="shared" si="4"/>
        <v>7.1219283577903525E-2</v>
      </c>
      <c r="H4" s="18">
        <f t="shared" si="5"/>
        <v>-1.0195658961850533</v>
      </c>
      <c r="I4" s="18">
        <f t="shared" si="6"/>
        <v>2.4327111590851276</v>
      </c>
      <c r="J4" s="18">
        <f t="shared" si="7"/>
        <v>-0.41314526290007458</v>
      </c>
      <c r="K4" s="4">
        <f t="shared" si="8"/>
        <v>-0.17238315423969652</v>
      </c>
      <c r="L4" s="21">
        <f t="shared" si="9"/>
        <v>0.99999999999999967</v>
      </c>
      <c r="M4" s="6">
        <v>66.038880506046993</v>
      </c>
      <c r="N4" s="4">
        <f t="shared" si="10"/>
        <v>-0.17515158915460916</v>
      </c>
      <c r="O4" s="7">
        <v>1963</v>
      </c>
    </row>
    <row r="5" spans="1:15" x14ac:dyDescent="0.25">
      <c r="A5" s="1">
        <v>66.038880506046993</v>
      </c>
      <c r="B5" s="2">
        <v>66.118222849590694</v>
      </c>
      <c r="C5" s="3">
        <v>66.321054174500105</v>
      </c>
      <c r="D5" s="3">
        <v>66.538995395033993</v>
      </c>
      <c r="E5" s="4">
        <f t="shared" si="2"/>
        <v>7.9342343543700622E-2</v>
      </c>
      <c r="F5" s="15">
        <f t="shared" si="3"/>
        <v>0.28217366845311176</v>
      </c>
      <c r="G5" s="16">
        <f t="shared" si="4"/>
        <v>0.50011488898699952</v>
      </c>
      <c r="H5" s="18">
        <f t="shared" si="5"/>
        <v>9.2083911397684751E-2</v>
      </c>
      <c r="I5" s="18">
        <f t="shared" si="6"/>
        <v>0.32748786995791968</v>
      </c>
      <c r="J5" s="18">
        <f t="shared" si="7"/>
        <v>0.58042821864439553</v>
      </c>
      <c r="K5" s="4">
        <f t="shared" si="8"/>
        <v>0.8616309009838119</v>
      </c>
      <c r="L5" s="21">
        <f t="shared" si="9"/>
        <v>1</v>
      </c>
      <c r="M5" s="6">
        <v>66.906269068893195</v>
      </c>
      <c r="N5" s="4">
        <f t="shared" si="10"/>
        <v>0.86738856284620169</v>
      </c>
      <c r="O5" s="7">
        <v>1964</v>
      </c>
    </row>
    <row r="6" spans="1:15" x14ac:dyDescent="0.25">
      <c r="A6" s="1">
        <v>66.906269068893195</v>
      </c>
      <c r="B6" s="2">
        <v>66.907532178350905</v>
      </c>
      <c r="C6" s="3">
        <v>66.502394610258307</v>
      </c>
      <c r="D6" s="3">
        <v>67.1070561663348</v>
      </c>
      <c r="E6" s="4">
        <f t="shared" si="2"/>
        <v>1.2631094577102431E-3</v>
      </c>
      <c r="F6" s="15">
        <f t="shared" si="3"/>
        <v>-0.40387445863488836</v>
      </c>
      <c r="G6" s="16">
        <f t="shared" si="4"/>
        <v>0.20078709744160506</v>
      </c>
      <c r="H6" s="18">
        <f t="shared" si="5"/>
        <v>-6.2584622355748862E-3</v>
      </c>
      <c r="I6" s="18">
        <f t="shared" si="6"/>
        <v>2.0011195639859887</v>
      </c>
      <c r="J6" s="18">
        <f t="shared" si="7"/>
        <v>-0.99486110175041365</v>
      </c>
      <c r="K6" s="4">
        <f t="shared" si="8"/>
        <v>-0.20182425173557306</v>
      </c>
      <c r="L6" s="21">
        <f t="shared" si="9"/>
        <v>1.0000000000000002</v>
      </c>
      <c r="M6" s="6">
        <v>66.703118689351896</v>
      </c>
      <c r="N6" s="4">
        <f t="shared" si="10"/>
        <v>-0.20315037954129878</v>
      </c>
      <c r="O6" s="7">
        <v>1965</v>
      </c>
    </row>
    <row r="7" spans="1:15" x14ac:dyDescent="0.25">
      <c r="A7" s="1">
        <v>66.703118689351896</v>
      </c>
      <c r="B7" s="2">
        <v>66.474937783239994</v>
      </c>
      <c r="C7" s="3">
        <v>67.300291430415797</v>
      </c>
      <c r="D7" s="3">
        <v>66.6915633177708</v>
      </c>
      <c r="E7" s="4">
        <f t="shared" si="2"/>
        <v>-0.228180906111902</v>
      </c>
      <c r="F7" s="15">
        <f t="shared" si="3"/>
        <v>0.5971727410639005</v>
      </c>
      <c r="G7" s="16">
        <f t="shared" si="4"/>
        <v>-1.1555371581096097E-2</v>
      </c>
      <c r="H7" s="18">
        <f t="shared" si="5"/>
        <v>-0.63838172513229208</v>
      </c>
      <c r="I7" s="18">
        <f t="shared" si="6"/>
        <v>1.6707101884125071</v>
      </c>
      <c r="J7" s="18">
        <f t="shared" si="7"/>
        <v>-3.2328463280214902E-2</v>
      </c>
      <c r="K7" s="4">
        <f t="shared" si="8"/>
        <v>0.3574364633709024</v>
      </c>
      <c r="L7" s="21">
        <f t="shared" si="9"/>
        <v>1</v>
      </c>
      <c r="M7" s="6">
        <v>67.056709574992396</v>
      </c>
      <c r="N7" s="4">
        <f t="shared" si="10"/>
        <v>0.35359088564050012</v>
      </c>
      <c r="O7" s="7">
        <v>1966</v>
      </c>
    </row>
    <row r="8" spans="1:15" x14ac:dyDescent="0.25">
      <c r="A8" s="1">
        <v>67.056709574992396</v>
      </c>
      <c r="B8" s="2">
        <v>67.193457816103901</v>
      </c>
      <c r="C8" s="3">
        <v>66.721649524843997</v>
      </c>
      <c r="D8" s="3">
        <v>67.221716066198297</v>
      </c>
      <c r="E8" s="4">
        <f t="shared" si="2"/>
        <v>0.13674824111150485</v>
      </c>
      <c r="F8" s="15">
        <f t="shared" si="3"/>
        <v>-0.33506005014839957</v>
      </c>
      <c r="G8" s="16">
        <f t="shared" si="4"/>
        <v>0.16500649120590083</v>
      </c>
      <c r="H8" s="18">
        <f t="shared" si="5"/>
        <v>-4.10589809727764</v>
      </c>
      <c r="I8" s="18">
        <f>F8/$K8</f>
        <v>10.060256798888528</v>
      </c>
      <c r="J8" s="18">
        <f t="shared" si="7"/>
        <v>-4.9543587016108885</v>
      </c>
      <c r="K8" s="4">
        <f t="shared" si="8"/>
        <v>-3.3305317830993886E-2</v>
      </c>
      <c r="L8" s="21">
        <f t="shared" si="9"/>
        <v>0.99999999999999911</v>
      </c>
      <c r="M8" s="6">
        <v>67.021609935726701</v>
      </c>
      <c r="N8" s="4">
        <f t="shared" si="10"/>
        <v>-3.5099639265695259E-2</v>
      </c>
      <c r="O8" s="7">
        <v>1967</v>
      </c>
    </row>
    <row r="9" spans="1:15" x14ac:dyDescent="0.25">
      <c r="A9" s="1">
        <v>67.021609935726701</v>
      </c>
      <c r="B9" s="2">
        <v>67.192458932959198</v>
      </c>
      <c r="C9" s="3">
        <v>66.732250297450506</v>
      </c>
      <c r="D9" s="3">
        <v>67.120873615959198</v>
      </c>
      <c r="E9" s="4">
        <f t="shared" si="2"/>
        <v>0.17084899723249691</v>
      </c>
      <c r="F9" s="15">
        <f t="shared" si="3"/>
        <v>-0.2893596382761956</v>
      </c>
      <c r="G9" s="16">
        <f t="shared" si="4"/>
        <v>9.9263680232496654E-2</v>
      </c>
      <c r="H9" s="18">
        <f t="shared" si="5"/>
        <v>-8.8766740322482569</v>
      </c>
      <c r="I9" s="18">
        <f t="shared" si="6"/>
        <v>15.034043094626337</v>
      </c>
      <c r="J9" s="18">
        <f t="shared" si="7"/>
        <v>-5.1573690623780797</v>
      </c>
      <c r="K9" s="4">
        <f t="shared" si="8"/>
        <v>-1.924696081120203E-2</v>
      </c>
      <c r="L9" s="21">
        <f t="shared" si="9"/>
        <v>1.0000000000000009</v>
      </c>
      <c r="M9" s="6">
        <v>67.000887326558299</v>
      </c>
      <c r="N9" s="4">
        <f t="shared" si="10"/>
        <v>-2.0722609168402073E-2</v>
      </c>
      <c r="O9" s="7">
        <v>1968</v>
      </c>
    </row>
    <row r="10" spans="1:15" x14ac:dyDescent="0.25">
      <c r="A10" s="1">
        <v>67.000887326558299</v>
      </c>
      <c r="B10" s="2">
        <v>67.001467218427095</v>
      </c>
      <c r="C10" s="3">
        <v>66.647647523002107</v>
      </c>
      <c r="D10" s="3">
        <v>67.003192871850501</v>
      </c>
      <c r="E10" s="4">
        <f t="shared" si="2"/>
        <v>5.7989186879581212E-4</v>
      </c>
      <c r="F10" s="15">
        <f t="shared" si="3"/>
        <v>-0.35323980355619256</v>
      </c>
      <c r="G10" s="16">
        <f t="shared" si="4"/>
        <v>2.3055452922022823E-3</v>
      </c>
      <c r="H10" s="18">
        <f t="shared" si="5"/>
        <v>-1.6551581039572455E-3</v>
      </c>
      <c r="I10" s="18">
        <f t="shared" si="6"/>
        <v>1.0082357676620002</v>
      </c>
      <c r="J10" s="18">
        <f t="shared" si="7"/>
        <v>-6.5806095580429038E-3</v>
      </c>
      <c r="K10" s="4">
        <f t="shared" si="8"/>
        <v>-0.35035436639519446</v>
      </c>
      <c r="L10" s="21">
        <f t="shared" si="9"/>
        <v>1</v>
      </c>
      <c r="M10" s="6">
        <v>66.650598109576094</v>
      </c>
      <c r="N10" s="4">
        <f t="shared" si="10"/>
        <v>-0.35028921698220472</v>
      </c>
      <c r="O10" s="7">
        <v>1969</v>
      </c>
    </row>
    <row r="11" spans="1:15" x14ac:dyDescent="0.25">
      <c r="A11" s="1">
        <v>66.650598109576094</v>
      </c>
      <c r="B11" s="2">
        <v>66.694738623520905</v>
      </c>
      <c r="C11" s="3">
        <v>67.394280018351097</v>
      </c>
      <c r="D11" s="3">
        <v>66.822605229981306</v>
      </c>
      <c r="E11" s="4">
        <f t="shared" si="2"/>
        <v>4.4140513944810778E-2</v>
      </c>
      <c r="F11" s="15">
        <f t="shared" si="3"/>
        <v>0.7436819087750024</v>
      </c>
      <c r="G11" s="16">
        <f t="shared" si="4"/>
        <v>0.17200712040521182</v>
      </c>
      <c r="H11" s="18">
        <f t="shared" si="5"/>
        <v>4.5987867596883447E-2</v>
      </c>
      <c r="I11" s="18">
        <f t="shared" si="6"/>
        <v>0.7748062289828187</v>
      </c>
      <c r="J11" s="18">
        <f t="shared" si="7"/>
        <v>0.17920590342029782</v>
      </c>
      <c r="K11" s="4">
        <f t="shared" si="8"/>
        <v>0.959829543125025</v>
      </c>
      <c r="L11" s="21">
        <f t="shared" si="9"/>
        <v>1</v>
      </c>
      <c r="M11" s="6">
        <v>67.614037662505297</v>
      </c>
      <c r="N11" s="4">
        <f t="shared" si="10"/>
        <v>0.96343955292920214</v>
      </c>
      <c r="O11" s="7">
        <v>1970</v>
      </c>
    </row>
    <row r="12" spans="1:15" x14ac:dyDescent="0.25">
      <c r="A12" s="1">
        <v>67.614037662505297</v>
      </c>
      <c r="B12" s="2">
        <v>67.591050925798996</v>
      </c>
      <c r="C12" s="3">
        <v>67.474631015758504</v>
      </c>
      <c r="D12" s="3">
        <v>67.725596786326406</v>
      </c>
      <c r="E12" s="4">
        <f t="shared" si="2"/>
        <v>-2.2986736706300803E-2</v>
      </c>
      <c r="F12" s="15">
        <f t="shared" si="3"/>
        <v>-0.13940664674679226</v>
      </c>
      <c r="G12" s="16">
        <f t="shared" si="4"/>
        <v>0.11155912382110955</v>
      </c>
      <c r="H12" s="18">
        <f t="shared" si="5"/>
        <v>0.45218985921530336</v>
      </c>
      <c r="I12" s="18">
        <f t="shared" si="6"/>
        <v>2.742375865332392</v>
      </c>
      <c r="J12" s="18">
        <f t="shared" si="7"/>
        <v>-2.1945657245476951</v>
      </c>
      <c r="K12" s="4">
        <f t="shared" si="8"/>
        <v>-5.0834259631983514E-2</v>
      </c>
      <c r="L12" s="21">
        <f t="shared" si="9"/>
        <v>1.0000000000000004</v>
      </c>
      <c r="M12" s="6">
        <v>67.562949189110697</v>
      </c>
      <c r="N12" s="4">
        <f t="shared" si="10"/>
        <v>-5.1088473394599987E-2</v>
      </c>
      <c r="O12" s="7">
        <v>1971</v>
      </c>
    </row>
    <row r="13" spans="1:15" x14ac:dyDescent="0.25">
      <c r="A13" s="1">
        <v>67.562949189110697</v>
      </c>
      <c r="B13" s="2">
        <v>67.611866411467005</v>
      </c>
      <c r="C13" s="3">
        <v>67.604916061667595</v>
      </c>
      <c r="D13" s="3">
        <v>67.638867409228695</v>
      </c>
      <c r="E13" s="4">
        <f t="shared" si="2"/>
        <v>4.8917222356308798E-2</v>
      </c>
      <c r="F13" s="15">
        <f t="shared" si="3"/>
        <v>4.1966872556898238E-2</v>
      </c>
      <c r="G13" s="16">
        <f t="shared" si="4"/>
        <v>7.5918220117998203E-2</v>
      </c>
      <c r="H13" s="18">
        <f t="shared" si="5"/>
        <v>0.29326464891783671</v>
      </c>
      <c r="I13" s="18">
        <f t="shared" si="6"/>
        <v>0.25159646344864645</v>
      </c>
      <c r="J13" s="18">
        <f t="shared" si="7"/>
        <v>0.45513888763351684</v>
      </c>
      <c r="K13" s="4">
        <f t="shared" si="8"/>
        <v>0.16680231503120524</v>
      </c>
      <c r="L13" s="21">
        <f t="shared" si="9"/>
        <v>1</v>
      </c>
      <c r="M13" s="6">
        <v>67.729863993606003</v>
      </c>
      <c r="N13" s="4">
        <f t="shared" si="10"/>
        <v>0.16691480449530616</v>
      </c>
      <c r="O13" s="7">
        <v>1972</v>
      </c>
    </row>
    <row r="14" spans="1:15" x14ac:dyDescent="0.25">
      <c r="A14" s="1">
        <v>67.729863993606003</v>
      </c>
      <c r="B14" s="2">
        <v>67.680591469444806</v>
      </c>
      <c r="C14" s="3">
        <v>67.917180088881807</v>
      </c>
      <c r="D14" s="3">
        <v>67.801838689938606</v>
      </c>
      <c r="E14" s="4">
        <f t="shared" si="2"/>
        <v>-4.9272524161196429E-2</v>
      </c>
      <c r="F14" s="15">
        <f t="shared" si="3"/>
        <v>0.18731609527580417</v>
      </c>
      <c r="G14" s="16">
        <f t="shared" si="4"/>
        <v>7.1974696332603116E-2</v>
      </c>
      <c r="H14" s="18">
        <f t="shared" si="5"/>
        <v>-0.23461065915888163</v>
      </c>
      <c r="I14" s="18">
        <f t="shared" si="6"/>
        <v>0.89190382128491275</v>
      </c>
      <c r="J14" s="18">
        <f t="shared" si="7"/>
        <v>0.34270683787396883</v>
      </c>
      <c r="K14" s="4">
        <f t="shared" si="8"/>
        <v>0.21001826744721086</v>
      </c>
      <c r="L14" s="21">
        <f t="shared" si="9"/>
        <v>1</v>
      </c>
      <c r="M14" s="6">
        <v>67.939828892428395</v>
      </c>
      <c r="N14" s="4">
        <f t="shared" si="10"/>
        <v>0.20996489882239189</v>
      </c>
      <c r="O14" s="7">
        <v>1973</v>
      </c>
    </row>
    <row r="15" spans="1:15" x14ac:dyDescent="0.25">
      <c r="A15" s="1">
        <v>67.939828892428395</v>
      </c>
      <c r="B15" s="2">
        <v>67.943437597210703</v>
      </c>
      <c r="C15" s="3">
        <v>68.1688573651398</v>
      </c>
      <c r="D15" s="3">
        <v>67.945388117552994</v>
      </c>
      <c r="E15" s="4">
        <f t="shared" si="2"/>
        <v>3.6087047823087914E-3</v>
      </c>
      <c r="F15" s="15">
        <f t="shared" si="3"/>
        <v>0.22902847271140558</v>
      </c>
      <c r="G15" s="16">
        <f t="shared" si="4"/>
        <v>5.5592251245997204E-3</v>
      </c>
      <c r="H15" s="18">
        <f t="shared" si="5"/>
        <v>1.5150122934859683E-2</v>
      </c>
      <c r="I15" s="18">
        <f t="shared" si="6"/>
        <v>0.96151104800016984</v>
      </c>
      <c r="J15" s="18">
        <f t="shared" si="7"/>
        <v>2.3338829064970482E-2</v>
      </c>
      <c r="K15" s="4">
        <f t="shared" si="8"/>
        <v>0.2381964026183141</v>
      </c>
      <c r="L15" s="21">
        <f t="shared" si="9"/>
        <v>1</v>
      </c>
      <c r="M15" s="6">
        <v>68.177959606063197</v>
      </c>
      <c r="N15" s="4">
        <f t="shared" si="10"/>
        <v>0.23813071363480276</v>
      </c>
      <c r="O15" s="7">
        <v>1974</v>
      </c>
    </row>
    <row r="16" spans="1:15" x14ac:dyDescent="0.25">
      <c r="A16" s="1">
        <v>68.177959606063197</v>
      </c>
      <c r="B16" s="2">
        <v>68.229027318374094</v>
      </c>
      <c r="C16" s="3">
        <v>67.993348644524801</v>
      </c>
      <c r="D16" s="3">
        <v>68.391420650372993</v>
      </c>
      <c r="E16" s="4">
        <f t="shared" si="2"/>
        <v>5.1067712310896241E-2</v>
      </c>
      <c r="F16" s="15">
        <f t="shared" si="3"/>
        <v>-0.18461096153839662</v>
      </c>
      <c r="G16" s="16">
        <f t="shared" si="4"/>
        <v>0.21346104430979551</v>
      </c>
      <c r="H16" s="18">
        <f t="shared" si="5"/>
        <v>0.63900301876834065</v>
      </c>
      <c r="I16" s="18">
        <f t="shared" si="6"/>
        <v>-2.3100106972207377</v>
      </c>
      <c r="J16" s="18">
        <f t="shared" si="7"/>
        <v>2.6710076784523973</v>
      </c>
      <c r="K16" s="4">
        <f t="shared" si="8"/>
        <v>7.9917795082295129E-2</v>
      </c>
      <c r="L16" s="21">
        <f t="shared" si="9"/>
        <v>1.0000000000000002</v>
      </c>
      <c r="M16" s="6">
        <v>68.257143310894094</v>
      </c>
      <c r="N16" s="4">
        <f t="shared" si="10"/>
        <v>7.9183704830896318E-2</v>
      </c>
      <c r="O16" s="7">
        <v>1975</v>
      </c>
    </row>
    <row r="17" spans="1:15" x14ac:dyDescent="0.25">
      <c r="A17" s="1">
        <v>68.257143310894094</v>
      </c>
      <c r="B17" s="2">
        <v>68.119347147692594</v>
      </c>
      <c r="C17" s="3">
        <v>68.492715681699096</v>
      </c>
      <c r="D17" s="3">
        <v>68.306034393130901</v>
      </c>
      <c r="E17" s="4">
        <f t="shared" si="2"/>
        <v>-0.13779616320150012</v>
      </c>
      <c r="F17" s="15">
        <f t="shared" si="3"/>
        <v>0.23557237080500215</v>
      </c>
      <c r="G17" s="16">
        <f t="shared" si="4"/>
        <v>4.8891082236806938E-2</v>
      </c>
      <c r="H17" s="18">
        <f t="shared" si="5"/>
        <v>-0.93951530263859306</v>
      </c>
      <c r="I17" s="18">
        <f t="shared" si="6"/>
        <v>1.6061684310216193</v>
      </c>
      <c r="J17" s="18">
        <f t="shared" si="7"/>
        <v>0.33334687161697363</v>
      </c>
      <c r="K17" s="4">
        <f t="shared" si="8"/>
        <v>0.14666728984030897</v>
      </c>
      <c r="L17" s="21">
        <f t="shared" si="9"/>
        <v>0.99999999999999989</v>
      </c>
      <c r="M17" s="6">
        <v>68.40319875982</v>
      </c>
      <c r="N17" s="4">
        <f t="shared" si="10"/>
        <v>0.14605544892590672</v>
      </c>
      <c r="O17" s="7">
        <v>1976</v>
      </c>
    </row>
    <row r="18" spans="1:15" x14ac:dyDescent="0.25">
      <c r="A18" s="1">
        <v>68.40319875982</v>
      </c>
      <c r="B18" s="2">
        <v>68.426379405432897</v>
      </c>
      <c r="C18" s="3">
        <v>68.878385995966994</v>
      </c>
      <c r="D18" s="3">
        <v>68.447409190547802</v>
      </c>
      <c r="E18" s="4">
        <f t="shared" si="2"/>
        <v>2.3180645612896456E-2</v>
      </c>
      <c r="F18" s="15">
        <f t="shared" si="3"/>
        <v>0.47518723614699354</v>
      </c>
      <c r="G18" s="16">
        <f t="shared" si="4"/>
        <v>4.4210430727801509E-2</v>
      </c>
      <c r="H18" s="18">
        <f t="shared" si="5"/>
        <v>4.2723133378874803E-2</v>
      </c>
      <c r="I18" s="18">
        <f t="shared" si="6"/>
        <v>0.87579474743154839</v>
      </c>
      <c r="J18" s="18">
        <f t="shared" si="7"/>
        <v>8.1482119189576763E-2</v>
      </c>
      <c r="K18" s="4">
        <f t="shared" si="8"/>
        <v>0.54257831248769151</v>
      </c>
      <c r="L18" s="21">
        <f t="shared" si="9"/>
        <v>1</v>
      </c>
      <c r="M18" s="6">
        <v>68.946225137492604</v>
      </c>
      <c r="N18" s="4">
        <f t="shared" si="10"/>
        <v>0.54302637767260364</v>
      </c>
      <c r="O18" s="7">
        <v>1977</v>
      </c>
    </row>
    <row r="19" spans="1:15" x14ac:dyDescent="0.25">
      <c r="A19" s="1">
        <v>68.946225137492604</v>
      </c>
      <c r="B19" s="2">
        <v>68.930792003030604</v>
      </c>
      <c r="C19" s="3">
        <v>69.084596726092997</v>
      </c>
      <c r="D19" s="3">
        <v>68.9540374563733</v>
      </c>
      <c r="E19" s="4">
        <f t="shared" si="2"/>
        <v>-1.5433134462000453E-2</v>
      </c>
      <c r="F19" s="15">
        <f t="shared" si="3"/>
        <v>0.13837158860039267</v>
      </c>
      <c r="G19" s="16">
        <f t="shared" si="4"/>
        <v>7.8123188806955568E-3</v>
      </c>
      <c r="H19" s="18">
        <f t="shared" si="5"/>
        <v>-0.11803474737199016</v>
      </c>
      <c r="I19" s="18">
        <f t="shared" si="6"/>
        <v>1.0582850518229239</v>
      </c>
      <c r="J19" s="18">
        <f t="shared" si="7"/>
        <v>5.9749695549066222E-2</v>
      </c>
      <c r="K19" s="4">
        <f t="shared" si="8"/>
        <v>0.13075077301908777</v>
      </c>
      <c r="L19" s="21">
        <f t="shared" si="9"/>
        <v>0.99999999999999989</v>
      </c>
      <c r="M19" s="6">
        <v>69.076951544826898</v>
      </c>
      <c r="N19" s="4">
        <f t="shared" si="10"/>
        <v>0.13072640733429353</v>
      </c>
      <c r="O19" s="7">
        <v>1978</v>
      </c>
    </row>
    <row r="20" spans="1:15" x14ac:dyDescent="0.25">
      <c r="A20" s="1">
        <v>69.076951544826898</v>
      </c>
      <c r="B20" s="2">
        <v>69.063775573715702</v>
      </c>
      <c r="C20" s="3">
        <v>69.141109133603194</v>
      </c>
      <c r="D20" s="3">
        <v>69.2597839298395</v>
      </c>
      <c r="E20" s="4">
        <f t="shared" si="2"/>
        <v>-1.3175971111195395E-2</v>
      </c>
      <c r="F20" s="15">
        <f t="shared" si="3"/>
        <v>6.4157588776296848E-2</v>
      </c>
      <c r="G20" s="16">
        <f t="shared" si="4"/>
        <v>0.18283238501260257</v>
      </c>
      <c r="H20" s="18">
        <f t="shared" si="5"/>
        <v>-5.6352361108832023E-2</v>
      </c>
      <c r="I20" s="18">
        <f t="shared" si="6"/>
        <v>0.27439583618408653</v>
      </c>
      <c r="J20" s="18">
        <f t="shared" si="7"/>
        <v>0.78195652492474543</v>
      </c>
      <c r="K20" s="4">
        <f t="shared" si="8"/>
        <v>0.23381400267770402</v>
      </c>
      <c r="L20" s="21">
        <f t="shared" si="9"/>
        <v>1</v>
      </c>
      <c r="M20" s="6">
        <v>69.311182247304203</v>
      </c>
      <c r="N20" s="4">
        <f t="shared" si="10"/>
        <v>0.23423070247730493</v>
      </c>
      <c r="O20" s="7">
        <v>1979</v>
      </c>
    </row>
    <row r="21" spans="1:15" x14ac:dyDescent="0.25">
      <c r="A21" s="1">
        <v>69.311182247304203</v>
      </c>
      <c r="B21" s="2">
        <v>69.217954228203993</v>
      </c>
      <c r="C21" s="3">
        <v>69.570040043736896</v>
      </c>
      <c r="D21" s="3">
        <v>69.246760025346404</v>
      </c>
      <c r="E21" s="4">
        <f t="shared" si="2"/>
        <v>-9.3228019100209281E-2</v>
      </c>
      <c r="F21" s="15">
        <f t="shared" si="3"/>
        <v>0.25885779643269302</v>
      </c>
      <c r="G21" s="16">
        <f t="shared" si="4"/>
        <v>-6.4422221957798342E-2</v>
      </c>
      <c r="H21" s="18">
        <f t="shared" si="5"/>
        <v>-0.92115671359776763</v>
      </c>
      <c r="I21" s="18">
        <f t="shared" si="6"/>
        <v>2.5576924121362583</v>
      </c>
      <c r="J21" s="18">
        <f t="shared" si="7"/>
        <v>-0.63653569853849068</v>
      </c>
      <c r="K21" s="4">
        <f t="shared" si="8"/>
        <v>0.1012075553746854</v>
      </c>
      <c r="L21" s="21">
        <f t="shared" si="9"/>
        <v>1</v>
      </c>
      <c r="M21" s="6">
        <v>69.411641039282898</v>
      </c>
      <c r="N21" s="4">
        <f t="shared" si="10"/>
        <v>0.10045879197869567</v>
      </c>
      <c r="O21" s="7">
        <v>1980</v>
      </c>
    </row>
    <row r="22" spans="1:15" x14ac:dyDescent="0.25">
      <c r="A22" s="1">
        <v>69.411641039282898</v>
      </c>
      <c r="B22" s="2">
        <v>69.514178798049301</v>
      </c>
      <c r="C22" s="3">
        <v>69.455083240395993</v>
      </c>
      <c r="D22" s="3">
        <v>69.488712449586401</v>
      </c>
      <c r="E22" s="4">
        <f t="shared" si="2"/>
        <v>0.10253775876640248</v>
      </c>
      <c r="F22" s="15">
        <f t="shared" si="3"/>
        <v>4.3442201113094825E-2</v>
      </c>
      <c r="G22" s="16">
        <f t="shared" si="4"/>
        <v>7.7071410303503285E-2</v>
      </c>
      <c r="H22" s="18">
        <f t="shared" si="5"/>
        <v>0.45970468005767573</v>
      </c>
      <c r="I22" s="18">
        <f t="shared" si="6"/>
        <v>0.19476321117172712</v>
      </c>
      <c r="J22" s="18">
        <f t="shared" si="7"/>
        <v>0.34553210877059715</v>
      </c>
      <c r="K22" s="4">
        <f t="shared" si="8"/>
        <v>0.22305137018300059</v>
      </c>
      <c r="L22" s="21">
        <f t="shared" si="9"/>
        <v>1</v>
      </c>
      <c r="M22" s="6">
        <v>69.634981643318696</v>
      </c>
      <c r="N22" s="4">
        <f t="shared" si="10"/>
        <v>0.2233406040357977</v>
      </c>
      <c r="O22" s="7">
        <v>1981</v>
      </c>
    </row>
    <row r="23" spans="1:15" x14ac:dyDescent="0.25">
      <c r="A23" s="1">
        <v>69.634981643318696</v>
      </c>
      <c r="B23" s="2">
        <v>69.564804541401401</v>
      </c>
      <c r="C23" s="3">
        <v>69.986885088215601</v>
      </c>
      <c r="D23" s="3">
        <v>69.684821211969705</v>
      </c>
      <c r="E23" s="4">
        <f t="shared" si="2"/>
        <v>-7.0177101917295204E-2</v>
      </c>
      <c r="F23" s="15">
        <f t="shared" si="3"/>
        <v>0.35190344489690517</v>
      </c>
      <c r="G23" s="16">
        <f t="shared" si="4"/>
        <v>4.9839568651009358E-2</v>
      </c>
      <c r="H23" s="18">
        <f t="shared" si="5"/>
        <v>-0.21165354897965485</v>
      </c>
      <c r="I23" s="18">
        <f t="shared" si="6"/>
        <v>1.0613378292305962</v>
      </c>
      <c r="J23" s="18">
        <f t="shared" si="7"/>
        <v>0.15031571974905877</v>
      </c>
      <c r="K23" s="4">
        <f t="shared" si="8"/>
        <v>0.33156591163061933</v>
      </c>
      <c r="L23" s="21">
        <f t="shared" si="9"/>
        <v>1</v>
      </c>
      <c r="M23" s="6">
        <v>69.966221488215496</v>
      </c>
      <c r="N23" s="4">
        <f t="shared" si="10"/>
        <v>0.3312398448967997</v>
      </c>
      <c r="O23" s="7">
        <v>1982</v>
      </c>
    </row>
    <row r="24" spans="1:15" x14ac:dyDescent="0.25">
      <c r="A24" s="1">
        <v>69.966221488215496</v>
      </c>
      <c r="B24" s="2">
        <v>69.891722580097493</v>
      </c>
      <c r="C24" s="3">
        <v>70.044553855113705</v>
      </c>
      <c r="D24" s="3">
        <v>69.985537239852107</v>
      </c>
      <c r="E24" s="4">
        <f t="shared" si="2"/>
        <v>-7.4498908118002305E-2</v>
      </c>
      <c r="F24" s="15">
        <f t="shared" si="3"/>
        <v>7.8332366898209216E-2</v>
      </c>
      <c r="G24" s="16">
        <f t="shared" si="4"/>
        <v>1.9315751636611367E-2</v>
      </c>
      <c r="H24" s="18">
        <f t="shared" si="5"/>
        <v>-3.2182051472424145</v>
      </c>
      <c r="I24" s="18">
        <f t="shared" si="6"/>
        <v>3.3838029672623078</v>
      </c>
      <c r="J24" s="18">
        <f t="shared" si="7"/>
        <v>0.8344021799801068</v>
      </c>
      <c r="K24" s="4">
        <f t="shared" si="8"/>
        <v>2.3149210416818278E-2</v>
      </c>
      <c r="L24" s="21">
        <f t="shared" si="9"/>
        <v>1</v>
      </c>
      <c r="M24" s="6">
        <v>69.989248578671706</v>
      </c>
      <c r="N24" s="4">
        <f t="shared" si="10"/>
        <v>2.3027090456210431E-2</v>
      </c>
      <c r="O24" s="7">
        <v>1983</v>
      </c>
    </row>
    <row r="25" spans="1:15" x14ac:dyDescent="0.25">
      <c r="A25" s="1">
        <v>69.989248578671706</v>
      </c>
      <c r="B25" s="2">
        <v>69.904395283803893</v>
      </c>
      <c r="C25" s="3">
        <v>70.415277720623195</v>
      </c>
      <c r="D25" s="3">
        <v>70.059032117510199</v>
      </c>
      <c r="E25" s="4">
        <f t="shared" si="2"/>
        <v>-8.4853294867812679E-2</v>
      </c>
      <c r="F25" s="15">
        <f t="shared" si="3"/>
        <v>0.42602914195148855</v>
      </c>
      <c r="G25" s="16">
        <f t="shared" si="4"/>
        <v>6.9783538838493087E-2</v>
      </c>
      <c r="H25" s="18">
        <f t="shared" si="5"/>
        <v>-0.20647610877022998</v>
      </c>
      <c r="I25" s="18">
        <f t="shared" si="6"/>
        <v>1.0366696966794029</v>
      </c>
      <c r="J25" s="18">
        <f t="shared" si="7"/>
        <v>0.16980641209082714</v>
      </c>
      <c r="K25" s="4">
        <f t="shared" si="8"/>
        <v>0.41095938592216896</v>
      </c>
      <c r="L25" s="21">
        <f t="shared" si="9"/>
        <v>1</v>
      </c>
      <c r="M25" s="6">
        <v>70.399474632561805</v>
      </c>
      <c r="N25" s="4">
        <f t="shared" si="10"/>
        <v>0.41022605389009925</v>
      </c>
      <c r="O25" s="7">
        <v>1984</v>
      </c>
    </row>
    <row r="26" spans="1:15" x14ac:dyDescent="0.25">
      <c r="A26" s="1">
        <v>70.399474632561805</v>
      </c>
      <c r="B26" s="2">
        <v>70.413317072029102</v>
      </c>
      <c r="C26" s="3">
        <v>70.456672474154701</v>
      </c>
      <c r="D26" s="3">
        <v>70.425426668903896</v>
      </c>
      <c r="E26" s="4">
        <f t="shared" si="2"/>
        <v>1.3842439467296686E-2</v>
      </c>
      <c r="F26" s="15">
        <f t="shared" si="3"/>
        <v>5.7197841592895315E-2</v>
      </c>
      <c r="G26" s="16">
        <f t="shared" si="4"/>
        <v>2.5952036342090423E-2</v>
      </c>
      <c r="H26" s="18">
        <f t="shared" si="5"/>
        <v>0.14271686498513278</v>
      </c>
      <c r="I26" s="18">
        <f t="shared" si="6"/>
        <v>0.58971517667387263</v>
      </c>
      <c r="J26" s="18">
        <f t="shared" si="7"/>
        <v>0.26756795834099456</v>
      </c>
      <c r="K26" s="4">
        <f t="shared" si="8"/>
        <v>9.6992317402282424E-2</v>
      </c>
      <c r="L26" s="21">
        <f t="shared" si="9"/>
        <v>1</v>
      </c>
      <c r="M26" s="6">
        <v>70.496505589356104</v>
      </c>
      <c r="N26" s="4">
        <f t="shared" si="10"/>
        <v>9.7030956794299072E-2</v>
      </c>
      <c r="O26" s="7">
        <v>1985</v>
      </c>
    </row>
    <row r="27" spans="1:15" x14ac:dyDescent="0.25">
      <c r="A27" s="1">
        <v>70.496505589356104</v>
      </c>
      <c r="B27" s="2">
        <v>70.626474864193995</v>
      </c>
      <c r="C27" s="3">
        <v>70.572937300532701</v>
      </c>
      <c r="D27" s="3">
        <v>70.559958252696006</v>
      </c>
      <c r="E27" s="4">
        <f t="shared" si="2"/>
        <v>0.12996927483789023</v>
      </c>
      <c r="F27" s="15">
        <f t="shared" si="3"/>
        <v>7.6431711176596195E-2</v>
      </c>
      <c r="G27" s="16">
        <f t="shared" si="4"/>
        <v>6.345266333990196E-2</v>
      </c>
      <c r="H27" s="18">
        <f t="shared" si="5"/>
        <v>0.48162874635505332</v>
      </c>
      <c r="I27" s="18">
        <f t="shared" si="6"/>
        <v>0.28323393572573619</v>
      </c>
      <c r="J27" s="18">
        <f t="shared" si="7"/>
        <v>0.23513731791921044</v>
      </c>
      <c r="K27" s="4">
        <f t="shared" si="8"/>
        <v>0.26985364935438838</v>
      </c>
      <c r="L27" s="21">
        <f t="shared" si="9"/>
        <v>1</v>
      </c>
      <c r="M27" s="6">
        <v>70.767071536335905</v>
      </c>
      <c r="N27" s="4">
        <f t="shared" si="10"/>
        <v>0.27056594697980074</v>
      </c>
      <c r="O27" s="7">
        <v>1986</v>
      </c>
    </row>
    <row r="28" spans="1:15" x14ac:dyDescent="0.25">
      <c r="A28" s="1">
        <v>70.767071536335905</v>
      </c>
      <c r="B28" s="2">
        <v>70.677855914651502</v>
      </c>
      <c r="C28" s="3">
        <v>71.375121169958106</v>
      </c>
      <c r="D28" s="3">
        <v>70.774794460040795</v>
      </c>
      <c r="E28" s="4">
        <f t="shared" si="2"/>
        <v>-8.921562168440289E-2</v>
      </c>
      <c r="F28" s="15">
        <f t="shared" si="3"/>
        <v>0.60804963362220121</v>
      </c>
      <c r="G28" s="16">
        <f t="shared" si="4"/>
        <v>7.7229237048896948E-3</v>
      </c>
      <c r="H28" s="18">
        <f t="shared" si="5"/>
        <v>-0.16943205120925992</v>
      </c>
      <c r="I28" s="18">
        <f t="shared" si="6"/>
        <v>1.1547652161870159</v>
      </c>
      <c r="J28" s="18">
        <f t="shared" si="7"/>
        <v>1.4666835022244072E-2</v>
      </c>
      <c r="K28" s="4">
        <f t="shared" si="8"/>
        <v>0.52655693564268802</v>
      </c>
      <c r="L28" s="21">
        <f t="shared" si="9"/>
        <v>1</v>
      </c>
      <c r="M28" s="6">
        <v>71.291752463349397</v>
      </c>
      <c r="N28" s="4">
        <f t="shared" si="10"/>
        <v>0.52468092701349178</v>
      </c>
      <c r="O28" s="7">
        <v>1987</v>
      </c>
    </row>
    <row r="29" spans="1:15" x14ac:dyDescent="0.25">
      <c r="A29" s="1">
        <v>71.291752463349397</v>
      </c>
      <c r="B29" s="2">
        <v>71.427769338479493</v>
      </c>
      <c r="C29" s="3">
        <v>71.538600475895393</v>
      </c>
      <c r="D29" s="3">
        <v>71.197766834854093</v>
      </c>
      <c r="E29" s="4">
        <f t="shared" si="2"/>
        <v>0.13601687513009608</v>
      </c>
      <c r="F29" s="15">
        <f t="shared" si="3"/>
        <v>0.2468480125459962</v>
      </c>
      <c r="G29" s="16">
        <f t="shared" si="4"/>
        <v>-9.3985628495303786E-2</v>
      </c>
      <c r="H29" s="18">
        <f t="shared" si="5"/>
        <v>0.47084333958698305</v>
      </c>
      <c r="I29" s="18">
        <f t="shared" si="6"/>
        <v>0.85450237322684353</v>
      </c>
      <c r="J29" s="18">
        <f t="shared" si="7"/>
        <v>-0.32534571281382657</v>
      </c>
      <c r="K29" s="4">
        <f t="shared" si="8"/>
        <v>0.28887925918078849</v>
      </c>
      <c r="L29" s="21">
        <f t="shared" si="9"/>
        <v>1</v>
      </c>
      <c r="M29" s="6">
        <v>71.580915985354494</v>
      </c>
      <c r="N29" s="4">
        <f t="shared" si="10"/>
        <v>0.28916352200509721</v>
      </c>
      <c r="O29" s="7">
        <v>1988</v>
      </c>
    </row>
    <row r="30" spans="1:15" x14ac:dyDescent="0.25">
      <c r="A30" s="1">
        <v>71.580915985354494</v>
      </c>
      <c r="B30" s="2">
        <v>71.304944046923595</v>
      </c>
      <c r="C30" s="3">
        <v>71.885133452657698</v>
      </c>
      <c r="D30" s="3">
        <v>71.683940288216206</v>
      </c>
      <c r="E30" s="4">
        <f t="shared" si="2"/>
        <v>-0.2759719384308994</v>
      </c>
      <c r="F30" s="15">
        <f t="shared" si="3"/>
        <v>0.30421746730320365</v>
      </c>
      <c r="G30" s="16">
        <f t="shared" si="4"/>
        <v>0.10302430286171216</v>
      </c>
      <c r="H30" s="18">
        <f t="shared" si="5"/>
        <v>-2.1023256812736952</v>
      </c>
      <c r="I30" s="18">
        <f t="shared" si="6"/>
        <v>2.3174971985918278</v>
      </c>
      <c r="J30" s="18">
        <f t="shared" si="7"/>
        <v>0.78482848268186756</v>
      </c>
      <c r="K30" s="4">
        <f t="shared" si="8"/>
        <v>0.13126983173401641</v>
      </c>
      <c r="L30" s="21">
        <f t="shared" si="9"/>
        <v>1</v>
      </c>
      <c r="M30" s="6">
        <v>71.709980506672807</v>
      </c>
      <c r="N30" s="4">
        <f t="shared" si="10"/>
        <v>0.12906452131831259</v>
      </c>
      <c r="O30" s="7">
        <v>1989</v>
      </c>
    </row>
    <row r="31" spans="1:15" x14ac:dyDescent="0.25">
      <c r="A31" s="1">
        <v>71.709980506672807</v>
      </c>
      <c r="B31" s="2">
        <v>71.690737387728504</v>
      </c>
      <c r="C31" s="3">
        <v>72.144247735476696</v>
      </c>
      <c r="D31" s="3">
        <v>71.579555787679197</v>
      </c>
      <c r="E31" s="4">
        <f t="shared" si="2"/>
        <v>-1.9243118944302751E-2</v>
      </c>
      <c r="F31" s="15">
        <f t="shared" si="3"/>
        <v>0.43426722880388979</v>
      </c>
      <c r="G31" s="16">
        <f t="shared" si="4"/>
        <v>-0.13042471899360919</v>
      </c>
      <c r="H31" s="18">
        <f t="shared" si="5"/>
        <v>-6.7614758013887055E-2</v>
      </c>
      <c r="I31" s="18">
        <f t="shared" si="6"/>
        <v>1.525889523102995</v>
      </c>
      <c r="J31" s="18">
        <f t="shared" si="7"/>
        <v>-0.45827476508910786</v>
      </c>
      <c r="K31" s="4">
        <f t="shared" si="8"/>
        <v>0.28459939086597785</v>
      </c>
      <c r="L31" s="21">
        <f t="shared" si="9"/>
        <v>1</v>
      </c>
      <c r="M31" s="6">
        <v>71.993217261242194</v>
      </c>
      <c r="N31" s="4">
        <f t="shared" si="10"/>
        <v>0.28323675456938702</v>
      </c>
      <c r="O31" s="7">
        <v>1990</v>
      </c>
    </row>
    <row r="32" spans="1:15" x14ac:dyDescent="0.25">
      <c r="A32" s="1">
        <v>71.993217261242194</v>
      </c>
      <c r="B32" s="2">
        <v>71.798233731133294</v>
      </c>
      <c r="C32" s="3">
        <v>72.236546965816899</v>
      </c>
      <c r="D32" s="3">
        <v>72.092587628734194</v>
      </c>
      <c r="E32" s="4">
        <f t="shared" si="2"/>
        <v>-0.19498353010889957</v>
      </c>
      <c r="F32" s="15">
        <f t="shared" si="3"/>
        <v>0.24332970457470537</v>
      </c>
      <c r="G32" s="16">
        <f t="shared" si="4"/>
        <v>9.93703674919999E-2</v>
      </c>
      <c r="H32" s="18">
        <f t="shared" si="5"/>
        <v>-1.3199843939251934</v>
      </c>
      <c r="I32" s="18">
        <f t="shared" si="6"/>
        <v>1.6472745797434858</v>
      </c>
      <c r="J32" s="18">
        <f t="shared" si="7"/>
        <v>0.67270981418170772</v>
      </c>
      <c r="K32" s="4">
        <f t="shared" si="8"/>
        <v>0.1477165419578057</v>
      </c>
      <c r="L32" s="21">
        <f t="shared" si="9"/>
        <v>1</v>
      </c>
      <c r="M32" s="6">
        <v>72.1395375680884</v>
      </c>
      <c r="N32" s="4">
        <f t="shared" si="10"/>
        <v>0.14632030684620645</v>
      </c>
      <c r="O32" s="7">
        <v>1991</v>
      </c>
    </row>
    <row r="33" spans="1:15" x14ac:dyDescent="0.25">
      <c r="A33" s="1">
        <v>72.1395375680884</v>
      </c>
      <c r="B33" s="2">
        <v>72.095042222575202</v>
      </c>
      <c r="C33" s="3">
        <v>72.354416823288304</v>
      </c>
      <c r="D33" s="3">
        <v>72.241366735864602</v>
      </c>
      <c r="E33" s="4">
        <f t="shared" si="2"/>
        <v>-4.4495345513198004E-2</v>
      </c>
      <c r="F33" s="15">
        <f t="shared" si="3"/>
        <v>0.2148792551999037</v>
      </c>
      <c r="G33" s="16">
        <f t="shared" si="4"/>
        <v>0.10182916777620221</v>
      </c>
      <c r="H33" s="18">
        <f t="shared" si="5"/>
        <v>-0.16345778067646657</v>
      </c>
      <c r="I33" s="18">
        <f t="shared" si="6"/>
        <v>0.78937888364009046</v>
      </c>
      <c r="J33" s="18">
        <f t="shared" si="7"/>
        <v>0.37407889703637615</v>
      </c>
      <c r="K33" s="4">
        <f t="shared" si="8"/>
        <v>0.2722130774629079</v>
      </c>
      <c r="L33" s="21">
        <f t="shared" si="9"/>
        <v>1</v>
      </c>
      <c r="M33" s="6">
        <v>72.411886477405801</v>
      </c>
      <c r="N33" s="4">
        <f t="shared" si="10"/>
        <v>0.27234890931740097</v>
      </c>
      <c r="O33" s="7">
        <v>1992</v>
      </c>
    </row>
    <row r="34" spans="1:15" x14ac:dyDescent="0.25">
      <c r="A34" s="1">
        <v>72.411886477405801</v>
      </c>
      <c r="B34" s="2">
        <v>73.022773953397504</v>
      </c>
      <c r="C34" s="3">
        <v>71.9668732501476</v>
      </c>
      <c r="D34" s="3">
        <v>72.354015398210507</v>
      </c>
      <c r="E34" s="4">
        <f t="shared" si="2"/>
        <v>0.6108874759917029</v>
      </c>
      <c r="F34" s="15">
        <f t="shared" si="3"/>
        <v>-0.44501322725820103</v>
      </c>
      <c r="G34" s="16">
        <f t="shared" si="4"/>
        <v>-5.7871079195294328E-2</v>
      </c>
      <c r="H34" s="18">
        <f t="shared" si="5"/>
        <v>5.6561995226963537</v>
      </c>
      <c r="I34" s="18">
        <f t="shared" si="6"/>
        <v>-4.1203719220552291</v>
      </c>
      <c r="J34" s="18">
        <f t="shared" si="7"/>
        <v>-0.53582760064112445</v>
      </c>
      <c r="K34" s="4">
        <f t="shared" si="8"/>
        <v>0.10800316953820754</v>
      </c>
      <c r="L34" s="21">
        <f t="shared" si="9"/>
        <v>1.0000000000000002</v>
      </c>
      <c r="M34" s="6">
        <v>72.513208245560605</v>
      </c>
      <c r="N34" s="4">
        <f t="shared" si="10"/>
        <v>0.1013217681548042</v>
      </c>
      <c r="O34" s="7">
        <v>1993</v>
      </c>
    </row>
    <row r="35" spans="1:15" x14ac:dyDescent="0.25">
      <c r="A35" s="1">
        <v>72.513208245560605</v>
      </c>
      <c r="B35" s="2">
        <v>71.632052788850899</v>
      </c>
      <c r="C35" s="3">
        <v>73.600842236160801</v>
      </c>
      <c r="D35" s="3">
        <v>72.727998885851605</v>
      </c>
      <c r="E35" s="4">
        <f t="shared" si="2"/>
        <v>-0.88115545670970619</v>
      </c>
      <c r="F35" s="15">
        <f t="shared" si="3"/>
        <v>1.0876339906001959</v>
      </c>
      <c r="G35" s="16">
        <f t="shared" si="4"/>
        <v>0.21479064029099959</v>
      </c>
      <c r="H35" s="18">
        <f t="shared" si="5"/>
        <v>-2.0916684882575591</v>
      </c>
      <c r="I35" s="18">
        <f t="shared" si="6"/>
        <v>2.5818029356489927</v>
      </c>
      <c r="J35" s="18">
        <f t="shared" si="7"/>
        <v>0.5098655526085667</v>
      </c>
      <c r="K35" s="4">
        <f t="shared" si="8"/>
        <v>0.42126917418148935</v>
      </c>
      <c r="L35" s="21">
        <f t="shared" si="9"/>
        <v>1.0000000000000002</v>
      </c>
      <c r="M35" s="6">
        <v>72.908810645752396</v>
      </c>
      <c r="N35" s="4">
        <f t="shared" si="10"/>
        <v>0.39560240019179105</v>
      </c>
      <c r="O35" s="7">
        <v>1994</v>
      </c>
    </row>
    <row r="36" spans="1:15" x14ac:dyDescent="0.25">
      <c r="A36" s="1">
        <v>72.908810645752396</v>
      </c>
      <c r="B36" s="2">
        <v>72.700271661667898</v>
      </c>
      <c r="C36" s="3">
        <v>73.284418668470806</v>
      </c>
      <c r="D36" s="3">
        <v>72.936821369958906</v>
      </c>
      <c r="E36" s="4">
        <f t="shared" si="2"/>
        <v>-0.20853898408449822</v>
      </c>
      <c r="F36" s="15">
        <f t="shared" si="3"/>
        <v>0.37560802271840998</v>
      </c>
      <c r="G36" s="16">
        <f t="shared" si="4"/>
        <v>2.8010724206509963E-2</v>
      </c>
      <c r="H36" s="18">
        <f t="shared" si="5"/>
        <v>-1.0689934263201168</v>
      </c>
      <c r="I36" s="18">
        <f t="shared" si="6"/>
        <v>1.9254074192496491</v>
      </c>
      <c r="J36" s="18">
        <f t="shared" si="7"/>
        <v>0.14358600707046773</v>
      </c>
      <c r="K36" s="4">
        <f t="shared" si="8"/>
        <v>0.19507976284042172</v>
      </c>
      <c r="L36" s="21">
        <f t="shared" si="9"/>
        <v>1</v>
      </c>
      <c r="M36" s="6">
        <v>73.101861229431606</v>
      </c>
      <c r="N36" s="4">
        <f t="shared" si="10"/>
        <v>0.19305058367920935</v>
      </c>
      <c r="O36" s="7">
        <v>1995</v>
      </c>
    </row>
    <row r="37" spans="1:15" x14ac:dyDescent="0.25">
      <c r="A37" s="1">
        <v>73.101861229431606</v>
      </c>
      <c r="B37" s="2">
        <v>74.135349857106405</v>
      </c>
      <c r="C37" s="3">
        <v>72.376409059778396</v>
      </c>
      <c r="D37" s="3">
        <v>73.042934230338005</v>
      </c>
      <c r="E37" s="4">
        <f t="shared" si="2"/>
        <v>1.0334886276747994</v>
      </c>
      <c r="F37" s="15">
        <f t="shared" si="3"/>
        <v>-0.72545216965320947</v>
      </c>
      <c r="G37" s="16">
        <f t="shared" si="4"/>
        <v>-5.892699909360033E-2</v>
      </c>
      <c r="H37" s="18">
        <f t="shared" si="5"/>
        <v>4.1487329791581748</v>
      </c>
      <c r="I37" s="18">
        <f t="shared" si="6"/>
        <v>-2.9121823505823468</v>
      </c>
      <c r="J37" s="18">
        <f t="shared" si="7"/>
        <v>-0.2365506285758279</v>
      </c>
      <c r="K37" s="4">
        <f t="shared" si="8"/>
        <v>0.24910945892798964</v>
      </c>
      <c r="L37" s="21">
        <f t="shared" si="9"/>
        <v>1.0000000000000002</v>
      </c>
      <c r="M37" s="6">
        <v>73.331121009188095</v>
      </c>
      <c r="N37" s="4">
        <f t="shared" si="10"/>
        <v>0.22925977975648948</v>
      </c>
      <c r="O37" s="7">
        <v>1996</v>
      </c>
    </row>
    <row r="38" spans="1:15" x14ac:dyDescent="0.25">
      <c r="A38" s="1">
        <v>73.331121009188095</v>
      </c>
      <c r="B38" s="2">
        <v>73.321948432063806</v>
      </c>
      <c r="C38" s="3">
        <v>73.749681475753505</v>
      </c>
      <c r="D38" s="3">
        <v>73.362189751582406</v>
      </c>
      <c r="E38" s="4">
        <f t="shared" si="2"/>
        <v>-9.1725771242892051E-3</v>
      </c>
      <c r="F38" s="15">
        <f t="shared" si="3"/>
        <v>0.41856046656540968</v>
      </c>
      <c r="G38" s="16">
        <f t="shared" si="4"/>
        <v>3.1068742394310789E-2</v>
      </c>
      <c r="H38" s="18">
        <f t="shared" si="5"/>
        <v>-2.0825153854685002E-2</v>
      </c>
      <c r="I38" s="18">
        <f t="shared" si="6"/>
        <v>0.95028757955402365</v>
      </c>
      <c r="J38" s="18">
        <f t="shared" si="7"/>
        <v>7.0537574300661376E-2</v>
      </c>
      <c r="K38" s="4">
        <f t="shared" si="8"/>
        <v>0.44045663183543127</v>
      </c>
      <c r="L38" s="21">
        <f t="shared" si="9"/>
        <v>1</v>
      </c>
      <c r="M38" s="6">
        <v>73.771751900519803</v>
      </c>
      <c r="N38" s="4">
        <f t="shared" si="10"/>
        <v>0.44063089133170763</v>
      </c>
      <c r="O38" s="7">
        <v>1997</v>
      </c>
    </row>
    <row r="39" spans="1:15" x14ac:dyDescent="0.25">
      <c r="A39" s="1">
        <v>73.771751900519803</v>
      </c>
      <c r="B39" s="2">
        <v>73.988584562631999</v>
      </c>
      <c r="C39" s="3">
        <v>73.714118346026495</v>
      </c>
      <c r="D39" s="3">
        <v>73.825926784462894</v>
      </c>
      <c r="E39" s="4">
        <f t="shared" si="2"/>
        <v>0.21683266211219632</v>
      </c>
      <c r="F39" s="15">
        <f t="shared" si="3"/>
        <v>-5.7633554493307315E-2</v>
      </c>
      <c r="G39" s="16">
        <f t="shared" si="4"/>
        <v>5.417488394309089E-2</v>
      </c>
      <c r="H39" s="18">
        <f t="shared" si="5"/>
        <v>1.0162094289228862</v>
      </c>
      <c r="I39" s="18">
        <f t="shared" si="6"/>
        <v>-0.27010580845119631</v>
      </c>
      <c r="J39" s="18">
        <f t="shared" si="7"/>
        <v>0.25389637952831012</v>
      </c>
      <c r="K39" s="4">
        <f t="shared" si="8"/>
        <v>0.21337399156197989</v>
      </c>
      <c r="L39" s="21">
        <f t="shared" si="9"/>
        <v>1</v>
      </c>
      <c r="M39" s="6">
        <v>73.985092942603899</v>
      </c>
      <c r="N39" s="4">
        <f t="shared" si="10"/>
        <v>0.21334104208409599</v>
      </c>
      <c r="O39" s="7">
        <v>1998</v>
      </c>
    </row>
    <row r="40" spans="1:15" x14ac:dyDescent="0.25">
      <c r="A40" s="1">
        <v>73.985092942603899</v>
      </c>
      <c r="B40" s="2">
        <v>74.040027678259705</v>
      </c>
      <c r="C40" s="3">
        <v>74.168063905769898</v>
      </c>
      <c r="D40" s="3">
        <v>73.963370521128596</v>
      </c>
      <c r="E40" s="4">
        <f t="shared" si="2"/>
        <v>5.4934735655805866E-2</v>
      </c>
      <c r="F40" s="15">
        <f t="shared" si="3"/>
        <v>0.18297096316599948</v>
      </c>
      <c r="G40" s="16">
        <f t="shared" si="4"/>
        <v>-2.1722421475303122E-2</v>
      </c>
      <c r="H40" s="18">
        <f t="shared" si="5"/>
        <v>0.25411186438697358</v>
      </c>
      <c r="I40" s="18">
        <f t="shared" si="6"/>
        <v>0.8463696425174021</v>
      </c>
      <c r="J40" s="18">
        <f t="shared" si="7"/>
        <v>-0.10048150690437567</v>
      </c>
      <c r="K40" s="4">
        <f t="shared" si="8"/>
        <v>0.21618327734650222</v>
      </c>
      <c r="L40" s="21">
        <f t="shared" si="9"/>
        <v>1</v>
      </c>
      <c r="M40" s="6">
        <v>74.201429461142993</v>
      </c>
      <c r="N40" s="4">
        <f t="shared" si="10"/>
        <v>0.21633651853909441</v>
      </c>
      <c r="O40" s="7">
        <v>1999</v>
      </c>
    </row>
    <row r="41" spans="1:15" x14ac:dyDescent="0.25">
      <c r="A41" s="1">
        <v>74.201429461142993</v>
      </c>
      <c r="B41" s="2">
        <v>74.252615859854004</v>
      </c>
      <c r="C41" s="3">
        <v>74.422304277849804</v>
      </c>
      <c r="D41" s="3">
        <v>74.229806563002001</v>
      </c>
      <c r="E41" s="4">
        <f t="shared" si="2"/>
        <v>5.1186398711010384E-2</v>
      </c>
      <c r="F41" s="15">
        <f t="shared" si="3"/>
        <v>0.22087481670681086</v>
      </c>
      <c r="G41" s="16">
        <f t="shared" si="4"/>
        <v>2.8377101859007325E-2</v>
      </c>
      <c r="H41" s="18">
        <f t="shared" si="5"/>
        <v>0.1703724051411406</v>
      </c>
      <c r="I41" s="18">
        <f t="shared" si="6"/>
        <v>0.73517525563589592</v>
      </c>
      <c r="J41" s="18">
        <f t="shared" si="7"/>
        <v>9.4452339222963422E-2</v>
      </c>
      <c r="K41" s="4">
        <f t="shared" si="8"/>
        <v>0.30043831727682857</v>
      </c>
      <c r="L41" s="21">
        <f t="shared" si="9"/>
        <v>1</v>
      </c>
      <c r="M41" s="6">
        <v>74.502323456467494</v>
      </c>
      <c r="N41" s="4">
        <f t="shared" si="10"/>
        <v>0.30089399532450045</v>
      </c>
      <c r="O41" s="7">
        <v>2000</v>
      </c>
    </row>
    <row r="42" spans="1:15" x14ac:dyDescent="0.25">
      <c r="A42" s="1">
        <v>74.502323456467494</v>
      </c>
      <c r="B42" s="2">
        <v>74.506654085431407</v>
      </c>
      <c r="C42" s="3">
        <v>74.740776578281199</v>
      </c>
      <c r="D42" s="3">
        <v>74.454144358529405</v>
      </c>
      <c r="E42" s="4">
        <f t="shared" si="2"/>
        <v>4.3306289639133411E-3</v>
      </c>
      <c r="F42" s="15">
        <f t="shared" si="3"/>
        <v>0.23845312181370559</v>
      </c>
      <c r="G42" s="16">
        <f t="shared" si="4"/>
        <v>-4.8179097938088944E-2</v>
      </c>
      <c r="H42" s="18">
        <f t="shared" si="5"/>
        <v>2.2253470822634215E-2</v>
      </c>
      <c r="I42" s="18">
        <f t="shared" si="6"/>
        <v>1.2253207635807806</v>
      </c>
      <c r="J42" s="18">
        <f t="shared" si="7"/>
        <v>-0.24757423440341472</v>
      </c>
      <c r="K42" s="4">
        <f t="shared" si="8"/>
        <v>0.19460465283952999</v>
      </c>
      <c r="L42" s="21">
        <f t="shared" si="9"/>
        <v>1.0000000000000002</v>
      </c>
      <c r="M42" s="6">
        <v>74.696677391500302</v>
      </c>
      <c r="N42" s="4">
        <f t="shared" si="10"/>
        <v>0.19435393503280807</v>
      </c>
      <c r="O42" s="7">
        <v>2001</v>
      </c>
    </row>
    <row r="43" spans="1:15" x14ac:dyDescent="0.25">
      <c r="A43" s="1">
        <v>74.696677391500302</v>
      </c>
      <c r="B43" s="2">
        <v>74.689050956635995</v>
      </c>
      <c r="C43" s="3">
        <v>74.931259762302702</v>
      </c>
      <c r="D43" s="3">
        <v>74.743319519927894</v>
      </c>
      <c r="E43" s="4">
        <f t="shared" si="2"/>
        <v>-7.626434864306475E-3</v>
      </c>
      <c r="F43" s="15">
        <f t="shared" si="3"/>
        <v>0.23458237080239996</v>
      </c>
      <c r="G43" s="16">
        <f t="shared" si="4"/>
        <v>4.6642128427592411E-2</v>
      </c>
      <c r="H43" s="18">
        <f t="shared" si="5"/>
        <v>-2.7874593637888932E-2</v>
      </c>
      <c r="I43" s="18">
        <f t="shared" si="6"/>
        <v>0.85739777196984002</v>
      </c>
      <c r="J43" s="18">
        <f t="shared" si="7"/>
        <v>0.17047682166804895</v>
      </c>
      <c r="K43" s="4">
        <f t="shared" si="8"/>
        <v>0.2735980643656859</v>
      </c>
      <c r="L43" s="21">
        <f t="shared" si="9"/>
        <v>1</v>
      </c>
      <c r="M43" s="6">
        <v>74.970369597509006</v>
      </c>
      <c r="N43" s="4">
        <f t="shared" si="10"/>
        <v>0.27369220600870392</v>
      </c>
      <c r="O43" s="7">
        <v>2002</v>
      </c>
    </row>
    <row r="44" spans="1:15" x14ac:dyDescent="0.25">
      <c r="A44" s="1">
        <v>74.970369597509006</v>
      </c>
      <c r="B44" s="2">
        <v>75.037328502759493</v>
      </c>
      <c r="C44" s="3">
        <v>74.990955616700802</v>
      </c>
      <c r="D44" s="3">
        <v>74.982247484565406</v>
      </c>
      <c r="E44" s="4">
        <f t="shared" si="2"/>
        <v>6.6958905250487533E-2</v>
      </c>
      <c r="F44" s="15">
        <f t="shared" si="3"/>
        <v>2.0586019191796368E-2</v>
      </c>
      <c r="G44" s="16">
        <f t="shared" si="4"/>
        <v>1.1877887056400027E-2</v>
      </c>
      <c r="H44" s="18">
        <f t="shared" si="5"/>
        <v>0.67347628015300975</v>
      </c>
      <c r="I44" s="18">
        <f t="shared" si="6"/>
        <v>0.20705529125042765</v>
      </c>
      <c r="J44" s="18">
        <f t="shared" si="7"/>
        <v>0.11946842859656263</v>
      </c>
      <c r="K44" s="4">
        <f t="shared" si="8"/>
        <v>9.9422811498683927E-2</v>
      </c>
      <c r="L44" s="21">
        <f t="shared" si="9"/>
        <v>1</v>
      </c>
      <c r="M44" s="6">
        <v>75.069837518521396</v>
      </c>
      <c r="N44" s="4">
        <f t="shared" si="10"/>
        <v>9.9467921012390548E-2</v>
      </c>
      <c r="O44" s="7">
        <v>2003</v>
      </c>
    </row>
    <row r="45" spans="1:15" x14ac:dyDescent="0.25">
      <c r="A45" s="1">
        <v>75.069837518521396</v>
      </c>
      <c r="B45" s="2">
        <v>75.032284739135207</v>
      </c>
      <c r="C45" s="3">
        <v>75.966376749107894</v>
      </c>
      <c r="D45" s="3">
        <v>75.080425423777399</v>
      </c>
      <c r="E45" s="4">
        <f t="shared" si="2"/>
        <v>-3.7552779386189172E-2</v>
      </c>
      <c r="F45" s="15">
        <f t="shared" si="3"/>
        <v>0.89653923058649809</v>
      </c>
      <c r="G45" s="16">
        <f t="shared" si="4"/>
        <v>1.0587905256002728E-2</v>
      </c>
      <c r="H45" s="18">
        <f t="shared" si="5"/>
        <v>-4.3185242420469033E-2</v>
      </c>
      <c r="I45" s="18">
        <f t="shared" si="6"/>
        <v>1.0310092793445216</v>
      </c>
      <c r="J45" s="18">
        <f t="shared" si="7"/>
        <v>1.2175963075947347E-2</v>
      </c>
      <c r="K45" s="4">
        <f t="shared" si="8"/>
        <v>0.86957435645631165</v>
      </c>
      <c r="L45" s="21">
        <f t="shared" si="9"/>
        <v>0.99999999999999989</v>
      </c>
      <c r="M45" s="6">
        <v>75.938793039218297</v>
      </c>
      <c r="N45" s="4">
        <f t="shared" si="10"/>
        <v>0.86895552069690041</v>
      </c>
      <c r="O45" s="7">
        <v>2004</v>
      </c>
    </row>
    <row r="46" spans="1:15" x14ac:dyDescent="0.25">
      <c r="A46" s="1">
        <v>75.938793039218297</v>
      </c>
      <c r="B46" s="2">
        <v>75.921456353668802</v>
      </c>
      <c r="C46" s="3">
        <v>75.923222930508302</v>
      </c>
      <c r="D46" s="3">
        <v>76.012976722357905</v>
      </c>
      <c r="E46" s="4">
        <f t="shared" si="2"/>
        <v>-1.7336685549494746E-2</v>
      </c>
      <c r="F46" s="15">
        <f t="shared" si="3"/>
        <v>-1.5570108709994201E-2</v>
      </c>
      <c r="G46" s="16">
        <f t="shared" si="4"/>
        <v>7.4183683139608547E-2</v>
      </c>
      <c r="H46" s="18">
        <f t="shared" si="5"/>
        <v>-0.42000950216586463</v>
      </c>
      <c r="I46" s="18">
        <f t="shared" si="6"/>
        <v>-0.37721129504731915</v>
      </c>
      <c r="J46" s="18">
        <f t="shared" si="7"/>
        <v>1.7972207972131837</v>
      </c>
      <c r="K46" s="4">
        <f t="shared" si="8"/>
        <v>4.12768888801196E-2</v>
      </c>
      <c r="L46" s="21">
        <f t="shared" si="9"/>
        <v>1</v>
      </c>
      <c r="M46" s="6">
        <v>75.980025464126001</v>
      </c>
      <c r="N46" s="4">
        <f t="shared" si="10"/>
        <v>4.1232424907704512E-2</v>
      </c>
      <c r="O46" s="7">
        <v>2005</v>
      </c>
    </row>
    <row r="47" spans="1:15" x14ac:dyDescent="0.25">
      <c r="A47" s="1">
        <v>75.980025464126001</v>
      </c>
      <c r="B47" s="2">
        <v>76.013242024580506</v>
      </c>
      <c r="C47" s="3">
        <v>76.410148183194906</v>
      </c>
      <c r="D47" s="3">
        <v>75.959202914047495</v>
      </c>
      <c r="E47" s="4">
        <f t="shared" si="2"/>
        <v>3.3216560454505384E-2</v>
      </c>
      <c r="F47" s="15">
        <f t="shared" si="3"/>
        <v>0.43012271906890476</v>
      </c>
      <c r="G47" s="16">
        <f t="shared" si="4"/>
        <v>-2.0822550078506197E-2</v>
      </c>
      <c r="H47" s="18">
        <f t="shared" si="5"/>
        <v>7.5062835468779829E-2</v>
      </c>
      <c r="I47" s="18">
        <f t="shared" si="6"/>
        <v>0.97199199589234442</v>
      </c>
      <c r="J47" s="18">
        <f t="shared" si="7"/>
        <v>-4.705483136112424E-2</v>
      </c>
      <c r="K47" s="4">
        <f t="shared" si="8"/>
        <v>0.44251672944490394</v>
      </c>
      <c r="L47" s="21">
        <f t="shared" si="9"/>
        <v>1</v>
      </c>
      <c r="M47" s="6">
        <v>76.422651786012395</v>
      </c>
      <c r="N47" s="4">
        <f t="shared" si="10"/>
        <v>0.44262632188639373</v>
      </c>
      <c r="O47" s="7">
        <v>2006</v>
      </c>
    </row>
    <row r="48" spans="1:15" x14ac:dyDescent="0.25">
      <c r="A48" s="1">
        <v>76.422651786012395</v>
      </c>
      <c r="B48" s="2">
        <v>76.387876932544202</v>
      </c>
      <c r="C48" s="3">
        <v>76.684285493569703</v>
      </c>
      <c r="D48" s="3">
        <v>76.424884883068202</v>
      </c>
      <c r="E48" s="4">
        <f t="shared" si="2"/>
        <v>-3.4774853468192646E-2</v>
      </c>
      <c r="F48" s="15">
        <f t="shared" si="3"/>
        <v>0.26163370755730853</v>
      </c>
      <c r="G48" s="16">
        <f t="shared" si="4"/>
        <v>2.2330970558073204E-3</v>
      </c>
      <c r="H48" s="18">
        <f t="shared" si="5"/>
        <v>-0.15179430483873321</v>
      </c>
      <c r="I48" s="18">
        <f t="shared" si="6"/>
        <v>1.1420467032986221</v>
      </c>
      <c r="J48" s="18">
        <f t="shared" si="7"/>
        <v>9.7476015401111449E-3</v>
      </c>
      <c r="K48" s="4">
        <f t="shared" si="8"/>
        <v>0.2290919511449232</v>
      </c>
      <c r="L48" s="21">
        <f t="shared" si="9"/>
        <v>1</v>
      </c>
      <c r="M48" s="6">
        <v>76.651553484188398</v>
      </c>
      <c r="N48" s="4">
        <f t="shared" si="10"/>
        <v>0.22890169817600281</v>
      </c>
      <c r="O48" s="7">
        <v>2007</v>
      </c>
    </row>
    <row r="49" spans="1:15" x14ac:dyDescent="0.25">
      <c r="A49" s="1">
        <v>76.651553484188398</v>
      </c>
      <c r="B49" s="2">
        <v>76.639276406520807</v>
      </c>
      <c r="C49" s="3">
        <v>76.853327670491296</v>
      </c>
      <c r="D49" s="3">
        <v>76.663783099068198</v>
      </c>
      <c r="E49" s="4">
        <f t="shared" si="2"/>
        <v>-1.2277077667590675E-2</v>
      </c>
      <c r="F49" s="15">
        <f t="shared" si="3"/>
        <v>0.20177418630289878</v>
      </c>
      <c r="G49" s="16">
        <f t="shared" si="4"/>
        <v>1.222961487980001E-2</v>
      </c>
      <c r="H49" s="18">
        <f t="shared" si="5"/>
        <v>-6.0859946831343818E-2</v>
      </c>
      <c r="I49" s="18">
        <f t="shared" si="6"/>
        <v>1.0002352825989715</v>
      </c>
      <c r="J49" s="18">
        <f t="shared" si="7"/>
        <v>6.0624664232372193E-2</v>
      </c>
      <c r="K49" s="4">
        <f t="shared" si="8"/>
        <v>0.20172672351510812</v>
      </c>
      <c r="L49" s="21">
        <f t="shared" si="9"/>
        <v>1</v>
      </c>
      <c r="M49" s="6">
        <v>76.853239073058305</v>
      </c>
      <c r="N49" s="4">
        <f t="shared" si="10"/>
        <v>0.20168558886990695</v>
      </c>
      <c r="O49" s="7">
        <v>2008</v>
      </c>
    </row>
    <row r="50" spans="1:15" x14ac:dyDescent="0.25">
      <c r="A50" s="1">
        <v>76.853239073058305</v>
      </c>
      <c r="B50" s="2">
        <v>76.8835269567724</v>
      </c>
      <c r="C50" s="3">
        <v>76.983930521453502</v>
      </c>
      <c r="D50" s="3">
        <v>76.851915548562701</v>
      </c>
      <c r="E50" s="4">
        <f t="shared" si="2"/>
        <v>3.0287883714095187E-2</v>
      </c>
      <c r="F50" s="15">
        <f t="shared" si="3"/>
        <v>0.13069144839519709</v>
      </c>
      <c r="G50" s="16">
        <f t="shared" si="4"/>
        <v>-1.3235244956035785E-3</v>
      </c>
      <c r="H50" s="18">
        <f t="shared" si="5"/>
        <v>0.18970737217014547</v>
      </c>
      <c r="I50" s="18">
        <f t="shared" si="6"/>
        <v>0.81858248909695008</v>
      </c>
      <c r="J50" s="18">
        <f t="shared" si="7"/>
        <v>-8.2898612670955617E-3</v>
      </c>
      <c r="K50" s="4">
        <f t="shared" si="8"/>
        <v>0.15965580761368869</v>
      </c>
      <c r="L50" s="21">
        <f t="shared" si="9"/>
        <v>1</v>
      </c>
      <c r="M50" s="6">
        <v>77.012976673145303</v>
      </c>
      <c r="N50" s="4">
        <f t="shared" si="10"/>
        <v>0.15973760008699855</v>
      </c>
      <c r="O50" s="7">
        <v>2009</v>
      </c>
    </row>
    <row r="51" spans="1:15" x14ac:dyDescent="0.25">
      <c r="A51" s="1">
        <v>77.012976673145303</v>
      </c>
      <c r="B51" s="2">
        <v>76.950968795827393</v>
      </c>
      <c r="C51" s="3">
        <v>77.237952730344503</v>
      </c>
      <c r="D51" s="3">
        <v>77.113127732677896</v>
      </c>
      <c r="E51" s="4">
        <f t="shared" si="2"/>
        <v>-6.2007877317910243E-2</v>
      </c>
      <c r="F51" s="15">
        <f t="shared" si="3"/>
        <v>0.22497605719919989</v>
      </c>
      <c r="G51" s="16">
        <f t="shared" si="4"/>
        <v>0.10015105953259251</v>
      </c>
      <c r="H51" s="18">
        <f t="shared" si="5"/>
        <v>-0.23566455062745484</v>
      </c>
      <c r="I51" s="18">
        <f t="shared" si="6"/>
        <v>0.85503461358565391</v>
      </c>
      <c r="J51" s="18">
        <f t="shared" si="7"/>
        <v>0.38062993704180093</v>
      </c>
      <c r="K51" s="4">
        <f t="shared" si="8"/>
        <v>0.26311923941388216</v>
      </c>
      <c r="L51" s="21">
        <f t="shared" si="9"/>
        <v>1</v>
      </c>
      <c r="M51" s="6">
        <v>77.276053121258499</v>
      </c>
      <c r="N51" s="4">
        <f t="shared" si="10"/>
        <v>0.26307644811319619</v>
      </c>
      <c r="O51" s="7">
        <v>2010</v>
      </c>
    </row>
    <row r="52" spans="1:15" x14ac:dyDescent="0.25">
      <c r="A52" s="1">
        <v>77.276053121258499</v>
      </c>
      <c r="B52" s="2">
        <v>77.369987872857493</v>
      </c>
      <c r="C52" s="3">
        <v>77.601957016434298</v>
      </c>
      <c r="D52" s="3">
        <v>77.2684207355002</v>
      </c>
      <c r="E52" s="4">
        <f t="shared" si="2"/>
        <v>9.3934751598993671E-2</v>
      </c>
      <c r="F52" s="15">
        <f t="shared" si="3"/>
        <v>0.32590389517579865</v>
      </c>
      <c r="G52" s="16">
        <f t="shared" si="4"/>
        <v>-7.632385758299165E-3</v>
      </c>
      <c r="H52" s="18">
        <f t="shared" si="5"/>
        <v>0.22788288408660334</v>
      </c>
      <c r="I52" s="18">
        <f t="shared" si="6"/>
        <v>0.79063305436488418</v>
      </c>
      <c r="J52" s="18">
        <f t="shared" si="7"/>
        <v>-1.8515938451487468E-2</v>
      </c>
      <c r="K52" s="4">
        <f t="shared" si="8"/>
        <v>0.41220626101649316</v>
      </c>
      <c r="L52" s="21">
        <f t="shared" si="9"/>
        <v>1</v>
      </c>
      <c r="M52" s="6">
        <v>77.688848948738695</v>
      </c>
      <c r="N52" s="4">
        <f t="shared" si="10"/>
        <v>0.4127958274801955</v>
      </c>
      <c r="O52" s="7">
        <v>2011</v>
      </c>
    </row>
    <row r="53" spans="1:15" x14ac:dyDescent="0.25">
      <c r="A53" s="1">
        <v>77.688848948738695</v>
      </c>
      <c r="B53" s="2">
        <v>77.817423546183306</v>
      </c>
      <c r="C53" s="3">
        <v>77.674942929290594</v>
      </c>
      <c r="D53" s="3">
        <v>77.638724596251905</v>
      </c>
      <c r="E53" s="4">
        <f t="shared" si="2"/>
        <v>0.12857459744461153</v>
      </c>
      <c r="F53" s="15">
        <f t="shared" si="3"/>
        <v>-1.3906019448100437E-2</v>
      </c>
      <c r="G53" s="16">
        <f t="shared" si="4"/>
        <v>-5.0124352486790258E-2</v>
      </c>
      <c r="H53" s="18">
        <f t="shared" si="5"/>
        <v>1.9920387366836907</v>
      </c>
      <c r="I53" s="18">
        <f t="shared" si="6"/>
        <v>-0.21544947419046945</v>
      </c>
      <c r="J53" s="18">
        <f t="shared" si="7"/>
        <v>-0.77658926249322124</v>
      </c>
      <c r="K53" s="4">
        <f t="shared" si="8"/>
        <v>6.4544225509720832E-2</v>
      </c>
      <c r="L53" s="21">
        <f t="shared" si="9"/>
        <v>1</v>
      </c>
      <c r="M53" s="6">
        <v>77.753251776187298</v>
      </c>
      <c r="N53" s="4">
        <f t="shared" si="10"/>
        <v>6.4402827448603261E-2</v>
      </c>
      <c r="O53" s="7">
        <v>2012</v>
      </c>
    </row>
    <row r="54" spans="1:15" x14ac:dyDescent="0.25">
      <c r="A54" s="1">
        <v>77.753251776187298</v>
      </c>
      <c r="B54" s="2">
        <v>77.560974505407003</v>
      </c>
      <c r="C54" s="3">
        <v>78.200058431513497</v>
      </c>
      <c r="D54" s="3">
        <v>77.777633763709602</v>
      </c>
      <c r="E54" s="4">
        <f t="shared" si="2"/>
        <v>-0.19227727078029488</v>
      </c>
      <c r="F54" s="15">
        <f t="shared" si="3"/>
        <v>0.44680665532619912</v>
      </c>
      <c r="G54" s="16">
        <f t="shared" si="4"/>
        <v>2.4381987522303916E-2</v>
      </c>
      <c r="H54" s="18">
        <f t="shared" si="5"/>
        <v>-0.68938483703444409</v>
      </c>
      <c r="I54" s="18">
        <f t="shared" si="6"/>
        <v>1.6019664311748893</v>
      </c>
      <c r="J54" s="18">
        <f t="shared" si="7"/>
        <v>8.7418405859554793E-2</v>
      </c>
      <c r="K54" s="4">
        <f t="shared" si="8"/>
        <v>0.27891137206820815</v>
      </c>
      <c r="L54" s="21">
        <f t="shared" si="9"/>
        <v>1</v>
      </c>
      <c r="M54" s="6">
        <v>78.029714844172403</v>
      </c>
      <c r="N54" s="4">
        <f t="shared" si="10"/>
        <v>0.27646306798510523</v>
      </c>
      <c r="O54" s="7">
        <v>2013</v>
      </c>
    </row>
    <row r="55" spans="1:15" x14ac:dyDescent="0.25">
      <c r="A55" s="1">
        <v>78.029714844172403</v>
      </c>
      <c r="B55" s="2">
        <v>78.195297744474004</v>
      </c>
      <c r="C55" s="3">
        <v>78.3527818976753</v>
      </c>
      <c r="D55" s="3">
        <v>78.047986182653403</v>
      </c>
      <c r="E55" s="4">
        <f t="shared" si="2"/>
        <v>0.16558290030160094</v>
      </c>
      <c r="F55" s="15">
        <f t="shared" si="3"/>
        <v>0.32306705350289633</v>
      </c>
      <c r="G55" s="16">
        <f t="shared" si="4"/>
        <v>1.8271338481000043E-2</v>
      </c>
      <c r="H55" s="18">
        <f t="shared" si="5"/>
        <v>0.32664420063133764</v>
      </c>
      <c r="I55" s="18">
        <f t="shared" si="6"/>
        <v>0.63731206090460579</v>
      </c>
      <c r="J55" s="18">
        <f t="shared" si="7"/>
        <v>3.604373846405657E-2</v>
      </c>
      <c r="K55" s="4">
        <f t="shared" si="8"/>
        <v>0.50692129228549732</v>
      </c>
      <c r="L55" s="21">
        <f t="shared" si="9"/>
        <v>1</v>
      </c>
      <c r="M55" s="6">
        <v>78.538589085893406</v>
      </c>
      <c r="N55" s="4">
        <f t="shared" si="10"/>
        <v>0.50887424172100282</v>
      </c>
      <c r="O55" s="7">
        <v>2014</v>
      </c>
    </row>
    <row r="56" spans="1:15" x14ac:dyDescent="0.25">
      <c r="A56" s="1">
        <v>78.538589085893406</v>
      </c>
      <c r="B56" s="2">
        <v>78.586915928277705</v>
      </c>
      <c r="C56" s="3">
        <v>78.268075115953906</v>
      </c>
      <c r="D56" s="3">
        <v>78.504618191220004</v>
      </c>
      <c r="E56" s="4">
        <f t="shared" si="2"/>
        <v>4.8326842384298629E-2</v>
      </c>
      <c r="F56" s="15">
        <f t="shared" si="3"/>
        <v>-0.2705139699395005</v>
      </c>
      <c r="G56" s="16">
        <f t="shared" si="4"/>
        <v>-3.3970894673402086E-2</v>
      </c>
      <c r="H56" s="18">
        <f t="shared" si="5"/>
        <v>-0.18866027292001086</v>
      </c>
      <c r="I56" s="18">
        <f t="shared" si="6"/>
        <v>1.0560433266387605</v>
      </c>
      <c r="J56" s="18">
        <f t="shared" si="7"/>
        <v>0.13261694628125029</v>
      </c>
      <c r="K56" s="4">
        <f t="shared" si="8"/>
        <v>-0.25615802222860395</v>
      </c>
      <c r="L56" s="21">
        <f t="shared" si="9"/>
        <v>1</v>
      </c>
      <c r="M56" s="6">
        <v>78.282247443876699</v>
      </c>
      <c r="N56" s="4">
        <f t="shared" si="10"/>
        <v>-0.25634164201670728</v>
      </c>
      <c r="O56" s="7">
        <v>2015</v>
      </c>
    </row>
    <row r="57" spans="1:15" x14ac:dyDescent="0.25">
      <c r="A57" s="1">
        <v>78.282247443876699</v>
      </c>
      <c r="B57" s="2">
        <v>77.966637365302304</v>
      </c>
      <c r="C57" s="3">
        <v>78.816594164128304</v>
      </c>
      <c r="D57" s="3">
        <v>78.366428157145904</v>
      </c>
      <c r="E57" s="4">
        <f t="shared" si="2"/>
        <v>-0.31561007857439449</v>
      </c>
      <c r="F57" s="15">
        <f t="shared" si="3"/>
        <v>0.53434672025160523</v>
      </c>
      <c r="G57" s="16">
        <f t="shared" si="4"/>
        <v>8.4180713269205398E-2</v>
      </c>
      <c r="H57" s="18">
        <f t="shared" si="5"/>
        <v>-1.0419016059024535</v>
      </c>
      <c r="I57" s="18">
        <f t="shared" si="6"/>
        <v>1.7640016708389892</v>
      </c>
      <c r="J57" s="18">
        <f t="shared" si="7"/>
        <v>0.27789993506346428</v>
      </c>
      <c r="K57" s="4">
        <f t="shared" si="8"/>
        <v>0.30291735494641614</v>
      </c>
      <c r="L57" s="21">
        <f t="shared" si="9"/>
        <v>1</v>
      </c>
      <c r="M57" s="6">
        <v>78.581401220245894</v>
      </c>
      <c r="N57" s="4">
        <f t="shared" si="10"/>
        <v>0.29915377636919516</v>
      </c>
      <c r="O57" s="7">
        <v>2016</v>
      </c>
    </row>
    <row r="58" spans="1:15" x14ac:dyDescent="0.25">
      <c r="A58" s="1">
        <v>78.581401220245894</v>
      </c>
      <c r="B58" s="2">
        <v>78.787120849952601</v>
      </c>
      <c r="C58" s="3">
        <v>78.574779632812493</v>
      </c>
      <c r="D58" s="3">
        <v>78.505418918160998</v>
      </c>
      <c r="E58" s="4">
        <f t="shared" si="2"/>
        <v>0.20571962970670654</v>
      </c>
      <c r="F58" s="15">
        <f t="shared" si="3"/>
        <v>-6.6215874334005775E-3</v>
      </c>
      <c r="G58" s="16">
        <f t="shared" si="4"/>
        <v>-7.5982302084895537E-2</v>
      </c>
      <c r="H58" s="18">
        <f t="shared" si="5"/>
        <v>1.6709449936448668</v>
      </c>
      <c r="I58" s="18">
        <f t="shared" si="6"/>
        <v>-5.3783435190879879E-2</v>
      </c>
      <c r="J58" s="18">
        <f t="shared" si="7"/>
        <v>-0.61716155845398701</v>
      </c>
      <c r="K58" s="4">
        <f t="shared" si="8"/>
        <v>0.12311574018841043</v>
      </c>
      <c r="L58" s="21">
        <f t="shared" si="9"/>
        <v>0.99999999999999989</v>
      </c>
      <c r="M58" s="6">
        <v>78.704223076880695</v>
      </c>
      <c r="N58" s="4">
        <f t="shared" si="10"/>
        <v>0.1228218566348005</v>
      </c>
      <c r="O58" s="7">
        <v>2017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J17" sqref="J17"/>
    </sheetView>
  </sheetViews>
  <sheetFormatPr defaultRowHeight="15" x14ac:dyDescent="0.25"/>
  <cols>
    <col min="2" max="8" width="9.140625" style="19"/>
  </cols>
  <sheetData>
    <row r="1" spans="1:8" x14ac:dyDescent="0.25">
      <c r="A1" t="s">
        <v>5</v>
      </c>
      <c r="B1" s="19" t="s">
        <v>6</v>
      </c>
      <c r="C1" s="19" t="s">
        <v>7</v>
      </c>
      <c r="D1" s="19" t="s">
        <v>8</v>
      </c>
      <c r="E1" s="19" t="s">
        <v>10</v>
      </c>
      <c r="F1" s="19" t="s">
        <v>6</v>
      </c>
      <c r="G1" s="19" t="s">
        <v>7</v>
      </c>
      <c r="H1" s="19" t="s">
        <v>8</v>
      </c>
    </row>
    <row r="2" spans="1:8" x14ac:dyDescent="0.25">
      <c r="A2">
        <v>1961</v>
      </c>
      <c r="B2" s="19">
        <v>-0.19925742536219104</v>
      </c>
      <c r="C2" s="19">
        <v>0.49638395962659843</v>
      </c>
      <c r="D2" s="19">
        <v>0.15004725316261158</v>
      </c>
      <c r="E2" s="19">
        <v>0.44717378742701896</v>
      </c>
      <c r="F2" s="19">
        <f>B2*12</f>
        <v>-2.3910891043462925</v>
      </c>
      <c r="G2" s="19">
        <f t="shared" ref="G2:H2" si="0">C2*12</f>
        <v>5.9566075155191811</v>
      </c>
      <c r="H2" s="19">
        <f t="shared" si="0"/>
        <v>1.800567037951339</v>
      </c>
    </row>
    <row r="3" spans="1:8" x14ac:dyDescent="0.25">
      <c r="A3">
        <v>1962</v>
      </c>
      <c r="B3" s="19">
        <v>0.15307302560310632</v>
      </c>
      <c r="C3" s="19">
        <v>-0.60825386599898934</v>
      </c>
      <c r="D3" s="19">
        <v>-1.4652328651692414E-2</v>
      </c>
      <c r="E3" s="19">
        <v>-0.46983316904757544</v>
      </c>
      <c r="F3" s="19">
        <f t="shared" ref="F3:F58" si="1">B3*12</f>
        <v>1.8368763072372758</v>
      </c>
      <c r="G3" s="19">
        <f t="shared" ref="G3:G58" si="2">C3*12</f>
        <v>-7.2990463919878721</v>
      </c>
      <c r="H3" s="19">
        <f t="shared" ref="H3:H58" si="3">D3*12</f>
        <v>-0.17582794382030897</v>
      </c>
    </row>
    <row r="4" spans="1:8" x14ac:dyDescent="0.25">
      <c r="A4">
        <v>1963</v>
      </c>
      <c r="B4" s="19">
        <v>0.17575598513960244</v>
      </c>
      <c r="C4" s="19">
        <v>-0.41935842295720249</v>
      </c>
      <c r="D4" s="19">
        <v>7.1219283577903525E-2</v>
      </c>
      <c r="E4" s="19">
        <v>-0.17238315423969652</v>
      </c>
      <c r="F4" s="19">
        <f t="shared" si="1"/>
        <v>2.1090718216752293</v>
      </c>
      <c r="G4" s="19">
        <f t="shared" si="2"/>
        <v>-5.0323010754864299</v>
      </c>
      <c r="H4" s="19">
        <f t="shared" si="3"/>
        <v>0.8546314029348423</v>
      </c>
    </row>
    <row r="5" spans="1:8" x14ac:dyDescent="0.25">
      <c r="A5">
        <v>1964</v>
      </c>
      <c r="B5" s="19">
        <v>7.9342343543700622E-2</v>
      </c>
      <c r="C5" s="19">
        <v>0.28217366845311176</v>
      </c>
      <c r="D5" s="19">
        <v>0.50011488898699952</v>
      </c>
      <c r="E5" s="19">
        <v>0.8616309009838119</v>
      </c>
      <c r="F5" s="19">
        <f t="shared" si="1"/>
        <v>0.95210812252440746</v>
      </c>
      <c r="G5" s="19">
        <f t="shared" si="2"/>
        <v>3.3860840214373411</v>
      </c>
      <c r="H5" s="19">
        <f t="shared" si="3"/>
        <v>6.0013786678439942</v>
      </c>
    </row>
    <row r="6" spans="1:8" x14ac:dyDescent="0.25">
      <c r="A6">
        <v>1965</v>
      </c>
      <c r="B6" s="19">
        <v>1.2631094577102431E-3</v>
      </c>
      <c r="C6" s="19">
        <v>-0.40387445863488836</v>
      </c>
      <c r="D6" s="19">
        <v>0.20078709744160506</v>
      </c>
      <c r="E6" s="19">
        <v>-0.20182425173557306</v>
      </c>
      <c r="F6" s="19">
        <f t="shared" si="1"/>
        <v>1.5157313492522917E-2</v>
      </c>
      <c r="G6" s="19">
        <f t="shared" si="2"/>
        <v>-4.8464935036186603</v>
      </c>
      <c r="H6" s="19">
        <f t="shared" si="3"/>
        <v>2.4094451692992607</v>
      </c>
    </row>
    <row r="7" spans="1:8" x14ac:dyDescent="0.25">
      <c r="A7">
        <v>1966</v>
      </c>
      <c r="B7" s="19">
        <v>-0.228180906111902</v>
      </c>
      <c r="C7" s="19">
        <v>0.5971727410639005</v>
      </c>
      <c r="D7" s="19">
        <v>-1.1555371581096097E-2</v>
      </c>
      <c r="E7" s="19">
        <v>0.3574364633709024</v>
      </c>
      <c r="F7" s="19">
        <f t="shared" si="1"/>
        <v>-2.7381708733428241</v>
      </c>
      <c r="G7" s="19">
        <f t="shared" si="2"/>
        <v>7.166072892766806</v>
      </c>
      <c r="H7" s="19">
        <f t="shared" si="3"/>
        <v>-0.13866445897315316</v>
      </c>
    </row>
    <row r="8" spans="1:8" x14ac:dyDescent="0.25">
      <c r="A8">
        <v>1967</v>
      </c>
      <c r="B8" s="19">
        <v>0.13674824111150485</v>
      </c>
      <c r="C8" s="19">
        <v>-0.33506005014839957</v>
      </c>
      <c r="D8" s="19">
        <v>0.16500649120590083</v>
      </c>
      <c r="E8" s="19">
        <v>-3.3305317830993886E-2</v>
      </c>
      <c r="F8" s="19">
        <f t="shared" si="1"/>
        <v>1.6409788933380582</v>
      </c>
      <c r="G8" s="19">
        <f t="shared" si="2"/>
        <v>-4.0207206017807948</v>
      </c>
      <c r="H8" s="19">
        <f t="shared" si="3"/>
        <v>1.98007789447081</v>
      </c>
    </row>
    <row r="9" spans="1:8" x14ac:dyDescent="0.25">
      <c r="A9">
        <v>1968</v>
      </c>
      <c r="B9" s="19">
        <v>0.17084899723249691</v>
      </c>
      <c r="C9" s="19">
        <v>-0.2893596382761956</v>
      </c>
      <c r="D9" s="19">
        <v>9.9263680232496654E-2</v>
      </c>
      <c r="E9" s="19">
        <v>-1.924696081120203E-2</v>
      </c>
      <c r="F9" s="19">
        <f t="shared" si="1"/>
        <v>2.050187966789963</v>
      </c>
      <c r="G9" s="19">
        <f t="shared" si="2"/>
        <v>-3.4723156593143472</v>
      </c>
      <c r="H9" s="19">
        <f t="shared" si="3"/>
        <v>1.1911641627899598</v>
      </c>
    </row>
    <row r="10" spans="1:8" x14ac:dyDescent="0.25">
      <c r="A10">
        <v>1969</v>
      </c>
      <c r="B10" s="19">
        <v>5.7989186879581212E-4</v>
      </c>
      <c r="C10" s="19">
        <v>-0.35323980355619256</v>
      </c>
      <c r="D10" s="19">
        <v>2.3055452922022823E-3</v>
      </c>
      <c r="E10" s="19">
        <v>-0.35035436639519446</v>
      </c>
      <c r="F10" s="19">
        <f t="shared" si="1"/>
        <v>6.9587024255497454E-3</v>
      </c>
      <c r="G10" s="19">
        <f t="shared" si="2"/>
        <v>-4.2388776426743107</v>
      </c>
      <c r="H10" s="19">
        <f t="shared" si="3"/>
        <v>2.7666543506427388E-2</v>
      </c>
    </row>
    <row r="11" spans="1:8" x14ac:dyDescent="0.25">
      <c r="A11">
        <v>1970</v>
      </c>
      <c r="B11" s="19">
        <v>4.4140513944810778E-2</v>
      </c>
      <c r="C11" s="19">
        <v>0.7436819087750024</v>
      </c>
      <c r="D11" s="19">
        <v>0.17200712040521182</v>
      </c>
      <c r="E11" s="19">
        <v>0.959829543125025</v>
      </c>
      <c r="F11" s="19">
        <f t="shared" si="1"/>
        <v>0.52968616733772933</v>
      </c>
      <c r="G11" s="19">
        <f t="shared" si="2"/>
        <v>8.9241829053000288</v>
      </c>
      <c r="H11" s="19">
        <f t="shared" si="3"/>
        <v>2.0640854448625419</v>
      </c>
    </row>
    <row r="12" spans="1:8" x14ac:dyDescent="0.25">
      <c r="A12">
        <v>1971</v>
      </c>
      <c r="B12" s="19">
        <v>-2.2986736706300803E-2</v>
      </c>
      <c r="C12" s="19">
        <v>-0.13940664674679226</v>
      </c>
      <c r="D12" s="19">
        <v>0.11155912382110955</v>
      </c>
      <c r="E12" s="19">
        <v>-5.0834259631983514E-2</v>
      </c>
      <c r="F12" s="19">
        <f t="shared" si="1"/>
        <v>-0.27584084047560964</v>
      </c>
      <c r="G12" s="19">
        <f t="shared" si="2"/>
        <v>-1.6728797609615071</v>
      </c>
      <c r="H12" s="19">
        <f t="shared" si="3"/>
        <v>1.3387094858533146</v>
      </c>
    </row>
    <row r="13" spans="1:8" x14ac:dyDescent="0.25">
      <c r="A13">
        <v>1972</v>
      </c>
      <c r="B13" s="19">
        <v>4.8917222356308798E-2</v>
      </c>
      <c r="C13" s="19">
        <v>4.1966872556898238E-2</v>
      </c>
      <c r="D13" s="19">
        <v>7.5918220117998203E-2</v>
      </c>
      <c r="E13" s="19">
        <v>0.16680231503120524</v>
      </c>
      <c r="F13" s="19">
        <f t="shared" si="1"/>
        <v>0.58700666827570558</v>
      </c>
      <c r="G13" s="19">
        <f t="shared" si="2"/>
        <v>0.50360247068277886</v>
      </c>
      <c r="H13" s="19">
        <f t="shared" si="3"/>
        <v>0.91101864141597844</v>
      </c>
    </row>
    <row r="14" spans="1:8" x14ac:dyDescent="0.25">
      <c r="A14">
        <v>1973</v>
      </c>
      <c r="B14" s="19">
        <v>-4.9272524161196429E-2</v>
      </c>
      <c r="C14" s="19">
        <v>0.18731609527580417</v>
      </c>
      <c r="D14" s="19">
        <v>7.1974696332603116E-2</v>
      </c>
      <c r="E14" s="19">
        <v>0.21001826744721086</v>
      </c>
      <c r="F14" s="19">
        <f t="shared" si="1"/>
        <v>-0.59127028993435715</v>
      </c>
      <c r="G14" s="19">
        <f t="shared" si="2"/>
        <v>2.2477931433096501</v>
      </c>
      <c r="H14" s="19">
        <f t="shared" si="3"/>
        <v>0.8636963559912374</v>
      </c>
    </row>
    <row r="15" spans="1:8" x14ac:dyDescent="0.25">
      <c r="A15">
        <v>1974</v>
      </c>
      <c r="B15" s="19">
        <v>3.6087047823087914E-3</v>
      </c>
      <c r="C15" s="19">
        <v>0.22902847271140558</v>
      </c>
      <c r="D15" s="19">
        <v>5.5592251245997204E-3</v>
      </c>
      <c r="E15" s="19">
        <v>0.2381964026183141</v>
      </c>
      <c r="F15" s="19">
        <f t="shared" si="1"/>
        <v>4.3304457387705497E-2</v>
      </c>
      <c r="G15" s="19">
        <f t="shared" si="2"/>
        <v>2.748341672536867</v>
      </c>
      <c r="H15" s="19">
        <f t="shared" si="3"/>
        <v>6.6710701495196645E-2</v>
      </c>
    </row>
    <row r="16" spans="1:8" x14ac:dyDescent="0.25">
      <c r="A16">
        <v>1975</v>
      </c>
      <c r="B16" s="19">
        <v>5.1067712310896241E-2</v>
      </c>
      <c r="C16" s="19">
        <v>-0.18461096153839662</v>
      </c>
      <c r="D16" s="19">
        <v>0.21346104430979551</v>
      </c>
      <c r="E16" s="19">
        <v>7.9917795082295129E-2</v>
      </c>
      <c r="F16" s="19">
        <f t="shared" si="1"/>
        <v>0.61281254773075489</v>
      </c>
      <c r="G16" s="19">
        <f t="shared" si="2"/>
        <v>-2.2153315384607595</v>
      </c>
      <c r="H16" s="19">
        <f t="shared" si="3"/>
        <v>2.5615325317175461</v>
      </c>
    </row>
    <row r="17" spans="1:8" x14ac:dyDescent="0.25">
      <c r="A17">
        <v>1976</v>
      </c>
      <c r="B17" s="19">
        <v>-0.13779616320150012</v>
      </c>
      <c r="C17" s="19">
        <v>0.23557237080500215</v>
      </c>
      <c r="D17" s="19">
        <v>4.8891082236806938E-2</v>
      </c>
      <c r="E17" s="19">
        <v>0.14666728984030897</v>
      </c>
      <c r="F17" s="19">
        <f t="shared" si="1"/>
        <v>-1.6535539584180015</v>
      </c>
      <c r="G17" s="19">
        <f t="shared" si="2"/>
        <v>2.8268684496600258</v>
      </c>
      <c r="H17" s="19">
        <f t="shared" si="3"/>
        <v>0.58669298684168325</v>
      </c>
    </row>
    <row r="18" spans="1:8" x14ac:dyDescent="0.25">
      <c r="A18">
        <v>1977</v>
      </c>
      <c r="B18" s="19">
        <v>2.3180645612896456E-2</v>
      </c>
      <c r="C18" s="19">
        <v>0.47518723614699354</v>
      </c>
      <c r="D18" s="19">
        <v>4.4210430727801509E-2</v>
      </c>
      <c r="E18" s="19">
        <v>0.54257831248769151</v>
      </c>
      <c r="F18" s="19">
        <f t="shared" si="1"/>
        <v>0.27816774735475747</v>
      </c>
      <c r="G18" s="19">
        <f t="shared" si="2"/>
        <v>5.7022468337639225</v>
      </c>
      <c r="H18" s="19">
        <f t="shared" si="3"/>
        <v>0.5305251687336181</v>
      </c>
    </row>
    <row r="19" spans="1:8" x14ac:dyDescent="0.25">
      <c r="A19">
        <v>1978</v>
      </c>
      <c r="B19" s="19">
        <v>-1.5433134462000453E-2</v>
      </c>
      <c r="C19" s="19">
        <v>0.13837158860039267</v>
      </c>
      <c r="D19" s="19">
        <v>7.8123188806955568E-3</v>
      </c>
      <c r="E19" s="19">
        <v>0.13075077301908777</v>
      </c>
      <c r="F19" s="19">
        <f t="shared" si="1"/>
        <v>-0.18519761354400543</v>
      </c>
      <c r="G19" s="19">
        <f t="shared" si="2"/>
        <v>1.660459063204712</v>
      </c>
      <c r="H19" s="19">
        <f t="shared" si="3"/>
        <v>9.3747826568346682E-2</v>
      </c>
    </row>
    <row r="20" spans="1:8" x14ac:dyDescent="0.25">
      <c r="A20">
        <v>1979</v>
      </c>
      <c r="B20" s="19">
        <v>-1.3175971111195395E-2</v>
      </c>
      <c r="C20" s="19">
        <v>6.4157588776296848E-2</v>
      </c>
      <c r="D20" s="19">
        <v>0.18283238501260257</v>
      </c>
      <c r="E20" s="19">
        <v>0.23381400267770402</v>
      </c>
      <c r="F20" s="19">
        <f t="shared" si="1"/>
        <v>-0.15811165333434474</v>
      </c>
      <c r="G20" s="19">
        <f t="shared" si="2"/>
        <v>0.76989106531556217</v>
      </c>
      <c r="H20" s="19">
        <f t="shared" si="3"/>
        <v>2.1939886201512309</v>
      </c>
    </row>
    <row r="21" spans="1:8" x14ac:dyDescent="0.25">
      <c r="A21">
        <v>1980</v>
      </c>
      <c r="B21" s="19">
        <v>-9.3228019100209281E-2</v>
      </c>
      <c r="C21" s="19">
        <v>0.25885779643269302</v>
      </c>
      <c r="D21" s="19">
        <v>-6.4422221957798342E-2</v>
      </c>
      <c r="E21" s="19">
        <v>0.1012075553746854</v>
      </c>
      <c r="F21" s="19">
        <f t="shared" si="1"/>
        <v>-1.1187362292025114</v>
      </c>
      <c r="G21" s="19">
        <f t="shared" si="2"/>
        <v>3.1062935571923163</v>
      </c>
      <c r="H21" s="19">
        <f t="shared" si="3"/>
        <v>-0.77306666349358011</v>
      </c>
    </row>
    <row r="22" spans="1:8" x14ac:dyDescent="0.25">
      <c r="A22">
        <v>1981</v>
      </c>
      <c r="B22" s="19">
        <v>0.10253775876640248</v>
      </c>
      <c r="C22" s="19">
        <v>4.3442201113094825E-2</v>
      </c>
      <c r="D22" s="19">
        <v>7.7071410303503285E-2</v>
      </c>
      <c r="E22" s="19">
        <v>0.22305137018300059</v>
      </c>
      <c r="F22" s="19">
        <f t="shared" si="1"/>
        <v>1.2304531051968297</v>
      </c>
      <c r="G22" s="19">
        <f t="shared" si="2"/>
        <v>0.5213064133571379</v>
      </c>
      <c r="H22" s="19">
        <f t="shared" si="3"/>
        <v>0.92485692364203942</v>
      </c>
    </row>
    <row r="23" spans="1:8" x14ac:dyDescent="0.25">
      <c r="A23">
        <v>1982</v>
      </c>
      <c r="B23" s="19">
        <v>-7.0177101917295204E-2</v>
      </c>
      <c r="C23" s="19">
        <v>0.35190344489690517</v>
      </c>
      <c r="D23" s="19">
        <v>4.9839568651009358E-2</v>
      </c>
      <c r="E23" s="19">
        <v>0.33156591163061933</v>
      </c>
      <c r="F23" s="19">
        <f t="shared" si="1"/>
        <v>-0.84212522300754244</v>
      </c>
      <c r="G23" s="19">
        <f t="shared" si="2"/>
        <v>4.2228413387628621</v>
      </c>
      <c r="H23" s="19">
        <f t="shared" si="3"/>
        <v>0.5980748238121123</v>
      </c>
    </row>
    <row r="24" spans="1:8" x14ac:dyDescent="0.25">
      <c r="A24">
        <v>1983</v>
      </c>
      <c r="B24" s="19">
        <v>-7.4498908118002305E-2</v>
      </c>
      <c r="C24" s="19">
        <v>7.8332366898209216E-2</v>
      </c>
      <c r="D24" s="19">
        <v>1.9315751636611367E-2</v>
      </c>
      <c r="E24" s="19">
        <v>2.3149210416818278E-2</v>
      </c>
      <c r="F24" s="19">
        <f t="shared" si="1"/>
        <v>-0.89398689741602766</v>
      </c>
      <c r="G24" s="19">
        <f t="shared" si="2"/>
        <v>0.93998840277851059</v>
      </c>
      <c r="H24" s="19">
        <f t="shared" si="3"/>
        <v>0.2317890196393364</v>
      </c>
    </row>
    <row r="25" spans="1:8" x14ac:dyDescent="0.25">
      <c r="A25">
        <v>1984</v>
      </c>
      <c r="B25" s="19">
        <v>-8.4853294867812679E-2</v>
      </c>
      <c r="C25" s="19">
        <v>0.42602914195148855</v>
      </c>
      <c r="D25" s="19">
        <v>6.9783538838493087E-2</v>
      </c>
      <c r="E25" s="19">
        <v>0.41095938592216896</v>
      </c>
      <c r="F25" s="19">
        <f t="shared" si="1"/>
        <v>-1.0182395384137521</v>
      </c>
      <c r="G25" s="19">
        <f t="shared" si="2"/>
        <v>5.1123497034178627</v>
      </c>
      <c r="H25" s="19">
        <f t="shared" si="3"/>
        <v>0.83740246606191704</v>
      </c>
    </row>
    <row r="26" spans="1:8" x14ac:dyDescent="0.25">
      <c r="A26">
        <v>1985</v>
      </c>
      <c r="B26" s="19">
        <v>1.3842439467296686E-2</v>
      </c>
      <c r="C26" s="19">
        <v>5.7197841592895315E-2</v>
      </c>
      <c r="D26" s="19">
        <v>2.5952036342090423E-2</v>
      </c>
      <c r="E26" s="19">
        <v>9.6992317402282424E-2</v>
      </c>
      <c r="F26" s="19">
        <f t="shared" si="1"/>
        <v>0.16610927360756023</v>
      </c>
      <c r="G26" s="19">
        <f t="shared" si="2"/>
        <v>0.68637409911474379</v>
      </c>
      <c r="H26" s="19">
        <f t="shared" si="3"/>
        <v>0.31142443610508508</v>
      </c>
    </row>
    <row r="27" spans="1:8" x14ac:dyDescent="0.25">
      <c r="A27">
        <v>1986</v>
      </c>
      <c r="B27" s="19">
        <v>0.12996927483789023</v>
      </c>
      <c r="C27" s="19">
        <v>7.6431711176596195E-2</v>
      </c>
      <c r="D27" s="19">
        <v>6.345266333990196E-2</v>
      </c>
      <c r="E27" s="19">
        <v>0.26985364935438838</v>
      </c>
      <c r="F27" s="19">
        <f t="shared" si="1"/>
        <v>1.5596312980546827</v>
      </c>
      <c r="G27" s="19">
        <f t="shared" si="2"/>
        <v>0.91718053411915434</v>
      </c>
      <c r="H27" s="19">
        <f t="shared" si="3"/>
        <v>0.76143196007882352</v>
      </c>
    </row>
    <row r="28" spans="1:8" x14ac:dyDescent="0.25">
      <c r="A28">
        <v>1987</v>
      </c>
      <c r="B28" s="19">
        <v>-8.921562168440289E-2</v>
      </c>
      <c r="C28" s="19">
        <v>0.60804963362220121</v>
      </c>
      <c r="D28" s="19">
        <v>7.7229237048896948E-3</v>
      </c>
      <c r="E28" s="19">
        <v>0.52655693564268802</v>
      </c>
      <c r="F28" s="19">
        <f t="shared" si="1"/>
        <v>-1.0705874602128347</v>
      </c>
      <c r="G28" s="19">
        <f t="shared" si="2"/>
        <v>7.2965956034664146</v>
      </c>
      <c r="H28" s="19">
        <f t="shared" si="3"/>
        <v>9.2675084458676338E-2</v>
      </c>
    </row>
    <row r="29" spans="1:8" x14ac:dyDescent="0.25">
      <c r="A29">
        <v>1988</v>
      </c>
      <c r="B29" s="19">
        <v>0.13601687513009608</v>
      </c>
      <c r="C29" s="19">
        <v>0.2468480125459962</v>
      </c>
      <c r="D29" s="19">
        <v>-9.3985628495303786E-2</v>
      </c>
      <c r="E29" s="19">
        <v>0.28887925918078849</v>
      </c>
      <c r="F29" s="19">
        <f t="shared" si="1"/>
        <v>1.632202501561153</v>
      </c>
      <c r="G29" s="19">
        <f t="shared" si="2"/>
        <v>2.9621761505519544</v>
      </c>
      <c r="H29" s="19">
        <f t="shared" si="3"/>
        <v>-1.1278275419436454</v>
      </c>
    </row>
    <row r="30" spans="1:8" x14ac:dyDescent="0.25">
      <c r="A30">
        <v>1989</v>
      </c>
      <c r="B30" s="19">
        <v>-0.2759719384308994</v>
      </c>
      <c r="C30" s="19">
        <v>0.30421746730320365</v>
      </c>
      <c r="D30" s="19">
        <v>0.10302430286171216</v>
      </c>
      <c r="E30" s="19">
        <v>0.13126983173401641</v>
      </c>
      <c r="F30" s="19">
        <f t="shared" si="1"/>
        <v>-3.3116632611707928</v>
      </c>
      <c r="G30" s="19">
        <f t="shared" si="2"/>
        <v>3.6506096076384438</v>
      </c>
      <c r="H30" s="19">
        <f t="shared" si="3"/>
        <v>1.2362916343405459</v>
      </c>
    </row>
    <row r="31" spans="1:8" x14ac:dyDescent="0.25">
      <c r="A31">
        <v>1990</v>
      </c>
      <c r="B31" s="19">
        <v>-1.9243118944302751E-2</v>
      </c>
      <c r="C31" s="19">
        <v>0.43426722880388979</v>
      </c>
      <c r="D31" s="19">
        <v>-0.13042471899360919</v>
      </c>
      <c r="E31" s="19">
        <v>0.28459939086597785</v>
      </c>
      <c r="F31" s="19">
        <f t="shared" si="1"/>
        <v>-0.23091742733163301</v>
      </c>
      <c r="G31" s="19">
        <f t="shared" si="2"/>
        <v>5.2112067456466775</v>
      </c>
      <c r="H31" s="19">
        <f t="shared" si="3"/>
        <v>-1.5650966279233103</v>
      </c>
    </row>
    <row r="32" spans="1:8" x14ac:dyDescent="0.25">
      <c r="A32">
        <v>1991</v>
      </c>
      <c r="B32" s="19">
        <v>-0.19498353010889957</v>
      </c>
      <c r="C32" s="19">
        <v>0.24332970457470537</v>
      </c>
      <c r="D32" s="19">
        <v>9.93703674919999E-2</v>
      </c>
      <c r="E32" s="19">
        <v>0.1477165419578057</v>
      </c>
      <c r="F32" s="19">
        <f t="shared" si="1"/>
        <v>-2.3398023613067949</v>
      </c>
      <c r="G32" s="19">
        <f t="shared" si="2"/>
        <v>2.9199564548964645</v>
      </c>
      <c r="H32" s="19">
        <f t="shared" si="3"/>
        <v>1.1924444099039988</v>
      </c>
    </row>
    <row r="33" spans="1:8" x14ac:dyDescent="0.25">
      <c r="A33">
        <v>1992</v>
      </c>
      <c r="B33" s="19">
        <v>-4.4495345513198004E-2</v>
      </c>
      <c r="C33" s="19">
        <v>0.2148792551999037</v>
      </c>
      <c r="D33" s="19">
        <v>0.10182916777620221</v>
      </c>
      <c r="E33" s="19">
        <v>0.2722130774629079</v>
      </c>
      <c r="F33" s="19">
        <f t="shared" si="1"/>
        <v>-0.53394414615837604</v>
      </c>
      <c r="G33" s="19">
        <f t="shared" si="2"/>
        <v>2.5785510623988444</v>
      </c>
      <c r="H33" s="19">
        <f t="shared" si="3"/>
        <v>1.2219500133144265</v>
      </c>
    </row>
    <row r="34" spans="1:8" x14ac:dyDescent="0.25">
      <c r="A34">
        <v>1993</v>
      </c>
      <c r="B34" s="19">
        <v>0.6108874759917029</v>
      </c>
      <c r="C34" s="19">
        <v>-0.44501322725820103</v>
      </c>
      <c r="D34" s="19">
        <v>-5.7871079195294328E-2</v>
      </c>
      <c r="E34" s="19">
        <v>0.10800316953820754</v>
      </c>
      <c r="F34" s="19">
        <f t="shared" si="1"/>
        <v>7.3306497119004348</v>
      </c>
      <c r="G34" s="19">
        <f t="shared" si="2"/>
        <v>-5.3401587270984123</v>
      </c>
      <c r="H34" s="19">
        <f t="shared" si="3"/>
        <v>-0.69445295034353194</v>
      </c>
    </row>
    <row r="35" spans="1:8" x14ac:dyDescent="0.25">
      <c r="A35">
        <v>1994</v>
      </c>
      <c r="B35" s="19">
        <v>-0.88115545670970619</v>
      </c>
      <c r="C35" s="19">
        <v>1.0876339906001959</v>
      </c>
      <c r="D35" s="19">
        <v>0.21479064029099959</v>
      </c>
      <c r="E35" s="19">
        <v>0.42126917418148935</v>
      </c>
      <c r="F35" s="19">
        <f t="shared" si="1"/>
        <v>-10.573865480516474</v>
      </c>
      <c r="G35" s="19">
        <f t="shared" si="2"/>
        <v>13.051607887202351</v>
      </c>
      <c r="H35" s="19">
        <f t="shared" si="3"/>
        <v>2.5774876834919951</v>
      </c>
    </row>
    <row r="36" spans="1:8" x14ac:dyDescent="0.25">
      <c r="A36">
        <v>1995</v>
      </c>
      <c r="B36" s="19">
        <v>-0.20853898408449822</v>
      </c>
      <c r="C36" s="19">
        <v>0.37560802271840998</v>
      </c>
      <c r="D36" s="19">
        <v>2.8010724206509963E-2</v>
      </c>
      <c r="E36" s="19">
        <v>0.19507976284042172</v>
      </c>
      <c r="F36" s="19">
        <f t="shared" si="1"/>
        <v>-2.5024678090139787</v>
      </c>
      <c r="G36" s="19">
        <f t="shared" si="2"/>
        <v>4.5072962726209198</v>
      </c>
      <c r="H36" s="19">
        <f t="shared" si="3"/>
        <v>0.33612869047811955</v>
      </c>
    </row>
    <row r="37" spans="1:8" x14ac:dyDescent="0.25">
      <c r="A37">
        <v>1996</v>
      </c>
      <c r="B37" s="19">
        <v>1.0334886276747994</v>
      </c>
      <c r="C37" s="19">
        <v>-0.72545216965320947</v>
      </c>
      <c r="D37" s="19">
        <v>-5.892699909360033E-2</v>
      </c>
      <c r="E37" s="19">
        <v>0.24910945892798964</v>
      </c>
      <c r="F37" s="19">
        <f t="shared" si="1"/>
        <v>12.401863532097593</v>
      </c>
      <c r="G37" s="19">
        <f t="shared" si="2"/>
        <v>-8.7054260358385136</v>
      </c>
      <c r="H37" s="19">
        <f t="shared" si="3"/>
        <v>-0.70712398912320396</v>
      </c>
    </row>
    <row r="38" spans="1:8" x14ac:dyDescent="0.25">
      <c r="A38">
        <v>1997</v>
      </c>
      <c r="B38" s="19">
        <v>-9.1725771242892051E-3</v>
      </c>
      <c r="C38" s="19">
        <v>0.41856046656540968</v>
      </c>
      <c r="D38" s="19">
        <v>3.1068742394310789E-2</v>
      </c>
      <c r="E38" s="19">
        <v>0.44045663183543127</v>
      </c>
      <c r="F38" s="19">
        <f t="shared" si="1"/>
        <v>-0.11007092549147046</v>
      </c>
      <c r="G38" s="19">
        <f t="shared" si="2"/>
        <v>5.0227255987849162</v>
      </c>
      <c r="H38" s="19">
        <f t="shared" si="3"/>
        <v>0.37282490873172947</v>
      </c>
    </row>
    <row r="39" spans="1:8" x14ac:dyDescent="0.25">
      <c r="A39">
        <v>1998</v>
      </c>
      <c r="B39" s="19">
        <v>0.21683266211219632</v>
      </c>
      <c r="C39" s="19">
        <v>-5.7633554493307315E-2</v>
      </c>
      <c r="D39" s="19">
        <v>5.417488394309089E-2</v>
      </c>
      <c r="E39" s="19">
        <v>0.21337399156197989</v>
      </c>
      <c r="F39" s="19">
        <f t="shared" si="1"/>
        <v>2.6019919453463558</v>
      </c>
      <c r="G39" s="19">
        <f t="shared" si="2"/>
        <v>-0.69160265391968778</v>
      </c>
      <c r="H39" s="19">
        <f t="shared" si="3"/>
        <v>0.65009860731709068</v>
      </c>
    </row>
    <row r="40" spans="1:8" x14ac:dyDescent="0.25">
      <c r="A40">
        <v>1999</v>
      </c>
      <c r="B40" s="19">
        <v>5.4934735655805866E-2</v>
      </c>
      <c r="C40" s="19">
        <v>0.18297096316599948</v>
      </c>
      <c r="D40" s="19">
        <v>-2.1722421475303122E-2</v>
      </c>
      <c r="E40" s="19">
        <v>0.21618327734650222</v>
      </c>
      <c r="F40" s="19">
        <f t="shared" si="1"/>
        <v>0.6592168278696704</v>
      </c>
      <c r="G40" s="19">
        <f t="shared" si="2"/>
        <v>2.1956515579919937</v>
      </c>
      <c r="H40" s="19">
        <f t="shared" si="3"/>
        <v>-0.26066905770363746</v>
      </c>
    </row>
    <row r="41" spans="1:8" x14ac:dyDescent="0.25">
      <c r="A41">
        <v>2000</v>
      </c>
      <c r="B41" s="19">
        <v>5.1186398711010384E-2</v>
      </c>
      <c r="C41" s="19">
        <v>0.22087481670681086</v>
      </c>
      <c r="D41" s="19">
        <v>2.8377101859007325E-2</v>
      </c>
      <c r="E41" s="19">
        <v>0.30043831727682857</v>
      </c>
      <c r="F41" s="19">
        <f t="shared" si="1"/>
        <v>0.6142367845321246</v>
      </c>
      <c r="G41" s="19">
        <f t="shared" si="2"/>
        <v>2.6504978004817303</v>
      </c>
      <c r="H41" s="19">
        <f t="shared" si="3"/>
        <v>0.3405252223080879</v>
      </c>
    </row>
    <row r="42" spans="1:8" x14ac:dyDescent="0.25">
      <c r="A42">
        <v>2001</v>
      </c>
      <c r="B42" s="19">
        <v>4.3306289639133411E-3</v>
      </c>
      <c r="C42" s="19">
        <v>0.23845312181370559</v>
      </c>
      <c r="D42" s="19">
        <v>-4.8179097938088944E-2</v>
      </c>
      <c r="E42" s="19">
        <v>0.19460465283952999</v>
      </c>
      <c r="F42" s="19">
        <f t="shared" si="1"/>
        <v>5.1967547566960093E-2</v>
      </c>
      <c r="G42" s="19">
        <f t="shared" si="2"/>
        <v>2.8614374617644671</v>
      </c>
      <c r="H42" s="19">
        <f t="shared" si="3"/>
        <v>-0.57814917525706733</v>
      </c>
    </row>
    <row r="43" spans="1:8" x14ac:dyDescent="0.25">
      <c r="A43">
        <v>2002</v>
      </c>
      <c r="B43" s="19">
        <v>-7.626434864306475E-3</v>
      </c>
      <c r="C43" s="19">
        <v>0.23458237080239996</v>
      </c>
      <c r="D43" s="19">
        <v>4.6642128427592411E-2</v>
      </c>
      <c r="E43" s="19">
        <v>0.2735980643656859</v>
      </c>
      <c r="F43" s="19">
        <f t="shared" si="1"/>
        <v>-9.15172183716777E-2</v>
      </c>
      <c r="G43" s="19">
        <f t="shared" si="2"/>
        <v>2.8149884496287996</v>
      </c>
      <c r="H43" s="19">
        <f t="shared" si="3"/>
        <v>0.55970554113110893</v>
      </c>
    </row>
    <row r="44" spans="1:8" x14ac:dyDescent="0.25">
      <c r="A44">
        <v>2003</v>
      </c>
      <c r="B44" s="19">
        <v>6.6958905250487533E-2</v>
      </c>
      <c r="C44" s="19">
        <v>2.0586019191796368E-2</v>
      </c>
      <c r="D44" s="19">
        <v>1.1877887056400027E-2</v>
      </c>
      <c r="E44" s="19">
        <v>9.9422811498683927E-2</v>
      </c>
      <c r="F44" s="19">
        <f t="shared" si="1"/>
        <v>0.80350686300585039</v>
      </c>
      <c r="G44" s="19">
        <f t="shared" si="2"/>
        <v>0.24703223030155641</v>
      </c>
      <c r="H44" s="19">
        <f t="shared" si="3"/>
        <v>0.14253464467680033</v>
      </c>
    </row>
    <row r="45" spans="1:8" x14ac:dyDescent="0.25">
      <c r="A45">
        <v>2004</v>
      </c>
      <c r="B45" s="19">
        <v>-3.7552779386189172E-2</v>
      </c>
      <c r="C45" s="19">
        <v>0.89653923058649809</v>
      </c>
      <c r="D45" s="19">
        <v>1.0587905256002728E-2</v>
      </c>
      <c r="E45" s="19">
        <v>0.86957435645631165</v>
      </c>
      <c r="F45" s="19">
        <f t="shared" si="1"/>
        <v>-0.45063335263427007</v>
      </c>
      <c r="G45" s="19">
        <f t="shared" si="2"/>
        <v>10.758470767037977</v>
      </c>
      <c r="H45" s="19">
        <f t="shared" si="3"/>
        <v>0.12705486307203273</v>
      </c>
    </row>
    <row r="46" spans="1:8" x14ac:dyDescent="0.25">
      <c r="A46">
        <v>2005</v>
      </c>
      <c r="B46" s="19">
        <v>-1.7336685549494746E-2</v>
      </c>
      <c r="C46" s="19">
        <v>-1.5570108709994201E-2</v>
      </c>
      <c r="D46" s="19">
        <v>7.4183683139608547E-2</v>
      </c>
      <c r="E46" s="19">
        <v>4.12768888801196E-2</v>
      </c>
      <c r="F46" s="19">
        <f t="shared" si="1"/>
        <v>-0.20804022659393695</v>
      </c>
      <c r="G46" s="19">
        <f t="shared" si="2"/>
        <v>-0.18684130451993042</v>
      </c>
      <c r="H46" s="19">
        <f t="shared" si="3"/>
        <v>0.89020419767530257</v>
      </c>
    </row>
    <row r="47" spans="1:8" x14ac:dyDescent="0.25">
      <c r="A47">
        <v>2006</v>
      </c>
      <c r="B47" s="19">
        <v>3.3216560454505384E-2</v>
      </c>
      <c r="C47" s="19">
        <v>0.43012271906890476</v>
      </c>
      <c r="D47" s="19">
        <v>-2.0822550078506197E-2</v>
      </c>
      <c r="E47" s="19">
        <v>0.44251672944490394</v>
      </c>
      <c r="F47" s="19">
        <f t="shared" si="1"/>
        <v>0.39859872545406461</v>
      </c>
      <c r="G47" s="19">
        <f t="shared" si="2"/>
        <v>5.1614726288268571</v>
      </c>
      <c r="H47" s="19">
        <f t="shared" si="3"/>
        <v>-0.24987060094207436</v>
      </c>
    </row>
    <row r="48" spans="1:8" x14ac:dyDescent="0.25">
      <c r="A48">
        <v>2007</v>
      </c>
      <c r="B48" s="19">
        <v>-3.4774853468192646E-2</v>
      </c>
      <c r="C48" s="19">
        <v>0.26163370755730853</v>
      </c>
      <c r="D48" s="19">
        <v>2.2330970558073204E-3</v>
      </c>
      <c r="E48" s="19">
        <v>0.2290919511449232</v>
      </c>
      <c r="F48" s="19">
        <f t="shared" si="1"/>
        <v>-0.41729824161831175</v>
      </c>
      <c r="G48" s="19">
        <f t="shared" si="2"/>
        <v>3.1396044906877023</v>
      </c>
      <c r="H48" s="19">
        <f t="shared" si="3"/>
        <v>2.6797164669687845E-2</v>
      </c>
    </row>
    <row r="49" spans="1:8" x14ac:dyDescent="0.25">
      <c r="A49">
        <v>2008</v>
      </c>
      <c r="B49" s="19">
        <v>-1.2277077667590675E-2</v>
      </c>
      <c r="C49" s="19">
        <v>0.20177418630289878</v>
      </c>
      <c r="D49" s="19">
        <v>1.222961487980001E-2</v>
      </c>
      <c r="E49" s="19">
        <v>0.20172672351510812</v>
      </c>
      <c r="F49" s="19">
        <f t="shared" si="1"/>
        <v>-0.14732493201108809</v>
      </c>
      <c r="G49" s="19">
        <f t="shared" si="2"/>
        <v>2.4212902356347854</v>
      </c>
      <c r="H49" s="19">
        <f t="shared" si="3"/>
        <v>0.14675537855760012</v>
      </c>
    </row>
    <row r="50" spans="1:8" x14ac:dyDescent="0.25">
      <c r="A50">
        <v>2009</v>
      </c>
      <c r="B50" s="19">
        <v>3.0287883714095187E-2</v>
      </c>
      <c r="C50" s="19">
        <v>0.13069144839519709</v>
      </c>
      <c r="D50" s="19">
        <v>-1.3235244956035785E-3</v>
      </c>
      <c r="E50" s="19">
        <v>0.15965580761368869</v>
      </c>
      <c r="F50" s="19">
        <f t="shared" si="1"/>
        <v>0.36345460456914225</v>
      </c>
      <c r="G50" s="19">
        <f t="shared" si="2"/>
        <v>1.568297380742365</v>
      </c>
      <c r="H50" s="19">
        <f t="shared" si="3"/>
        <v>-1.5882293947242943E-2</v>
      </c>
    </row>
    <row r="51" spans="1:8" x14ac:dyDescent="0.25">
      <c r="A51">
        <v>2010</v>
      </c>
      <c r="B51" s="19">
        <v>-6.2007877317910243E-2</v>
      </c>
      <c r="C51" s="19">
        <v>0.22497605719919989</v>
      </c>
      <c r="D51" s="19">
        <v>0.10015105953259251</v>
      </c>
      <c r="E51" s="19">
        <v>0.26311923941388216</v>
      </c>
      <c r="F51" s="19">
        <f t="shared" si="1"/>
        <v>-0.74409452781492291</v>
      </c>
      <c r="G51" s="19">
        <f t="shared" si="2"/>
        <v>2.6997126863903986</v>
      </c>
      <c r="H51" s="19">
        <f t="shared" si="3"/>
        <v>1.2018127143911101</v>
      </c>
    </row>
    <row r="52" spans="1:8" x14ac:dyDescent="0.25">
      <c r="A52">
        <v>2011</v>
      </c>
      <c r="B52" s="19">
        <v>9.3934751598993671E-2</v>
      </c>
      <c r="C52" s="19">
        <v>0.32590389517579865</v>
      </c>
      <c r="D52" s="19">
        <v>-7.632385758299165E-3</v>
      </c>
      <c r="E52" s="19">
        <v>0.41220626101649316</v>
      </c>
      <c r="F52" s="19">
        <f t="shared" si="1"/>
        <v>1.1272170191879241</v>
      </c>
      <c r="G52" s="19">
        <f t="shared" si="2"/>
        <v>3.9108467421095838</v>
      </c>
      <c r="H52" s="19">
        <f t="shared" si="3"/>
        <v>-9.158862909958998E-2</v>
      </c>
    </row>
    <row r="53" spans="1:8" x14ac:dyDescent="0.25">
      <c r="A53">
        <v>2012</v>
      </c>
      <c r="B53" s="19">
        <v>0.12857459744461153</v>
      </c>
      <c r="C53" s="19">
        <v>-1.3906019448100437E-2</v>
      </c>
      <c r="D53" s="19">
        <v>-5.0124352486790258E-2</v>
      </c>
      <c r="E53" s="19">
        <v>6.4544225509720832E-2</v>
      </c>
      <c r="F53" s="19">
        <f t="shared" si="1"/>
        <v>1.5428951693353383</v>
      </c>
      <c r="G53" s="19">
        <f t="shared" si="2"/>
        <v>-0.16687223337720525</v>
      </c>
      <c r="H53" s="19">
        <f t="shared" si="3"/>
        <v>-0.60149222984148309</v>
      </c>
    </row>
    <row r="54" spans="1:8" x14ac:dyDescent="0.25">
      <c r="A54">
        <v>2013</v>
      </c>
      <c r="B54" s="19">
        <v>-0.19227727078029488</v>
      </c>
      <c r="C54" s="19">
        <v>0.44680665532619912</v>
      </c>
      <c r="D54" s="19">
        <v>2.4381987522303916E-2</v>
      </c>
      <c r="E54" s="19">
        <v>0.27891137206820815</v>
      </c>
      <c r="F54" s="19">
        <f t="shared" si="1"/>
        <v>-2.3073272493635386</v>
      </c>
      <c r="G54" s="19">
        <f t="shared" si="2"/>
        <v>5.3616798639143894</v>
      </c>
      <c r="H54" s="19">
        <f t="shared" si="3"/>
        <v>0.29258385026764699</v>
      </c>
    </row>
    <row r="55" spans="1:8" x14ac:dyDescent="0.25">
      <c r="A55">
        <v>2014</v>
      </c>
      <c r="B55" s="19">
        <v>0.16558290030160094</v>
      </c>
      <c r="C55" s="19">
        <v>0.32306705350289633</v>
      </c>
      <c r="D55" s="19">
        <v>1.8271338481000043E-2</v>
      </c>
      <c r="E55" s="19">
        <v>0.50692129228549732</v>
      </c>
      <c r="F55" s="19">
        <f t="shared" si="1"/>
        <v>1.9869948036192113</v>
      </c>
      <c r="G55" s="19">
        <f t="shared" si="2"/>
        <v>3.8768046420347559</v>
      </c>
      <c r="H55" s="19">
        <f t="shared" si="3"/>
        <v>0.21925606177200052</v>
      </c>
    </row>
    <row r="56" spans="1:8" x14ac:dyDescent="0.25">
      <c r="A56">
        <v>2015</v>
      </c>
      <c r="B56" s="19">
        <v>4.8326842384298629E-2</v>
      </c>
      <c r="C56" s="19">
        <v>-0.2705139699395005</v>
      </c>
      <c r="D56" s="19">
        <v>-3.3970894673402086E-2</v>
      </c>
      <c r="E56" s="19">
        <v>-0.25615802222860395</v>
      </c>
      <c r="F56" s="19">
        <f t="shared" si="1"/>
        <v>0.57992210861158355</v>
      </c>
      <c r="G56" s="19">
        <f t="shared" si="2"/>
        <v>-3.246167639274006</v>
      </c>
      <c r="H56" s="19">
        <f t="shared" si="3"/>
        <v>-0.40765073608082503</v>
      </c>
    </row>
    <row r="57" spans="1:8" x14ac:dyDescent="0.25">
      <c r="A57">
        <v>2016</v>
      </c>
      <c r="B57" s="19">
        <v>-0.31561007857439449</v>
      </c>
      <c r="C57" s="19">
        <v>0.53434672025160523</v>
      </c>
      <c r="D57" s="19">
        <v>8.4180713269205398E-2</v>
      </c>
      <c r="E57" s="19">
        <v>0.30291735494641614</v>
      </c>
      <c r="F57" s="19">
        <f t="shared" si="1"/>
        <v>-3.7873209428927339</v>
      </c>
      <c r="G57" s="19">
        <f t="shared" si="2"/>
        <v>6.4121606430192628</v>
      </c>
      <c r="H57" s="19">
        <f t="shared" si="3"/>
        <v>1.0101685592304648</v>
      </c>
    </row>
    <row r="58" spans="1:8" x14ac:dyDescent="0.25">
      <c r="A58">
        <v>2017</v>
      </c>
      <c r="B58" s="19">
        <v>0.20571962970670654</v>
      </c>
      <c r="C58" s="19">
        <v>-6.6215874334005775E-3</v>
      </c>
      <c r="D58" s="19">
        <v>-7.5982302084895537E-2</v>
      </c>
      <c r="E58" s="19">
        <v>0.12311574018841043</v>
      </c>
      <c r="F58" s="19">
        <f t="shared" si="1"/>
        <v>2.4686355564804785</v>
      </c>
      <c r="G58" s="19">
        <f t="shared" si="2"/>
        <v>-7.945904920080693E-2</v>
      </c>
      <c r="H58" s="19">
        <f t="shared" si="3"/>
        <v>-0.91178762501874644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zoomScale="115" zoomScaleNormal="115" workbookViewId="0">
      <selection activeCell="L2" sqref="L2"/>
    </sheetView>
  </sheetViews>
  <sheetFormatPr defaultRowHeight="15" x14ac:dyDescent="0.25"/>
  <sheetData>
    <row r="1" spans="1:4" x14ac:dyDescent="0.25">
      <c r="A1" t="s">
        <v>5</v>
      </c>
      <c r="B1" t="s">
        <v>11</v>
      </c>
      <c r="C1" t="s">
        <v>12</v>
      </c>
      <c r="D1" t="s">
        <v>13</v>
      </c>
    </row>
    <row r="2" spans="1:4" x14ac:dyDescent="0.25">
      <c r="A2">
        <v>1961</v>
      </c>
      <c r="B2">
        <v>-0.44559281193267813</v>
      </c>
      <c r="C2">
        <v>1.1100470859052998</v>
      </c>
      <c r="D2">
        <v>0.33554572602737825</v>
      </c>
    </row>
    <row r="3" spans="1:4" x14ac:dyDescent="0.25">
      <c r="A3">
        <v>1962</v>
      </c>
      <c r="B3">
        <v>-0.32580293535556254</v>
      </c>
      <c r="C3">
        <v>1.2946166981612093</v>
      </c>
      <c r="D3">
        <v>3.1186237194353376E-2</v>
      </c>
    </row>
    <row r="4" spans="1:4" x14ac:dyDescent="0.25">
      <c r="A4">
        <v>1963</v>
      </c>
      <c r="B4">
        <v>-1.0195658961850533</v>
      </c>
      <c r="C4">
        <v>2.4327111590851276</v>
      </c>
      <c r="D4">
        <v>-0.41314526290007458</v>
      </c>
    </row>
    <row r="5" spans="1:4" x14ac:dyDescent="0.25">
      <c r="A5">
        <v>1964</v>
      </c>
      <c r="B5">
        <v>9.2083911397684751E-2</v>
      </c>
      <c r="C5">
        <v>0.32748786995791968</v>
      </c>
      <c r="D5">
        <v>0.58042821864439553</v>
      </c>
    </row>
    <row r="6" spans="1:4" x14ac:dyDescent="0.25">
      <c r="A6">
        <v>1965</v>
      </c>
      <c r="B6">
        <v>-6.2584622355748862E-3</v>
      </c>
      <c r="C6">
        <v>2.0011195639859887</v>
      </c>
      <c r="D6">
        <v>-0.99486110175041365</v>
      </c>
    </row>
    <row r="7" spans="1:4" x14ac:dyDescent="0.25">
      <c r="A7">
        <v>1966</v>
      </c>
      <c r="B7">
        <v>-0.63838172513229208</v>
      </c>
      <c r="C7">
        <v>1.6707101884125071</v>
      </c>
      <c r="D7">
        <v>-3.2328463280214902E-2</v>
      </c>
    </row>
    <row r="8" spans="1:4" x14ac:dyDescent="0.25">
      <c r="A8">
        <v>1967</v>
      </c>
      <c r="B8">
        <v>-4.10589809727764</v>
      </c>
      <c r="C8">
        <v>10.060256798888528</v>
      </c>
      <c r="D8">
        <v>-4.9543587016108885</v>
      </c>
    </row>
    <row r="9" spans="1:4" x14ac:dyDescent="0.25">
      <c r="A9">
        <v>1968</v>
      </c>
      <c r="B9">
        <v>-8.8766740322482569</v>
      </c>
      <c r="C9">
        <v>15.034043094626337</v>
      </c>
      <c r="D9">
        <v>-5.1573690623780797</v>
      </c>
    </row>
    <row r="10" spans="1:4" x14ac:dyDescent="0.25">
      <c r="A10">
        <v>1969</v>
      </c>
      <c r="B10">
        <v>-1.6551581039572455E-3</v>
      </c>
      <c r="C10">
        <v>1.0082357676620002</v>
      </c>
      <c r="D10">
        <v>-6.5806095580429038E-3</v>
      </c>
    </row>
    <row r="11" spans="1:4" x14ac:dyDescent="0.25">
      <c r="A11">
        <v>1970</v>
      </c>
      <c r="B11">
        <v>4.5987867596883447E-2</v>
      </c>
      <c r="C11">
        <v>0.7748062289828187</v>
      </c>
      <c r="D11">
        <v>0.17920590342029782</v>
      </c>
    </row>
    <row r="12" spans="1:4" x14ac:dyDescent="0.25">
      <c r="A12">
        <v>1971</v>
      </c>
      <c r="B12">
        <v>0.45218985921530336</v>
      </c>
      <c r="C12">
        <v>2.742375865332392</v>
      </c>
      <c r="D12">
        <v>-2.1945657245476951</v>
      </c>
    </row>
    <row r="13" spans="1:4" x14ac:dyDescent="0.25">
      <c r="A13">
        <v>1972</v>
      </c>
      <c r="B13">
        <v>0.29326464891783671</v>
      </c>
      <c r="C13">
        <v>0.25159646344864645</v>
      </c>
      <c r="D13">
        <v>0.45513888763351684</v>
      </c>
    </row>
    <row r="14" spans="1:4" x14ac:dyDescent="0.25">
      <c r="A14">
        <v>1973</v>
      </c>
      <c r="B14">
        <v>-0.23461065915888163</v>
      </c>
      <c r="C14">
        <v>0.89190382128491275</v>
      </c>
      <c r="D14">
        <v>0.34270683787396883</v>
      </c>
    </row>
    <row r="15" spans="1:4" x14ac:dyDescent="0.25">
      <c r="A15">
        <v>1974</v>
      </c>
      <c r="B15">
        <v>1.5150122934859683E-2</v>
      </c>
      <c r="C15">
        <v>0.96151104800016984</v>
      </c>
      <c r="D15">
        <v>2.3338829064970482E-2</v>
      </c>
    </row>
    <row r="16" spans="1:4" x14ac:dyDescent="0.25">
      <c r="A16">
        <v>1975</v>
      </c>
      <c r="B16">
        <v>0.63900301876834065</v>
      </c>
      <c r="C16">
        <v>-2.3100106972207377</v>
      </c>
      <c r="D16">
        <v>2.6710076784523973</v>
      </c>
    </row>
    <row r="17" spans="1:4" x14ac:dyDescent="0.25">
      <c r="A17">
        <v>1976</v>
      </c>
      <c r="B17">
        <v>-0.93951530263859306</v>
      </c>
      <c r="C17">
        <v>1.6061684310216193</v>
      </c>
      <c r="D17">
        <v>0.33334687161697363</v>
      </c>
    </row>
    <row r="18" spans="1:4" x14ac:dyDescent="0.25">
      <c r="A18">
        <v>1977</v>
      </c>
      <c r="B18">
        <v>4.2723133378874803E-2</v>
      </c>
      <c r="C18">
        <v>0.87579474743154839</v>
      </c>
      <c r="D18">
        <v>8.1482119189576763E-2</v>
      </c>
    </row>
    <row r="19" spans="1:4" x14ac:dyDescent="0.25">
      <c r="A19">
        <v>1978</v>
      </c>
      <c r="B19">
        <v>-0.11803474737199016</v>
      </c>
      <c r="C19">
        <v>1.0582850518229239</v>
      </c>
      <c r="D19">
        <v>5.9749695549066222E-2</v>
      </c>
    </row>
    <row r="20" spans="1:4" x14ac:dyDescent="0.25">
      <c r="A20">
        <v>1979</v>
      </c>
      <c r="B20">
        <v>-5.6352361108832023E-2</v>
      </c>
      <c r="C20">
        <v>0.27439583618408653</v>
      </c>
      <c r="D20">
        <v>0.78195652492474543</v>
      </c>
    </row>
    <row r="21" spans="1:4" x14ac:dyDescent="0.25">
      <c r="A21">
        <v>1980</v>
      </c>
      <c r="B21">
        <v>-0.92115671359776763</v>
      </c>
      <c r="C21">
        <v>2.5576924121362583</v>
      </c>
      <c r="D21">
        <v>-0.63653569853849068</v>
      </c>
    </row>
    <row r="22" spans="1:4" x14ac:dyDescent="0.25">
      <c r="A22">
        <v>1981</v>
      </c>
      <c r="B22">
        <v>0.45970468005767573</v>
      </c>
      <c r="C22">
        <v>0.19476321117172712</v>
      </c>
      <c r="D22">
        <v>0.34553210877059715</v>
      </c>
    </row>
    <row r="23" spans="1:4" x14ac:dyDescent="0.25">
      <c r="A23">
        <v>1982</v>
      </c>
      <c r="B23">
        <v>-0.21165354897965485</v>
      </c>
      <c r="C23">
        <v>1.0613378292305962</v>
      </c>
      <c r="D23">
        <v>0.15031571974905877</v>
      </c>
    </row>
    <row r="24" spans="1:4" x14ac:dyDescent="0.25">
      <c r="A24">
        <v>1983</v>
      </c>
      <c r="B24">
        <v>-3.2182051472424145</v>
      </c>
      <c r="C24">
        <v>3.3838029672623078</v>
      </c>
      <c r="D24">
        <v>0.8344021799801068</v>
      </c>
    </row>
    <row r="25" spans="1:4" x14ac:dyDescent="0.25">
      <c r="A25">
        <v>1984</v>
      </c>
      <c r="B25">
        <v>-0.20647610877022998</v>
      </c>
      <c r="C25">
        <v>1.0366696966794029</v>
      </c>
      <c r="D25">
        <v>0.16980641209082714</v>
      </c>
    </row>
    <row r="26" spans="1:4" x14ac:dyDescent="0.25">
      <c r="A26">
        <v>1985</v>
      </c>
      <c r="B26">
        <v>0.14271686498513278</v>
      </c>
      <c r="C26">
        <v>0.58971517667387263</v>
      </c>
      <c r="D26">
        <v>0.26756795834099456</v>
      </c>
    </row>
    <row r="27" spans="1:4" x14ac:dyDescent="0.25">
      <c r="A27">
        <v>1986</v>
      </c>
      <c r="B27">
        <v>0.48162874635505332</v>
      </c>
      <c r="C27">
        <v>0.28323393572573619</v>
      </c>
      <c r="D27">
        <v>0.23513731791921044</v>
      </c>
    </row>
    <row r="28" spans="1:4" x14ac:dyDescent="0.25">
      <c r="A28">
        <v>1987</v>
      </c>
      <c r="B28">
        <v>-0.16943205120925992</v>
      </c>
      <c r="C28">
        <v>1.1547652161870159</v>
      </c>
      <c r="D28">
        <v>1.4666835022244072E-2</v>
      </c>
    </row>
    <row r="29" spans="1:4" x14ac:dyDescent="0.25">
      <c r="A29">
        <v>1988</v>
      </c>
      <c r="B29">
        <v>0.47084333958698305</v>
      </c>
      <c r="C29">
        <v>0.85450237322684353</v>
      </c>
      <c r="D29">
        <v>-0.32534571281382657</v>
      </c>
    </row>
    <row r="30" spans="1:4" x14ac:dyDescent="0.25">
      <c r="A30">
        <v>1989</v>
      </c>
      <c r="B30">
        <v>-2.1023256812736952</v>
      </c>
      <c r="C30">
        <v>2.3174971985918278</v>
      </c>
      <c r="D30">
        <v>0.78482848268186756</v>
      </c>
    </row>
    <row r="31" spans="1:4" x14ac:dyDescent="0.25">
      <c r="A31">
        <v>1990</v>
      </c>
      <c r="B31">
        <v>-6.7614758013887055E-2</v>
      </c>
      <c r="C31">
        <v>1.525889523102995</v>
      </c>
      <c r="D31">
        <v>-0.45827476508910786</v>
      </c>
    </row>
    <row r="32" spans="1:4" x14ac:dyDescent="0.25">
      <c r="A32">
        <v>1991</v>
      </c>
      <c r="B32">
        <v>-1.3199843939251934</v>
      </c>
      <c r="C32">
        <v>1.6472745797434858</v>
      </c>
      <c r="D32">
        <v>0.67270981418170772</v>
      </c>
    </row>
    <row r="33" spans="1:4" x14ac:dyDescent="0.25">
      <c r="A33">
        <v>1992</v>
      </c>
      <c r="B33">
        <v>-0.16345778067646657</v>
      </c>
      <c r="C33">
        <v>0.78937888364009046</v>
      </c>
      <c r="D33">
        <v>0.37407889703637615</v>
      </c>
    </row>
    <row r="34" spans="1:4" x14ac:dyDescent="0.25">
      <c r="A34">
        <v>1993</v>
      </c>
      <c r="B34">
        <v>5.6561995226963537</v>
      </c>
      <c r="C34">
        <v>-4.1203719220552291</v>
      </c>
      <c r="D34">
        <v>-0.53582760064112445</v>
      </c>
    </row>
    <row r="35" spans="1:4" x14ac:dyDescent="0.25">
      <c r="A35">
        <v>1994</v>
      </c>
      <c r="B35">
        <v>-2.0916684882575591</v>
      </c>
      <c r="C35">
        <v>2.5818029356489927</v>
      </c>
      <c r="D35">
        <v>0.5098655526085667</v>
      </c>
    </row>
    <row r="36" spans="1:4" x14ac:dyDescent="0.25">
      <c r="A36">
        <v>1995</v>
      </c>
      <c r="B36">
        <v>-1.0689934263201168</v>
      </c>
      <c r="C36">
        <v>1.9254074192496491</v>
      </c>
      <c r="D36">
        <v>0.14358600707046773</v>
      </c>
    </row>
    <row r="37" spans="1:4" x14ac:dyDescent="0.25">
      <c r="A37">
        <v>1996</v>
      </c>
      <c r="B37">
        <v>4.1487329791581748</v>
      </c>
      <c r="C37">
        <v>-2.9121823505823468</v>
      </c>
      <c r="D37">
        <v>-0.2365506285758279</v>
      </c>
    </row>
    <row r="38" spans="1:4" x14ac:dyDescent="0.25">
      <c r="A38">
        <v>1997</v>
      </c>
      <c r="B38">
        <v>-2.0825153854685002E-2</v>
      </c>
      <c r="C38">
        <v>0.95028757955402365</v>
      </c>
      <c r="D38">
        <v>7.0537574300661376E-2</v>
      </c>
    </row>
    <row r="39" spans="1:4" x14ac:dyDescent="0.25">
      <c r="A39">
        <v>1998</v>
      </c>
      <c r="B39">
        <v>1.0162094289228862</v>
      </c>
      <c r="C39">
        <v>-0.27010580845119631</v>
      </c>
      <c r="D39">
        <v>0.25389637952831012</v>
      </c>
    </row>
    <row r="40" spans="1:4" x14ac:dyDescent="0.25">
      <c r="A40">
        <v>1999</v>
      </c>
      <c r="B40">
        <v>0.25411186438697358</v>
      </c>
      <c r="C40">
        <v>0.8463696425174021</v>
      </c>
      <c r="D40">
        <v>-0.10048150690437567</v>
      </c>
    </row>
    <row r="41" spans="1:4" x14ac:dyDescent="0.25">
      <c r="A41">
        <v>2000</v>
      </c>
      <c r="B41">
        <v>0.1703724051411406</v>
      </c>
      <c r="C41">
        <v>0.73517525563589592</v>
      </c>
      <c r="D41">
        <v>9.4452339222963422E-2</v>
      </c>
    </row>
    <row r="42" spans="1:4" x14ac:dyDescent="0.25">
      <c r="A42">
        <v>2001</v>
      </c>
      <c r="B42">
        <v>2.2253470822634215E-2</v>
      </c>
      <c r="C42">
        <v>1.2253207635807806</v>
      </c>
      <c r="D42">
        <v>-0.24757423440341472</v>
      </c>
    </row>
    <row r="43" spans="1:4" x14ac:dyDescent="0.25">
      <c r="A43">
        <v>2002</v>
      </c>
      <c r="B43">
        <v>-2.7874593637888932E-2</v>
      </c>
      <c r="C43">
        <v>0.85739777196984002</v>
      </c>
      <c r="D43">
        <v>0.17047682166804895</v>
      </c>
    </row>
    <row r="44" spans="1:4" x14ac:dyDescent="0.25">
      <c r="A44">
        <v>2003</v>
      </c>
      <c r="B44">
        <v>0.67347628015300975</v>
      </c>
      <c r="C44">
        <v>0.20705529125042765</v>
      </c>
      <c r="D44">
        <v>0.11946842859656263</v>
      </c>
    </row>
    <row r="45" spans="1:4" x14ac:dyDescent="0.25">
      <c r="A45">
        <v>2004</v>
      </c>
      <c r="B45">
        <v>-4.3185242420469033E-2</v>
      </c>
      <c r="C45">
        <v>1.0310092793445216</v>
      </c>
      <c r="D45">
        <v>1.2175963075947347E-2</v>
      </c>
    </row>
    <row r="46" spans="1:4" x14ac:dyDescent="0.25">
      <c r="A46">
        <v>2005</v>
      </c>
      <c r="B46">
        <v>-0.42000950216586463</v>
      </c>
      <c r="C46">
        <v>-0.37721129504731915</v>
      </c>
      <c r="D46">
        <v>1.7972207972131837</v>
      </c>
    </row>
    <row r="47" spans="1:4" x14ac:dyDescent="0.25">
      <c r="A47">
        <v>2006</v>
      </c>
      <c r="B47">
        <v>7.5062835468779829E-2</v>
      </c>
      <c r="C47">
        <v>0.97199199589234442</v>
      </c>
      <c r="D47">
        <v>-4.705483136112424E-2</v>
      </c>
    </row>
    <row r="48" spans="1:4" x14ac:dyDescent="0.25">
      <c r="A48">
        <v>2007</v>
      </c>
      <c r="B48">
        <v>-0.15179430483873321</v>
      </c>
      <c r="C48">
        <v>1.1420467032986221</v>
      </c>
      <c r="D48">
        <v>9.7476015401111449E-3</v>
      </c>
    </row>
    <row r="49" spans="1:4" x14ac:dyDescent="0.25">
      <c r="A49">
        <v>2008</v>
      </c>
      <c r="B49">
        <v>-6.0859946831343818E-2</v>
      </c>
      <c r="C49">
        <v>1.0002352825989715</v>
      </c>
      <c r="D49">
        <v>6.0624664232372193E-2</v>
      </c>
    </row>
    <row r="50" spans="1:4" x14ac:dyDescent="0.25">
      <c r="A50">
        <v>2009</v>
      </c>
      <c r="B50">
        <v>0.18970737217014547</v>
      </c>
      <c r="C50">
        <v>0.81858248909695008</v>
      </c>
      <c r="D50">
        <v>-8.2898612670955617E-3</v>
      </c>
    </row>
    <row r="51" spans="1:4" x14ac:dyDescent="0.25">
      <c r="A51">
        <v>2010</v>
      </c>
      <c r="B51">
        <v>-0.23566455062745484</v>
      </c>
      <c r="C51">
        <v>0.85503461358565391</v>
      </c>
      <c r="D51">
        <v>0.38062993704180093</v>
      </c>
    </row>
    <row r="52" spans="1:4" x14ac:dyDescent="0.25">
      <c r="A52">
        <v>2011</v>
      </c>
      <c r="B52">
        <v>0.22788288408660334</v>
      </c>
      <c r="C52">
        <v>0.79063305436488418</v>
      </c>
      <c r="D52">
        <v>-1.8515938451487468E-2</v>
      </c>
    </row>
    <row r="53" spans="1:4" x14ac:dyDescent="0.25">
      <c r="A53">
        <v>2012</v>
      </c>
      <c r="B53">
        <v>1.9920387366836907</v>
      </c>
      <c r="C53">
        <v>-0.21544947419046945</v>
      </c>
      <c r="D53">
        <v>-0.77658926249322124</v>
      </c>
    </row>
    <row r="54" spans="1:4" x14ac:dyDescent="0.25">
      <c r="A54">
        <v>2013</v>
      </c>
      <c r="B54">
        <v>-0.68938483703444409</v>
      </c>
      <c r="C54">
        <v>1.6019664311748893</v>
      </c>
      <c r="D54">
        <v>8.7418405859554793E-2</v>
      </c>
    </row>
    <row r="55" spans="1:4" x14ac:dyDescent="0.25">
      <c r="A55">
        <v>2014</v>
      </c>
      <c r="B55">
        <v>0.32664420063133764</v>
      </c>
      <c r="C55">
        <v>0.63731206090460579</v>
      </c>
      <c r="D55">
        <v>3.604373846405657E-2</v>
      </c>
    </row>
    <row r="56" spans="1:4" x14ac:dyDescent="0.25">
      <c r="A56">
        <v>2015</v>
      </c>
      <c r="B56">
        <v>-0.18866027292001086</v>
      </c>
      <c r="C56">
        <v>1.0560433266387605</v>
      </c>
      <c r="D56">
        <v>0.13261694628125029</v>
      </c>
    </row>
    <row r="57" spans="1:4" x14ac:dyDescent="0.25">
      <c r="A57">
        <v>2016</v>
      </c>
      <c r="B57">
        <v>-1.0419016059024535</v>
      </c>
      <c r="C57">
        <v>1.7640016708389892</v>
      </c>
      <c r="D57">
        <v>0.27789993506346428</v>
      </c>
    </row>
    <row r="58" spans="1:4" x14ac:dyDescent="0.25">
      <c r="A58">
        <v>2017</v>
      </c>
      <c r="B58">
        <v>1.6709449936448668</v>
      </c>
      <c r="C58">
        <v>-5.3783435190879879E-2</v>
      </c>
      <c r="D58">
        <v>-0.61716155845398701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sensis_ex_crossed</vt:lpstr>
      <vt:lpstr>graph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Erwan RAHIS</cp:lastModifiedBy>
  <dcterms:created xsi:type="dcterms:W3CDTF">2020-06-30T12:16:47Z</dcterms:created>
  <dcterms:modified xsi:type="dcterms:W3CDTF">2020-06-30T12:16:47Z</dcterms:modified>
</cp:coreProperties>
</file>