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Data Collection &amp; Processes/Referee Data/Referee Info [Dataset]/"/>
    </mc:Choice>
  </mc:AlternateContent>
  <xr:revisionPtr revIDLastSave="0" documentId="13_ncr:1_{531844BA-AC17-A840-ACC4-19248DD22F33}" xr6:coauthVersionLast="47" xr6:coauthVersionMax="47" xr10:uidLastSave="{00000000-0000-0000-0000-000000000000}"/>
  <bookViews>
    <workbookView xWindow="0" yWindow="740" windowWidth="29400" windowHeight="18380" xr2:uid="{B4B970EC-E54E-C743-B9F5-FF3F0C393208}"/>
  </bookViews>
  <sheets>
    <sheet name="Unique Refs" sheetId="2" r:id="rId1"/>
  </sheets>
  <definedNames>
    <definedName name="_xlnm._FilterDatabase" localSheetId="0" hidden="1">'Unique Refs'!$A$1:$G$1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</calcChain>
</file>

<file path=xl/sharedStrings.xml><?xml version="1.0" encoding="utf-8"?>
<sst xmlns="http://schemas.openxmlformats.org/spreadsheetml/2006/main" count="297" uniqueCount="121">
  <si>
    <t>Referee</t>
  </si>
  <si>
    <t>Marriner A.</t>
  </si>
  <si>
    <t>Tierney P.</t>
  </si>
  <si>
    <t>Friend K.</t>
  </si>
  <si>
    <t>Pawson C.</t>
  </si>
  <si>
    <t>Dean M.</t>
  </si>
  <si>
    <t>Atkinson M.</t>
  </si>
  <si>
    <t>Moss J.</t>
  </si>
  <si>
    <t>Taylor A.</t>
  </si>
  <si>
    <t>Oliver M.</t>
  </si>
  <si>
    <t>Kavanagh C.</t>
  </si>
  <si>
    <t>Attwell S.</t>
  </si>
  <si>
    <t>England D.</t>
  </si>
  <si>
    <t>Gillett J.</t>
  </si>
  <si>
    <t>Harrington T.</t>
  </si>
  <si>
    <t>Hooper S.</t>
  </si>
  <si>
    <t>Jones R.</t>
  </si>
  <si>
    <t>Madley A.</t>
  </si>
  <si>
    <t>Salisbury M.</t>
  </si>
  <si>
    <t>Coote D.</t>
  </si>
  <si>
    <t>Bankes P.</t>
  </si>
  <si>
    <t>Scott G.</t>
  </si>
  <si>
    <t>Brooks J.</t>
  </si>
  <si>
    <t>Mason L.</t>
  </si>
  <si>
    <t>Robinson T.</t>
  </si>
  <si>
    <t>Langford O.</t>
  </si>
  <si>
    <t>East R.</t>
  </si>
  <si>
    <t>Probert L.</t>
  </si>
  <si>
    <t>Swarbrick N.</t>
  </si>
  <si>
    <t>Jones M.</t>
  </si>
  <si>
    <t>Madley R.</t>
  </si>
  <si>
    <t>Clattenburg M.</t>
  </si>
  <si>
    <t>Stroud K.</t>
  </si>
  <si>
    <t>Foy C.</t>
  </si>
  <si>
    <t>Dowd P.</t>
  </si>
  <si>
    <t>Webb H.</t>
  </si>
  <si>
    <t>Halsey M.</t>
  </si>
  <si>
    <t>Webb D.</t>
  </si>
  <si>
    <t>Walton P.</t>
  </si>
  <si>
    <t>Bennett S.</t>
  </si>
  <si>
    <t>Wiley A.</t>
  </si>
  <si>
    <t>Bramall T.</t>
  </si>
  <si>
    <t>Bond D.</t>
  </si>
  <si>
    <t>Smith J.</t>
  </si>
  <si>
    <t>Barrott S.</t>
  </si>
  <si>
    <t>Allison S.</t>
  </si>
  <si>
    <t>Welch R.</t>
  </si>
  <si>
    <t>Smith L.</t>
  </si>
  <si>
    <t>Gill S.</t>
  </si>
  <si>
    <t>Donohue M.</t>
  </si>
  <si>
    <t>Kitchen A.</t>
  </si>
  <si>
    <t>RefereeNationality</t>
  </si>
  <si>
    <t>England</t>
  </si>
  <si>
    <t>Birmingham</t>
  </si>
  <si>
    <t>Wigan</t>
  </si>
  <si>
    <t>Bristol</t>
  </si>
  <si>
    <t>Sheffield</t>
  </si>
  <si>
    <t>Wirral</t>
  </si>
  <si>
    <t>Leeds</t>
  </si>
  <si>
    <t>Sunderland</t>
  </si>
  <si>
    <t>Manchester</t>
  </si>
  <si>
    <t>Ashington</t>
  </si>
  <si>
    <t>Ashton-Under-Lyne</t>
  </si>
  <si>
    <t>Newcastle</t>
  </si>
  <si>
    <t>Nuneaton</t>
  </si>
  <si>
    <t>Leicester</t>
  </si>
  <si>
    <t>Doncaster</t>
  </si>
  <si>
    <t>Australia</t>
  </si>
  <si>
    <t>Gold Coast</t>
  </si>
  <si>
    <t>Cleveland</t>
  </si>
  <si>
    <t>Swindon</t>
  </si>
  <si>
    <t>Liverpool</t>
  </si>
  <si>
    <t>Huddersfield</t>
  </si>
  <si>
    <t>Penwortham</t>
  </si>
  <si>
    <t>Nottingham</t>
  </si>
  <si>
    <t>Lancashire</t>
  </si>
  <si>
    <t>Oxford</t>
  </si>
  <si>
    <t>Melton Mowbray</t>
  </si>
  <si>
    <t>Bolton</t>
  </si>
  <si>
    <t>West Sussex</t>
  </si>
  <si>
    <t>USELESS</t>
  </si>
  <si>
    <t>Wiltshire</t>
  </si>
  <si>
    <t>Aylesbury</t>
  </si>
  <si>
    <t>Preston</t>
  </si>
  <si>
    <t>Chester</t>
  </si>
  <si>
    <t>Wakefield</t>
  </si>
  <si>
    <t>Consett</t>
  </si>
  <si>
    <t>St. Halens</t>
  </si>
  <si>
    <t>Leek</t>
  </si>
  <si>
    <t>Rotherham</t>
  </si>
  <si>
    <t>Welwyn Garden City</t>
  </si>
  <si>
    <t>Long Buckby</t>
  </si>
  <si>
    <t>Farmborough</t>
  </si>
  <si>
    <t>Burntwood</t>
  </si>
  <si>
    <t>Yorkshire</t>
  </si>
  <si>
    <t>Appearances in Data</t>
  </si>
  <si>
    <t>Lichfield</t>
  </si>
  <si>
    <t>Bath</t>
  </si>
  <si>
    <t>Middlesbrough</t>
  </si>
  <si>
    <t>East Riding</t>
  </si>
  <si>
    <t>Brighton</t>
  </si>
  <si>
    <t>London</t>
  </si>
  <si>
    <t>Northampton</t>
  </si>
  <si>
    <t>Salisbury</t>
  </si>
  <si>
    <t>Notthingham</t>
  </si>
  <si>
    <t>Milton Keynes</t>
  </si>
  <si>
    <t>Stoke</t>
  </si>
  <si>
    <t>Durham</t>
  </si>
  <si>
    <t>Coventry</t>
  </si>
  <si>
    <t>Referee - Birth City</t>
  </si>
  <si>
    <t>Major City</t>
  </si>
  <si>
    <t>BirthCityNearestToPremierLeagueStadium</t>
  </si>
  <si>
    <t>Cardiff</t>
  </si>
  <si>
    <t>Wolverhampton</t>
  </si>
  <si>
    <t>Blackburn</t>
  </si>
  <si>
    <t>Southampton</t>
  </si>
  <si>
    <t>South</t>
  </si>
  <si>
    <t>Midlands</t>
  </si>
  <si>
    <t>North</t>
  </si>
  <si>
    <t>RefereeBirthCity_ByRegion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</si>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</sst>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0" fontId="0" fillId="2" borderId="0" xfId="0" applyNumberFormat="1" applyFill="1"/>
    <xf numFmtId="0" fontId="1" fillId="2" borderId="0" xfId="0" applyFont="1" applyFill="1"/>
    <xf numFmtId="0" fontId="0" fillId="3" borderId="0" xfId="0" applyFill="1"/>
    <xf numFmtId="9" fontId="0" fillId="4" borderId="0" xfId="0" applyNumberFormat="1" applyFill="1"/>
    <xf numFmtId="1" fontId="0" fillId="4" borderId="0" xfId="0" applyNumberForma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1B52-6989-3D47-B2AA-9058BDCFB4EF}">
  <dimension ref="A1:I51"/>
  <sheetViews>
    <sheetView tabSelected="1" zoomScaleNormal="120" workbookViewId="0">
      <selection activeCell="K26" sqref="K26"/>
    </sheetView>
  </sheetViews>
  <sheetFormatPr baseColWidth="10" defaultRowHeight="16" x14ac:dyDescent="0.2"/>
  <cols>
    <col min="1" max="1" width="13.1640625" bestFit="1" customWidth="1"/>
    <col min="2" max="2" width="16.6640625" bestFit="1" customWidth="1"/>
    <col min="3" max="3" width="19.1640625" bestFit="1" customWidth="1"/>
    <col min="4" max="4" width="19" bestFit="1" customWidth="1"/>
    <col min="5" max="5" width="38.6640625" style="8" bestFit="1" customWidth="1"/>
    <col min="6" max="6" width="38.6640625" style="8" customWidth="1"/>
    <col min="8" max="9" width="10.83203125" style="7"/>
  </cols>
  <sheetData>
    <row r="1" spans="1:9" x14ac:dyDescent="0.2">
      <c r="A1" s="3" t="s">
        <v>0</v>
      </c>
      <c r="B1" t="s">
        <v>51</v>
      </c>
      <c r="C1" t="s">
        <v>109</v>
      </c>
      <c r="D1" t="s">
        <v>110</v>
      </c>
      <c r="E1" s="8" t="s">
        <v>111</v>
      </c>
      <c r="F1" s="8" t="s">
        <v>119</v>
      </c>
      <c r="G1" t="s">
        <v>95</v>
      </c>
      <c r="H1" s="5">
        <v>0.8</v>
      </c>
      <c r="I1" s="5">
        <v>0.2</v>
      </c>
    </row>
    <row r="2" spans="1:9" x14ac:dyDescent="0.2">
      <c r="A2" s="2" t="s">
        <v>39</v>
      </c>
      <c r="B2" t="s">
        <v>52</v>
      </c>
      <c r="C2" t="s">
        <v>92</v>
      </c>
      <c r="D2" t="s">
        <v>97</v>
      </c>
      <c r="E2" s="8" t="s">
        <v>112</v>
      </c>
      <c r="F2" s="8" t="s">
        <v>116</v>
      </c>
      <c r="G2">
        <v>29</v>
      </c>
      <c r="H2" s="6">
        <f>G2*0.8</f>
        <v>23.200000000000003</v>
      </c>
      <c r="I2" s="6">
        <f>G2*0.2</f>
        <v>5.8000000000000007</v>
      </c>
    </row>
    <row r="3" spans="1:9" x14ac:dyDescent="0.2">
      <c r="A3" s="2" t="s">
        <v>1</v>
      </c>
      <c r="B3" t="s">
        <v>52</v>
      </c>
      <c r="C3" s="4" t="s">
        <v>53</v>
      </c>
      <c r="D3" s="4" t="s">
        <v>53</v>
      </c>
      <c r="E3" s="8" t="s">
        <v>53</v>
      </c>
      <c r="F3" s="8" t="s">
        <v>117</v>
      </c>
      <c r="G3">
        <v>333</v>
      </c>
      <c r="H3" s="6">
        <f t="shared" ref="H3:H51" si="0">G3*0.8</f>
        <v>266.40000000000003</v>
      </c>
      <c r="I3" s="6">
        <f t="shared" ref="I3:I51" si="1">G3*0.2</f>
        <v>66.600000000000009</v>
      </c>
    </row>
    <row r="4" spans="1:9" x14ac:dyDescent="0.2">
      <c r="A4" s="2" t="s">
        <v>24</v>
      </c>
      <c r="B4" t="s">
        <v>52</v>
      </c>
      <c r="C4" t="s">
        <v>79</v>
      </c>
      <c r="D4" t="s">
        <v>100</v>
      </c>
      <c r="E4" s="8" t="s">
        <v>100</v>
      </c>
      <c r="F4" s="8" t="s">
        <v>116</v>
      </c>
      <c r="G4">
        <v>39</v>
      </c>
      <c r="H4" s="6">
        <f t="shared" si="0"/>
        <v>31.200000000000003</v>
      </c>
      <c r="I4" s="6">
        <f t="shared" si="1"/>
        <v>7.8000000000000007</v>
      </c>
    </row>
    <row r="5" spans="1:9" x14ac:dyDescent="0.2">
      <c r="A5" s="2" t="s">
        <v>3</v>
      </c>
      <c r="B5" t="s">
        <v>52</v>
      </c>
      <c r="C5" s="4" t="s">
        <v>55</v>
      </c>
      <c r="D5" s="4" t="s">
        <v>55</v>
      </c>
      <c r="E5" s="8" t="s">
        <v>112</v>
      </c>
      <c r="F5" s="8" t="s">
        <v>116</v>
      </c>
      <c r="G5">
        <v>271</v>
      </c>
      <c r="H5" s="6">
        <f t="shared" si="0"/>
        <v>216.8</v>
      </c>
      <c r="I5" s="6">
        <f t="shared" si="1"/>
        <v>54.2</v>
      </c>
    </row>
    <row r="6" spans="1:9" x14ac:dyDescent="0.2">
      <c r="A6" s="2" t="s">
        <v>29</v>
      </c>
      <c r="B6" t="s">
        <v>52</v>
      </c>
      <c r="C6" t="s">
        <v>84</v>
      </c>
      <c r="D6" t="s">
        <v>84</v>
      </c>
      <c r="E6" s="8" t="s">
        <v>71</v>
      </c>
      <c r="F6" s="8" t="s">
        <v>118</v>
      </c>
      <c r="G6">
        <v>191</v>
      </c>
      <c r="H6" s="6">
        <f t="shared" si="0"/>
        <v>152.80000000000001</v>
      </c>
      <c r="I6" s="6">
        <f t="shared" si="1"/>
        <v>38.200000000000003</v>
      </c>
    </row>
    <row r="7" spans="1:9" x14ac:dyDescent="0.2">
      <c r="A7" s="2" t="s">
        <v>11</v>
      </c>
      <c r="B7" t="s">
        <v>52</v>
      </c>
      <c r="C7" t="s">
        <v>64</v>
      </c>
      <c r="D7" t="s">
        <v>108</v>
      </c>
      <c r="E7" s="8" t="s">
        <v>53</v>
      </c>
      <c r="F7" s="8" t="s">
        <v>117</v>
      </c>
      <c r="G7">
        <v>214</v>
      </c>
      <c r="H7" s="6">
        <f t="shared" si="0"/>
        <v>171.20000000000002</v>
      </c>
      <c r="I7" s="6">
        <f t="shared" si="1"/>
        <v>42.800000000000004</v>
      </c>
    </row>
    <row r="8" spans="1:9" x14ac:dyDescent="0.2">
      <c r="A8" s="2" t="s">
        <v>31</v>
      </c>
      <c r="B8" t="s">
        <v>52</v>
      </c>
      <c r="C8" t="s">
        <v>86</v>
      </c>
      <c r="D8" t="s">
        <v>107</v>
      </c>
      <c r="E8" s="8" t="s">
        <v>63</v>
      </c>
      <c r="F8" s="8" t="s">
        <v>118</v>
      </c>
      <c r="G8">
        <v>205</v>
      </c>
      <c r="H8" s="6">
        <f t="shared" si="0"/>
        <v>164</v>
      </c>
      <c r="I8" s="6">
        <f t="shared" si="1"/>
        <v>41</v>
      </c>
    </row>
    <row r="9" spans="1:9" x14ac:dyDescent="0.2">
      <c r="A9" s="1" t="s">
        <v>44</v>
      </c>
      <c r="B9" t="s">
        <v>52</v>
      </c>
      <c r="C9" t="s">
        <v>94</v>
      </c>
      <c r="D9" t="s">
        <v>99</v>
      </c>
      <c r="E9" s="8" t="s">
        <v>58</v>
      </c>
      <c r="F9" s="8" t="s">
        <v>118</v>
      </c>
      <c r="G9">
        <v>38</v>
      </c>
      <c r="H9" s="6">
        <f t="shared" si="0"/>
        <v>30.400000000000002</v>
      </c>
      <c r="I9" s="6">
        <f t="shared" si="1"/>
        <v>7.6000000000000005</v>
      </c>
    </row>
    <row r="10" spans="1:9" x14ac:dyDescent="0.2">
      <c r="A10" s="2" t="s">
        <v>13</v>
      </c>
      <c r="B10" t="s">
        <v>67</v>
      </c>
      <c r="C10" t="s">
        <v>68</v>
      </c>
      <c r="D10" t="s">
        <v>68</v>
      </c>
      <c r="E10" s="8" t="s">
        <v>68</v>
      </c>
      <c r="F10" s="8" t="s">
        <v>120</v>
      </c>
      <c r="G10">
        <v>63</v>
      </c>
      <c r="H10" s="6">
        <f t="shared" si="0"/>
        <v>50.400000000000006</v>
      </c>
      <c r="I10" s="6">
        <f t="shared" si="1"/>
        <v>12.600000000000001</v>
      </c>
    </row>
    <row r="11" spans="1:9" x14ac:dyDescent="0.2">
      <c r="A11" s="2" t="s">
        <v>6</v>
      </c>
      <c r="B11" t="s">
        <v>52</v>
      </c>
      <c r="C11" t="s">
        <v>58</v>
      </c>
      <c r="D11" s="4" t="s">
        <v>58</v>
      </c>
      <c r="E11" s="8" t="s">
        <v>58</v>
      </c>
      <c r="F11" s="8" t="s">
        <v>118</v>
      </c>
      <c r="G11">
        <v>361</v>
      </c>
      <c r="H11" s="6">
        <f t="shared" si="0"/>
        <v>288.8</v>
      </c>
      <c r="I11" s="6">
        <f t="shared" si="1"/>
        <v>72.2</v>
      </c>
    </row>
    <row r="12" spans="1:9" x14ac:dyDescent="0.2">
      <c r="A12" s="2" t="s">
        <v>17</v>
      </c>
      <c r="B12" t="s">
        <v>52</v>
      </c>
      <c r="C12" t="s">
        <v>72</v>
      </c>
      <c r="D12" t="s">
        <v>58</v>
      </c>
      <c r="E12" s="8" t="s">
        <v>58</v>
      </c>
      <c r="F12" s="8" t="s">
        <v>118</v>
      </c>
      <c r="G12">
        <v>113</v>
      </c>
      <c r="H12" s="6">
        <f t="shared" si="0"/>
        <v>90.4</v>
      </c>
      <c r="I12" s="6">
        <f t="shared" si="1"/>
        <v>22.6</v>
      </c>
    </row>
    <row r="13" spans="1:9" x14ac:dyDescent="0.2">
      <c r="A13" s="2" t="s">
        <v>30</v>
      </c>
      <c r="B13" t="s">
        <v>52</v>
      </c>
      <c r="C13" t="s">
        <v>85</v>
      </c>
      <c r="D13" t="s">
        <v>58</v>
      </c>
      <c r="E13" s="8" t="s">
        <v>58</v>
      </c>
      <c r="F13" s="8" t="s">
        <v>118</v>
      </c>
      <c r="G13">
        <v>93</v>
      </c>
      <c r="H13" s="6">
        <f t="shared" si="0"/>
        <v>74.400000000000006</v>
      </c>
      <c r="I13" s="6">
        <f t="shared" si="1"/>
        <v>18.600000000000001</v>
      </c>
    </row>
    <row r="14" spans="1:9" x14ac:dyDescent="0.2">
      <c r="A14" s="2" t="s">
        <v>22</v>
      </c>
      <c r="B14" t="s">
        <v>52</v>
      </c>
      <c r="C14" t="s">
        <v>77</v>
      </c>
      <c r="D14" t="s">
        <v>65</v>
      </c>
      <c r="E14" s="8" t="s">
        <v>65</v>
      </c>
      <c r="F14" s="8" t="s">
        <v>117</v>
      </c>
      <c r="G14">
        <v>61</v>
      </c>
      <c r="H14" s="6">
        <f t="shared" si="0"/>
        <v>48.800000000000004</v>
      </c>
      <c r="I14" s="6">
        <f t="shared" si="1"/>
        <v>12.200000000000001</v>
      </c>
    </row>
    <row r="15" spans="1:9" x14ac:dyDescent="0.2">
      <c r="A15" s="2" t="s">
        <v>40</v>
      </c>
      <c r="B15" t="s">
        <v>52</v>
      </c>
      <c r="C15" t="s">
        <v>93</v>
      </c>
      <c r="D15" t="s">
        <v>96</v>
      </c>
      <c r="E15" s="8" t="s">
        <v>113</v>
      </c>
      <c r="F15" s="8" t="s">
        <v>117</v>
      </c>
      <c r="G15">
        <v>28</v>
      </c>
      <c r="H15" s="6">
        <f t="shared" si="0"/>
        <v>22.400000000000002</v>
      </c>
      <c r="I15" s="6">
        <f t="shared" si="1"/>
        <v>5.6000000000000005</v>
      </c>
    </row>
    <row r="16" spans="1:9" x14ac:dyDescent="0.2">
      <c r="A16" s="2" t="s">
        <v>5</v>
      </c>
      <c r="B16" t="s">
        <v>52</v>
      </c>
      <c r="C16" s="4" t="s">
        <v>57</v>
      </c>
      <c r="D16" s="4" t="s">
        <v>71</v>
      </c>
      <c r="E16" s="8" t="s">
        <v>71</v>
      </c>
      <c r="F16" s="8" t="s">
        <v>118</v>
      </c>
      <c r="G16">
        <v>369</v>
      </c>
      <c r="H16" s="6">
        <f t="shared" si="0"/>
        <v>295.2</v>
      </c>
      <c r="I16" s="6">
        <f t="shared" si="1"/>
        <v>73.8</v>
      </c>
    </row>
    <row r="17" spans="1:9" x14ac:dyDescent="0.2">
      <c r="A17" s="2" t="s">
        <v>33</v>
      </c>
      <c r="B17" t="s">
        <v>52</v>
      </c>
      <c r="C17" t="s">
        <v>87</v>
      </c>
      <c r="D17" t="s">
        <v>71</v>
      </c>
      <c r="E17" s="8" t="s">
        <v>71</v>
      </c>
      <c r="F17" s="8" t="s">
        <v>118</v>
      </c>
      <c r="G17">
        <v>135</v>
      </c>
      <c r="H17" s="6">
        <f t="shared" si="0"/>
        <v>108</v>
      </c>
      <c r="I17" s="6">
        <f t="shared" si="1"/>
        <v>27</v>
      </c>
    </row>
    <row r="18" spans="1:9" x14ac:dyDescent="0.2">
      <c r="A18" s="2" t="s">
        <v>16</v>
      </c>
      <c r="B18" t="s">
        <v>52</v>
      </c>
      <c r="C18" t="s">
        <v>71</v>
      </c>
      <c r="D18" t="s">
        <v>71</v>
      </c>
      <c r="E18" s="8" t="s">
        <v>71</v>
      </c>
      <c r="F18" s="8" t="s">
        <v>118</v>
      </c>
      <c r="G18">
        <v>92</v>
      </c>
      <c r="H18" s="6">
        <f t="shared" si="0"/>
        <v>73.600000000000009</v>
      </c>
      <c r="I18" s="6">
        <f t="shared" si="1"/>
        <v>18.400000000000002</v>
      </c>
    </row>
    <row r="19" spans="1:9" x14ac:dyDescent="0.2">
      <c r="A19" s="2" t="s">
        <v>36</v>
      </c>
      <c r="B19" t="s">
        <v>52</v>
      </c>
      <c r="C19" t="s">
        <v>90</v>
      </c>
      <c r="D19" t="s">
        <v>101</v>
      </c>
      <c r="E19" s="8" t="s">
        <v>101</v>
      </c>
      <c r="F19" s="8" t="s">
        <v>116</v>
      </c>
      <c r="G19">
        <v>62</v>
      </c>
      <c r="H19" s="6">
        <f t="shared" si="0"/>
        <v>49.6</v>
      </c>
      <c r="I19" s="6">
        <f t="shared" si="1"/>
        <v>12.4</v>
      </c>
    </row>
    <row r="20" spans="1:9" x14ac:dyDescent="0.2">
      <c r="A20" s="2" t="s">
        <v>8</v>
      </c>
      <c r="B20" t="s">
        <v>52</v>
      </c>
      <c r="C20" t="s">
        <v>60</v>
      </c>
      <c r="D20" s="4" t="s">
        <v>60</v>
      </c>
      <c r="E20" s="8" t="s">
        <v>60</v>
      </c>
      <c r="F20" s="8" t="s">
        <v>118</v>
      </c>
      <c r="G20">
        <v>401</v>
      </c>
      <c r="H20" s="6">
        <f t="shared" si="0"/>
        <v>320.8</v>
      </c>
      <c r="I20" s="6">
        <f t="shared" si="1"/>
        <v>80.2</v>
      </c>
    </row>
    <row r="21" spans="1:9" x14ac:dyDescent="0.2">
      <c r="A21" s="2" t="s">
        <v>23</v>
      </c>
      <c r="B21" t="s">
        <v>52</v>
      </c>
      <c r="C21" t="s">
        <v>78</v>
      </c>
      <c r="D21" t="s">
        <v>60</v>
      </c>
      <c r="E21" s="8" t="s">
        <v>60</v>
      </c>
      <c r="F21" s="8" t="s">
        <v>118</v>
      </c>
      <c r="G21">
        <v>248</v>
      </c>
      <c r="H21" s="6">
        <f t="shared" si="0"/>
        <v>198.4</v>
      </c>
      <c r="I21" s="6">
        <f t="shared" si="1"/>
        <v>49.6</v>
      </c>
    </row>
    <row r="22" spans="1:9" x14ac:dyDescent="0.2">
      <c r="A22" s="2" t="s">
        <v>2</v>
      </c>
      <c r="B22" t="s">
        <v>52</v>
      </c>
      <c r="C22" s="4" t="s">
        <v>54</v>
      </c>
      <c r="D22" s="4" t="s">
        <v>60</v>
      </c>
      <c r="E22" s="8" t="s">
        <v>60</v>
      </c>
      <c r="F22" s="8" t="s">
        <v>118</v>
      </c>
      <c r="G22">
        <v>183</v>
      </c>
      <c r="H22" s="6">
        <f t="shared" si="0"/>
        <v>146.4</v>
      </c>
      <c r="I22" s="6">
        <f t="shared" si="1"/>
        <v>36.6</v>
      </c>
    </row>
    <row r="23" spans="1:9" x14ac:dyDescent="0.2">
      <c r="A23" s="2" t="s">
        <v>10</v>
      </c>
      <c r="B23" t="s">
        <v>52</v>
      </c>
      <c r="C23" t="s">
        <v>62</v>
      </c>
      <c r="D23" t="s">
        <v>60</v>
      </c>
      <c r="E23" s="8" t="s">
        <v>60</v>
      </c>
      <c r="F23" s="8" t="s">
        <v>118</v>
      </c>
      <c r="G23">
        <v>164</v>
      </c>
      <c r="H23" s="6">
        <f t="shared" si="0"/>
        <v>131.20000000000002</v>
      </c>
      <c r="I23" s="6">
        <f t="shared" si="1"/>
        <v>32.800000000000004</v>
      </c>
    </row>
    <row r="24" spans="1:9" x14ac:dyDescent="0.2">
      <c r="A24" s="2" t="s">
        <v>14</v>
      </c>
      <c r="B24" t="s">
        <v>52</v>
      </c>
      <c r="C24" t="s">
        <v>69</v>
      </c>
      <c r="D24" t="s">
        <v>98</v>
      </c>
      <c r="E24" s="8" t="s">
        <v>98</v>
      </c>
      <c r="F24" s="8" t="s">
        <v>118</v>
      </c>
      <c r="G24">
        <v>37</v>
      </c>
      <c r="H24" s="6">
        <f t="shared" si="0"/>
        <v>29.6</v>
      </c>
      <c r="I24" s="6">
        <f t="shared" si="1"/>
        <v>7.4</v>
      </c>
    </row>
    <row r="25" spans="1:9" x14ac:dyDescent="0.2">
      <c r="A25" s="2" t="s">
        <v>27</v>
      </c>
      <c r="B25" t="s">
        <v>52</v>
      </c>
      <c r="C25" t="s">
        <v>82</v>
      </c>
      <c r="D25" t="s">
        <v>105</v>
      </c>
      <c r="E25" s="8" t="s">
        <v>53</v>
      </c>
      <c r="F25" s="8" t="s">
        <v>117</v>
      </c>
      <c r="G25">
        <v>157</v>
      </c>
      <c r="H25" s="6">
        <f t="shared" si="0"/>
        <v>125.60000000000001</v>
      </c>
      <c r="I25" s="6">
        <f t="shared" si="1"/>
        <v>31.400000000000002</v>
      </c>
    </row>
    <row r="26" spans="1:9" x14ac:dyDescent="0.2">
      <c r="A26" s="2" t="s">
        <v>9</v>
      </c>
      <c r="B26" t="s">
        <v>52</v>
      </c>
      <c r="C26" t="s">
        <v>61</v>
      </c>
      <c r="D26" s="4" t="s">
        <v>63</v>
      </c>
      <c r="E26" s="8" t="s">
        <v>63</v>
      </c>
      <c r="F26" s="8" t="s">
        <v>118</v>
      </c>
      <c r="G26">
        <v>400</v>
      </c>
      <c r="H26" s="6">
        <f t="shared" si="0"/>
        <v>320</v>
      </c>
      <c r="I26" s="6">
        <f t="shared" si="1"/>
        <v>80</v>
      </c>
    </row>
    <row r="27" spans="1:9" x14ac:dyDescent="0.2">
      <c r="A27" s="2" t="s">
        <v>7</v>
      </c>
      <c r="B27" t="s">
        <v>52</v>
      </c>
      <c r="C27" t="s">
        <v>59</v>
      </c>
      <c r="D27" t="s">
        <v>63</v>
      </c>
      <c r="E27" s="8" t="s">
        <v>63</v>
      </c>
      <c r="F27" s="8" t="s">
        <v>118</v>
      </c>
      <c r="G27">
        <v>275</v>
      </c>
      <c r="H27" s="6">
        <f t="shared" si="0"/>
        <v>220</v>
      </c>
      <c r="I27" s="6">
        <f t="shared" si="1"/>
        <v>55</v>
      </c>
    </row>
    <row r="28" spans="1:9" x14ac:dyDescent="0.2">
      <c r="A28" s="2" t="s">
        <v>38</v>
      </c>
      <c r="B28" t="s">
        <v>52</v>
      </c>
      <c r="C28" t="s">
        <v>91</v>
      </c>
      <c r="D28" t="s">
        <v>102</v>
      </c>
      <c r="E28" s="8" t="s">
        <v>53</v>
      </c>
      <c r="F28" s="8" t="s">
        <v>117</v>
      </c>
      <c r="G28">
        <v>69</v>
      </c>
      <c r="H28" s="6">
        <f t="shared" si="0"/>
        <v>55.2</v>
      </c>
      <c r="I28" s="6">
        <f t="shared" si="1"/>
        <v>13.8</v>
      </c>
    </row>
    <row r="29" spans="1:9" x14ac:dyDescent="0.2">
      <c r="A29" s="2" t="s">
        <v>19</v>
      </c>
      <c r="B29" t="s">
        <v>52</v>
      </c>
      <c r="C29" t="s">
        <v>74</v>
      </c>
      <c r="D29" t="s">
        <v>104</v>
      </c>
      <c r="E29" s="8" t="s">
        <v>74</v>
      </c>
      <c r="F29" s="8" t="s">
        <v>117</v>
      </c>
      <c r="G29">
        <v>112</v>
      </c>
      <c r="H29" s="6">
        <f t="shared" si="0"/>
        <v>89.600000000000009</v>
      </c>
      <c r="I29" s="6">
        <f t="shared" si="1"/>
        <v>22.400000000000002</v>
      </c>
    </row>
    <row r="30" spans="1:9" x14ac:dyDescent="0.2">
      <c r="A30" s="2" t="s">
        <v>15</v>
      </c>
      <c r="B30" t="s">
        <v>52</v>
      </c>
      <c r="C30" t="s">
        <v>70</v>
      </c>
      <c r="D30" t="s">
        <v>76</v>
      </c>
      <c r="E30" s="8" t="s">
        <v>101</v>
      </c>
      <c r="F30" s="8" t="s">
        <v>116</v>
      </c>
      <c r="G30">
        <v>125</v>
      </c>
      <c r="H30" s="6">
        <f t="shared" si="0"/>
        <v>100</v>
      </c>
      <c r="I30" s="6">
        <f t="shared" si="1"/>
        <v>25</v>
      </c>
    </row>
    <row r="31" spans="1:9" x14ac:dyDescent="0.2">
      <c r="A31" s="2" t="s">
        <v>21</v>
      </c>
      <c r="B31" t="s">
        <v>52</v>
      </c>
      <c r="C31" t="s">
        <v>76</v>
      </c>
      <c r="D31" t="s">
        <v>76</v>
      </c>
      <c r="E31" s="8" t="s">
        <v>101</v>
      </c>
      <c r="F31" s="8" t="s">
        <v>116</v>
      </c>
      <c r="G31">
        <v>107</v>
      </c>
      <c r="H31" s="6">
        <f t="shared" si="0"/>
        <v>85.600000000000009</v>
      </c>
      <c r="I31" s="6">
        <f t="shared" si="1"/>
        <v>21.400000000000002</v>
      </c>
    </row>
    <row r="32" spans="1:9" x14ac:dyDescent="0.2">
      <c r="A32" s="2" t="s">
        <v>28</v>
      </c>
      <c r="B32" t="s">
        <v>52</v>
      </c>
      <c r="C32" t="s">
        <v>83</v>
      </c>
      <c r="D32" t="s">
        <v>83</v>
      </c>
      <c r="E32" s="8" t="s">
        <v>114</v>
      </c>
      <c r="F32" s="8" t="s">
        <v>118</v>
      </c>
      <c r="G32">
        <v>133</v>
      </c>
      <c r="H32" s="6">
        <f t="shared" si="0"/>
        <v>106.4</v>
      </c>
      <c r="I32" s="6">
        <f t="shared" si="1"/>
        <v>26.6</v>
      </c>
    </row>
    <row r="33" spans="1:9" x14ac:dyDescent="0.2">
      <c r="A33" s="2" t="s">
        <v>20</v>
      </c>
      <c r="B33" t="s">
        <v>52</v>
      </c>
      <c r="C33" t="s">
        <v>75</v>
      </c>
      <c r="D33" t="s">
        <v>83</v>
      </c>
      <c r="E33" s="8" t="s">
        <v>114</v>
      </c>
      <c r="F33" s="8" t="s">
        <v>118</v>
      </c>
      <c r="G33">
        <v>93</v>
      </c>
      <c r="H33" s="6">
        <f t="shared" si="0"/>
        <v>74.400000000000006</v>
      </c>
      <c r="I33" s="6">
        <f t="shared" si="1"/>
        <v>18.600000000000001</v>
      </c>
    </row>
    <row r="34" spans="1:9" x14ac:dyDescent="0.2">
      <c r="A34" s="2" t="s">
        <v>18</v>
      </c>
      <c r="B34" t="s">
        <v>52</v>
      </c>
      <c r="C34" t="s">
        <v>73</v>
      </c>
      <c r="D34" t="s">
        <v>83</v>
      </c>
      <c r="E34" s="8" t="s">
        <v>114</v>
      </c>
      <c r="F34" s="8" t="s">
        <v>118</v>
      </c>
      <c r="G34">
        <v>45</v>
      </c>
      <c r="H34" s="6">
        <f t="shared" si="0"/>
        <v>36</v>
      </c>
      <c r="I34" s="6">
        <f t="shared" si="1"/>
        <v>9</v>
      </c>
    </row>
    <row r="35" spans="1:9" x14ac:dyDescent="0.2">
      <c r="A35" s="1" t="s">
        <v>42</v>
      </c>
      <c r="B35" t="s">
        <v>52</v>
      </c>
      <c r="C35" t="s">
        <v>75</v>
      </c>
      <c r="D35" t="s">
        <v>83</v>
      </c>
      <c r="E35" s="8" t="s">
        <v>114</v>
      </c>
      <c r="F35" s="8" t="s">
        <v>118</v>
      </c>
      <c r="G35">
        <v>23</v>
      </c>
      <c r="H35" s="6">
        <f t="shared" si="0"/>
        <v>18.400000000000002</v>
      </c>
      <c r="I35" s="6">
        <f t="shared" si="1"/>
        <v>4.6000000000000005</v>
      </c>
    </row>
    <row r="36" spans="1:9" x14ac:dyDescent="0.2">
      <c r="A36" s="2" t="s">
        <v>26</v>
      </c>
      <c r="B36" t="s">
        <v>52</v>
      </c>
      <c r="C36" t="s">
        <v>81</v>
      </c>
      <c r="D36" t="s">
        <v>103</v>
      </c>
      <c r="E36" s="8" t="s">
        <v>115</v>
      </c>
      <c r="F36" s="8" t="s">
        <v>116</v>
      </c>
      <c r="G36">
        <v>92</v>
      </c>
      <c r="H36" s="6">
        <f t="shared" si="0"/>
        <v>73.600000000000009</v>
      </c>
      <c r="I36" s="6">
        <f t="shared" si="1"/>
        <v>18.400000000000002</v>
      </c>
    </row>
    <row r="37" spans="1:9" x14ac:dyDescent="0.2">
      <c r="A37" s="2" t="s">
        <v>4</v>
      </c>
      <c r="B37" t="s">
        <v>52</v>
      </c>
      <c r="C37" s="4" t="s">
        <v>56</v>
      </c>
      <c r="D37" s="4" t="s">
        <v>56</v>
      </c>
      <c r="E37" s="8" t="s">
        <v>56</v>
      </c>
      <c r="F37" s="8" t="s">
        <v>118</v>
      </c>
      <c r="G37">
        <v>268</v>
      </c>
      <c r="H37" s="6">
        <f t="shared" si="0"/>
        <v>214.4</v>
      </c>
      <c r="I37" s="6">
        <f t="shared" si="1"/>
        <v>53.6</v>
      </c>
    </row>
    <row r="38" spans="1:9" x14ac:dyDescent="0.2">
      <c r="A38" s="2" t="s">
        <v>35</v>
      </c>
      <c r="B38" t="s">
        <v>52</v>
      </c>
      <c r="C38" t="s">
        <v>89</v>
      </c>
      <c r="D38" t="s">
        <v>56</v>
      </c>
      <c r="E38" s="8" t="s">
        <v>56</v>
      </c>
      <c r="F38" s="8" t="s">
        <v>118</v>
      </c>
      <c r="G38">
        <v>146</v>
      </c>
      <c r="H38" s="6">
        <f t="shared" si="0"/>
        <v>116.80000000000001</v>
      </c>
      <c r="I38" s="6">
        <f t="shared" si="1"/>
        <v>29.200000000000003</v>
      </c>
    </row>
    <row r="39" spans="1:9" x14ac:dyDescent="0.2">
      <c r="A39" s="2" t="s">
        <v>12</v>
      </c>
      <c r="B39" t="s">
        <v>52</v>
      </c>
      <c r="C39" t="s">
        <v>66</v>
      </c>
      <c r="D39" t="s">
        <v>56</v>
      </c>
      <c r="E39" s="8" t="s">
        <v>56</v>
      </c>
      <c r="F39" s="8" t="s">
        <v>118</v>
      </c>
      <c r="G39">
        <v>77</v>
      </c>
      <c r="H39" s="6">
        <f t="shared" si="0"/>
        <v>61.6</v>
      </c>
      <c r="I39" s="6">
        <f t="shared" si="1"/>
        <v>15.4</v>
      </c>
    </row>
    <row r="40" spans="1:9" x14ac:dyDescent="0.2">
      <c r="A40" s="1" t="s">
        <v>41</v>
      </c>
      <c r="B40" t="s">
        <v>52</v>
      </c>
      <c r="C40" t="s">
        <v>56</v>
      </c>
      <c r="D40" t="s">
        <v>56</v>
      </c>
      <c r="E40" s="8" t="s">
        <v>56</v>
      </c>
      <c r="F40" s="8" t="s">
        <v>118</v>
      </c>
      <c r="G40">
        <v>30</v>
      </c>
      <c r="H40" s="6">
        <f t="shared" si="0"/>
        <v>24</v>
      </c>
      <c r="I40" s="6">
        <f t="shared" si="1"/>
        <v>6</v>
      </c>
    </row>
    <row r="41" spans="1:9" x14ac:dyDescent="0.2">
      <c r="A41" s="2" t="s">
        <v>34</v>
      </c>
      <c r="B41" t="s">
        <v>52</v>
      </c>
      <c r="C41" t="s">
        <v>88</v>
      </c>
      <c r="D41" t="s">
        <v>106</v>
      </c>
      <c r="E41" s="8" t="s">
        <v>60</v>
      </c>
      <c r="F41" s="8" t="s">
        <v>118</v>
      </c>
      <c r="G41">
        <v>162</v>
      </c>
      <c r="H41" s="6">
        <f t="shared" si="0"/>
        <v>129.6</v>
      </c>
      <c r="I41" s="6">
        <f t="shared" si="1"/>
        <v>32.4</v>
      </c>
    </row>
    <row r="42" spans="1:9" x14ac:dyDescent="0.2">
      <c r="A42" s="1" t="s">
        <v>47</v>
      </c>
      <c r="B42" t="s">
        <v>52</v>
      </c>
      <c r="C42" t="s">
        <v>80</v>
      </c>
      <c r="D42" t="s">
        <v>80</v>
      </c>
      <c r="F42" s="8" t="s">
        <v>120</v>
      </c>
      <c r="G42">
        <v>9</v>
      </c>
      <c r="H42" s="6">
        <f t="shared" si="0"/>
        <v>7.2</v>
      </c>
      <c r="I42" s="6">
        <f t="shared" si="1"/>
        <v>1.8</v>
      </c>
    </row>
    <row r="43" spans="1:9" x14ac:dyDescent="0.2">
      <c r="A43" s="1" t="s">
        <v>43</v>
      </c>
      <c r="B43" t="s">
        <v>52</v>
      </c>
      <c r="C43" t="s">
        <v>80</v>
      </c>
      <c r="D43" t="s">
        <v>80</v>
      </c>
      <c r="F43" s="8" t="s">
        <v>120</v>
      </c>
      <c r="G43">
        <v>8</v>
      </c>
      <c r="H43" s="6">
        <f t="shared" si="0"/>
        <v>6.4</v>
      </c>
      <c r="I43" s="6">
        <f t="shared" si="1"/>
        <v>1.6</v>
      </c>
    </row>
    <row r="44" spans="1:9" x14ac:dyDescent="0.2">
      <c r="A44" s="1" t="s">
        <v>45</v>
      </c>
      <c r="B44" t="s">
        <v>52</v>
      </c>
      <c r="C44" t="s">
        <v>80</v>
      </c>
      <c r="D44" t="s">
        <v>80</v>
      </c>
      <c r="F44" s="8" t="s">
        <v>120</v>
      </c>
      <c r="G44">
        <v>5</v>
      </c>
      <c r="H44" s="6">
        <f t="shared" si="0"/>
        <v>4</v>
      </c>
      <c r="I44" s="6">
        <f t="shared" si="1"/>
        <v>1</v>
      </c>
    </row>
    <row r="45" spans="1:9" x14ac:dyDescent="0.2">
      <c r="A45" s="2" t="s">
        <v>32</v>
      </c>
      <c r="B45" t="s">
        <v>52</v>
      </c>
      <c r="C45" t="s">
        <v>80</v>
      </c>
      <c r="D45" t="s">
        <v>80</v>
      </c>
      <c r="F45" s="8" t="s">
        <v>120</v>
      </c>
      <c r="G45">
        <v>3</v>
      </c>
      <c r="H45" s="6">
        <f t="shared" si="0"/>
        <v>2.4000000000000004</v>
      </c>
      <c r="I45" s="6">
        <f t="shared" si="1"/>
        <v>0.60000000000000009</v>
      </c>
    </row>
    <row r="46" spans="1:9" x14ac:dyDescent="0.2">
      <c r="A46" s="2" t="s">
        <v>37</v>
      </c>
      <c r="B46" t="s">
        <v>52</v>
      </c>
      <c r="C46" t="s">
        <v>80</v>
      </c>
      <c r="D46" t="s">
        <v>80</v>
      </c>
      <c r="F46" s="8" t="s">
        <v>120</v>
      </c>
      <c r="G46">
        <v>3</v>
      </c>
      <c r="H46" s="6">
        <f t="shared" si="0"/>
        <v>2.4000000000000004</v>
      </c>
      <c r="I46" s="6">
        <f t="shared" si="1"/>
        <v>0.60000000000000009</v>
      </c>
    </row>
    <row r="47" spans="1:9" x14ac:dyDescent="0.2">
      <c r="A47" s="1" t="s">
        <v>49</v>
      </c>
      <c r="B47" t="s">
        <v>52</v>
      </c>
      <c r="C47" t="s">
        <v>80</v>
      </c>
      <c r="D47" t="s">
        <v>80</v>
      </c>
      <c r="F47" s="8" t="s">
        <v>120</v>
      </c>
      <c r="G47">
        <v>2</v>
      </c>
      <c r="H47" s="6">
        <f t="shared" si="0"/>
        <v>1.6</v>
      </c>
      <c r="I47" s="6">
        <f t="shared" si="1"/>
        <v>0.4</v>
      </c>
    </row>
    <row r="48" spans="1:9" x14ac:dyDescent="0.2">
      <c r="A48" s="1" t="s">
        <v>50</v>
      </c>
      <c r="B48" t="s">
        <v>52</v>
      </c>
      <c r="C48" t="s">
        <v>80</v>
      </c>
      <c r="D48" t="s">
        <v>80</v>
      </c>
      <c r="F48" s="8" t="s">
        <v>120</v>
      </c>
      <c r="G48">
        <v>2</v>
      </c>
      <c r="H48" s="6">
        <f t="shared" si="0"/>
        <v>1.6</v>
      </c>
      <c r="I48" s="6">
        <f t="shared" si="1"/>
        <v>0.4</v>
      </c>
    </row>
    <row r="49" spans="1:9" x14ac:dyDescent="0.2">
      <c r="A49" s="1" t="s">
        <v>46</v>
      </c>
      <c r="B49" t="s">
        <v>52</v>
      </c>
      <c r="C49" t="s">
        <v>80</v>
      </c>
      <c r="D49" t="s">
        <v>80</v>
      </c>
      <c r="F49" s="8" t="s">
        <v>120</v>
      </c>
      <c r="G49">
        <v>2</v>
      </c>
      <c r="H49" s="6">
        <f t="shared" si="0"/>
        <v>1.6</v>
      </c>
      <c r="I49" s="6">
        <f t="shared" si="1"/>
        <v>0.4</v>
      </c>
    </row>
    <row r="50" spans="1:9" x14ac:dyDescent="0.2">
      <c r="A50" s="1" t="s">
        <v>48</v>
      </c>
      <c r="B50" t="s">
        <v>52</v>
      </c>
      <c r="C50" t="s">
        <v>80</v>
      </c>
      <c r="D50" t="s">
        <v>80</v>
      </c>
      <c r="F50" s="8" t="s">
        <v>120</v>
      </c>
      <c r="G50">
        <v>1</v>
      </c>
      <c r="H50" s="6">
        <f t="shared" si="0"/>
        <v>0.8</v>
      </c>
      <c r="I50" s="6">
        <f t="shared" si="1"/>
        <v>0.2</v>
      </c>
    </row>
    <row r="51" spans="1:9" x14ac:dyDescent="0.2">
      <c r="A51" s="2" t="s">
        <v>25</v>
      </c>
      <c r="B51" t="s">
        <v>52</v>
      </c>
      <c r="C51" t="s">
        <v>80</v>
      </c>
      <c r="D51" t="s">
        <v>80</v>
      </c>
      <c r="F51" s="8" t="s">
        <v>120</v>
      </c>
      <c r="G51">
        <v>1</v>
      </c>
      <c r="H51" s="6">
        <f t="shared" si="0"/>
        <v>0.8</v>
      </c>
      <c r="I51" s="6">
        <f t="shared" si="1"/>
        <v>0.2</v>
      </c>
    </row>
  </sheetData>
  <autoFilter ref="A1:G1" xr:uid="{6A061B52-6989-3D47-B2AA-9058BDCFB4EF}">
    <sortState xmlns:xlrd2="http://schemas.microsoft.com/office/spreadsheetml/2017/richdata2" ref="A2:G51">
      <sortCondition ref="D1:D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2025-09-12T00:19:27Z</dcterms:created>
  <dcterms:modified xsi:type="dcterms:W3CDTF">2025-10-21T15:33:38Z</dcterms:modified>
</cp:coreProperties>
</file>