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coding\PEA\PEA-projekt4-ErykMika-264451\"/>
    </mc:Choice>
  </mc:AlternateContent>
  <xr:revisionPtr revIDLastSave="0" documentId="13_ncr:1_{56F086D4-68F8-4713-BD4A-52C0931FB1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47_0.01" sheetId="1" r:id="rId1"/>
    <sheet name="170_0.01" sheetId="2" r:id="rId2"/>
    <sheet name="400_0.0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G29" i="1"/>
  <c r="K14" i="1"/>
  <c r="G14" i="1"/>
  <c r="C14" i="1"/>
  <c r="B30" i="1"/>
  <c r="B15" i="1"/>
  <c r="F15" i="1"/>
  <c r="J15" i="1"/>
  <c r="C29" i="1"/>
  <c r="K5" i="1"/>
  <c r="K6" i="1"/>
  <c r="K7" i="1"/>
  <c r="K8" i="1"/>
  <c r="K9" i="1"/>
  <c r="K10" i="1"/>
  <c r="K11" i="1"/>
  <c r="K12" i="1"/>
  <c r="K13" i="1"/>
  <c r="K19" i="1"/>
  <c r="K20" i="1"/>
  <c r="K21" i="1"/>
  <c r="K22" i="1"/>
  <c r="K23" i="1"/>
  <c r="K24" i="1"/>
  <c r="K25" i="1"/>
  <c r="K26" i="1"/>
  <c r="K27" i="1"/>
  <c r="K28" i="1"/>
  <c r="K4" i="1"/>
  <c r="G5" i="1"/>
  <c r="G6" i="1"/>
  <c r="G7" i="1"/>
  <c r="G8" i="1"/>
  <c r="G9" i="1"/>
  <c r="G10" i="1"/>
  <c r="G11" i="1"/>
  <c r="G12" i="1"/>
  <c r="G13" i="1"/>
  <c r="G19" i="1"/>
  <c r="G20" i="1"/>
  <c r="G21" i="1"/>
  <c r="G22" i="1"/>
  <c r="G23" i="1"/>
  <c r="G24" i="1"/>
  <c r="G25" i="1"/>
  <c r="G26" i="1"/>
  <c r="G27" i="1"/>
  <c r="G28" i="1"/>
  <c r="G4" i="1"/>
  <c r="C19" i="1"/>
  <c r="C20" i="1"/>
  <c r="C21" i="1"/>
  <c r="C22" i="1"/>
  <c r="C23" i="1"/>
  <c r="C24" i="1"/>
  <c r="C25" i="1"/>
  <c r="C26" i="1"/>
  <c r="C27" i="1"/>
  <c r="C28" i="1"/>
  <c r="C5" i="1"/>
  <c r="C6" i="1"/>
  <c r="C7" i="1"/>
  <c r="C8" i="1"/>
  <c r="C9" i="1"/>
  <c r="C10" i="1"/>
  <c r="C11" i="1"/>
  <c r="C12" i="1"/>
  <c r="C13" i="1"/>
  <c r="C4" i="1"/>
  <c r="B9" i="3"/>
  <c r="B17" i="3"/>
  <c r="B18" i="3" s="1"/>
  <c r="B21" i="3" s="1"/>
  <c r="D17" i="3"/>
  <c r="E17" i="3"/>
  <c r="E18" i="3" s="1"/>
  <c r="E21" i="3" s="1"/>
  <c r="G17" i="3"/>
  <c r="H17" i="3"/>
  <c r="H18" i="3" s="1"/>
  <c r="H21" i="3" s="1"/>
  <c r="A17" i="3"/>
  <c r="E9" i="3"/>
  <c r="H9" i="3"/>
  <c r="E18" i="2"/>
  <c r="E20" i="2" s="1"/>
  <c r="H18" i="2"/>
  <c r="H20" i="2" s="1"/>
  <c r="B18" i="2"/>
  <c r="B9" i="2"/>
  <c r="B29" i="1"/>
  <c r="E29" i="1"/>
  <c r="F29" i="1"/>
  <c r="F30" i="1" s="1"/>
  <c r="I29" i="1"/>
  <c r="J29" i="1"/>
  <c r="J30" i="1" s="1"/>
  <c r="A29" i="1"/>
  <c r="B17" i="2"/>
  <c r="D17" i="2"/>
  <c r="E17" i="2"/>
  <c r="G17" i="2"/>
  <c r="H17" i="2"/>
  <c r="A17" i="2"/>
  <c r="B8" i="2"/>
  <c r="D8" i="2"/>
  <c r="E8" i="2"/>
  <c r="E9" i="2" s="1"/>
  <c r="G8" i="2"/>
  <c r="H8" i="2"/>
  <c r="H9" i="2" s="1"/>
  <c r="A8" i="2"/>
  <c r="I14" i="1"/>
  <c r="J14" i="1"/>
  <c r="E14" i="1"/>
  <c r="F14" i="1"/>
  <c r="B14" i="1"/>
  <c r="A14" i="1"/>
  <c r="B32" i="1" l="1"/>
  <c r="F32" i="1"/>
  <c r="J32" i="1"/>
  <c r="B20" i="2"/>
</calcChain>
</file>

<file path=xl/sharedStrings.xml><?xml version="1.0" encoding="utf-8"?>
<sst xmlns="http://schemas.openxmlformats.org/spreadsheetml/2006/main" count="24" uniqueCount="5">
  <si>
    <t>scramble</t>
  </si>
  <si>
    <t>inverse</t>
  </si>
  <si>
    <t>Czas [ms]</t>
  </si>
  <si>
    <t>Koszt ścieżki</t>
  </si>
  <si>
    <t>Błąd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</si>
</sst>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" fontId="1" fillId="0" borderId="0" xfId="0" applyNumberFormat="1" applyFont="1"/>
    <xf numFmtId="11" fontId="0" fillId="0" borderId="0" xfId="0" applyNumberFormat="1"/>
    <xf numFmtId="11" fontId="1" fillId="0" borderId="0" xfId="0" applyNumberFormat="1" applyFont="1"/>
    <xf numFmtId="1" fontId="0" fillId="0" borderId="0" xfId="0" applyNumberFormat="1"/>
    <xf numFmtId="9" fontId="0" fillId="0" borderId="0" xfId="1" applyFont="1"/>
    <xf numFmtId="9" fontId="0" fillId="0" borderId="0" xfId="0" applyNumberFormat="1"/>
    <xf numFmtId="9" fontId="0" fillId="2" borderId="0" xfId="1" applyFont="1" applyFill="1"/>
    <xf numFmtId="9" fontId="0" fillId="2" borderId="0" xfId="0" applyNumberFormat="1" applyFill="1"/>
    <xf numFmtId="9" fontId="1" fillId="0" borderId="0" xfId="0" applyNumberFormat="1" applyFont="1"/>
    <xf numFmtId="9" fontId="0" fillId="0" borderId="0" xfId="1" applyFont="1" applyFill="1"/>
    <xf numFmtId="9" fontId="1" fillId="0" borderId="0" xfId="1" applyFont="1" applyFill="1"/>
    <xf numFmtId="2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selection activeCell="I4" sqref="I4:J13"/>
    </sheetView>
  </sheetViews>
  <sheetFormatPr defaultRowHeight="14.4" x14ac:dyDescent="0.3"/>
  <cols>
    <col min="1" max="1" width="8.5546875" bestFit="1" customWidth="1"/>
    <col min="2" max="2" width="11" bestFit="1" customWidth="1"/>
    <col min="5" max="5" width="10.109375" customWidth="1"/>
    <col min="6" max="6" width="11" bestFit="1" customWidth="1"/>
    <col min="7" max="7" width="8.5546875" customWidth="1"/>
    <col min="9" max="9" width="8.77734375" bestFit="1" customWidth="1"/>
    <col min="10" max="10" width="11" bestFit="1" customWidth="1"/>
    <col min="11" max="11" width="8.5546875" customWidth="1"/>
  </cols>
  <sheetData>
    <row r="1" spans="1:13" x14ac:dyDescent="0.3">
      <c r="A1" t="s">
        <v>1</v>
      </c>
    </row>
    <row r="2" spans="1:13" x14ac:dyDescent="0.3">
      <c r="A2">
        <v>1000</v>
      </c>
      <c r="E2">
        <v>10000</v>
      </c>
      <c r="I2">
        <v>100000</v>
      </c>
    </row>
    <row r="3" spans="1:13" x14ac:dyDescent="0.3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2</v>
      </c>
      <c r="J3" t="s">
        <v>3</v>
      </c>
      <c r="K3" t="s">
        <v>4</v>
      </c>
    </row>
    <row r="4" spans="1:13" x14ac:dyDescent="0.3">
      <c r="A4" s="13">
        <v>81561.600000000006</v>
      </c>
      <c r="B4">
        <v>2287</v>
      </c>
      <c r="C4" s="7">
        <f t="shared" ref="C4:C13" si="0">(B4-$M$4)/$M$4</f>
        <v>0.2877252252252252</v>
      </c>
      <c r="E4" s="13">
        <v>4928.21</v>
      </c>
      <c r="F4">
        <v>2218</v>
      </c>
      <c r="G4" s="7">
        <f t="shared" ref="G4:G13" si="1">(F4-$M$4)/$M$4</f>
        <v>0.24887387387387389</v>
      </c>
      <c r="I4" s="13">
        <v>12791.8</v>
      </c>
      <c r="J4" s="5">
        <v>2202</v>
      </c>
      <c r="K4" s="11">
        <f t="shared" ref="K4:K13" si="2">(J4-$M$4)/$M$4</f>
        <v>0.23986486486486486</v>
      </c>
      <c r="M4">
        <v>1776</v>
      </c>
    </row>
    <row r="5" spans="1:13" x14ac:dyDescent="0.3">
      <c r="A5" s="13">
        <v>4432.01</v>
      </c>
      <c r="B5">
        <v>2234</v>
      </c>
      <c r="C5" s="7">
        <f t="shared" si="0"/>
        <v>0.25788288288288286</v>
      </c>
      <c r="E5" s="13">
        <v>1542.91</v>
      </c>
      <c r="F5">
        <v>2241</v>
      </c>
      <c r="G5" s="7">
        <f t="shared" si="1"/>
        <v>0.26182432432432434</v>
      </c>
      <c r="I5" s="13">
        <v>20325.599999999999</v>
      </c>
      <c r="J5" s="5">
        <v>2176</v>
      </c>
      <c r="K5" s="11">
        <f t="shared" si="2"/>
        <v>0.22522522522522523</v>
      </c>
    </row>
    <row r="6" spans="1:13" x14ac:dyDescent="0.3">
      <c r="A6" s="13">
        <v>68334.3</v>
      </c>
      <c r="B6">
        <v>2287</v>
      </c>
      <c r="C6" s="7">
        <f t="shared" si="0"/>
        <v>0.2877252252252252</v>
      </c>
      <c r="E6" s="13">
        <v>1202.57</v>
      </c>
      <c r="F6">
        <v>2217</v>
      </c>
      <c r="G6" s="7">
        <f t="shared" si="1"/>
        <v>0.2483108108108108</v>
      </c>
      <c r="I6" s="13">
        <v>97396.2</v>
      </c>
      <c r="J6" s="5">
        <v>2164</v>
      </c>
      <c r="K6" s="11">
        <f t="shared" si="2"/>
        <v>0.21846846846846846</v>
      </c>
    </row>
    <row r="7" spans="1:13" x14ac:dyDescent="0.3">
      <c r="A7" s="13">
        <v>28498.1</v>
      </c>
      <c r="B7">
        <v>2287</v>
      </c>
      <c r="C7" s="7">
        <f t="shared" si="0"/>
        <v>0.2877252252252252</v>
      </c>
      <c r="E7" s="13">
        <v>1220.55</v>
      </c>
      <c r="F7">
        <v>2289</v>
      </c>
      <c r="G7" s="7">
        <f t="shared" si="1"/>
        <v>0.28885135135135137</v>
      </c>
      <c r="I7" s="13">
        <v>11006</v>
      </c>
      <c r="J7" s="5">
        <v>2217</v>
      </c>
      <c r="K7" s="11">
        <f t="shared" si="2"/>
        <v>0.2483108108108108</v>
      </c>
    </row>
    <row r="8" spans="1:13" x14ac:dyDescent="0.3">
      <c r="A8" s="13">
        <v>12822.6</v>
      </c>
      <c r="B8">
        <v>2241</v>
      </c>
      <c r="C8" s="7">
        <f t="shared" si="0"/>
        <v>0.26182432432432434</v>
      </c>
      <c r="E8" s="13">
        <v>1088.52</v>
      </c>
      <c r="F8">
        <v>2234</v>
      </c>
      <c r="G8" s="7">
        <f t="shared" si="1"/>
        <v>0.25788288288288286</v>
      </c>
      <c r="I8" s="13">
        <v>15547.9</v>
      </c>
      <c r="J8" s="5">
        <v>2218</v>
      </c>
      <c r="K8" s="11">
        <f t="shared" si="2"/>
        <v>0.24887387387387389</v>
      </c>
    </row>
    <row r="9" spans="1:13" x14ac:dyDescent="0.3">
      <c r="A9" s="13">
        <v>7449.3</v>
      </c>
      <c r="B9">
        <v>2287</v>
      </c>
      <c r="C9" s="7">
        <f t="shared" si="0"/>
        <v>0.2877252252252252</v>
      </c>
      <c r="E9" s="13">
        <v>895.69200000000001</v>
      </c>
      <c r="F9">
        <v>2241</v>
      </c>
      <c r="G9" s="7">
        <f t="shared" si="1"/>
        <v>0.26182432432432434</v>
      </c>
      <c r="I9" s="13">
        <v>33415</v>
      </c>
      <c r="J9" s="5">
        <v>2173</v>
      </c>
      <c r="K9" s="11">
        <f t="shared" si="2"/>
        <v>0.22353603603603603</v>
      </c>
    </row>
    <row r="10" spans="1:13" x14ac:dyDescent="0.3">
      <c r="A10" s="13">
        <v>15620.5</v>
      </c>
      <c r="B10">
        <v>2241</v>
      </c>
      <c r="C10" s="7">
        <f t="shared" si="0"/>
        <v>0.26182432432432434</v>
      </c>
      <c r="E10" s="13">
        <v>12646.8</v>
      </c>
      <c r="F10">
        <v>2181</v>
      </c>
      <c r="G10" s="7">
        <f t="shared" si="1"/>
        <v>0.22804054054054054</v>
      </c>
      <c r="I10" s="13">
        <v>11212.7</v>
      </c>
      <c r="J10" s="5">
        <v>2183</v>
      </c>
      <c r="K10" s="11">
        <f t="shared" si="2"/>
        <v>0.22916666666666666</v>
      </c>
    </row>
    <row r="11" spans="1:13" x14ac:dyDescent="0.3">
      <c r="A11" s="13">
        <v>10426.1</v>
      </c>
      <c r="B11">
        <v>2234</v>
      </c>
      <c r="C11" s="7">
        <f t="shared" si="0"/>
        <v>0.25788288288288286</v>
      </c>
      <c r="E11" s="13">
        <v>58668.2</v>
      </c>
      <c r="F11">
        <v>2265</v>
      </c>
      <c r="G11" s="7">
        <f t="shared" si="1"/>
        <v>0.27533783783783783</v>
      </c>
      <c r="I11" s="13">
        <v>10115.700000000001</v>
      </c>
      <c r="J11" s="5">
        <v>2183</v>
      </c>
      <c r="K11" s="11">
        <f t="shared" si="2"/>
        <v>0.22916666666666666</v>
      </c>
    </row>
    <row r="12" spans="1:13" x14ac:dyDescent="0.3">
      <c r="A12" s="13">
        <v>48213.2</v>
      </c>
      <c r="B12">
        <v>2287</v>
      </c>
      <c r="C12" s="7">
        <f t="shared" si="0"/>
        <v>0.2877252252252252</v>
      </c>
      <c r="E12" s="13">
        <v>1246.19</v>
      </c>
      <c r="F12">
        <v>2234</v>
      </c>
      <c r="G12" s="7">
        <f t="shared" si="1"/>
        <v>0.25788288288288286</v>
      </c>
      <c r="I12" s="13">
        <v>8813.49</v>
      </c>
      <c r="J12" s="5">
        <v>2234</v>
      </c>
      <c r="K12" s="11">
        <f t="shared" si="2"/>
        <v>0.25788288288288286</v>
      </c>
    </row>
    <row r="13" spans="1:13" x14ac:dyDescent="0.3">
      <c r="A13" s="13">
        <v>9168.01</v>
      </c>
      <c r="B13">
        <v>2241</v>
      </c>
      <c r="C13" s="7">
        <f t="shared" si="0"/>
        <v>0.26182432432432434</v>
      </c>
      <c r="E13" s="13">
        <v>46916</v>
      </c>
      <c r="F13">
        <v>2202</v>
      </c>
      <c r="G13" s="7">
        <f t="shared" si="1"/>
        <v>0.23986486486486486</v>
      </c>
      <c r="I13" s="13">
        <v>37586.1</v>
      </c>
      <c r="J13" s="5">
        <v>2145</v>
      </c>
      <c r="K13" s="11">
        <f t="shared" si="2"/>
        <v>0.20777027027027026</v>
      </c>
    </row>
    <row r="14" spans="1:13" x14ac:dyDescent="0.3">
      <c r="A14" s="4">
        <f>AVERAGE(A4:A13)</f>
        <v>28652.572000000004</v>
      </c>
      <c r="B14" s="2">
        <f>AVERAGE(B4:B13)</f>
        <v>2262.6</v>
      </c>
      <c r="C14" s="10">
        <f>AVERAGE(C4:C13)</f>
        <v>0.27398648648648649</v>
      </c>
      <c r="E14" s="4">
        <f>AVERAGE(E4:E13)</f>
        <v>13035.564199999999</v>
      </c>
      <c r="F14" s="2">
        <f>AVERAGE(F4:F13)</f>
        <v>2232.1999999999998</v>
      </c>
      <c r="G14" s="10">
        <f>AVERAGE(G4:G13)</f>
        <v>0.25686936936936933</v>
      </c>
      <c r="I14" s="4">
        <f>AVERAGE(I4:I13)</f>
        <v>25821.048999999999</v>
      </c>
      <c r="J14" s="2">
        <f>AVERAGE(J4:J13)</f>
        <v>2189.5</v>
      </c>
      <c r="K14" s="12">
        <f>AVERAGE(K4:K13)</f>
        <v>0.2328265765765766</v>
      </c>
    </row>
    <row r="15" spans="1:13" x14ac:dyDescent="0.3">
      <c r="B15" s="11">
        <f>(B14-$M$4)/$M$4</f>
        <v>0.27398648648648644</v>
      </c>
      <c r="C15" s="7"/>
      <c r="D15" s="11"/>
      <c r="E15" s="11"/>
      <c r="F15" s="11">
        <f>(F14-$M$4)/$M$4</f>
        <v>0.25686936936936927</v>
      </c>
      <c r="G15" s="7"/>
      <c r="H15" s="11"/>
      <c r="I15" s="11"/>
      <c r="J15" s="11">
        <f>(J14-$M$4)/$M$4</f>
        <v>0.23282657657657657</v>
      </c>
      <c r="K15" s="11"/>
    </row>
    <row r="16" spans="1:13" x14ac:dyDescent="0.3">
      <c r="C16" s="7"/>
      <c r="G16" s="7"/>
      <c r="K16" s="11"/>
    </row>
    <row r="17" spans="1:11" x14ac:dyDescent="0.3">
      <c r="A17" t="s">
        <v>0</v>
      </c>
      <c r="C17" s="7"/>
      <c r="G17" s="7"/>
      <c r="K17" s="11"/>
    </row>
    <row r="18" spans="1:11" x14ac:dyDescent="0.3">
      <c r="A18" t="s">
        <v>2</v>
      </c>
      <c r="B18" t="s">
        <v>3</v>
      </c>
      <c r="C18" t="s">
        <v>4</v>
      </c>
      <c r="E18" t="s">
        <v>2</v>
      </c>
      <c r="F18" t="s">
        <v>3</v>
      </c>
      <c r="G18" t="s">
        <v>4</v>
      </c>
      <c r="I18" t="s">
        <v>2</v>
      </c>
      <c r="J18" t="s">
        <v>3</v>
      </c>
      <c r="K18" t="s">
        <v>4</v>
      </c>
    </row>
    <row r="19" spans="1:11" x14ac:dyDescent="0.3">
      <c r="A19" s="3">
        <v>102113</v>
      </c>
      <c r="B19">
        <v>2130</v>
      </c>
      <c r="C19" s="7">
        <f t="shared" ref="C19:C28" si="3">(B19-$M$4)/$M$4</f>
        <v>0.19932432432432431</v>
      </c>
      <c r="E19" s="3">
        <v>95816.6</v>
      </c>
      <c r="F19">
        <v>2183</v>
      </c>
      <c r="G19" s="7">
        <f t="shared" ref="G19:G28" si="4">(F19-$M$4)/$M$4</f>
        <v>0.22916666666666666</v>
      </c>
      <c r="I19" s="3">
        <v>13367.5</v>
      </c>
      <c r="J19">
        <v>2135</v>
      </c>
      <c r="K19" s="11">
        <f t="shared" ref="K19:K28" si="5">(J19-$M$4)/$M$4</f>
        <v>0.20213963963963963</v>
      </c>
    </row>
    <row r="20" spans="1:11" x14ac:dyDescent="0.3">
      <c r="A20" s="3">
        <v>2690.94</v>
      </c>
      <c r="B20">
        <v>2234</v>
      </c>
      <c r="C20" s="7">
        <f t="shared" si="3"/>
        <v>0.25788288288288286</v>
      </c>
      <c r="E20" s="3">
        <v>113808</v>
      </c>
      <c r="F20">
        <v>2183</v>
      </c>
      <c r="G20" s="7">
        <f t="shared" si="4"/>
        <v>0.22916666666666666</v>
      </c>
      <c r="I20" s="3">
        <v>38633.300000000003</v>
      </c>
      <c r="J20">
        <v>2234</v>
      </c>
      <c r="K20" s="11">
        <f t="shared" si="5"/>
        <v>0.25788288288288286</v>
      </c>
    </row>
    <row r="21" spans="1:11" x14ac:dyDescent="0.3">
      <c r="A21" s="3">
        <v>5886.06</v>
      </c>
      <c r="B21">
        <v>2210</v>
      </c>
      <c r="C21" s="7">
        <f t="shared" si="3"/>
        <v>0.24436936936936937</v>
      </c>
      <c r="E21" s="3">
        <v>106887</v>
      </c>
      <c r="F21">
        <v>2170</v>
      </c>
      <c r="G21" s="7">
        <f t="shared" si="4"/>
        <v>0.22184684684684686</v>
      </c>
      <c r="I21" s="3">
        <v>116273</v>
      </c>
      <c r="J21">
        <v>2175</v>
      </c>
      <c r="K21" s="11">
        <f t="shared" si="5"/>
        <v>0.22466216216216217</v>
      </c>
    </row>
    <row r="22" spans="1:11" x14ac:dyDescent="0.3">
      <c r="A22" s="3">
        <v>29365.200000000001</v>
      </c>
      <c r="B22">
        <v>2199</v>
      </c>
      <c r="C22" s="7">
        <f t="shared" si="3"/>
        <v>0.23817567567567569</v>
      </c>
      <c r="E22" s="3">
        <v>82506</v>
      </c>
      <c r="F22">
        <v>2165</v>
      </c>
      <c r="G22" s="7">
        <f t="shared" si="4"/>
        <v>0.21903153153153154</v>
      </c>
      <c r="I22" s="3">
        <v>116311</v>
      </c>
      <c r="J22">
        <v>2122</v>
      </c>
      <c r="K22" s="11">
        <f t="shared" si="5"/>
        <v>0.19481981981981983</v>
      </c>
    </row>
    <row r="23" spans="1:11" x14ac:dyDescent="0.3">
      <c r="A23" s="3">
        <v>71253.3</v>
      </c>
      <c r="B23">
        <v>2181</v>
      </c>
      <c r="C23" s="7">
        <f t="shared" si="3"/>
        <v>0.22804054054054054</v>
      </c>
      <c r="E23" s="3">
        <v>81700.2</v>
      </c>
      <c r="F23">
        <v>2146</v>
      </c>
      <c r="G23" s="7">
        <f t="shared" si="4"/>
        <v>0.20833333333333334</v>
      </c>
      <c r="I23" s="3">
        <v>15493.3</v>
      </c>
      <c r="J23">
        <v>2215</v>
      </c>
      <c r="K23" s="11">
        <f t="shared" si="5"/>
        <v>0.24718468468468469</v>
      </c>
    </row>
    <row r="24" spans="1:11" x14ac:dyDescent="0.3">
      <c r="A24" s="3">
        <v>48952.1</v>
      </c>
      <c r="B24">
        <v>2195</v>
      </c>
      <c r="C24" s="7">
        <f t="shared" si="3"/>
        <v>0.23592342342342343</v>
      </c>
      <c r="E24" s="3">
        <v>6605.61</v>
      </c>
      <c r="F24">
        <v>2218</v>
      </c>
      <c r="G24" s="7">
        <f t="shared" si="4"/>
        <v>0.24887387387387389</v>
      </c>
      <c r="I24" s="3">
        <v>97062.399999999994</v>
      </c>
      <c r="J24">
        <v>2217</v>
      </c>
      <c r="K24" s="11">
        <f t="shared" si="5"/>
        <v>0.2483108108108108</v>
      </c>
    </row>
    <row r="25" spans="1:11" x14ac:dyDescent="0.3">
      <c r="A25" s="3">
        <v>98612.4</v>
      </c>
      <c r="B25">
        <v>2199</v>
      </c>
      <c r="C25" s="7">
        <f t="shared" si="3"/>
        <v>0.23817567567567569</v>
      </c>
      <c r="E25" s="3">
        <v>45547</v>
      </c>
      <c r="F25">
        <v>2170</v>
      </c>
      <c r="G25" s="7">
        <f t="shared" si="4"/>
        <v>0.22184684684684686</v>
      </c>
      <c r="I25" s="3">
        <v>8636.4500000000007</v>
      </c>
      <c r="J25">
        <v>2234</v>
      </c>
      <c r="K25" s="11">
        <f t="shared" si="5"/>
        <v>0.25788288288288286</v>
      </c>
    </row>
    <row r="26" spans="1:11" x14ac:dyDescent="0.3">
      <c r="A26" s="3">
        <v>95018.3</v>
      </c>
      <c r="B26">
        <v>2210</v>
      </c>
      <c r="C26" s="7">
        <f t="shared" si="3"/>
        <v>0.24436936936936937</v>
      </c>
      <c r="E26" s="3">
        <v>80067</v>
      </c>
      <c r="F26">
        <v>2141</v>
      </c>
      <c r="G26" s="7">
        <f t="shared" si="4"/>
        <v>0.20551801801801803</v>
      </c>
      <c r="I26" s="3">
        <v>18288.900000000001</v>
      </c>
      <c r="J26">
        <v>2194</v>
      </c>
      <c r="K26" s="11">
        <f t="shared" si="5"/>
        <v>0.23536036036036037</v>
      </c>
    </row>
    <row r="27" spans="1:11" x14ac:dyDescent="0.3">
      <c r="A27" s="3">
        <v>52846.1</v>
      </c>
      <c r="B27">
        <v>2176</v>
      </c>
      <c r="C27" s="7">
        <f t="shared" si="3"/>
        <v>0.22522522522522523</v>
      </c>
      <c r="E27" s="3">
        <v>91701.9</v>
      </c>
      <c r="F27">
        <v>2146</v>
      </c>
      <c r="G27" s="7">
        <f t="shared" si="4"/>
        <v>0.20833333333333334</v>
      </c>
      <c r="I27" s="3">
        <v>10281.6</v>
      </c>
      <c r="J27">
        <v>2183</v>
      </c>
      <c r="K27" s="11">
        <f t="shared" si="5"/>
        <v>0.22916666666666666</v>
      </c>
    </row>
    <row r="28" spans="1:11" x14ac:dyDescent="0.3">
      <c r="A28" s="3">
        <v>18607.900000000001</v>
      </c>
      <c r="B28">
        <v>2273</v>
      </c>
      <c r="C28" s="7">
        <f t="shared" si="3"/>
        <v>0.27984234234234234</v>
      </c>
      <c r="E28" s="3">
        <v>1136.2</v>
      </c>
      <c r="F28">
        <v>2243</v>
      </c>
      <c r="G28" s="7">
        <f t="shared" si="4"/>
        <v>0.26295045045045046</v>
      </c>
      <c r="I28" s="3">
        <v>10229</v>
      </c>
      <c r="J28">
        <v>2217</v>
      </c>
      <c r="K28" s="11">
        <f t="shared" si="5"/>
        <v>0.2483108108108108</v>
      </c>
    </row>
    <row r="29" spans="1:11" x14ac:dyDescent="0.3">
      <c r="A29" s="4">
        <f>AVERAGE(A19:A28)</f>
        <v>52534.529999999992</v>
      </c>
      <c r="B29" s="2">
        <f t="shared" ref="B29" si="6">AVERAGE(B19:B28)</f>
        <v>2200.6999999999998</v>
      </c>
      <c r="C29" s="12">
        <f>AVERAGE(C19:C28)</f>
        <v>0.23913288288288287</v>
      </c>
      <c r="D29" s="4"/>
      <c r="E29" s="4">
        <f>AVERAGE(E19:E28)</f>
        <v>70577.550999999992</v>
      </c>
      <c r="F29" s="2">
        <f>AVERAGE(F19:F28)</f>
        <v>2176.5</v>
      </c>
      <c r="G29" s="12">
        <f>AVERAGE(G19:G28)</f>
        <v>0.22550675675675674</v>
      </c>
      <c r="H29" s="4"/>
      <c r="I29" s="4">
        <f>AVERAGE(I19:I28)</f>
        <v>44457.645000000004</v>
      </c>
      <c r="J29" s="2">
        <f>AVERAGE(J19:J28)</f>
        <v>2192.6</v>
      </c>
      <c r="K29" s="12">
        <f>AVERAGE(K19:K28)</f>
        <v>0.23457207207207209</v>
      </c>
    </row>
    <row r="30" spans="1:11" x14ac:dyDescent="0.3">
      <c r="B30" s="11">
        <f>(B29-$M$4)/$M$4</f>
        <v>0.23913288288288279</v>
      </c>
      <c r="C30" s="11"/>
      <c r="D30" s="11"/>
      <c r="E30" s="11"/>
      <c r="F30" s="11">
        <f>(F29-$M$4)/$M$4</f>
        <v>0.22550675675675674</v>
      </c>
      <c r="G30" s="11"/>
      <c r="H30" s="11"/>
      <c r="I30" s="11"/>
      <c r="J30" s="11">
        <f>(J29-$M$4)/$M$4</f>
        <v>0.23457207207207201</v>
      </c>
      <c r="K30" s="11"/>
    </row>
    <row r="32" spans="1:11" x14ac:dyDescent="0.3">
      <c r="B32" s="7">
        <f>(B15+B30)/2</f>
        <v>0.2565596846846846</v>
      </c>
      <c r="C32" s="7"/>
      <c r="D32" s="7"/>
      <c r="E32" s="7"/>
      <c r="F32" s="7">
        <f>(F15+F30)/2</f>
        <v>0.24118806306306301</v>
      </c>
      <c r="G32" s="7"/>
      <c r="H32" s="7"/>
      <c r="I32" s="7"/>
      <c r="J32" s="9">
        <f>(J15+J30)/2</f>
        <v>0.23369932432432428</v>
      </c>
      <c r="K3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89DC-4505-4E95-B634-3293331C2744}">
  <dimension ref="A1:J20"/>
  <sheetViews>
    <sheetView workbookViewId="0">
      <selection activeCell="J27" sqref="J27"/>
    </sheetView>
  </sheetViews>
  <sheetFormatPr defaultRowHeight="14.4" x14ac:dyDescent="0.3"/>
  <cols>
    <col min="1" max="1" width="10.21875" bestFit="1" customWidth="1"/>
    <col min="5" max="5" width="10.21875" bestFit="1" customWidth="1"/>
    <col min="9" max="9" width="9.33203125" bestFit="1" customWidth="1"/>
  </cols>
  <sheetData>
    <row r="1" spans="1:10" x14ac:dyDescent="0.3">
      <c r="A1" t="s">
        <v>1</v>
      </c>
    </row>
    <row r="2" spans="1:10" x14ac:dyDescent="0.3">
      <c r="A2">
        <v>1000</v>
      </c>
      <c r="D2">
        <v>10000</v>
      </c>
      <c r="G2">
        <v>100000</v>
      </c>
    </row>
    <row r="3" spans="1:10" x14ac:dyDescent="0.3">
      <c r="A3" s="3">
        <v>48925.9</v>
      </c>
      <c r="B3" s="5">
        <v>3824</v>
      </c>
      <c r="D3" s="3">
        <v>2063.67</v>
      </c>
      <c r="E3" s="5">
        <v>3810</v>
      </c>
      <c r="G3" s="3">
        <v>17516.2</v>
      </c>
      <c r="H3" s="5">
        <v>3810</v>
      </c>
    </row>
    <row r="4" spans="1:10" x14ac:dyDescent="0.3">
      <c r="A4" s="3">
        <v>238291</v>
      </c>
      <c r="B4" s="5">
        <v>3822</v>
      </c>
      <c r="D4" s="3">
        <v>50967.199999999997</v>
      </c>
      <c r="E4" s="5">
        <v>3844</v>
      </c>
      <c r="G4" s="3">
        <v>24054</v>
      </c>
      <c r="H4" s="5">
        <v>3785</v>
      </c>
      <c r="J4">
        <v>2755</v>
      </c>
    </row>
    <row r="5" spans="1:10" x14ac:dyDescent="0.3">
      <c r="A5" s="3">
        <v>185043</v>
      </c>
      <c r="B5" s="5">
        <v>3856</v>
      </c>
      <c r="D5" s="3">
        <v>227672</v>
      </c>
      <c r="E5" s="5">
        <v>3810</v>
      </c>
      <c r="G5" s="3">
        <v>17483</v>
      </c>
      <c r="H5" s="5">
        <v>3771</v>
      </c>
    </row>
    <row r="6" spans="1:10" x14ac:dyDescent="0.3">
      <c r="A6" s="3">
        <v>20036.5</v>
      </c>
      <c r="B6" s="5">
        <v>3861</v>
      </c>
      <c r="D6" s="3">
        <v>5479.38</v>
      </c>
      <c r="E6" s="5">
        <v>3921</v>
      </c>
      <c r="G6" s="3">
        <v>18775.099999999999</v>
      </c>
      <c r="H6" s="5">
        <v>3824</v>
      </c>
    </row>
    <row r="7" spans="1:10" x14ac:dyDescent="0.3">
      <c r="A7" s="3">
        <v>2681.4</v>
      </c>
      <c r="B7" s="5">
        <v>3901</v>
      </c>
      <c r="D7" s="3">
        <v>3410.38</v>
      </c>
      <c r="E7" s="5">
        <v>3848</v>
      </c>
      <c r="G7" s="3">
        <v>15895.3</v>
      </c>
      <c r="H7" s="5">
        <v>3771</v>
      </c>
    </row>
    <row r="8" spans="1:10" x14ac:dyDescent="0.3">
      <c r="A8" s="4">
        <f>AVERAGE(A3:A7)</f>
        <v>98995.560000000012</v>
      </c>
      <c r="B8" s="2">
        <f t="shared" ref="B8" si="0">AVERAGE(B3:B7)</f>
        <v>3852.8</v>
      </c>
      <c r="C8" s="1"/>
      <c r="D8" s="4">
        <f>AVERAGE(D3:D7)</f>
        <v>57918.525999999998</v>
      </c>
      <c r="E8" s="2">
        <f>AVERAGE(E3:E7)</f>
        <v>3846.6</v>
      </c>
      <c r="F8" s="1"/>
      <c r="G8" s="4">
        <f>AVERAGE(G3:G7)</f>
        <v>18744.719999999998</v>
      </c>
      <c r="H8" s="2">
        <f>AVERAGE(H3:H7)</f>
        <v>3792.2</v>
      </c>
    </row>
    <row r="9" spans="1:10" x14ac:dyDescent="0.3">
      <c r="B9" s="6">
        <f>(B8-$J$4)/$J$4</f>
        <v>0.39847549909255903</v>
      </c>
      <c r="C9" s="6"/>
      <c r="D9" s="6"/>
      <c r="E9" s="6">
        <f>(E8-$J$4)/$J$4</f>
        <v>0.39622504537205078</v>
      </c>
      <c r="F9" s="6"/>
      <c r="G9" s="6"/>
      <c r="H9" s="6">
        <f>(H8-$J$4)/$J$4</f>
        <v>0.37647912885662427</v>
      </c>
    </row>
    <row r="10" spans="1:10" x14ac:dyDescent="0.3">
      <c r="A10" t="s">
        <v>0</v>
      </c>
    </row>
    <row r="11" spans="1:10" x14ac:dyDescent="0.3">
      <c r="A11">
        <v>1000</v>
      </c>
      <c r="D11">
        <v>10000</v>
      </c>
      <c r="G11">
        <v>100000</v>
      </c>
    </row>
    <row r="12" spans="1:10" x14ac:dyDescent="0.3">
      <c r="A12" s="3">
        <v>174286</v>
      </c>
      <c r="B12" s="5">
        <v>3822</v>
      </c>
      <c r="D12" s="3">
        <v>213190</v>
      </c>
      <c r="E12" s="5">
        <v>3834</v>
      </c>
      <c r="G12" s="3">
        <v>16596.3</v>
      </c>
      <c r="H12" s="5">
        <v>3771</v>
      </c>
    </row>
    <row r="13" spans="1:10" x14ac:dyDescent="0.3">
      <c r="A13" s="3">
        <v>126689</v>
      </c>
      <c r="B13" s="5">
        <v>3771</v>
      </c>
      <c r="D13" s="3">
        <v>1195.2</v>
      </c>
      <c r="E13" s="5">
        <v>3846</v>
      </c>
      <c r="G13" s="3">
        <v>15734.7</v>
      </c>
      <c r="H13" s="5">
        <v>3771</v>
      </c>
    </row>
    <row r="14" spans="1:10" x14ac:dyDescent="0.3">
      <c r="A14" s="3">
        <v>239872</v>
      </c>
      <c r="B14" s="5">
        <v>3819</v>
      </c>
      <c r="D14" s="3">
        <v>50539.9</v>
      </c>
      <c r="E14" s="5">
        <v>3771</v>
      </c>
      <c r="G14" s="3">
        <v>79154.399999999994</v>
      </c>
      <c r="H14" s="5">
        <v>3734</v>
      </c>
    </row>
    <row r="15" spans="1:10" x14ac:dyDescent="0.3">
      <c r="A15" s="3">
        <v>58659.6</v>
      </c>
      <c r="B15" s="5">
        <v>3700</v>
      </c>
      <c r="D15" s="3">
        <v>162759</v>
      </c>
      <c r="E15" s="5">
        <v>3771</v>
      </c>
      <c r="G15" s="3">
        <v>17599.2</v>
      </c>
      <c r="H15" s="5">
        <v>3771</v>
      </c>
    </row>
    <row r="16" spans="1:10" x14ac:dyDescent="0.3">
      <c r="A16" s="3">
        <v>109289</v>
      </c>
      <c r="B16" s="5">
        <v>3861</v>
      </c>
      <c r="D16" s="3">
        <v>213015</v>
      </c>
      <c r="E16" s="5">
        <v>3790</v>
      </c>
      <c r="G16" s="3">
        <v>15690</v>
      </c>
      <c r="H16" s="5">
        <v>3771</v>
      </c>
    </row>
    <row r="17" spans="1:8" x14ac:dyDescent="0.3">
      <c r="A17" s="4">
        <f>AVERAGE(A12:A16)</f>
        <v>141759.12</v>
      </c>
      <c r="B17" s="2">
        <f t="shared" ref="B17" si="1">AVERAGE(B12:B16)</f>
        <v>3794.6</v>
      </c>
      <c r="C17" s="1"/>
      <c r="D17" s="4">
        <f>AVERAGE(D12:D16)</f>
        <v>128139.82000000002</v>
      </c>
      <c r="E17" s="2">
        <f>AVERAGE(E12:E16)</f>
        <v>3802.4</v>
      </c>
      <c r="F17" s="1"/>
      <c r="G17" s="4">
        <f>AVERAGE(G12:G16)</f>
        <v>28954.919999999995</v>
      </c>
      <c r="H17" s="2">
        <f>AVERAGE(H12:H16)</f>
        <v>3763.6</v>
      </c>
    </row>
    <row r="18" spans="1:8" x14ac:dyDescent="0.3">
      <c r="A18" s="3"/>
      <c r="B18" s="6">
        <f>(B17-$J$4)/$J$4</f>
        <v>0.37735027223230488</v>
      </c>
      <c r="C18" s="6"/>
      <c r="D18" s="6"/>
      <c r="E18" s="6">
        <f>(E17-$J$4)/$J$4</f>
        <v>0.3801814882032668</v>
      </c>
      <c r="F18" s="6"/>
      <c r="G18" s="6"/>
      <c r="H18" s="6">
        <f>(H17-$J$4)/$J$4</f>
        <v>0.36609800362976402</v>
      </c>
    </row>
    <row r="20" spans="1:8" x14ac:dyDescent="0.3">
      <c r="B20" s="6">
        <f>(B9+B18)/2</f>
        <v>0.38791288566243198</v>
      </c>
      <c r="C20" s="6"/>
      <c r="D20" s="6"/>
      <c r="E20" s="6">
        <f>(E9+E18)/2</f>
        <v>0.38820326678765882</v>
      </c>
      <c r="F20" s="6"/>
      <c r="G20" s="6"/>
      <c r="H20" s="8">
        <f>(H9+H18)/2</f>
        <v>0.37128856624319417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AF5D-CCA4-4A30-AC89-9F5B9C27E981}">
  <dimension ref="A2:J21"/>
  <sheetViews>
    <sheetView workbookViewId="0">
      <selection activeCell="L17" sqref="L17"/>
    </sheetView>
  </sheetViews>
  <sheetFormatPr defaultRowHeight="14.4" x14ac:dyDescent="0.3"/>
  <sheetData>
    <row r="2" spans="1:10" x14ac:dyDescent="0.3">
      <c r="A2" t="s">
        <v>1</v>
      </c>
    </row>
    <row r="3" spans="1:10" x14ac:dyDescent="0.3">
      <c r="A3" s="3">
        <v>1000</v>
      </c>
      <c r="D3">
        <v>10000</v>
      </c>
      <c r="G3">
        <v>100000</v>
      </c>
    </row>
    <row r="4" spans="1:10" x14ac:dyDescent="0.3">
      <c r="A4" s="3">
        <v>353336</v>
      </c>
      <c r="B4" s="5">
        <v>3332</v>
      </c>
      <c r="D4" s="3">
        <v>346900</v>
      </c>
      <c r="E4" s="5">
        <v>3009</v>
      </c>
      <c r="G4" s="3">
        <v>359047</v>
      </c>
      <c r="H4" s="5">
        <v>2999</v>
      </c>
      <c r="J4">
        <v>2465</v>
      </c>
    </row>
    <row r="5" spans="1:10" x14ac:dyDescent="0.3">
      <c r="A5" s="3">
        <v>343100</v>
      </c>
      <c r="B5" s="5">
        <v>3330</v>
      </c>
      <c r="D5" s="3">
        <v>359277</v>
      </c>
      <c r="E5" s="5">
        <v>3282</v>
      </c>
      <c r="G5" s="3">
        <v>355573</v>
      </c>
      <c r="H5" s="5">
        <v>3006</v>
      </c>
    </row>
    <row r="6" spans="1:10" x14ac:dyDescent="0.3">
      <c r="A6" s="3">
        <v>329830</v>
      </c>
      <c r="B6" s="5">
        <v>3322</v>
      </c>
      <c r="D6" s="3">
        <v>354346</v>
      </c>
      <c r="E6" s="5">
        <v>3065</v>
      </c>
      <c r="G6" s="3">
        <v>355129</v>
      </c>
      <c r="H6" s="5">
        <v>2979</v>
      </c>
    </row>
    <row r="7" spans="1:10" x14ac:dyDescent="0.3">
      <c r="A7" s="3">
        <v>327281</v>
      </c>
      <c r="B7" s="5">
        <v>3349</v>
      </c>
      <c r="D7" s="3">
        <v>346062</v>
      </c>
      <c r="E7" s="5">
        <v>3234</v>
      </c>
      <c r="G7" s="3">
        <v>357628</v>
      </c>
      <c r="H7" s="5">
        <v>2991</v>
      </c>
    </row>
    <row r="8" spans="1:10" x14ac:dyDescent="0.3">
      <c r="A8" s="3">
        <v>320567</v>
      </c>
      <c r="B8" s="5">
        <v>3308</v>
      </c>
      <c r="D8" s="3">
        <v>357821</v>
      </c>
      <c r="E8" s="5">
        <v>3066</v>
      </c>
      <c r="G8" s="3">
        <v>359774</v>
      </c>
      <c r="H8" s="5">
        <v>2984</v>
      </c>
    </row>
    <row r="9" spans="1:10" x14ac:dyDescent="0.3">
      <c r="A9" s="3"/>
      <c r="B9" s="6">
        <f>(B8-$J$4)/$J$4</f>
        <v>0.34198782961460444</v>
      </c>
      <c r="C9" s="6"/>
      <c r="D9" s="6"/>
      <c r="E9" s="6">
        <f t="shared" ref="E9:H9" si="0">(E8-$J$4)/$J$4</f>
        <v>0.2438133874239351</v>
      </c>
      <c r="F9" s="6"/>
      <c r="G9" s="6"/>
      <c r="H9" s="6">
        <f t="shared" si="0"/>
        <v>0.2105476673427992</v>
      </c>
    </row>
    <row r="10" spans="1:10" x14ac:dyDescent="0.3">
      <c r="A10" s="3"/>
      <c r="B10" s="5"/>
      <c r="D10" s="3"/>
      <c r="E10" s="5"/>
      <c r="G10" s="3"/>
      <c r="H10" s="5"/>
    </row>
    <row r="11" spans="1:10" x14ac:dyDescent="0.3">
      <c r="A11" s="3" t="s">
        <v>0</v>
      </c>
      <c r="B11" s="5"/>
      <c r="D11" s="3"/>
      <c r="E11" s="5"/>
      <c r="G11" s="3"/>
      <c r="H11" s="5"/>
    </row>
    <row r="12" spans="1:10" x14ac:dyDescent="0.3">
      <c r="A12" s="3">
        <v>358345</v>
      </c>
      <c r="B12" s="5">
        <v>3142</v>
      </c>
      <c r="D12" s="3">
        <v>351215</v>
      </c>
      <c r="E12" s="5">
        <v>3042</v>
      </c>
      <c r="G12" s="3">
        <v>357307</v>
      </c>
      <c r="H12" s="5">
        <v>2964</v>
      </c>
    </row>
    <row r="13" spans="1:10" x14ac:dyDescent="0.3">
      <c r="A13" s="3">
        <v>359794</v>
      </c>
      <c r="B13" s="5">
        <v>3180</v>
      </c>
      <c r="D13" s="3">
        <v>331016</v>
      </c>
      <c r="E13" s="5">
        <v>3194</v>
      </c>
      <c r="G13" s="3">
        <v>357287</v>
      </c>
      <c r="H13" s="5">
        <v>2983</v>
      </c>
    </row>
    <row r="14" spans="1:10" x14ac:dyDescent="0.3">
      <c r="A14" s="3">
        <v>354736</v>
      </c>
      <c r="B14" s="5">
        <v>3193</v>
      </c>
      <c r="D14" s="3">
        <v>354725</v>
      </c>
      <c r="E14" s="5">
        <v>3173</v>
      </c>
      <c r="G14" s="3">
        <v>358534</v>
      </c>
      <c r="H14" s="5">
        <v>3001</v>
      </c>
    </row>
    <row r="15" spans="1:10" x14ac:dyDescent="0.3">
      <c r="A15" s="3">
        <v>350490</v>
      </c>
      <c r="B15" s="5">
        <v>3188</v>
      </c>
      <c r="D15" s="3">
        <v>347080</v>
      </c>
      <c r="E15" s="5">
        <v>3156</v>
      </c>
      <c r="G15" s="3">
        <v>355001</v>
      </c>
      <c r="H15" s="5">
        <v>2926</v>
      </c>
    </row>
    <row r="16" spans="1:10" x14ac:dyDescent="0.3">
      <c r="A16" s="3">
        <v>348583</v>
      </c>
      <c r="B16" s="5">
        <v>3219</v>
      </c>
      <c r="D16" s="3">
        <v>349848</v>
      </c>
      <c r="E16" s="5">
        <v>3064</v>
      </c>
      <c r="G16" s="3">
        <v>357704</v>
      </c>
      <c r="H16" s="5">
        <v>2982</v>
      </c>
    </row>
    <row r="17" spans="1:8" x14ac:dyDescent="0.3">
      <c r="A17" s="4">
        <f>AVERAGE(A12:A16)</f>
        <v>354389.6</v>
      </c>
      <c r="B17" s="2">
        <f t="shared" ref="B17:H17" si="1">AVERAGE(B12:B16)</f>
        <v>3184.4</v>
      </c>
      <c r="C17" s="1"/>
      <c r="D17" s="4">
        <f t="shared" si="1"/>
        <v>346776.8</v>
      </c>
      <c r="E17" s="2">
        <f t="shared" si="1"/>
        <v>3125.8</v>
      </c>
      <c r="F17" s="1"/>
      <c r="G17" s="4">
        <f t="shared" si="1"/>
        <v>357166.6</v>
      </c>
      <c r="H17" s="2">
        <f t="shared" si="1"/>
        <v>2971.2</v>
      </c>
    </row>
    <row r="18" spans="1:8" x14ac:dyDescent="0.3">
      <c r="B18" s="6">
        <f>(B17-$J$4)/$J$4</f>
        <v>0.2918458417849899</v>
      </c>
      <c r="C18" s="6"/>
      <c r="D18" s="6"/>
      <c r="E18" s="6">
        <f t="shared" ref="E18:H18" si="2">(E17-$J$4)/$J$4</f>
        <v>0.26807302231237329</v>
      </c>
      <c r="F18" s="6"/>
      <c r="G18" s="6"/>
      <c r="H18" s="6">
        <f t="shared" si="2"/>
        <v>0.20535496957403643</v>
      </c>
    </row>
    <row r="21" spans="1:8" x14ac:dyDescent="0.3">
      <c r="B21" s="6">
        <f>(B18+B9)/2</f>
        <v>0.31691683569979717</v>
      </c>
      <c r="C21" s="6"/>
      <c r="D21" s="6"/>
      <c r="E21" s="6">
        <f>(E18+E9)/2</f>
        <v>0.25594320486815419</v>
      </c>
      <c r="F21" s="6"/>
      <c r="G21" s="6"/>
      <c r="H21" s="8">
        <f>(H18+H9)/2</f>
        <v>0.2079513184584178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47_0.01</vt:lpstr>
      <vt:lpstr>170_0.01</vt:lpstr>
      <vt:lpstr>400_0.01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Eryk Mika</dc:creator>
  <cp:lastModifiedBy>Eryk Mika</cp:lastModifiedBy>
  <dcterms:created xsi:type="dcterms:W3CDTF">2015-06-05T18:19:34Z</dcterms:created>
  <dcterms:modified xsi:type="dcterms:W3CDTF">2024-01-13T19:51:04Z</dcterms:modified>
</cp:coreProperties>
</file>