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0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aace290947994e4/000 B^0R Projekt/000 BR PROJEKT dokumenty/02 Finanse BRProjekt/020_Planowane Inwestycje/"/>
    </mc:Choice>
  </mc:AlternateContent>
  <xr:revisionPtr revIDLastSave="253" documentId="11_9248486D44C93C52631DEA188F3E8C1851038387" xr6:coauthVersionLast="47" xr6:coauthVersionMax="47" xr10:uidLastSave="{BA75B34A-971D-49E1-8D9D-6424CC94C3E9}"/>
  <bookViews>
    <workbookView xWindow="-120" yWindow="-120" windowWidth="20730" windowHeight="11160" xr2:uid="{00000000-000D-0000-FFFF-FFFF00000000}"/>
  </bookViews>
  <sheets>
    <sheet name="Inwestycje plany" sheetId="1" r:id="rId1"/>
    <sheet name="Koszty miesięczne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" i="2" l="1"/>
  <c r="G3" i="1"/>
  <c r="K4" i="1"/>
  <c r="K7" i="1"/>
  <c r="L8" i="1"/>
  <c r="L3" i="1"/>
  <c r="M3" i="1"/>
  <c r="N3" i="1"/>
  <c r="O3" i="1"/>
  <c r="P3" i="1"/>
  <c r="Q3" i="1"/>
  <c r="R3" i="1"/>
  <c r="S3" i="1"/>
  <c r="T3" i="1"/>
  <c r="U3" i="1"/>
  <c r="V3" i="1"/>
  <c r="W3" i="1"/>
  <c r="J3" i="1"/>
  <c r="K3" i="1" l="1"/>
</calcChain>
</file>

<file path=xl/sharedStrings.xml><?xml version="1.0" encoding="utf-8"?>
<sst xmlns="http://schemas.openxmlformats.org/spreadsheetml/2006/main" count="107" uniqueCount="70">
  <si>
    <t>Miejsce</t>
  </si>
  <si>
    <t>Opis</t>
  </si>
  <si>
    <t>Kto</t>
  </si>
  <si>
    <t>Koszt</t>
  </si>
  <si>
    <t>link</t>
  </si>
  <si>
    <t>Kiedy</t>
  </si>
  <si>
    <t>Biuro</t>
  </si>
  <si>
    <t>Koszt razem</t>
  </si>
  <si>
    <t>Projektowanie</t>
  </si>
  <si>
    <t>Solidworks 4300 euro</t>
  </si>
  <si>
    <t>rSt</t>
  </si>
  <si>
    <t>Warsztat</t>
  </si>
  <si>
    <t>Strefa przygotowanie konstrukcji wer 1</t>
  </si>
  <si>
    <t>Potrzebne miejsce na cięcie, spawania, szlifowanie, malowanie konstrukcji. Wymiary 12m x 6m. 2 kontenery morskie ( 2 x 15000pln ). Lokalizacja do zastanowienia</t>
  </si>
  <si>
    <t>RSt</t>
  </si>
  <si>
    <t>Strefa przygotowanie konstrukcji  wer 2</t>
  </si>
  <si>
    <t>Potrzebne miejsce na cięcie, spawania, szlifowanie, malowanie konstrukcji. Wymiary 12m x 6m. 2 kontenery morskie  lub namiot garazowy. Lokalizacja do zastanowienia</t>
  </si>
  <si>
    <t>Kompter + monitory</t>
  </si>
  <si>
    <t>Ksero/drukarka A3</t>
  </si>
  <si>
    <t>https://allegro.pl/oferta/w-f-a3-hp-m442dn-laser-24str-min-usb-lan-duplex-9972254864</t>
  </si>
  <si>
    <t>Drukarka 3D</t>
  </si>
  <si>
    <t>ESt</t>
  </si>
  <si>
    <t>https://allegro.pl/oferta/drukarka-3d-xyzprinting-da-vinci-1-0-pro-10739248982?utm_feed=aa34192d-eee2-4419-9a9a-de66b9dfae24&amp;utm_content=wybrane&amp;utm_source=google&amp;utm_medium=cpc&amp;utm_campaign=_elktrk_komputery_pla_ss&amp;ev_adgr=komputery&amp;ev_campaign_id=14542033157&amp;gclid=Cj0KCQiAzMGNBhCyARIsANpUkzPRTWmD87txJyUntgvRPBIifNGDWYrH8rmZa3poRF1HDl5tRkSW7TgaApcbEALw_wcB</t>
  </si>
  <si>
    <t>Obróbka skrawaniem</t>
  </si>
  <si>
    <t>Tokarka 400 x 1500</t>
  </si>
  <si>
    <t>https://allegro.pl/oferta/tokarka-do-metalu-560-1500-viber-system-5615-7996538788</t>
  </si>
  <si>
    <t>Frezarka 3kW, serwo</t>
  </si>
  <si>
    <t>https://allegro.pl/oferta/frezarka-uniwersalna-uwf-1370x320-servomotor-10187714282</t>
  </si>
  <si>
    <t>Wiertarka promieniowo</t>
  </si>
  <si>
    <t>https://www.cormak.pl/pl/wiertarki-promieniowe/793-wiertarka-promieniowa-3032x1000.html</t>
  </si>
  <si>
    <t>Gwinciarka</t>
  </si>
  <si>
    <t>https://allegro.pl/oferta/gwinciarka-ramie-gwintujace-cnc-m3-m16-menu-pl-9338853361?bi_s=ads&amp;bi_m=listing%3Adesktop%3Aqueryandcategory&amp;bi_c=ODRiOGJiMzMtOWM2Mi00ZTIwLTlkNTEtNDg2ODgyNDU2MGU1AA&amp;bi_t=ape&amp;referrer=proxy&amp;emission_unit_id=a0db3caf-1ff5-4ebd-85af-d3c94dc1ba46</t>
  </si>
  <si>
    <t>Elektryczne</t>
  </si>
  <si>
    <t>Pomiary zmiennych sygnałów</t>
  </si>
  <si>
    <t>Oscyloskop bez wyświetlacza w formie skrzynki</t>
  </si>
  <si>
    <t>https://www.tme.eu/pl/details/6212be/oscyloskopy-pc/hantek/hantek6212be/</t>
  </si>
  <si>
    <t>Pomiary rezystancyjne uziemienia</t>
  </si>
  <si>
    <t>Miernik rezystancji kalibrowany</t>
  </si>
  <si>
    <t>https://www.conrad.pl/p/miernik-rezystancji-uziemienia-sonel-mru-21-1427986</t>
  </si>
  <si>
    <t>Przechowywanie danych na dysku zewnetrznym</t>
  </si>
  <si>
    <t>Dysk zewnętrzny z własnym systemem operacyjnym, Rack, zasilanie</t>
  </si>
  <si>
    <t>https://www.komputronik.pl/product/356847/asustor-as7010t.html?gclid=CjwKCAiAxeX_BRASEiwAc1QdkXw-RTBaSWNCAhbkG8dTw463lk9g18r7xK5BW73f5IwUGgrC1AhnDBoCmeEQAvD_BwE</t>
  </si>
  <si>
    <t>Program umozliwiający VPN</t>
  </si>
  <si>
    <t>Zdealny dostep do sieci lokalnej domu</t>
  </si>
  <si>
    <t>pomiary rezystancji izolacji</t>
  </si>
  <si>
    <t>Miernik rezystancji izolacji</t>
  </si>
  <si>
    <t>https://allegro.pl/oferta/pm5205-miernik-rezystancji-izolacji-2-5kv-wzorcow-10528894704</t>
  </si>
  <si>
    <t>pomiary polaczen wyrownawczych maszyn</t>
  </si>
  <si>
    <t>Miernik polaczenia wyrownawczego</t>
  </si>
  <si>
    <t>https://allegro.pl/oferta/pm2302-miernik-rezystancji-uziemienia-ms2302-wzorc-10581535407</t>
  </si>
  <si>
    <t>Licencja</t>
  </si>
  <si>
    <t>Programowanie sterownikow PLC</t>
  </si>
  <si>
    <t>Licencja roczna na AS</t>
  </si>
  <si>
    <t>Monitorowanie finansow, czasu pracy</t>
  </si>
  <si>
    <t>Microsoft Office Profesional</t>
  </si>
  <si>
    <t>Poruszanie się</t>
  </si>
  <si>
    <t>Pojazd</t>
  </si>
  <si>
    <t>Auto serwisy, do jazdy, potrzeb firmowych, hak, bagaznik, trup</t>
  </si>
  <si>
    <t>Przyczepka do 2T</t>
  </si>
  <si>
    <t>Przyczepka do zmieszczenia prototypu, minimu euro paleta najlepiej dwie</t>
  </si>
  <si>
    <t>Koszty razem</t>
  </si>
  <si>
    <t>Wynajem warsztatu</t>
  </si>
  <si>
    <t>Media w warsztacie</t>
  </si>
  <si>
    <t xml:space="preserve">Samchód </t>
  </si>
  <si>
    <t>Tankowanie samochodu</t>
  </si>
  <si>
    <t>Internet dom</t>
  </si>
  <si>
    <t>Internet warsztat</t>
  </si>
  <si>
    <t>Pracownik</t>
  </si>
  <si>
    <t>Alarm</t>
  </si>
  <si>
    <t>VPN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</si>
</sst>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\ _z_ł_-;\-* #,##0\ _z_ł_-;_-* &quot;-&quot;??\ _z_ł_-;_-@_-"/>
  </numFmts>
  <fonts count="5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Arial"/>
      <charset val="1"/>
    </font>
    <font>
      <sz val="10"/>
      <color rgb="FF333333"/>
      <name val="Roboto"/>
      <charset val="1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1"/>
    <xf numFmtId="17" fontId="0" fillId="0" borderId="0" xfId="0" applyNumberFormat="1"/>
    <xf numFmtId="0" fontId="2" fillId="0" borderId="0" xfId="0" applyFont="1" applyAlignment="1">
      <alignment readingOrder="1"/>
    </xf>
    <xf numFmtId="0" fontId="1" fillId="0" borderId="0" xfId="1" applyBorder="1" applyAlignment="1">
      <alignment readingOrder="1"/>
    </xf>
    <xf numFmtId="0" fontId="3" fillId="2" borderId="0" xfId="0" applyFont="1" applyFill="1" applyAlignment="1">
      <alignment readingOrder="1"/>
    </xf>
    <xf numFmtId="0" fontId="0" fillId="0" borderId="0" xfId="0" applyAlignment="1">
      <alignment wrapText="1"/>
    </xf>
    <xf numFmtId="164" fontId="4" fillId="0" borderId="0" xfId="0" applyNumberFormat="1" applyFont="1"/>
    <xf numFmtId="164" fontId="0" fillId="0" borderId="0" xfId="0" applyNumberFormat="1"/>
    <xf numFmtId="0" fontId="4" fillId="0" borderId="0" xfId="0" applyFont="1" applyAlignment="1">
      <alignment horizontal="center"/>
    </xf>
  </cellXfs>
  <cellStyles count="2">
    <cellStyle name="Hyperlink" xfId="1" xr:uid="{00000000-000B-0000-0000-000008000000}"/>
    <cellStyle name="Normalny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allegro.pl/oferta/frezarka-uniwersalna-uwf-1370x320-servomotor-10187714282" TargetMode="External"/><Relationship Id="rId3" Type="http://schemas.openxmlformats.org/officeDocument/2006/relationships/hyperlink" Target="https://www.conrad.pl/p/miernik-rezystancji-uziemienia-sonel-mru-21-1427986" TargetMode="External"/><Relationship Id="rId7" Type="http://schemas.openxmlformats.org/officeDocument/2006/relationships/hyperlink" Target="https://allegro.pl/oferta/tokarka-do-metalu-560-1500-viber-system-5615-7996538788" TargetMode="External"/><Relationship Id="rId2" Type="http://schemas.openxmlformats.org/officeDocument/2006/relationships/hyperlink" Target="https://www.tme.eu/pl/details/6212be/oscyloskopy-pc/hantek/hantek6212be/" TargetMode="External"/><Relationship Id="rId1" Type="http://schemas.openxmlformats.org/officeDocument/2006/relationships/hyperlink" Target="https://allegro.pl/oferta/w-f-a3-hp-m442dn-laser-24str-min-usb-lan-duplex-9972254864" TargetMode="External"/><Relationship Id="rId6" Type="http://schemas.openxmlformats.org/officeDocument/2006/relationships/hyperlink" Target="https://allegro.pl/oferta/pm2302-miernik-rezystancji-uziemienia-ms2302-wzorc-10581535407" TargetMode="External"/><Relationship Id="rId11" Type="http://schemas.openxmlformats.org/officeDocument/2006/relationships/hyperlink" Target="https://allegro.pl/oferta/drukarka-3d-xyzprinting-da-vinci-1-0-pro-10739248982?utm_feed=aa34192d-eee2-4419-9a9a-de66b9dfae24&amp;utm_content=wybrane&amp;utm_source=google&amp;utm_medium=cpc&amp;utm_campaign=_elktrk_komputery_pla_ss&amp;ev_adgr=komputery&amp;ev_campaign_id=14542033157&amp;gclid=Cj0KCQiAzMGNBhCyARIsANpUkzPRTWmD87txJyUntgvRPBIifNGDWYrH8rmZa3poRF1HDl5tRkSW7TgaApcbEALw_wcB" TargetMode="External"/><Relationship Id="rId5" Type="http://schemas.openxmlformats.org/officeDocument/2006/relationships/hyperlink" Target="https://allegro.pl/oferta/pm5205-miernik-rezystancji-izolacji-2-5kv-wzorcow-10528894704" TargetMode="External"/><Relationship Id="rId10" Type="http://schemas.openxmlformats.org/officeDocument/2006/relationships/hyperlink" Target="https://allegro.pl/oferta/gwinciarka-ramie-gwintujace-cnc-m3-m16-menu-pl-9338853361?bi_s=ads&amp;bi_m=listing%3Adesktop%3Aqueryandcategory&amp;bi_c=ODRiOGJiMzMtOWM2Mi00ZTIwLTlkNTEtNDg2ODgyNDU2MGU1AA&amp;bi_t=ape&amp;referrer=proxy&amp;emission_unit_id=a0db3caf-1ff5-4ebd-85af-d3c94dc1ba46" TargetMode="External"/><Relationship Id="rId4" Type="http://schemas.openxmlformats.org/officeDocument/2006/relationships/hyperlink" Target="https://www.komputronik.pl/product/356847/asustor-as7010t.html?gclid=CjwKCAiAxeX_BRASEiwAc1QdkXw-RTBaSWNCAhbkG8dTw463lk9g18r7xK5BW73f5IwUGgrC1AhnDBoCmeEQAvD_BwE" TargetMode="External"/><Relationship Id="rId9" Type="http://schemas.openxmlformats.org/officeDocument/2006/relationships/hyperlink" Target="https://www.cormak.pl/pl/wiertarki-promieniowe/793-wiertarka-promieniowa-3032x1000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X29"/>
  <sheetViews>
    <sheetView tabSelected="1" workbookViewId="0">
      <selection activeCell="E9" sqref="E9"/>
    </sheetView>
  </sheetViews>
  <sheetFormatPr defaultRowHeight="15"/>
  <cols>
    <col min="2" max="2" width="17.5703125" customWidth="1"/>
    <col min="3" max="3" width="35.7109375" customWidth="1"/>
    <col min="4" max="4" width="41.5703125" customWidth="1"/>
    <col min="5" max="6" width="14" customWidth="1"/>
    <col min="7" max="7" width="18.42578125" customWidth="1"/>
  </cols>
  <sheetData>
    <row r="1" spans="2:24">
      <c r="B1" t="s">
        <v>0</v>
      </c>
      <c r="D1" t="s">
        <v>1</v>
      </c>
      <c r="E1" t="s">
        <v>2</v>
      </c>
      <c r="F1" t="s">
        <v>1</v>
      </c>
      <c r="G1" t="s">
        <v>3</v>
      </c>
      <c r="H1" t="s">
        <v>4</v>
      </c>
      <c r="J1" t="s">
        <v>5</v>
      </c>
    </row>
    <row r="2" spans="2:24">
      <c r="I2">
        <v>0</v>
      </c>
      <c r="J2" s="2">
        <v>44501</v>
      </c>
      <c r="K2" s="2">
        <v>44531</v>
      </c>
      <c r="L2" s="2">
        <v>44562</v>
      </c>
      <c r="M2" s="2">
        <v>44593</v>
      </c>
      <c r="N2" s="2">
        <v>44621</v>
      </c>
      <c r="O2" s="2">
        <v>44652</v>
      </c>
      <c r="P2" s="2">
        <v>44682</v>
      </c>
      <c r="Q2" s="2">
        <v>44713</v>
      </c>
      <c r="R2" s="2">
        <v>44743</v>
      </c>
      <c r="S2" s="2">
        <v>44774</v>
      </c>
      <c r="T2" s="2">
        <v>44805</v>
      </c>
      <c r="U2" s="2">
        <v>44835</v>
      </c>
      <c r="V2" s="2">
        <v>44866</v>
      </c>
      <c r="W2" s="2">
        <v>44896</v>
      </c>
      <c r="X2" s="2"/>
    </row>
    <row r="3" spans="2:24">
      <c r="B3" t="s">
        <v>6</v>
      </c>
      <c r="E3" s="9" t="s">
        <v>7</v>
      </c>
      <c r="F3" s="9"/>
      <c r="G3" s="7">
        <f>SUM(G4:G26)</f>
        <v>286200</v>
      </c>
      <c r="J3">
        <f>SUM(J4:J33)</f>
        <v>0</v>
      </c>
      <c r="K3">
        <f t="shared" ref="K3:W3" si="0">SUM(K4:K33)</f>
        <v>30000</v>
      </c>
      <c r="L3">
        <f t="shared" si="0"/>
        <v>5000</v>
      </c>
      <c r="M3">
        <f t="shared" si="0"/>
        <v>0</v>
      </c>
      <c r="N3">
        <f t="shared" si="0"/>
        <v>0</v>
      </c>
      <c r="O3">
        <f t="shared" si="0"/>
        <v>0</v>
      </c>
      <c r="P3">
        <f t="shared" si="0"/>
        <v>0</v>
      </c>
      <c r="Q3">
        <f t="shared" si="0"/>
        <v>0</v>
      </c>
      <c r="R3">
        <f t="shared" si="0"/>
        <v>0</v>
      </c>
      <c r="S3">
        <f t="shared" si="0"/>
        <v>0</v>
      </c>
      <c r="T3">
        <f t="shared" si="0"/>
        <v>0</v>
      </c>
      <c r="U3">
        <f t="shared" si="0"/>
        <v>0</v>
      </c>
      <c r="V3">
        <f t="shared" si="0"/>
        <v>0</v>
      </c>
      <c r="W3">
        <f t="shared" si="0"/>
        <v>0</v>
      </c>
    </row>
    <row r="4" spans="2:24">
      <c r="B4" t="s">
        <v>6</v>
      </c>
      <c r="C4" t="s">
        <v>8</v>
      </c>
      <c r="D4" t="s">
        <v>9</v>
      </c>
      <c r="E4" t="s">
        <v>10</v>
      </c>
      <c r="G4" s="8">
        <v>20000</v>
      </c>
      <c r="I4">
        <v>0</v>
      </c>
      <c r="K4">
        <f>G4</f>
        <v>20000</v>
      </c>
    </row>
    <row r="5" spans="2:24" ht="68.25" customHeight="1">
      <c r="B5" t="s">
        <v>11</v>
      </c>
      <c r="C5" t="s">
        <v>12</v>
      </c>
      <c r="D5" s="6" t="s">
        <v>13</v>
      </c>
      <c r="E5" t="s">
        <v>14</v>
      </c>
      <c r="G5" s="8">
        <v>30000</v>
      </c>
    </row>
    <row r="6" spans="2:24" ht="68.25" customHeight="1">
      <c r="B6" t="s">
        <v>11</v>
      </c>
      <c r="C6" t="s">
        <v>15</v>
      </c>
      <c r="D6" s="6" t="s">
        <v>16</v>
      </c>
      <c r="E6" t="s">
        <v>14</v>
      </c>
      <c r="G6" s="8">
        <v>8000</v>
      </c>
    </row>
    <row r="7" spans="2:24">
      <c r="B7" t="s">
        <v>11</v>
      </c>
      <c r="C7" t="s">
        <v>8</v>
      </c>
      <c r="D7" t="s">
        <v>17</v>
      </c>
      <c r="E7" t="s">
        <v>14</v>
      </c>
      <c r="G7" s="8">
        <v>10000</v>
      </c>
      <c r="I7">
        <v>0</v>
      </c>
      <c r="K7">
        <f>G7</f>
        <v>10000</v>
      </c>
    </row>
    <row r="8" spans="2:24">
      <c r="B8" t="s">
        <v>11</v>
      </c>
      <c r="C8" t="s">
        <v>18</v>
      </c>
      <c r="E8" t="s">
        <v>10</v>
      </c>
      <c r="G8">
        <v>5000</v>
      </c>
      <c r="H8" s="1" t="s">
        <v>19</v>
      </c>
      <c r="I8">
        <v>0</v>
      </c>
      <c r="L8">
        <f>G9</f>
        <v>5000</v>
      </c>
    </row>
    <row r="9" spans="2:24">
      <c r="C9" t="s">
        <v>20</v>
      </c>
      <c r="E9" s="3" t="s">
        <v>21</v>
      </c>
      <c r="G9" s="8">
        <v>5000</v>
      </c>
      <c r="H9" s="1" t="s">
        <v>22</v>
      </c>
      <c r="I9">
        <v>0</v>
      </c>
    </row>
    <row r="10" spans="2:24">
      <c r="B10" t="s">
        <v>11</v>
      </c>
      <c r="C10" t="s">
        <v>23</v>
      </c>
      <c r="D10" t="s">
        <v>24</v>
      </c>
      <c r="E10" t="s">
        <v>10</v>
      </c>
      <c r="G10" s="8">
        <v>56000</v>
      </c>
      <c r="H10" s="1" t="s">
        <v>25</v>
      </c>
      <c r="I10">
        <v>0</v>
      </c>
    </row>
    <row r="11" spans="2:24">
      <c r="B11" t="s">
        <v>11</v>
      </c>
      <c r="C11" t="s">
        <v>23</v>
      </c>
      <c r="D11" t="s">
        <v>26</v>
      </c>
      <c r="E11" t="s">
        <v>10</v>
      </c>
      <c r="G11" s="8">
        <v>76000</v>
      </c>
      <c r="H11" s="1" t="s">
        <v>27</v>
      </c>
      <c r="I11">
        <v>0</v>
      </c>
    </row>
    <row r="12" spans="2:24">
      <c r="B12" t="s">
        <v>11</v>
      </c>
      <c r="C12" t="s">
        <v>23</v>
      </c>
      <c r="D12" t="s">
        <v>28</v>
      </c>
      <c r="E12" t="s">
        <v>10</v>
      </c>
      <c r="G12" s="8">
        <v>12000</v>
      </c>
      <c r="H12" s="1" t="s">
        <v>29</v>
      </c>
      <c r="I12">
        <v>0</v>
      </c>
    </row>
    <row r="13" spans="2:24">
      <c r="B13" t="s">
        <v>11</v>
      </c>
      <c r="C13" t="s">
        <v>23</v>
      </c>
      <c r="D13" t="s">
        <v>30</v>
      </c>
      <c r="E13" t="s">
        <v>10</v>
      </c>
      <c r="G13" s="8">
        <v>4000</v>
      </c>
      <c r="H13" s="1" t="s">
        <v>31</v>
      </c>
      <c r="I13">
        <v>0</v>
      </c>
    </row>
    <row r="14" spans="2:24">
      <c r="C14" s="3" t="s">
        <v>32</v>
      </c>
      <c r="D14" s="3" t="s">
        <v>33</v>
      </c>
      <c r="E14" s="3" t="s">
        <v>21</v>
      </c>
      <c r="F14" s="3" t="s">
        <v>34</v>
      </c>
      <c r="G14" s="8">
        <v>0</v>
      </c>
      <c r="H14" s="4" t="s">
        <v>35</v>
      </c>
      <c r="I14" s="3">
        <v>0</v>
      </c>
    </row>
    <row r="15" spans="2:24">
      <c r="C15" s="3" t="s">
        <v>32</v>
      </c>
      <c r="D15" s="3" t="s">
        <v>36</v>
      </c>
      <c r="E15" s="3" t="s">
        <v>21</v>
      </c>
      <c r="F15" s="3" t="s">
        <v>37</v>
      </c>
      <c r="G15" s="8">
        <v>2500</v>
      </c>
      <c r="H15" s="4" t="s">
        <v>38</v>
      </c>
      <c r="I15" s="5">
        <v>0</v>
      </c>
    </row>
    <row r="16" spans="2:24">
      <c r="C16" s="3" t="s">
        <v>6</v>
      </c>
      <c r="D16" s="3" t="s">
        <v>39</v>
      </c>
      <c r="E16" s="3" t="s">
        <v>21</v>
      </c>
      <c r="F16" s="3" t="s">
        <v>40</v>
      </c>
      <c r="G16" s="8">
        <v>5000</v>
      </c>
      <c r="H16" s="4" t="s">
        <v>41</v>
      </c>
      <c r="I16" s="3">
        <v>0</v>
      </c>
    </row>
    <row r="17" spans="2:10">
      <c r="C17" s="3" t="s">
        <v>6</v>
      </c>
      <c r="D17" s="3" t="s">
        <v>42</v>
      </c>
      <c r="E17" s="3" t="s">
        <v>21</v>
      </c>
      <c r="F17" s="3" t="s">
        <v>43</v>
      </c>
      <c r="G17" s="8">
        <v>1000</v>
      </c>
      <c r="H17" s="4"/>
      <c r="I17" s="3"/>
    </row>
    <row r="18" spans="2:10">
      <c r="C18" s="3" t="s">
        <v>32</v>
      </c>
      <c r="D18" s="3" t="s">
        <v>44</v>
      </c>
      <c r="E18" s="3" t="s">
        <v>21</v>
      </c>
      <c r="F18" s="3" t="s">
        <v>45</v>
      </c>
      <c r="G18" s="8">
        <v>700</v>
      </c>
      <c r="H18" s="4" t="s">
        <v>46</v>
      </c>
      <c r="I18" s="3">
        <v>0</v>
      </c>
    </row>
    <row r="19" spans="2:10">
      <c r="C19" s="3" t="s">
        <v>32</v>
      </c>
      <c r="D19" s="3" t="s">
        <v>47</v>
      </c>
      <c r="E19" s="3" t="s">
        <v>21</v>
      </c>
      <c r="F19" s="3" t="s">
        <v>48</v>
      </c>
      <c r="G19" s="8">
        <v>1000</v>
      </c>
      <c r="H19" s="4" t="s">
        <v>49</v>
      </c>
      <c r="I19" s="3">
        <v>0</v>
      </c>
    </row>
    <row r="20" spans="2:10">
      <c r="C20" s="3" t="s">
        <v>50</v>
      </c>
      <c r="D20" s="3" t="s">
        <v>51</v>
      </c>
      <c r="E20" s="3" t="s">
        <v>21</v>
      </c>
      <c r="F20" s="3" t="s">
        <v>52</v>
      </c>
      <c r="G20" s="8">
        <v>0</v>
      </c>
      <c r="I20" s="3">
        <v>0</v>
      </c>
      <c r="J20" s="3"/>
    </row>
    <row r="21" spans="2:10">
      <c r="C21" s="3" t="s">
        <v>50</v>
      </c>
      <c r="D21" s="3" t="s">
        <v>53</v>
      </c>
      <c r="E21" s="3" t="s">
        <v>21</v>
      </c>
      <c r="F21" s="3" t="s">
        <v>54</v>
      </c>
      <c r="G21" s="8">
        <v>0</v>
      </c>
      <c r="I21" s="3">
        <v>0</v>
      </c>
      <c r="J21" s="3"/>
    </row>
    <row r="22" spans="2:10">
      <c r="B22" t="s">
        <v>55</v>
      </c>
      <c r="C22" s="3" t="s">
        <v>56</v>
      </c>
      <c r="D22" s="3" t="s">
        <v>57</v>
      </c>
      <c r="E22" s="3" t="s">
        <v>14</v>
      </c>
      <c r="F22" s="3"/>
      <c r="G22" s="8">
        <v>40000</v>
      </c>
      <c r="I22" s="3"/>
      <c r="J22" s="3"/>
    </row>
    <row r="23" spans="2:10">
      <c r="B23" t="s">
        <v>55</v>
      </c>
      <c r="C23" s="3" t="s">
        <v>58</v>
      </c>
      <c r="D23" s="3" t="s">
        <v>59</v>
      </c>
      <c r="E23" s="3" t="s">
        <v>14</v>
      </c>
      <c r="G23" s="8">
        <v>10000</v>
      </c>
    </row>
    <row r="24" spans="2:10">
      <c r="C24" s="3"/>
      <c r="D24" s="3"/>
      <c r="E24" s="3"/>
      <c r="F24" s="3"/>
      <c r="G24" s="8"/>
      <c r="H24" s="3"/>
      <c r="I24" s="3">
        <v>0</v>
      </c>
      <c r="J24" s="3"/>
    </row>
    <row r="25" spans="2:10">
      <c r="G25" s="8"/>
      <c r="I25">
        <v>0</v>
      </c>
    </row>
    <row r="26" spans="2:10">
      <c r="G26" s="8"/>
      <c r="I26">
        <v>0</v>
      </c>
    </row>
    <row r="27" spans="2:10">
      <c r="G27" s="8"/>
    </row>
    <row r="28" spans="2:10">
      <c r="G28" s="8"/>
    </row>
    <row r="29" spans="2:10">
      <c r="G29" s="8"/>
    </row>
  </sheetData>
  <mergeCells count="1">
    <mergeCell ref="E3:F3"/>
  </mergeCells>
  <hyperlinks>
    <hyperlink ref="H8" r:id="rId1" xr:uid="{53537409-B976-470E-9CE1-59B9F1D6915B}"/>
    <hyperlink ref="H14" r:id="rId2" xr:uid="{B3D680E8-30DA-4904-9C87-43A18835A8CF}"/>
    <hyperlink ref="H15" r:id="rId3" xr:uid="{F0B97A8A-C8D3-4812-97E6-3BCF45F92EDB}"/>
    <hyperlink ref="H16" r:id="rId4" xr:uid="{8B054EE2-E048-4EAE-9DCD-EFE8E832A396}"/>
    <hyperlink ref="H18" r:id="rId5" xr:uid="{841EC66A-54BF-4DBB-9264-D53EF9C94896}"/>
    <hyperlink ref="H19" r:id="rId6" xr:uid="{EF3A3052-053B-4978-AB5B-75761454AC00}"/>
    <hyperlink ref="H10" r:id="rId7" xr:uid="{5C4E0BE6-7945-4D7A-BCCF-BE837C1032AA}"/>
    <hyperlink ref="H11" r:id="rId8" xr:uid="{0AC3339C-4E23-4A4E-8243-07ADC4377A71}"/>
    <hyperlink ref="H12" r:id="rId9" xr:uid="{068C1213-0F17-4061-B1CF-26E700F46BCA}"/>
    <hyperlink ref="H13" r:id="rId10" display="https://allegro.pl/oferta/gwinciarka-ramie-gwintujace-cnc-m3-m16-menu-pl-9338853361?bi_s=ads&amp;bi_m=listing%3Adesktop%3Aqueryandcategory&amp;bi_c=ODRiOGJiMzMtOWM2Mi00ZTIwLTlkNTEtNDg2ODgyNDU2MGU1AA&amp;bi_t=ape&amp;referrer=proxy&amp;emission_unit_id=a0db3caf-1ff5-4ebd-85af-d3c94dc1ba46" xr:uid="{62C0BCF1-6275-49A9-89C8-4EA34DB85CFE}"/>
    <hyperlink ref="H9" r:id="rId11" display="https://allegro.pl/oferta/drukarka-3d-xyzprinting-da-vinci-1-0-pro-10739248982?utm_feed=aa34192d-eee2-4419-9a9a-de66b9dfae24&amp;utm_content=wybrane&amp;utm_source=google&amp;utm_medium=cpc&amp;utm_campaign=_elktrk_komputery_pla_ss&amp;ev_adgr=komputery&amp;ev_campaign_id=14542033157&amp;gclid=Cj0KCQiAzMGNBhCyARIsANpUkzPRTWmD87txJyUntgvRPBIifNGDWYrH8rmZa3poRF1HDl5tRkSW7TgaApcbEALw_wcB" xr:uid="{94386A18-C30B-468B-8658-7A51E8AEEB96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22CD0-B563-4BF9-8BA9-9671D8D8417F}">
  <dimension ref="A1:C11"/>
  <sheetViews>
    <sheetView workbookViewId="0">
      <selection activeCell="C11" sqref="C11"/>
    </sheetView>
  </sheetViews>
  <sheetFormatPr defaultRowHeight="15"/>
  <cols>
    <col min="1" max="1" width="5.5703125" customWidth="1"/>
    <col min="2" max="2" width="34.42578125" customWidth="1"/>
  </cols>
  <sheetData>
    <row r="1" spans="1:3">
      <c r="B1" t="s">
        <v>60</v>
      </c>
      <c r="C1">
        <f>SUM(C2:C14)</f>
        <v>6160</v>
      </c>
    </row>
    <row r="2" spans="1:3">
      <c r="A2">
        <v>1</v>
      </c>
      <c r="B2" t="s">
        <v>61</v>
      </c>
      <c r="C2">
        <v>1200</v>
      </c>
    </row>
    <row r="3" spans="1:3">
      <c r="A3">
        <v>2</v>
      </c>
      <c r="B3" t="s">
        <v>62</v>
      </c>
      <c r="C3">
        <v>200</v>
      </c>
    </row>
    <row r="4" spans="1:3">
      <c r="A4">
        <v>3</v>
      </c>
      <c r="B4" t="s">
        <v>63</v>
      </c>
      <c r="C4">
        <v>500</v>
      </c>
    </row>
    <row r="5" spans="1:3">
      <c r="A5">
        <v>4</v>
      </c>
      <c r="B5" t="s">
        <v>64</v>
      </c>
      <c r="C5">
        <v>1000</v>
      </c>
    </row>
    <row r="6" spans="1:3">
      <c r="A6">
        <v>5</v>
      </c>
      <c r="B6" t="s">
        <v>65</v>
      </c>
      <c r="C6">
        <v>40</v>
      </c>
    </row>
    <row r="7" spans="1:3">
      <c r="A7">
        <v>6</v>
      </c>
      <c r="B7" t="s">
        <v>66</v>
      </c>
      <c r="C7">
        <v>70</v>
      </c>
    </row>
    <row r="8" spans="1:3">
      <c r="A8">
        <v>7</v>
      </c>
      <c r="B8" t="s">
        <v>67</v>
      </c>
      <c r="C8">
        <v>3000</v>
      </c>
    </row>
    <row r="9" spans="1:3">
      <c r="A9">
        <v>8</v>
      </c>
      <c r="B9" t="s">
        <v>68</v>
      </c>
      <c r="C9">
        <v>50</v>
      </c>
    </row>
    <row r="10" spans="1:3">
      <c r="A10">
        <v>9</v>
      </c>
      <c r="B10" t="s">
        <v>69</v>
      </c>
      <c r="C10">
        <v>100</v>
      </c>
    </row>
    <row r="11" spans="1:3">
      <c r="A11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Robert Stebelski</cp:lastModifiedBy>
  <cp:revision/>
  <dcterms:created xsi:type="dcterms:W3CDTF">2021-08-26T17:00:54Z</dcterms:created>
  <dcterms:modified xsi:type="dcterms:W3CDTF">2021-12-08T18:45:23Z</dcterms:modified>
  <cp:category/>
  <cp:contentStatus/>
</cp:coreProperties>
</file>