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3640" windowHeight="10050" activeTab="4"/>
  </bookViews>
  <sheets>
    <sheet name="Sayfa1" sheetId="1" r:id="rId1"/>
    <sheet name="havadurumu" sheetId="2" r:id="rId2"/>
    <sheet name="para durumu" sheetId="3" r:id="rId3"/>
    <sheet name="2.aşama" sheetId="4" r:id="rId4"/>
    <sheet name="2.aşama ebevyn" sheetId="5" r:id="rId5"/>
    <sheet name="2.aşama para durumu" sheetId="6" r:id="rId6"/>
  </sheets>
  <definedNames>
    <definedName name="_xlnm._FilterDatabase" localSheetId="3" hidden="1">'2.aşama'!$A$1:$E$11</definedName>
    <definedName name="_xlnm._FilterDatabase" localSheetId="1" hidden="1">havadurumu!$A$1:$E$11</definedName>
    <definedName name="_xlnm._FilterDatabase" localSheetId="2" hidden="1">'para durumu'!$A$1:$E$11</definedName>
  </definedNames>
  <calcPr calcId="145621"/>
</workbook>
</file>

<file path=xl/calcChain.xml><?xml version="1.0" encoding="utf-8"?>
<calcChain xmlns="http://schemas.openxmlformats.org/spreadsheetml/2006/main">
  <c r="N12" i="5" l="1"/>
  <c r="N11" i="5"/>
  <c r="M12" i="5"/>
  <c r="M11" i="5"/>
  <c r="M28" i="4"/>
  <c r="M27" i="4"/>
  <c r="M26" i="4"/>
  <c r="L27" i="4"/>
  <c r="L26" i="4"/>
  <c r="K27" i="4"/>
  <c r="K26" i="4"/>
  <c r="L21" i="2"/>
  <c r="W17" i="2"/>
  <c r="W16" i="2"/>
  <c r="W15" i="2"/>
  <c r="V16" i="2"/>
  <c r="V17" i="2"/>
  <c r="U16" i="2"/>
  <c r="U17" i="2"/>
  <c r="T16" i="2"/>
  <c r="T17" i="2"/>
  <c r="T15" i="2"/>
  <c r="U15" i="2"/>
  <c r="V15" i="2"/>
  <c r="S16" i="2"/>
  <c r="S17" i="2"/>
  <c r="S15" i="2"/>
  <c r="O15" i="2"/>
  <c r="P15" i="2"/>
  <c r="Q15" i="2"/>
  <c r="R15" i="2"/>
  <c r="O16" i="2"/>
  <c r="P16" i="2"/>
  <c r="Q16" i="2"/>
  <c r="R16" i="2"/>
  <c r="O17" i="2"/>
  <c r="P17" i="2"/>
  <c r="Q17" i="2"/>
  <c r="R17" i="2"/>
  <c r="L7" i="1"/>
  <c r="K4" i="1"/>
  <c r="L4" i="1" s="1"/>
  <c r="K5" i="1"/>
  <c r="K6" i="1"/>
  <c r="K3" i="1"/>
  <c r="L5" i="1"/>
  <c r="L6" i="1"/>
  <c r="L3" i="1"/>
  <c r="J4" i="1"/>
  <c r="J5" i="1"/>
  <c r="J6" i="1"/>
  <c r="J3" i="1"/>
</calcChain>
</file>

<file path=xl/sharedStrings.xml><?xml version="1.0" encoding="utf-8"?>
<sst xmlns="http://schemas.openxmlformats.org/spreadsheetml/2006/main" count="289" uniqueCount="58">
  <si>
    <t>1.hafta</t>
  </si>
  <si>
    <t>2.hafta</t>
  </si>
  <si>
    <t>3.hafta</t>
  </si>
  <si>
    <t>4.hafta</t>
  </si>
  <si>
    <t>5.hafta</t>
  </si>
  <si>
    <t>6.hafta</t>
  </si>
  <si>
    <t>7.hafta</t>
  </si>
  <si>
    <t>8.hafta</t>
  </si>
  <si>
    <t>9.hafta</t>
  </si>
  <si>
    <t>10.hafta</t>
  </si>
  <si>
    <t>haftalar</t>
  </si>
  <si>
    <t>hava</t>
  </si>
  <si>
    <t>güneşli</t>
  </si>
  <si>
    <t>rüzgarlı</t>
  </si>
  <si>
    <t>yağmurlu</t>
  </si>
  <si>
    <t>ebeveyn</t>
  </si>
  <si>
    <t>var</t>
  </si>
  <si>
    <t>yok</t>
  </si>
  <si>
    <t>para</t>
  </si>
  <si>
    <t>karar</t>
  </si>
  <si>
    <t>sinema</t>
  </si>
  <si>
    <t>tenis</t>
  </si>
  <si>
    <t>evde kal</t>
  </si>
  <si>
    <t>alışveriş</t>
  </si>
  <si>
    <t>Entropi</t>
  </si>
  <si>
    <t>log</t>
  </si>
  <si>
    <t>bölü</t>
  </si>
  <si>
    <t>E(s,güneşli)</t>
  </si>
  <si>
    <t>E(s,rüzgarlı)</t>
  </si>
  <si>
    <t>E(s,yağmurlu)</t>
  </si>
  <si>
    <t>hava durumu entropisi</t>
  </si>
  <si>
    <t>1log</t>
  </si>
  <si>
    <t>2log</t>
  </si>
  <si>
    <t>3log</t>
  </si>
  <si>
    <t>4log</t>
  </si>
  <si>
    <t>Toplam</t>
  </si>
  <si>
    <t>info Gain</t>
  </si>
  <si>
    <t>en yüksek bu çıkıyor</t>
  </si>
  <si>
    <t>Para durumu</t>
  </si>
  <si>
    <t>Var</t>
  </si>
  <si>
    <t>Yok</t>
  </si>
  <si>
    <t>Sinema</t>
  </si>
  <si>
    <t>Tenis</t>
  </si>
  <si>
    <t>Evde Kal</t>
  </si>
  <si>
    <t>Alışveriş</t>
  </si>
  <si>
    <t>E(sgüneşli)</t>
  </si>
  <si>
    <t>entropi</t>
  </si>
  <si>
    <t>Ebeveyn</t>
  </si>
  <si>
    <t>E(güneşli,var)</t>
  </si>
  <si>
    <t>E(güneşli,yok)</t>
  </si>
  <si>
    <t>bu değer daha önce hesaplanmıştı</t>
  </si>
  <si>
    <t>çarpım</t>
  </si>
  <si>
    <t>toplam</t>
  </si>
  <si>
    <t>info gain</t>
  </si>
  <si>
    <t>=</t>
  </si>
  <si>
    <t>hava durmum güneşli entropi</t>
  </si>
  <si>
    <t>-</t>
  </si>
  <si>
    <t>bu değer 2. aşama para durmunundan fazla çıktığı için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</si>
</sst>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396CAC3-74B5-498A-8D31-28794176FACA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tr-TR"/>
        </a:p>
      </dgm:t>
    </dgm:pt>
    <dgm:pt modelId="{86A86963-6D12-4900-9B22-5D2D96C959B6}">
      <dgm:prSet phldrT="[Metin]"/>
      <dgm:spPr/>
      <dgm:t>
        <a:bodyPr/>
        <a:lstStyle/>
        <a:p>
          <a:r>
            <a:rPr lang="tr-TR"/>
            <a:t>Hava Durumu</a:t>
          </a:r>
        </a:p>
      </dgm:t>
    </dgm:pt>
    <dgm:pt modelId="{A9D11E9A-D1FA-40A0-B2CC-D8A64DB63A7A}" type="parTrans" cxnId="{604D0825-2772-4554-B0FF-80668DB4DF76}">
      <dgm:prSet/>
      <dgm:spPr/>
      <dgm:t>
        <a:bodyPr/>
        <a:lstStyle/>
        <a:p>
          <a:endParaRPr lang="tr-TR"/>
        </a:p>
      </dgm:t>
    </dgm:pt>
    <dgm:pt modelId="{80B54BB6-F1BD-4B30-BECD-901D80191594}" type="sibTrans" cxnId="{604D0825-2772-4554-B0FF-80668DB4DF76}">
      <dgm:prSet/>
      <dgm:spPr/>
      <dgm:t>
        <a:bodyPr/>
        <a:lstStyle/>
        <a:p>
          <a:endParaRPr lang="tr-TR"/>
        </a:p>
      </dgm:t>
    </dgm:pt>
    <dgm:pt modelId="{2BA9B68A-43AC-451F-A2EB-8EF0B459AF3C}">
      <dgm:prSet phldrT="[Metin]"/>
      <dgm:spPr/>
      <dgm:t>
        <a:bodyPr/>
        <a:lstStyle/>
        <a:p>
          <a:r>
            <a:rPr lang="tr-TR"/>
            <a:t>Güneşli</a:t>
          </a:r>
        </a:p>
      </dgm:t>
    </dgm:pt>
    <dgm:pt modelId="{1CFAEE07-DD2E-43B8-A8BA-FEE090C65D00}" type="parTrans" cxnId="{A9662848-C1D2-43C7-AAEE-8122CB974EBB}">
      <dgm:prSet/>
      <dgm:spPr/>
      <dgm:t>
        <a:bodyPr/>
        <a:lstStyle/>
        <a:p>
          <a:endParaRPr lang="tr-TR"/>
        </a:p>
      </dgm:t>
    </dgm:pt>
    <dgm:pt modelId="{CFBC3D90-7D80-4C41-9600-C681A42BB8DE}" type="sibTrans" cxnId="{A9662848-C1D2-43C7-AAEE-8122CB974EBB}">
      <dgm:prSet/>
      <dgm:spPr/>
      <dgm:t>
        <a:bodyPr/>
        <a:lstStyle/>
        <a:p>
          <a:endParaRPr lang="tr-TR"/>
        </a:p>
      </dgm:t>
    </dgm:pt>
    <dgm:pt modelId="{A944EFFF-80C6-476F-91B3-09B033BBECD9}">
      <dgm:prSet phldrT="[Metin]"/>
      <dgm:spPr/>
      <dgm:t>
        <a:bodyPr/>
        <a:lstStyle/>
        <a:p>
          <a:r>
            <a:rPr lang="tr-TR"/>
            <a:t>Rüzgarlı</a:t>
          </a:r>
        </a:p>
      </dgm:t>
    </dgm:pt>
    <dgm:pt modelId="{43722C7E-2657-4FE1-8F57-74F546480D88}" type="parTrans" cxnId="{DE360EBD-42F4-49D2-A3F2-8946A9469AF7}">
      <dgm:prSet/>
      <dgm:spPr/>
      <dgm:t>
        <a:bodyPr/>
        <a:lstStyle/>
        <a:p>
          <a:endParaRPr lang="tr-TR"/>
        </a:p>
      </dgm:t>
    </dgm:pt>
    <dgm:pt modelId="{F431D767-F91F-4F0F-8341-14307969A261}" type="sibTrans" cxnId="{DE360EBD-42F4-49D2-A3F2-8946A9469AF7}">
      <dgm:prSet/>
      <dgm:spPr/>
      <dgm:t>
        <a:bodyPr/>
        <a:lstStyle/>
        <a:p>
          <a:endParaRPr lang="tr-TR"/>
        </a:p>
      </dgm:t>
    </dgm:pt>
    <dgm:pt modelId="{44977807-2E63-4F0D-9410-BA12ED9B8A67}">
      <dgm:prSet phldrT="[Metin]"/>
      <dgm:spPr/>
      <dgm:t>
        <a:bodyPr/>
        <a:lstStyle/>
        <a:p>
          <a:r>
            <a:rPr lang="tr-TR"/>
            <a:t>Yağmurlu</a:t>
          </a:r>
        </a:p>
      </dgm:t>
    </dgm:pt>
    <dgm:pt modelId="{2CF126F2-C0E1-4364-B062-EC506F61D90D}" type="parTrans" cxnId="{C1B2C017-D03E-45A5-BEF0-27C1EA324066}">
      <dgm:prSet/>
      <dgm:spPr/>
      <dgm:t>
        <a:bodyPr/>
        <a:lstStyle/>
        <a:p>
          <a:endParaRPr lang="tr-TR"/>
        </a:p>
      </dgm:t>
    </dgm:pt>
    <dgm:pt modelId="{C8D82989-B371-4CEB-A9B1-309E48B90FCA}" type="sibTrans" cxnId="{C1B2C017-D03E-45A5-BEF0-27C1EA324066}">
      <dgm:prSet/>
      <dgm:spPr/>
      <dgm:t>
        <a:bodyPr/>
        <a:lstStyle/>
        <a:p>
          <a:endParaRPr lang="tr-TR"/>
        </a:p>
      </dgm:t>
    </dgm:pt>
    <dgm:pt modelId="{DD55B725-9684-448F-9CD6-B1CBA12149B8}" type="pres">
      <dgm:prSet presAssocID="{7396CAC3-74B5-498A-8D31-28794176FACA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9219A504-1DDC-4B16-9B44-3810823A68CD}" type="pres">
      <dgm:prSet presAssocID="{86A86963-6D12-4900-9B22-5D2D96C959B6}" presName="hierRoot1" presStyleCnt="0">
        <dgm:presLayoutVars>
          <dgm:hierBranch val="init"/>
        </dgm:presLayoutVars>
      </dgm:prSet>
      <dgm:spPr/>
    </dgm:pt>
    <dgm:pt modelId="{77991077-FCF6-468B-8D0F-B6D07E7B4611}" type="pres">
      <dgm:prSet presAssocID="{86A86963-6D12-4900-9B22-5D2D96C959B6}" presName="rootComposite1" presStyleCnt="0"/>
      <dgm:spPr/>
    </dgm:pt>
    <dgm:pt modelId="{87D63A0D-E048-47D8-AECC-032367AB4126}" type="pres">
      <dgm:prSet presAssocID="{86A86963-6D12-4900-9B22-5D2D96C959B6}" presName="rootText1" presStyleLbl="node0" presStyleIdx="0" presStyleCnt="1">
        <dgm:presLayoutVars>
          <dgm:chPref val="3"/>
        </dgm:presLayoutVars>
      </dgm:prSet>
      <dgm:spPr/>
    </dgm:pt>
    <dgm:pt modelId="{4A6160C7-171B-4BE6-83BD-2F25B9C0A0EB}" type="pres">
      <dgm:prSet presAssocID="{86A86963-6D12-4900-9B22-5D2D96C959B6}" presName="rootConnector1" presStyleLbl="node1" presStyleIdx="0" presStyleCnt="0"/>
      <dgm:spPr/>
    </dgm:pt>
    <dgm:pt modelId="{671FA893-545C-4D25-931F-8B8A20503761}" type="pres">
      <dgm:prSet presAssocID="{86A86963-6D12-4900-9B22-5D2D96C959B6}" presName="hierChild2" presStyleCnt="0"/>
      <dgm:spPr/>
    </dgm:pt>
    <dgm:pt modelId="{81487E43-11DE-4620-A409-23C3B3D9A572}" type="pres">
      <dgm:prSet presAssocID="{1CFAEE07-DD2E-43B8-A8BA-FEE090C65D00}" presName="Name37" presStyleLbl="parChTrans1D2" presStyleIdx="0" presStyleCnt="3"/>
      <dgm:spPr/>
    </dgm:pt>
    <dgm:pt modelId="{7A20C377-49C6-44A5-9E1D-A18EA0C06893}" type="pres">
      <dgm:prSet presAssocID="{2BA9B68A-43AC-451F-A2EB-8EF0B459AF3C}" presName="hierRoot2" presStyleCnt="0">
        <dgm:presLayoutVars>
          <dgm:hierBranch val="init"/>
        </dgm:presLayoutVars>
      </dgm:prSet>
      <dgm:spPr/>
    </dgm:pt>
    <dgm:pt modelId="{AD9503A1-33B0-463B-85DC-61BEFB1BC0DA}" type="pres">
      <dgm:prSet presAssocID="{2BA9B68A-43AC-451F-A2EB-8EF0B459AF3C}" presName="rootComposite" presStyleCnt="0"/>
      <dgm:spPr/>
    </dgm:pt>
    <dgm:pt modelId="{93619C29-2C53-40D9-9E94-63323ACE6655}" type="pres">
      <dgm:prSet presAssocID="{2BA9B68A-43AC-451F-A2EB-8EF0B459AF3C}" presName="rootText" presStyleLbl="node2" presStyleIdx="0" presStyleCnt="3">
        <dgm:presLayoutVars>
          <dgm:chPref val="3"/>
        </dgm:presLayoutVars>
      </dgm:prSet>
      <dgm:spPr/>
    </dgm:pt>
    <dgm:pt modelId="{6AE89209-37B6-4D81-AC76-3656C18DEAD7}" type="pres">
      <dgm:prSet presAssocID="{2BA9B68A-43AC-451F-A2EB-8EF0B459AF3C}" presName="rootConnector" presStyleLbl="node2" presStyleIdx="0" presStyleCnt="3"/>
      <dgm:spPr/>
    </dgm:pt>
    <dgm:pt modelId="{3E577C60-C899-4E42-BD88-85200A00A77D}" type="pres">
      <dgm:prSet presAssocID="{2BA9B68A-43AC-451F-A2EB-8EF0B459AF3C}" presName="hierChild4" presStyleCnt="0"/>
      <dgm:spPr/>
    </dgm:pt>
    <dgm:pt modelId="{EF60F304-5806-4509-849E-8A5446C70392}" type="pres">
      <dgm:prSet presAssocID="{2BA9B68A-43AC-451F-A2EB-8EF0B459AF3C}" presName="hierChild5" presStyleCnt="0"/>
      <dgm:spPr/>
    </dgm:pt>
    <dgm:pt modelId="{994688F1-C697-4FA0-8F53-C845989EC175}" type="pres">
      <dgm:prSet presAssocID="{43722C7E-2657-4FE1-8F57-74F546480D88}" presName="Name37" presStyleLbl="parChTrans1D2" presStyleIdx="1" presStyleCnt="3"/>
      <dgm:spPr/>
    </dgm:pt>
    <dgm:pt modelId="{B29255DB-B2F6-4BD2-B120-285FB7558C87}" type="pres">
      <dgm:prSet presAssocID="{A944EFFF-80C6-476F-91B3-09B033BBECD9}" presName="hierRoot2" presStyleCnt="0">
        <dgm:presLayoutVars>
          <dgm:hierBranch val="init"/>
        </dgm:presLayoutVars>
      </dgm:prSet>
      <dgm:spPr/>
    </dgm:pt>
    <dgm:pt modelId="{60F36A23-198E-4F7C-A72B-8078BAA61E97}" type="pres">
      <dgm:prSet presAssocID="{A944EFFF-80C6-476F-91B3-09B033BBECD9}" presName="rootComposite" presStyleCnt="0"/>
      <dgm:spPr/>
    </dgm:pt>
    <dgm:pt modelId="{377859C7-E3C3-4671-8EE6-44BDB1E9696D}" type="pres">
      <dgm:prSet presAssocID="{A944EFFF-80C6-476F-91B3-09B033BBECD9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tr-TR"/>
        </a:p>
      </dgm:t>
    </dgm:pt>
    <dgm:pt modelId="{AC24354B-840C-4C28-8D83-8D161BABCC12}" type="pres">
      <dgm:prSet presAssocID="{A944EFFF-80C6-476F-91B3-09B033BBECD9}" presName="rootConnector" presStyleLbl="node2" presStyleIdx="1" presStyleCnt="3"/>
      <dgm:spPr/>
    </dgm:pt>
    <dgm:pt modelId="{E925DE96-52D0-4D9C-8768-AF1F62EA4DD6}" type="pres">
      <dgm:prSet presAssocID="{A944EFFF-80C6-476F-91B3-09B033BBECD9}" presName="hierChild4" presStyleCnt="0"/>
      <dgm:spPr/>
    </dgm:pt>
    <dgm:pt modelId="{A843A2CB-5F25-4EF1-93C4-3EB21DB86FFE}" type="pres">
      <dgm:prSet presAssocID="{A944EFFF-80C6-476F-91B3-09B033BBECD9}" presName="hierChild5" presStyleCnt="0"/>
      <dgm:spPr/>
    </dgm:pt>
    <dgm:pt modelId="{77E12D3B-AB5F-4E6B-A909-DEB885176949}" type="pres">
      <dgm:prSet presAssocID="{2CF126F2-C0E1-4364-B062-EC506F61D90D}" presName="Name37" presStyleLbl="parChTrans1D2" presStyleIdx="2" presStyleCnt="3"/>
      <dgm:spPr/>
    </dgm:pt>
    <dgm:pt modelId="{41457109-9629-4602-89D8-EDCE7A78A46F}" type="pres">
      <dgm:prSet presAssocID="{44977807-2E63-4F0D-9410-BA12ED9B8A67}" presName="hierRoot2" presStyleCnt="0">
        <dgm:presLayoutVars>
          <dgm:hierBranch val="init"/>
        </dgm:presLayoutVars>
      </dgm:prSet>
      <dgm:spPr/>
    </dgm:pt>
    <dgm:pt modelId="{F630AB78-491F-4D86-A920-862765D6339A}" type="pres">
      <dgm:prSet presAssocID="{44977807-2E63-4F0D-9410-BA12ED9B8A67}" presName="rootComposite" presStyleCnt="0"/>
      <dgm:spPr/>
    </dgm:pt>
    <dgm:pt modelId="{D3D96EE2-7FA8-4FDB-A94B-8BB327808929}" type="pres">
      <dgm:prSet presAssocID="{44977807-2E63-4F0D-9410-BA12ED9B8A67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tr-TR"/>
        </a:p>
      </dgm:t>
    </dgm:pt>
    <dgm:pt modelId="{DC246F8C-FD6B-427B-A2DB-D8CDDDA84508}" type="pres">
      <dgm:prSet presAssocID="{44977807-2E63-4F0D-9410-BA12ED9B8A67}" presName="rootConnector" presStyleLbl="node2" presStyleIdx="2" presStyleCnt="3"/>
      <dgm:spPr/>
    </dgm:pt>
    <dgm:pt modelId="{7BCC8FB7-69A2-40CF-B507-422CD1B51066}" type="pres">
      <dgm:prSet presAssocID="{44977807-2E63-4F0D-9410-BA12ED9B8A67}" presName="hierChild4" presStyleCnt="0"/>
      <dgm:spPr/>
    </dgm:pt>
    <dgm:pt modelId="{56B90F85-10FC-4504-8D84-B3F680F53B79}" type="pres">
      <dgm:prSet presAssocID="{44977807-2E63-4F0D-9410-BA12ED9B8A67}" presName="hierChild5" presStyleCnt="0"/>
      <dgm:spPr/>
    </dgm:pt>
    <dgm:pt modelId="{5C5235A0-6EDD-4EE7-B047-A0356457A4FC}" type="pres">
      <dgm:prSet presAssocID="{86A86963-6D12-4900-9B22-5D2D96C959B6}" presName="hierChild3" presStyleCnt="0"/>
      <dgm:spPr/>
    </dgm:pt>
  </dgm:ptLst>
  <dgm:cxnLst>
    <dgm:cxn modelId="{604D0825-2772-4554-B0FF-80668DB4DF76}" srcId="{7396CAC3-74B5-498A-8D31-28794176FACA}" destId="{86A86963-6D12-4900-9B22-5D2D96C959B6}" srcOrd="0" destOrd="0" parTransId="{A9D11E9A-D1FA-40A0-B2CC-D8A64DB63A7A}" sibTransId="{80B54BB6-F1BD-4B30-BECD-901D80191594}"/>
    <dgm:cxn modelId="{C04B4CD6-B824-4714-8B77-5EB91E5D09D4}" type="presOf" srcId="{A944EFFF-80C6-476F-91B3-09B033BBECD9}" destId="{377859C7-E3C3-4671-8EE6-44BDB1E9696D}" srcOrd="0" destOrd="0" presId="urn:microsoft.com/office/officeart/2005/8/layout/orgChart1"/>
    <dgm:cxn modelId="{BDC46293-D3A7-465E-9C43-128FB5E0399A}" type="presOf" srcId="{7396CAC3-74B5-498A-8D31-28794176FACA}" destId="{DD55B725-9684-448F-9CD6-B1CBA12149B8}" srcOrd="0" destOrd="0" presId="urn:microsoft.com/office/officeart/2005/8/layout/orgChart1"/>
    <dgm:cxn modelId="{FD3E2C0E-08B2-4C5F-8CE7-DDFA62EB723E}" type="presOf" srcId="{44977807-2E63-4F0D-9410-BA12ED9B8A67}" destId="{D3D96EE2-7FA8-4FDB-A94B-8BB327808929}" srcOrd="0" destOrd="0" presId="urn:microsoft.com/office/officeart/2005/8/layout/orgChart1"/>
    <dgm:cxn modelId="{5879EB82-B082-4F49-94EB-2CEF17E755C8}" type="presOf" srcId="{2BA9B68A-43AC-451F-A2EB-8EF0B459AF3C}" destId="{93619C29-2C53-40D9-9E94-63323ACE6655}" srcOrd="0" destOrd="0" presId="urn:microsoft.com/office/officeart/2005/8/layout/orgChart1"/>
    <dgm:cxn modelId="{4983BC59-F978-4ABC-B951-66F91E834BD8}" type="presOf" srcId="{A944EFFF-80C6-476F-91B3-09B033BBECD9}" destId="{AC24354B-840C-4C28-8D83-8D161BABCC12}" srcOrd="1" destOrd="0" presId="urn:microsoft.com/office/officeart/2005/8/layout/orgChart1"/>
    <dgm:cxn modelId="{B0D1687A-B06E-425D-837E-0DFDA4E0C15A}" type="presOf" srcId="{86A86963-6D12-4900-9B22-5D2D96C959B6}" destId="{4A6160C7-171B-4BE6-83BD-2F25B9C0A0EB}" srcOrd="1" destOrd="0" presId="urn:microsoft.com/office/officeart/2005/8/layout/orgChart1"/>
    <dgm:cxn modelId="{1A71F80C-01A6-460D-9B36-2F5217E4D492}" type="presOf" srcId="{43722C7E-2657-4FE1-8F57-74F546480D88}" destId="{994688F1-C697-4FA0-8F53-C845989EC175}" srcOrd="0" destOrd="0" presId="urn:microsoft.com/office/officeart/2005/8/layout/orgChart1"/>
    <dgm:cxn modelId="{A9662848-C1D2-43C7-AAEE-8122CB974EBB}" srcId="{86A86963-6D12-4900-9B22-5D2D96C959B6}" destId="{2BA9B68A-43AC-451F-A2EB-8EF0B459AF3C}" srcOrd="0" destOrd="0" parTransId="{1CFAEE07-DD2E-43B8-A8BA-FEE090C65D00}" sibTransId="{CFBC3D90-7D80-4C41-9600-C681A42BB8DE}"/>
    <dgm:cxn modelId="{B1A37444-B502-440C-B988-D3504195211D}" type="presOf" srcId="{86A86963-6D12-4900-9B22-5D2D96C959B6}" destId="{87D63A0D-E048-47D8-AECC-032367AB4126}" srcOrd="0" destOrd="0" presId="urn:microsoft.com/office/officeart/2005/8/layout/orgChart1"/>
    <dgm:cxn modelId="{F8DE0419-A7AF-4239-9D39-CD34ADC5D711}" type="presOf" srcId="{1CFAEE07-DD2E-43B8-A8BA-FEE090C65D00}" destId="{81487E43-11DE-4620-A409-23C3B3D9A572}" srcOrd="0" destOrd="0" presId="urn:microsoft.com/office/officeart/2005/8/layout/orgChart1"/>
    <dgm:cxn modelId="{DE360EBD-42F4-49D2-A3F2-8946A9469AF7}" srcId="{86A86963-6D12-4900-9B22-5D2D96C959B6}" destId="{A944EFFF-80C6-476F-91B3-09B033BBECD9}" srcOrd="1" destOrd="0" parTransId="{43722C7E-2657-4FE1-8F57-74F546480D88}" sibTransId="{F431D767-F91F-4F0F-8341-14307969A261}"/>
    <dgm:cxn modelId="{C1B2C017-D03E-45A5-BEF0-27C1EA324066}" srcId="{86A86963-6D12-4900-9B22-5D2D96C959B6}" destId="{44977807-2E63-4F0D-9410-BA12ED9B8A67}" srcOrd="2" destOrd="0" parTransId="{2CF126F2-C0E1-4364-B062-EC506F61D90D}" sibTransId="{C8D82989-B371-4CEB-A9B1-309E48B90FCA}"/>
    <dgm:cxn modelId="{F251C5AC-F449-48C8-A00D-6ED934EDC895}" type="presOf" srcId="{44977807-2E63-4F0D-9410-BA12ED9B8A67}" destId="{DC246F8C-FD6B-427B-A2DB-D8CDDDA84508}" srcOrd="1" destOrd="0" presId="urn:microsoft.com/office/officeart/2005/8/layout/orgChart1"/>
    <dgm:cxn modelId="{D37DCD53-FD59-45CC-87B7-CEC36EE89278}" type="presOf" srcId="{2CF126F2-C0E1-4364-B062-EC506F61D90D}" destId="{77E12D3B-AB5F-4E6B-A909-DEB885176949}" srcOrd="0" destOrd="0" presId="urn:microsoft.com/office/officeart/2005/8/layout/orgChart1"/>
    <dgm:cxn modelId="{BF2C9891-F718-4BC4-81D7-19A9517451B4}" type="presOf" srcId="{2BA9B68A-43AC-451F-A2EB-8EF0B459AF3C}" destId="{6AE89209-37B6-4D81-AC76-3656C18DEAD7}" srcOrd="1" destOrd="0" presId="urn:microsoft.com/office/officeart/2005/8/layout/orgChart1"/>
    <dgm:cxn modelId="{AE43610E-3C8C-466B-95E9-E4BEE05D7106}" type="presParOf" srcId="{DD55B725-9684-448F-9CD6-B1CBA12149B8}" destId="{9219A504-1DDC-4B16-9B44-3810823A68CD}" srcOrd="0" destOrd="0" presId="urn:microsoft.com/office/officeart/2005/8/layout/orgChart1"/>
    <dgm:cxn modelId="{A64612B6-ECDA-4E7E-9F56-DDFBACCFAA2C}" type="presParOf" srcId="{9219A504-1DDC-4B16-9B44-3810823A68CD}" destId="{77991077-FCF6-468B-8D0F-B6D07E7B4611}" srcOrd="0" destOrd="0" presId="urn:microsoft.com/office/officeart/2005/8/layout/orgChart1"/>
    <dgm:cxn modelId="{D667735E-68FE-41F9-9E2C-ED7F2AAC1D8D}" type="presParOf" srcId="{77991077-FCF6-468B-8D0F-B6D07E7B4611}" destId="{87D63A0D-E048-47D8-AECC-032367AB4126}" srcOrd="0" destOrd="0" presId="urn:microsoft.com/office/officeart/2005/8/layout/orgChart1"/>
    <dgm:cxn modelId="{22CA28E9-C68A-409D-B699-D22EF3B09FF8}" type="presParOf" srcId="{77991077-FCF6-468B-8D0F-B6D07E7B4611}" destId="{4A6160C7-171B-4BE6-83BD-2F25B9C0A0EB}" srcOrd="1" destOrd="0" presId="urn:microsoft.com/office/officeart/2005/8/layout/orgChart1"/>
    <dgm:cxn modelId="{FA43B464-F66E-49D2-9017-F0CB22637835}" type="presParOf" srcId="{9219A504-1DDC-4B16-9B44-3810823A68CD}" destId="{671FA893-545C-4D25-931F-8B8A20503761}" srcOrd="1" destOrd="0" presId="urn:microsoft.com/office/officeart/2005/8/layout/orgChart1"/>
    <dgm:cxn modelId="{E6576DA0-D187-430E-A148-D68F6F76766C}" type="presParOf" srcId="{671FA893-545C-4D25-931F-8B8A20503761}" destId="{81487E43-11DE-4620-A409-23C3B3D9A572}" srcOrd="0" destOrd="0" presId="urn:microsoft.com/office/officeart/2005/8/layout/orgChart1"/>
    <dgm:cxn modelId="{E23A6D31-B29C-4C77-AA20-6A29D3784203}" type="presParOf" srcId="{671FA893-545C-4D25-931F-8B8A20503761}" destId="{7A20C377-49C6-44A5-9E1D-A18EA0C06893}" srcOrd="1" destOrd="0" presId="urn:microsoft.com/office/officeart/2005/8/layout/orgChart1"/>
    <dgm:cxn modelId="{B1244D89-4E2E-46D7-BEA2-A2F1918A89DA}" type="presParOf" srcId="{7A20C377-49C6-44A5-9E1D-A18EA0C06893}" destId="{AD9503A1-33B0-463B-85DC-61BEFB1BC0DA}" srcOrd="0" destOrd="0" presId="urn:microsoft.com/office/officeart/2005/8/layout/orgChart1"/>
    <dgm:cxn modelId="{F85F30B4-E897-4CB8-AF91-CB8F2AE7F93C}" type="presParOf" srcId="{AD9503A1-33B0-463B-85DC-61BEFB1BC0DA}" destId="{93619C29-2C53-40D9-9E94-63323ACE6655}" srcOrd="0" destOrd="0" presId="urn:microsoft.com/office/officeart/2005/8/layout/orgChart1"/>
    <dgm:cxn modelId="{BFFE5A5B-2C63-464C-95EE-596A972A7D29}" type="presParOf" srcId="{AD9503A1-33B0-463B-85DC-61BEFB1BC0DA}" destId="{6AE89209-37B6-4D81-AC76-3656C18DEAD7}" srcOrd="1" destOrd="0" presId="urn:microsoft.com/office/officeart/2005/8/layout/orgChart1"/>
    <dgm:cxn modelId="{BA303391-633E-496C-80D1-5CC7943B08A2}" type="presParOf" srcId="{7A20C377-49C6-44A5-9E1D-A18EA0C06893}" destId="{3E577C60-C899-4E42-BD88-85200A00A77D}" srcOrd="1" destOrd="0" presId="urn:microsoft.com/office/officeart/2005/8/layout/orgChart1"/>
    <dgm:cxn modelId="{27459B69-7764-47ED-A67D-DF8F506510CE}" type="presParOf" srcId="{7A20C377-49C6-44A5-9E1D-A18EA0C06893}" destId="{EF60F304-5806-4509-849E-8A5446C70392}" srcOrd="2" destOrd="0" presId="urn:microsoft.com/office/officeart/2005/8/layout/orgChart1"/>
    <dgm:cxn modelId="{EF988D54-3BD5-44D7-B2A9-F178EF81C40B}" type="presParOf" srcId="{671FA893-545C-4D25-931F-8B8A20503761}" destId="{994688F1-C697-4FA0-8F53-C845989EC175}" srcOrd="2" destOrd="0" presId="urn:microsoft.com/office/officeart/2005/8/layout/orgChart1"/>
    <dgm:cxn modelId="{1780CFEB-D562-48FF-82A2-A36D2A179A85}" type="presParOf" srcId="{671FA893-545C-4D25-931F-8B8A20503761}" destId="{B29255DB-B2F6-4BD2-B120-285FB7558C87}" srcOrd="3" destOrd="0" presId="urn:microsoft.com/office/officeart/2005/8/layout/orgChart1"/>
    <dgm:cxn modelId="{AD5DB4B2-A6E3-4730-8864-E8D6D8B83DC6}" type="presParOf" srcId="{B29255DB-B2F6-4BD2-B120-285FB7558C87}" destId="{60F36A23-198E-4F7C-A72B-8078BAA61E97}" srcOrd="0" destOrd="0" presId="urn:microsoft.com/office/officeart/2005/8/layout/orgChart1"/>
    <dgm:cxn modelId="{5DBFECAB-9445-40F0-B769-7651CA42B658}" type="presParOf" srcId="{60F36A23-198E-4F7C-A72B-8078BAA61E97}" destId="{377859C7-E3C3-4671-8EE6-44BDB1E9696D}" srcOrd="0" destOrd="0" presId="urn:microsoft.com/office/officeart/2005/8/layout/orgChart1"/>
    <dgm:cxn modelId="{22DC2210-F5CE-465D-AA7B-882B1F073D99}" type="presParOf" srcId="{60F36A23-198E-4F7C-A72B-8078BAA61E97}" destId="{AC24354B-840C-4C28-8D83-8D161BABCC12}" srcOrd="1" destOrd="0" presId="urn:microsoft.com/office/officeart/2005/8/layout/orgChart1"/>
    <dgm:cxn modelId="{339086B0-4A07-4E2F-A560-AD8047C38132}" type="presParOf" srcId="{B29255DB-B2F6-4BD2-B120-285FB7558C87}" destId="{E925DE96-52D0-4D9C-8768-AF1F62EA4DD6}" srcOrd="1" destOrd="0" presId="urn:microsoft.com/office/officeart/2005/8/layout/orgChart1"/>
    <dgm:cxn modelId="{7B8F9EBE-790D-4DC0-A3D7-F438DE6ED976}" type="presParOf" srcId="{B29255DB-B2F6-4BD2-B120-285FB7558C87}" destId="{A843A2CB-5F25-4EF1-93C4-3EB21DB86FFE}" srcOrd="2" destOrd="0" presId="urn:microsoft.com/office/officeart/2005/8/layout/orgChart1"/>
    <dgm:cxn modelId="{86641572-3398-4E0F-A5C9-4CE8CA89985C}" type="presParOf" srcId="{671FA893-545C-4D25-931F-8B8A20503761}" destId="{77E12D3B-AB5F-4E6B-A909-DEB885176949}" srcOrd="4" destOrd="0" presId="urn:microsoft.com/office/officeart/2005/8/layout/orgChart1"/>
    <dgm:cxn modelId="{4330EB64-DB52-474A-B513-6647BE0E6B69}" type="presParOf" srcId="{671FA893-545C-4D25-931F-8B8A20503761}" destId="{41457109-9629-4602-89D8-EDCE7A78A46F}" srcOrd="5" destOrd="0" presId="urn:microsoft.com/office/officeart/2005/8/layout/orgChart1"/>
    <dgm:cxn modelId="{626552C1-1526-4690-B071-25EFADBB07C5}" type="presParOf" srcId="{41457109-9629-4602-89D8-EDCE7A78A46F}" destId="{F630AB78-491F-4D86-A920-862765D6339A}" srcOrd="0" destOrd="0" presId="urn:microsoft.com/office/officeart/2005/8/layout/orgChart1"/>
    <dgm:cxn modelId="{3E5502F9-A105-4F1D-BA79-8D874F6531B4}" type="presParOf" srcId="{F630AB78-491F-4D86-A920-862765D6339A}" destId="{D3D96EE2-7FA8-4FDB-A94B-8BB327808929}" srcOrd="0" destOrd="0" presId="urn:microsoft.com/office/officeart/2005/8/layout/orgChart1"/>
    <dgm:cxn modelId="{F6FD02CE-3EEB-438E-8DC3-88A7147A7BC8}" type="presParOf" srcId="{F630AB78-491F-4D86-A920-862765D6339A}" destId="{DC246F8C-FD6B-427B-A2DB-D8CDDDA84508}" srcOrd="1" destOrd="0" presId="urn:microsoft.com/office/officeart/2005/8/layout/orgChart1"/>
    <dgm:cxn modelId="{3A099AF9-802B-4223-9DC2-ABC76A1C3D6E}" type="presParOf" srcId="{41457109-9629-4602-89D8-EDCE7A78A46F}" destId="{7BCC8FB7-69A2-40CF-B507-422CD1B51066}" srcOrd="1" destOrd="0" presId="urn:microsoft.com/office/officeart/2005/8/layout/orgChart1"/>
    <dgm:cxn modelId="{E87A90F4-1CDB-4F99-895F-7E3BB63A9AEF}" type="presParOf" srcId="{41457109-9629-4602-89D8-EDCE7A78A46F}" destId="{56B90F85-10FC-4504-8D84-B3F680F53B79}" srcOrd="2" destOrd="0" presId="urn:microsoft.com/office/officeart/2005/8/layout/orgChart1"/>
    <dgm:cxn modelId="{9E78FD6D-E25A-4AF8-8294-289C15B5E95E}" type="presParOf" srcId="{9219A504-1DDC-4B16-9B44-3810823A68CD}" destId="{5C5235A0-6EDD-4EE7-B047-A0356457A4F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7396CAC3-74B5-498A-8D31-28794176FACA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tr-TR"/>
        </a:p>
      </dgm:t>
    </dgm:pt>
    <dgm:pt modelId="{86A86963-6D12-4900-9B22-5D2D96C959B6}">
      <dgm:prSet phldrT="[Metin]"/>
      <dgm:spPr/>
      <dgm:t>
        <a:bodyPr/>
        <a:lstStyle/>
        <a:p>
          <a:r>
            <a:rPr lang="tr-TR"/>
            <a:t>Hava Durumu</a:t>
          </a:r>
        </a:p>
      </dgm:t>
    </dgm:pt>
    <dgm:pt modelId="{A9D11E9A-D1FA-40A0-B2CC-D8A64DB63A7A}" type="parTrans" cxnId="{604D0825-2772-4554-B0FF-80668DB4DF76}">
      <dgm:prSet/>
      <dgm:spPr/>
      <dgm:t>
        <a:bodyPr/>
        <a:lstStyle/>
        <a:p>
          <a:endParaRPr lang="tr-TR"/>
        </a:p>
      </dgm:t>
    </dgm:pt>
    <dgm:pt modelId="{80B54BB6-F1BD-4B30-BECD-901D80191594}" type="sibTrans" cxnId="{604D0825-2772-4554-B0FF-80668DB4DF76}">
      <dgm:prSet/>
      <dgm:spPr/>
      <dgm:t>
        <a:bodyPr/>
        <a:lstStyle/>
        <a:p>
          <a:endParaRPr lang="tr-TR"/>
        </a:p>
      </dgm:t>
    </dgm:pt>
    <dgm:pt modelId="{2BA9B68A-43AC-451F-A2EB-8EF0B459AF3C}">
      <dgm:prSet phldrT="[Metin]"/>
      <dgm:spPr/>
      <dgm:t>
        <a:bodyPr/>
        <a:lstStyle/>
        <a:p>
          <a:r>
            <a:rPr lang="tr-TR"/>
            <a:t>Güneşli</a:t>
          </a:r>
        </a:p>
      </dgm:t>
    </dgm:pt>
    <dgm:pt modelId="{1CFAEE07-DD2E-43B8-A8BA-FEE090C65D00}" type="parTrans" cxnId="{A9662848-C1D2-43C7-AAEE-8122CB974EBB}">
      <dgm:prSet/>
      <dgm:spPr/>
      <dgm:t>
        <a:bodyPr/>
        <a:lstStyle/>
        <a:p>
          <a:endParaRPr lang="tr-TR"/>
        </a:p>
      </dgm:t>
    </dgm:pt>
    <dgm:pt modelId="{CFBC3D90-7D80-4C41-9600-C681A42BB8DE}" type="sibTrans" cxnId="{A9662848-C1D2-43C7-AAEE-8122CB974EBB}">
      <dgm:prSet/>
      <dgm:spPr/>
      <dgm:t>
        <a:bodyPr/>
        <a:lstStyle/>
        <a:p>
          <a:endParaRPr lang="tr-TR"/>
        </a:p>
      </dgm:t>
    </dgm:pt>
    <dgm:pt modelId="{A944EFFF-80C6-476F-91B3-09B033BBECD9}">
      <dgm:prSet phldrT="[Metin]"/>
      <dgm:spPr/>
      <dgm:t>
        <a:bodyPr/>
        <a:lstStyle/>
        <a:p>
          <a:r>
            <a:rPr lang="tr-TR"/>
            <a:t>Rüzgarlı</a:t>
          </a:r>
        </a:p>
      </dgm:t>
    </dgm:pt>
    <dgm:pt modelId="{43722C7E-2657-4FE1-8F57-74F546480D88}" type="parTrans" cxnId="{DE360EBD-42F4-49D2-A3F2-8946A9469AF7}">
      <dgm:prSet/>
      <dgm:spPr/>
      <dgm:t>
        <a:bodyPr/>
        <a:lstStyle/>
        <a:p>
          <a:endParaRPr lang="tr-TR"/>
        </a:p>
      </dgm:t>
    </dgm:pt>
    <dgm:pt modelId="{F431D767-F91F-4F0F-8341-14307969A261}" type="sibTrans" cxnId="{DE360EBD-42F4-49D2-A3F2-8946A9469AF7}">
      <dgm:prSet/>
      <dgm:spPr/>
      <dgm:t>
        <a:bodyPr/>
        <a:lstStyle/>
        <a:p>
          <a:endParaRPr lang="tr-TR"/>
        </a:p>
      </dgm:t>
    </dgm:pt>
    <dgm:pt modelId="{44977807-2E63-4F0D-9410-BA12ED9B8A67}">
      <dgm:prSet phldrT="[Metin]"/>
      <dgm:spPr/>
      <dgm:t>
        <a:bodyPr/>
        <a:lstStyle/>
        <a:p>
          <a:r>
            <a:rPr lang="tr-TR"/>
            <a:t>Yağmurlu</a:t>
          </a:r>
        </a:p>
      </dgm:t>
    </dgm:pt>
    <dgm:pt modelId="{2CF126F2-C0E1-4364-B062-EC506F61D90D}" type="parTrans" cxnId="{C1B2C017-D03E-45A5-BEF0-27C1EA324066}">
      <dgm:prSet/>
      <dgm:spPr/>
      <dgm:t>
        <a:bodyPr/>
        <a:lstStyle/>
        <a:p>
          <a:endParaRPr lang="tr-TR"/>
        </a:p>
      </dgm:t>
    </dgm:pt>
    <dgm:pt modelId="{C8D82989-B371-4CEB-A9B1-309E48B90FCA}" type="sibTrans" cxnId="{C1B2C017-D03E-45A5-BEF0-27C1EA324066}">
      <dgm:prSet/>
      <dgm:spPr/>
      <dgm:t>
        <a:bodyPr/>
        <a:lstStyle/>
        <a:p>
          <a:endParaRPr lang="tr-TR"/>
        </a:p>
      </dgm:t>
    </dgm:pt>
    <dgm:pt modelId="{7ED57251-12DC-43FF-890C-9CDF98D3F5FF}">
      <dgm:prSet phldrT="[Metin]"/>
      <dgm:spPr/>
      <dgm:t>
        <a:bodyPr/>
        <a:lstStyle/>
        <a:p>
          <a:r>
            <a:rPr lang="tr-TR"/>
            <a:t>ebeveyn</a:t>
          </a:r>
        </a:p>
      </dgm:t>
    </dgm:pt>
    <dgm:pt modelId="{FDFEF6F7-9349-4AFC-B97E-B8447ED504EA}" type="parTrans" cxnId="{314D5C38-09FD-4E9C-A55F-1AFCCB7E84A2}">
      <dgm:prSet/>
      <dgm:spPr/>
      <dgm:t>
        <a:bodyPr/>
        <a:lstStyle/>
        <a:p>
          <a:endParaRPr lang="tr-TR"/>
        </a:p>
      </dgm:t>
    </dgm:pt>
    <dgm:pt modelId="{7D74DC96-60D8-4725-902E-55A62BAB620C}" type="sibTrans" cxnId="{314D5C38-09FD-4E9C-A55F-1AFCCB7E84A2}">
      <dgm:prSet/>
      <dgm:spPr/>
      <dgm:t>
        <a:bodyPr/>
        <a:lstStyle/>
        <a:p>
          <a:endParaRPr lang="tr-TR"/>
        </a:p>
      </dgm:t>
    </dgm:pt>
    <dgm:pt modelId="{C4D49125-9347-418A-BE94-CB475A2154C5}">
      <dgm:prSet phldrT="[Metin]"/>
      <dgm:spPr/>
      <dgm:t>
        <a:bodyPr/>
        <a:lstStyle/>
        <a:p>
          <a:r>
            <a:rPr lang="tr-TR"/>
            <a:t>var</a:t>
          </a:r>
        </a:p>
      </dgm:t>
    </dgm:pt>
    <dgm:pt modelId="{9A1DD35E-CB76-4169-95A9-DFC7BB121D27}" type="parTrans" cxnId="{3B5773EA-8B46-429D-81B4-57DB33E1AE63}">
      <dgm:prSet/>
      <dgm:spPr/>
      <dgm:t>
        <a:bodyPr/>
        <a:lstStyle/>
        <a:p>
          <a:endParaRPr lang="tr-TR"/>
        </a:p>
      </dgm:t>
    </dgm:pt>
    <dgm:pt modelId="{4A7C76E5-F83D-45E4-90D1-33102C185AF2}" type="sibTrans" cxnId="{3B5773EA-8B46-429D-81B4-57DB33E1AE63}">
      <dgm:prSet/>
      <dgm:spPr/>
      <dgm:t>
        <a:bodyPr/>
        <a:lstStyle/>
        <a:p>
          <a:endParaRPr lang="tr-TR"/>
        </a:p>
      </dgm:t>
    </dgm:pt>
    <dgm:pt modelId="{C785B159-3A78-4247-9C52-8D696A300B99}">
      <dgm:prSet phldrT="[Metin]"/>
      <dgm:spPr/>
      <dgm:t>
        <a:bodyPr/>
        <a:lstStyle/>
        <a:p>
          <a:r>
            <a:rPr lang="tr-TR"/>
            <a:t>yok</a:t>
          </a:r>
        </a:p>
      </dgm:t>
    </dgm:pt>
    <dgm:pt modelId="{63749A61-276F-406F-A9BB-5EE494AC753E}" type="parTrans" cxnId="{411D833A-D178-4B7E-8109-4EE32ABD4A74}">
      <dgm:prSet/>
      <dgm:spPr/>
      <dgm:t>
        <a:bodyPr/>
        <a:lstStyle/>
        <a:p>
          <a:endParaRPr lang="tr-TR"/>
        </a:p>
      </dgm:t>
    </dgm:pt>
    <dgm:pt modelId="{D523E376-2CA5-4F7A-9D62-644A61D8A08E}" type="sibTrans" cxnId="{411D833A-D178-4B7E-8109-4EE32ABD4A74}">
      <dgm:prSet/>
      <dgm:spPr/>
      <dgm:t>
        <a:bodyPr/>
        <a:lstStyle/>
        <a:p>
          <a:endParaRPr lang="tr-TR"/>
        </a:p>
      </dgm:t>
    </dgm:pt>
    <dgm:pt modelId="{300664CA-34C3-494A-B100-BFFFE67A1473}">
      <dgm:prSet phldrT="[Metin]"/>
      <dgm:spPr/>
      <dgm:t>
        <a:bodyPr/>
        <a:lstStyle/>
        <a:p>
          <a:r>
            <a:rPr lang="tr-TR"/>
            <a:t>tenis</a:t>
          </a:r>
        </a:p>
      </dgm:t>
    </dgm:pt>
    <dgm:pt modelId="{4E1B30C7-C876-410D-987D-E57F8A8209B2}" type="parTrans" cxnId="{58D433E1-7AE2-48C1-A1FB-0C729A505E1A}">
      <dgm:prSet/>
      <dgm:spPr/>
      <dgm:t>
        <a:bodyPr/>
        <a:lstStyle/>
        <a:p>
          <a:endParaRPr lang="tr-TR"/>
        </a:p>
      </dgm:t>
    </dgm:pt>
    <dgm:pt modelId="{FAB46580-E004-4423-A729-5C0A94C814BC}" type="sibTrans" cxnId="{58D433E1-7AE2-48C1-A1FB-0C729A505E1A}">
      <dgm:prSet/>
      <dgm:spPr/>
      <dgm:t>
        <a:bodyPr/>
        <a:lstStyle/>
        <a:p>
          <a:endParaRPr lang="tr-TR"/>
        </a:p>
      </dgm:t>
    </dgm:pt>
    <dgm:pt modelId="{330B2CFC-C789-46DB-8164-F08D7CE10198}">
      <dgm:prSet phldrT="[Metin]"/>
      <dgm:spPr/>
      <dgm:t>
        <a:bodyPr/>
        <a:lstStyle/>
        <a:p>
          <a:r>
            <a:rPr lang="tr-TR"/>
            <a:t>sinema</a:t>
          </a:r>
        </a:p>
      </dgm:t>
    </dgm:pt>
    <dgm:pt modelId="{F89839E0-6CC8-4004-AF75-3B9B78F4BE31}" type="parTrans" cxnId="{D7B91925-37AB-4B9C-A7C0-5C6FF379583D}">
      <dgm:prSet/>
      <dgm:spPr/>
      <dgm:t>
        <a:bodyPr/>
        <a:lstStyle/>
        <a:p>
          <a:endParaRPr lang="tr-TR"/>
        </a:p>
      </dgm:t>
    </dgm:pt>
    <dgm:pt modelId="{861DC1BD-AD8A-4E47-A5A6-F473DCEAC010}" type="sibTrans" cxnId="{D7B91925-37AB-4B9C-A7C0-5C6FF379583D}">
      <dgm:prSet/>
      <dgm:spPr/>
      <dgm:t>
        <a:bodyPr/>
        <a:lstStyle/>
        <a:p>
          <a:endParaRPr lang="tr-TR"/>
        </a:p>
      </dgm:t>
    </dgm:pt>
    <dgm:pt modelId="{DD55B725-9684-448F-9CD6-B1CBA12149B8}" type="pres">
      <dgm:prSet presAssocID="{7396CAC3-74B5-498A-8D31-28794176FACA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9219A504-1DDC-4B16-9B44-3810823A68CD}" type="pres">
      <dgm:prSet presAssocID="{86A86963-6D12-4900-9B22-5D2D96C959B6}" presName="hierRoot1" presStyleCnt="0">
        <dgm:presLayoutVars>
          <dgm:hierBranch val="init"/>
        </dgm:presLayoutVars>
      </dgm:prSet>
      <dgm:spPr/>
    </dgm:pt>
    <dgm:pt modelId="{77991077-FCF6-468B-8D0F-B6D07E7B4611}" type="pres">
      <dgm:prSet presAssocID="{86A86963-6D12-4900-9B22-5D2D96C959B6}" presName="rootComposite1" presStyleCnt="0"/>
      <dgm:spPr/>
    </dgm:pt>
    <dgm:pt modelId="{87D63A0D-E048-47D8-AECC-032367AB4126}" type="pres">
      <dgm:prSet presAssocID="{86A86963-6D12-4900-9B22-5D2D96C959B6}" presName="rootText1" presStyleLbl="node0" presStyleIdx="0" presStyleCnt="1">
        <dgm:presLayoutVars>
          <dgm:chPref val="3"/>
        </dgm:presLayoutVars>
      </dgm:prSet>
      <dgm:spPr/>
    </dgm:pt>
    <dgm:pt modelId="{4A6160C7-171B-4BE6-83BD-2F25B9C0A0EB}" type="pres">
      <dgm:prSet presAssocID="{86A86963-6D12-4900-9B22-5D2D96C959B6}" presName="rootConnector1" presStyleLbl="node1" presStyleIdx="0" presStyleCnt="0"/>
      <dgm:spPr/>
    </dgm:pt>
    <dgm:pt modelId="{671FA893-545C-4D25-931F-8B8A20503761}" type="pres">
      <dgm:prSet presAssocID="{86A86963-6D12-4900-9B22-5D2D96C959B6}" presName="hierChild2" presStyleCnt="0"/>
      <dgm:spPr/>
    </dgm:pt>
    <dgm:pt modelId="{81487E43-11DE-4620-A409-23C3B3D9A572}" type="pres">
      <dgm:prSet presAssocID="{1CFAEE07-DD2E-43B8-A8BA-FEE090C65D00}" presName="Name37" presStyleLbl="parChTrans1D2" presStyleIdx="0" presStyleCnt="3"/>
      <dgm:spPr/>
    </dgm:pt>
    <dgm:pt modelId="{7A20C377-49C6-44A5-9E1D-A18EA0C06893}" type="pres">
      <dgm:prSet presAssocID="{2BA9B68A-43AC-451F-A2EB-8EF0B459AF3C}" presName="hierRoot2" presStyleCnt="0">
        <dgm:presLayoutVars>
          <dgm:hierBranch val="init"/>
        </dgm:presLayoutVars>
      </dgm:prSet>
      <dgm:spPr/>
    </dgm:pt>
    <dgm:pt modelId="{AD9503A1-33B0-463B-85DC-61BEFB1BC0DA}" type="pres">
      <dgm:prSet presAssocID="{2BA9B68A-43AC-451F-A2EB-8EF0B459AF3C}" presName="rootComposite" presStyleCnt="0"/>
      <dgm:spPr/>
    </dgm:pt>
    <dgm:pt modelId="{93619C29-2C53-40D9-9E94-63323ACE6655}" type="pres">
      <dgm:prSet presAssocID="{2BA9B68A-43AC-451F-A2EB-8EF0B459AF3C}" presName="rootText" presStyleLbl="node2" presStyleIdx="0" presStyleCnt="3">
        <dgm:presLayoutVars>
          <dgm:chPref val="3"/>
        </dgm:presLayoutVars>
      </dgm:prSet>
      <dgm:spPr/>
    </dgm:pt>
    <dgm:pt modelId="{6AE89209-37B6-4D81-AC76-3656C18DEAD7}" type="pres">
      <dgm:prSet presAssocID="{2BA9B68A-43AC-451F-A2EB-8EF0B459AF3C}" presName="rootConnector" presStyleLbl="node2" presStyleIdx="0" presStyleCnt="3"/>
      <dgm:spPr/>
    </dgm:pt>
    <dgm:pt modelId="{3E577C60-C899-4E42-BD88-85200A00A77D}" type="pres">
      <dgm:prSet presAssocID="{2BA9B68A-43AC-451F-A2EB-8EF0B459AF3C}" presName="hierChild4" presStyleCnt="0"/>
      <dgm:spPr/>
    </dgm:pt>
    <dgm:pt modelId="{6001D5C8-5775-4CF7-B459-57F6F81BA902}" type="pres">
      <dgm:prSet presAssocID="{FDFEF6F7-9349-4AFC-B97E-B8447ED504EA}" presName="Name37" presStyleLbl="parChTrans1D3" presStyleIdx="0" presStyleCnt="1"/>
      <dgm:spPr/>
    </dgm:pt>
    <dgm:pt modelId="{47678DD4-38EB-4B09-9944-367FFB0A7BE7}" type="pres">
      <dgm:prSet presAssocID="{7ED57251-12DC-43FF-890C-9CDF98D3F5FF}" presName="hierRoot2" presStyleCnt="0">
        <dgm:presLayoutVars>
          <dgm:hierBranch val="init"/>
        </dgm:presLayoutVars>
      </dgm:prSet>
      <dgm:spPr/>
    </dgm:pt>
    <dgm:pt modelId="{87788BEF-D851-4F92-9858-402D4CDB31D6}" type="pres">
      <dgm:prSet presAssocID="{7ED57251-12DC-43FF-890C-9CDF98D3F5FF}" presName="rootComposite" presStyleCnt="0"/>
      <dgm:spPr/>
    </dgm:pt>
    <dgm:pt modelId="{C4747308-0389-4C4C-8CB4-8CEB0EBE193E}" type="pres">
      <dgm:prSet presAssocID="{7ED57251-12DC-43FF-890C-9CDF98D3F5FF}" presName="rootText" presStyleLbl="node3" presStyleIdx="0" presStyleCnt="1">
        <dgm:presLayoutVars>
          <dgm:chPref val="3"/>
        </dgm:presLayoutVars>
      </dgm:prSet>
      <dgm:spPr/>
      <dgm:t>
        <a:bodyPr/>
        <a:lstStyle/>
        <a:p>
          <a:endParaRPr lang="tr-TR"/>
        </a:p>
      </dgm:t>
    </dgm:pt>
    <dgm:pt modelId="{C664142C-ACDB-42BF-8761-36E2FB13A919}" type="pres">
      <dgm:prSet presAssocID="{7ED57251-12DC-43FF-890C-9CDF98D3F5FF}" presName="rootConnector" presStyleLbl="node3" presStyleIdx="0" presStyleCnt="1"/>
      <dgm:spPr/>
    </dgm:pt>
    <dgm:pt modelId="{F8C6CED2-FC44-4219-A461-7BA57E5B5090}" type="pres">
      <dgm:prSet presAssocID="{7ED57251-12DC-43FF-890C-9CDF98D3F5FF}" presName="hierChild4" presStyleCnt="0"/>
      <dgm:spPr/>
    </dgm:pt>
    <dgm:pt modelId="{1B05D2A5-E4AC-4A0A-B0CE-586BFD2C956B}" type="pres">
      <dgm:prSet presAssocID="{9A1DD35E-CB76-4169-95A9-DFC7BB121D27}" presName="Name37" presStyleLbl="parChTrans1D4" presStyleIdx="0" presStyleCnt="4"/>
      <dgm:spPr/>
    </dgm:pt>
    <dgm:pt modelId="{8BCC668F-C420-4845-854F-5463EF825DB0}" type="pres">
      <dgm:prSet presAssocID="{C4D49125-9347-418A-BE94-CB475A2154C5}" presName="hierRoot2" presStyleCnt="0">
        <dgm:presLayoutVars>
          <dgm:hierBranch val="init"/>
        </dgm:presLayoutVars>
      </dgm:prSet>
      <dgm:spPr/>
    </dgm:pt>
    <dgm:pt modelId="{F0E8829F-0959-4909-8D03-7B3924AE6CE2}" type="pres">
      <dgm:prSet presAssocID="{C4D49125-9347-418A-BE94-CB475A2154C5}" presName="rootComposite" presStyleCnt="0"/>
      <dgm:spPr/>
    </dgm:pt>
    <dgm:pt modelId="{BE5AF127-D826-468F-80F2-F942057B97A3}" type="pres">
      <dgm:prSet presAssocID="{C4D49125-9347-418A-BE94-CB475A2154C5}" presName="rootText" presStyleLbl="node4" presStyleIdx="0" presStyleCnt="4">
        <dgm:presLayoutVars>
          <dgm:chPref val="3"/>
        </dgm:presLayoutVars>
      </dgm:prSet>
      <dgm:spPr/>
      <dgm:t>
        <a:bodyPr/>
        <a:lstStyle/>
        <a:p>
          <a:endParaRPr lang="tr-TR"/>
        </a:p>
      </dgm:t>
    </dgm:pt>
    <dgm:pt modelId="{64182CC1-542A-4C8A-8A9C-7AEBEF4E6FFD}" type="pres">
      <dgm:prSet presAssocID="{C4D49125-9347-418A-BE94-CB475A2154C5}" presName="rootConnector" presStyleLbl="node4" presStyleIdx="0" presStyleCnt="4"/>
      <dgm:spPr/>
    </dgm:pt>
    <dgm:pt modelId="{C72DD656-481F-4021-97A0-EF9B6395C583}" type="pres">
      <dgm:prSet presAssocID="{C4D49125-9347-418A-BE94-CB475A2154C5}" presName="hierChild4" presStyleCnt="0"/>
      <dgm:spPr/>
    </dgm:pt>
    <dgm:pt modelId="{65BCF470-A356-44E0-A5DA-8858544D231F}" type="pres">
      <dgm:prSet presAssocID="{F89839E0-6CC8-4004-AF75-3B9B78F4BE31}" presName="Name37" presStyleLbl="parChTrans1D4" presStyleIdx="1" presStyleCnt="4"/>
      <dgm:spPr/>
    </dgm:pt>
    <dgm:pt modelId="{D968ADB6-F3F9-4A35-BF89-90D73D3E70C0}" type="pres">
      <dgm:prSet presAssocID="{330B2CFC-C789-46DB-8164-F08D7CE10198}" presName="hierRoot2" presStyleCnt="0">
        <dgm:presLayoutVars>
          <dgm:hierBranch val="init"/>
        </dgm:presLayoutVars>
      </dgm:prSet>
      <dgm:spPr/>
    </dgm:pt>
    <dgm:pt modelId="{36EEE222-8208-4CFB-98F6-D678C8162C96}" type="pres">
      <dgm:prSet presAssocID="{330B2CFC-C789-46DB-8164-F08D7CE10198}" presName="rootComposite" presStyleCnt="0"/>
      <dgm:spPr/>
    </dgm:pt>
    <dgm:pt modelId="{39ED9956-BED8-4B49-A3EB-0B3883483AB3}" type="pres">
      <dgm:prSet presAssocID="{330B2CFC-C789-46DB-8164-F08D7CE10198}" presName="rootText" presStyleLbl="node4" presStyleIdx="1" presStyleCnt="4">
        <dgm:presLayoutVars>
          <dgm:chPref val="3"/>
        </dgm:presLayoutVars>
      </dgm:prSet>
      <dgm:spPr/>
      <dgm:t>
        <a:bodyPr/>
        <a:lstStyle/>
        <a:p>
          <a:endParaRPr lang="tr-TR"/>
        </a:p>
      </dgm:t>
    </dgm:pt>
    <dgm:pt modelId="{C7B185FD-97A3-4F15-912C-C897B8041F2F}" type="pres">
      <dgm:prSet presAssocID="{330B2CFC-C789-46DB-8164-F08D7CE10198}" presName="rootConnector" presStyleLbl="node4" presStyleIdx="1" presStyleCnt="4"/>
      <dgm:spPr/>
    </dgm:pt>
    <dgm:pt modelId="{7FD034D2-C7EC-4C24-8099-5D591C2EFB87}" type="pres">
      <dgm:prSet presAssocID="{330B2CFC-C789-46DB-8164-F08D7CE10198}" presName="hierChild4" presStyleCnt="0"/>
      <dgm:spPr/>
    </dgm:pt>
    <dgm:pt modelId="{D2DC667E-E824-4BAC-AF3D-3F2515EA0EDC}" type="pres">
      <dgm:prSet presAssocID="{330B2CFC-C789-46DB-8164-F08D7CE10198}" presName="hierChild5" presStyleCnt="0"/>
      <dgm:spPr/>
    </dgm:pt>
    <dgm:pt modelId="{E58FEB87-3939-4F54-AE26-4BBDBC442C4A}" type="pres">
      <dgm:prSet presAssocID="{C4D49125-9347-418A-BE94-CB475A2154C5}" presName="hierChild5" presStyleCnt="0"/>
      <dgm:spPr/>
    </dgm:pt>
    <dgm:pt modelId="{472A2FEB-1C03-445F-ABB1-54C55AD7A5EF}" type="pres">
      <dgm:prSet presAssocID="{63749A61-276F-406F-A9BB-5EE494AC753E}" presName="Name37" presStyleLbl="parChTrans1D4" presStyleIdx="2" presStyleCnt="4"/>
      <dgm:spPr/>
    </dgm:pt>
    <dgm:pt modelId="{CDD4FF82-022E-4654-8706-B9F78D921ABD}" type="pres">
      <dgm:prSet presAssocID="{C785B159-3A78-4247-9C52-8D696A300B99}" presName="hierRoot2" presStyleCnt="0">
        <dgm:presLayoutVars>
          <dgm:hierBranch val="init"/>
        </dgm:presLayoutVars>
      </dgm:prSet>
      <dgm:spPr/>
    </dgm:pt>
    <dgm:pt modelId="{D267E833-FFA0-41B7-9E8E-A0DEF5D94D39}" type="pres">
      <dgm:prSet presAssocID="{C785B159-3A78-4247-9C52-8D696A300B99}" presName="rootComposite" presStyleCnt="0"/>
      <dgm:spPr/>
    </dgm:pt>
    <dgm:pt modelId="{AF2650B9-9C22-41F3-AEDF-31E9525DEF66}" type="pres">
      <dgm:prSet presAssocID="{C785B159-3A78-4247-9C52-8D696A300B99}" presName="rootText" presStyleLbl="node4" presStyleIdx="2" presStyleCnt="4">
        <dgm:presLayoutVars>
          <dgm:chPref val="3"/>
        </dgm:presLayoutVars>
      </dgm:prSet>
      <dgm:spPr/>
      <dgm:t>
        <a:bodyPr/>
        <a:lstStyle/>
        <a:p>
          <a:endParaRPr lang="tr-TR"/>
        </a:p>
      </dgm:t>
    </dgm:pt>
    <dgm:pt modelId="{480C7AA0-CC21-4ECF-B7AA-5335AF3FDADE}" type="pres">
      <dgm:prSet presAssocID="{C785B159-3A78-4247-9C52-8D696A300B99}" presName="rootConnector" presStyleLbl="node4" presStyleIdx="2" presStyleCnt="4"/>
      <dgm:spPr/>
    </dgm:pt>
    <dgm:pt modelId="{D810EC59-E32C-4972-874E-0C5721A5C4BE}" type="pres">
      <dgm:prSet presAssocID="{C785B159-3A78-4247-9C52-8D696A300B99}" presName="hierChild4" presStyleCnt="0"/>
      <dgm:spPr/>
    </dgm:pt>
    <dgm:pt modelId="{372A023F-13DC-40AD-8E6A-641310188B54}" type="pres">
      <dgm:prSet presAssocID="{4E1B30C7-C876-410D-987D-E57F8A8209B2}" presName="Name37" presStyleLbl="parChTrans1D4" presStyleIdx="3" presStyleCnt="4"/>
      <dgm:spPr/>
    </dgm:pt>
    <dgm:pt modelId="{3BD70E02-949E-47DC-AFC3-869A0CC0BB84}" type="pres">
      <dgm:prSet presAssocID="{300664CA-34C3-494A-B100-BFFFE67A1473}" presName="hierRoot2" presStyleCnt="0">
        <dgm:presLayoutVars>
          <dgm:hierBranch val="init"/>
        </dgm:presLayoutVars>
      </dgm:prSet>
      <dgm:spPr/>
    </dgm:pt>
    <dgm:pt modelId="{74982F8C-8D3D-479A-AC0C-A9AE200E7382}" type="pres">
      <dgm:prSet presAssocID="{300664CA-34C3-494A-B100-BFFFE67A1473}" presName="rootComposite" presStyleCnt="0"/>
      <dgm:spPr/>
    </dgm:pt>
    <dgm:pt modelId="{F1B90FD1-BD2B-459A-AC31-A2C5F0F9D21A}" type="pres">
      <dgm:prSet presAssocID="{300664CA-34C3-494A-B100-BFFFE67A1473}" presName="rootText" presStyleLbl="node4" presStyleIdx="3" presStyleCnt="4">
        <dgm:presLayoutVars>
          <dgm:chPref val="3"/>
        </dgm:presLayoutVars>
      </dgm:prSet>
      <dgm:spPr/>
      <dgm:t>
        <a:bodyPr/>
        <a:lstStyle/>
        <a:p>
          <a:endParaRPr lang="tr-TR"/>
        </a:p>
      </dgm:t>
    </dgm:pt>
    <dgm:pt modelId="{F6E75B91-FCAB-4529-9E6C-28F832ED6274}" type="pres">
      <dgm:prSet presAssocID="{300664CA-34C3-494A-B100-BFFFE67A1473}" presName="rootConnector" presStyleLbl="node4" presStyleIdx="3" presStyleCnt="4"/>
      <dgm:spPr/>
    </dgm:pt>
    <dgm:pt modelId="{A6405EC5-77E9-438A-83C2-6CF3D0DC2606}" type="pres">
      <dgm:prSet presAssocID="{300664CA-34C3-494A-B100-BFFFE67A1473}" presName="hierChild4" presStyleCnt="0"/>
      <dgm:spPr/>
    </dgm:pt>
    <dgm:pt modelId="{5B9046F4-BEC8-4C30-B023-ABF707EE7A9D}" type="pres">
      <dgm:prSet presAssocID="{300664CA-34C3-494A-B100-BFFFE67A1473}" presName="hierChild5" presStyleCnt="0"/>
      <dgm:spPr/>
    </dgm:pt>
    <dgm:pt modelId="{A89B111D-DE72-4D8C-976B-1344E90F936A}" type="pres">
      <dgm:prSet presAssocID="{C785B159-3A78-4247-9C52-8D696A300B99}" presName="hierChild5" presStyleCnt="0"/>
      <dgm:spPr/>
    </dgm:pt>
    <dgm:pt modelId="{1E536868-9CCE-4627-8221-DD433C72A4A7}" type="pres">
      <dgm:prSet presAssocID="{7ED57251-12DC-43FF-890C-9CDF98D3F5FF}" presName="hierChild5" presStyleCnt="0"/>
      <dgm:spPr/>
    </dgm:pt>
    <dgm:pt modelId="{EF60F304-5806-4509-849E-8A5446C70392}" type="pres">
      <dgm:prSet presAssocID="{2BA9B68A-43AC-451F-A2EB-8EF0B459AF3C}" presName="hierChild5" presStyleCnt="0"/>
      <dgm:spPr/>
    </dgm:pt>
    <dgm:pt modelId="{994688F1-C697-4FA0-8F53-C845989EC175}" type="pres">
      <dgm:prSet presAssocID="{43722C7E-2657-4FE1-8F57-74F546480D88}" presName="Name37" presStyleLbl="parChTrans1D2" presStyleIdx="1" presStyleCnt="3"/>
      <dgm:spPr/>
    </dgm:pt>
    <dgm:pt modelId="{B29255DB-B2F6-4BD2-B120-285FB7558C87}" type="pres">
      <dgm:prSet presAssocID="{A944EFFF-80C6-476F-91B3-09B033BBECD9}" presName="hierRoot2" presStyleCnt="0">
        <dgm:presLayoutVars>
          <dgm:hierBranch val="init"/>
        </dgm:presLayoutVars>
      </dgm:prSet>
      <dgm:spPr/>
    </dgm:pt>
    <dgm:pt modelId="{60F36A23-198E-4F7C-A72B-8078BAA61E97}" type="pres">
      <dgm:prSet presAssocID="{A944EFFF-80C6-476F-91B3-09B033BBECD9}" presName="rootComposite" presStyleCnt="0"/>
      <dgm:spPr/>
    </dgm:pt>
    <dgm:pt modelId="{377859C7-E3C3-4671-8EE6-44BDB1E9696D}" type="pres">
      <dgm:prSet presAssocID="{A944EFFF-80C6-476F-91B3-09B033BBECD9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tr-TR"/>
        </a:p>
      </dgm:t>
    </dgm:pt>
    <dgm:pt modelId="{AC24354B-840C-4C28-8D83-8D161BABCC12}" type="pres">
      <dgm:prSet presAssocID="{A944EFFF-80C6-476F-91B3-09B033BBECD9}" presName="rootConnector" presStyleLbl="node2" presStyleIdx="1" presStyleCnt="3"/>
      <dgm:spPr/>
    </dgm:pt>
    <dgm:pt modelId="{E925DE96-52D0-4D9C-8768-AF1F62EA4DD6}" type="pres">
      <dgm:prSet presAssocID="{A944EFFF-80C6-476F-91B3-09B033BBECD9}" presName="hierChild4" presStyleCnt="0"/>
      <dgm:spPr/>
    </dgm:pt>
    <dgm:pt modelId="{A843A2CB-5F25-4EF1-93C4-3EB21DB86FFE}" type="pres">
      <dgm:prSet presAssocID="{A944EFFF-80C6-476F-91B3-09B033BBECD9}" presName="hierChild5" presStyleCnt="0"/>
      <dgm:spPr/>
    </dgm:pt>
    <dgm:pt modelId="{77E12D3B-AB5F-4E6B-A909-DEB885176949}" type="pres">
      <dgm:prSet presAssocID="{2CF126F2-C0E1-4364-B062-EC506F61D90D}" presName="Name37" presStyleLbl="parChTrans1D2" presStyleIdx="2" presStyleCnt="3"/>
      <dgm:spPr/>
    </dgm:pt>
    <dgm:pt modelId="{41457109-9629-4602-89D8-EDCE7A78A46F}" type="pres">
      <dgm:prSet presAssocID="{44977807-2E63-4F0D-9410-BA12ED9B8A67}" presName="hierRoot2" presStyleCnt="0">
        <dgm:presLayoutVars>
          <dgm:hierBranch val="init"/>
        </dgm:presLayoutVars>
      </dgm:prSet>
      <dgm:spPr/>
    </dgm:pt>
    <dgm:pt modelId="{F630AB78-491F-4D86-A920-862765D6339A}" type="pres">
      <dgm:prSet presAssocID="{44977807-2E63-4F0D-9410-BA12ED9B8A67}" presName="rootComposite" presStyleCnt="0"/>
      <dgm:spPr/>
    </dgm:pt>
    <dgm:pt modelId="{D3D96EE2-7FA8-4FDB-A94B-8BB327808929}" type="pres">
      <dgm:prSet presAssocID="{44977807-2E63-4F0D-9410-BA12ED9B8A67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tr-TR"/>
        </a:p>
      </dgm:t>
    </dgm:pt>
    <dgm:pt modelId="{DC246F8C-FD6B-427B-A2DB-D8CDDDA84508}" type="pres">
      <dgm:prSet presAssocID="{44977807-2E63-4F0D-9410-BA12ED9B8A67}" presName="rootConnector" presStyleLbl="node2" presStyleIdx="2" presStyleCnt="3"/>
      <dgm:spPr/>
    </dgm:pt>
    <dgm:pt modelId="{7BCC8FB7-69A2-40CF-B507-422CD1B51066}" type="pres">
      <dgm:prSet presAssocID="{44977807-2E63-4F0D-9410-BA12ED9B8A67}" presName="hierChild4" presStyleCnt="0"/>
      <dgm:spPr/>
    </dgm:pt>
    <dgm:pt modelId="{56B90F85-10FC-4504-8D84-B3F680F53B79}" type="pres">
      <dgm:prSet presAssocID="{44977807-2E63-4F0D-9410-BA12ED9B8A67}" presName="hierChild5" presStyleCnt="0"/>
      <dgm:spPr/>
    </dgm:pt>
    <dgm:pt modelId="{5C5235A0-6EDD-4EE7-B047-A0356457A4FC}" type="pres">
      <dgm:prSet presAssocID="{86A86963-6D12-4900-9B22-5D2D96C959B6}" presName="hierChild3" presStyleCnt="0"/>
      <dgm:spPr/>
    </dgm:pt>
  </dgm:ptLst>
  <dgm:cxnLst>
    <dgm:cxn modelId="{287608BC-8D2C-4539-BB93-FB3E262E4D4B}" type="presOf" srcId="{63749A61-276F-406F-A9BB-5EE494AC753E}" destId="{472A2FEB-1C03-445F-ABB1-54C55AD7A5EF}" srcOrd="0" destOrd="0" presId="urn:microsoft.com/office/officeart/2005/8/layout/orgChart1"/>
    <dgm:cxn modelId="{42826CD6-BB88-4BF0-97DF-C6184EA5AA6F}" type="presOf" srcId="{86A86963-6D12-4900-9B22-5D2D96C959B6}" destId="{87D63A0D-E048-47D8-AECC-032367AB4126}" srcOrd="0" destOrd="0" presId="urn:microsoft.com/office/officeart/2005/8/layout/orgChart1"/>
    <dgm:cxn modelId="{7E12876A-EF5C-465D-B8DC-6EAABA622CFA}" type="presOf" srcId="{A944EFFF-80C6-476F-91B3-09B033BBECD9}" destId="{377859C7-E3C3-4671-8EE6-44BDB1E9696D}" srcOrd="0" destOrd="0" presId="urn:microsoft.com/office/officeart/2005/8/layout/orgChart1"/>
    <dgm:cxn modelId="{D7B91925-37AB-4B9C-A7C0-5C6FF379583D}" srcId="{C4D49125-9347-418A-BE94-CB475A2154C5}" destId="{330B2CFC-C789-46DB-8164-F08D7CE10198}" srcOrd="0" destOrd="0" parTransId="{F89839E0-6CC8-4004-AF75-3B9B78F4BE31}" sibTransId="{861DC1BD-AD8A-4E47-A5A6-F473DCEAC010}"/>
    <dgm:cxn modelId="{1B800CE3-A9FD-44FE-97F5-BD7F7C209572}" type="presOf" srcId="{9A1DD35E-CB76-4169-95A9-DFC7BB121D27}" destId="{1B05D2A5-E4AC-4A0A-B0CE-586BFD2C956B}" srcOrd="0" destOrd="0" presId="urn:microsoft.com/office/officeart/2005/8/layout/orgChart1"/>
    <dgm:cxn modelId="{A351B093-0F21-461C-B942-275C1DCF472B}" type="presOf" srcId="{300664CA-34C3-494A-B100-BFFFE67A1473}" destId="{F1B90FD1-BD2B-459A-AC31-A2C5F0F9D21A}" srcOrd="0" destOrd="0" presId="urn:microsoft.com/office/officeart/2005/8/layout/orgChart1"/>
    <dgm:cxn modelId="{0A03DE7B-34D2-465E-A429-96354CF3C4CB}" type="presOf" srcId="{7ED57251-12DC-43FF-890C-9CDF98D3F5FF}" destId="{C664142C-ACDB-42BF-8761-36E2FB13A919}" srcOrd="1" destOrd="0" presId="urn:microsoft.com/office/officeart/2005/8/layout/orgChart1"/>
    <dgm:cxn modelId="{F834CA0D-624D-434A-9782-FE79D5CC39BD}" type="presOf" srcId="{C785B159-3A78-4247-9C52-8D696A300B99}" destId="{AF2650B9-9C22-41F3-AEDF-31E9525DEF66}" srcOrd="0" destOrd="0" presId="urn:microsoft.com/office/officeart/2005/8/layout/orgChart1"/>
    <dgm:cxn modelId="{58D433E1-7AE2-48C1-A1FB-0C729A505E1A}" srcId="{C785B159-3A78-4247-9C52-8D696A300B99}" destId="{300664CA-34C3-494A-B100-BFFFE67A1473}" srcOrd="0" destOrd="0" parTransId="{4E1B30C7-C876-410D-987D-E57F8A8209B2}" sibTransId="{FAB46580-E004-4423-A729-5C0A94C814BC}"/>
    <dgm:cxn modelId="{DF339ABD-5F9A-4CB3-811B-7AD4B15251EA}" type="presOf" srcId="{300664CA-34C3-494A-B100-BFFFE67A1473}" destId="{F6E75B91-FCAB-4529-9E6C-28F832ED6274}" srcOrd="1" destOrd="0" presId="urn:microsoft.com/office/officeart/2005/8/layout/orgChart1"/>
    <dgm:cxn modelId="{C3643157-8638-4877-9DA6-0D5CD51A0F83}" type="presOf" srcId="{F89839E0-6CC8-4004-AF75-3B9B78F4BE31}" destId="{65BCF470-A356-44E0-A5DA-8858544D231F}" srcOrd="0" destOrd="0" presId="urn:microsoft.com/office/officeart/2005/8/layout/orgChart1"/>
    <dgm:cxn modelId="{73D33398-8458-49B9-8A19-C802C7965514}" type="presOf" srcId="{330B2CFC-C789-46DB-8164-F08D7CE10198}" destId="{C7B185FD-97A3-4F15-912C-C897B8041F2F}" srcOrd="1" destOrd="0" presId="urn:microsoft.com/office/officeart/2005/8/layout/orgChart1"/>
    <dgm:cxn modelId="{82CA3200-4EA4-45FC-ADBA-C48C74A8190F}" type="presOf" srcId="{2BA9B68A-43AC-451F-A2EB-8EF0B459AF3C}" destId="{6AE89209-37B6-4D81-AC76-3656C18DEAD7}" srcOrd="1" destOrd="0" presId="urn:microsoft.com/office/officeart/2005/8/layout/orgChart1"/>
    <dgm:cxn modelId="{411D833A-D178-4B7E-8109-4EE32ABD4A74}" srcId="{7ED57251-12DC-43FF-890C-9CDF98D3F5FF}" destId="{C785B159-3A78-4247-9C52-8D696A300B99}" srcOrd="1" destOrd="0" parTransId="{63749A61-276F-406F-A9BB-5EE494AC753E}" sibTransId="{D523E376-2CA5-4F7A-9D62-644A61D8A08E}"/>
    <dgm:cxn modelId="{9835D6D0-1A3A-43E9-BA43-5CBF011BFC7C}" type="presOf" srcId="{1CFAEE07-DD2E-43B8-A8BA-FEE090C65D00}" destId="{81487E43-11DE-4620-A409-23C3B3D9A572}" srcOrd="0" destOrd="0" presId="urn:microsoft.com/office/officeart/2005/8/layout/orgChart1"/>
    <dgm:cxn modelId="{604D0825-2772-4554-B0FF-80668DB4DF76}" srcId="{7396CAC3-74B5-498A-8D31-28794176FACA}" destId="{86A86963-6D12-4900-9B22-5D2D96C959B6}" srcOrd="0" destOrd="0" parTransId="{A9D11E9A-D1FA-40A0-B2CC-D8A64DB63A7A}" sibTransId="{80B54BB6-F1BD-4B30-BECD-901D80191594}"/>
    <dgm:cxn modelId="{C1B2C017-D03E-45A5-BEF0-27C1EA324066}" srcId="{86A86963-6D12-4900-9B22-5D2D96C959B6}" destId="{44977807-2E63-4F0D-9410-BA12ED9B8A67}" srcOrd="2" destOrd="0" parTransId="{2CF126F2-C0E1-4364-B062-EC506F61D90D}" sibTransId="{C8D82989-B371-4CEB-A9B1-309E48B90FCA}"/>
    <dgm:cxn modelId="{1F61B064-D1F4-40F4-8186-D42CB97AA92B}" type="presOf" srcId="{86A86963-6D12-4900-9B22-5D2D96C959B6}" destId="{4A6160C7-171B-4BE6-83BD-2F25B9C0A0EB}" srcOrd="1" destOrd="0" presId="urn:microsoft.com/office/officeart/2005/8/layout/orgChart1"/>
    <dgm:cxn modelId="{DE360EBD-42F4-49D2-A3F2-8946A9469AF7}" srcId="{86A86963-6D12-4900-9B22-5D2D96C959B6}" destId="{A944EFFF-80C6-476F-91B3-09B033BBECD9}" srcOrd="1" destOrd="0" parTransId="{43722C7E-2657-4FE1-8F57-74F546480D88}" sibTransId="{F431D767-F91F-4F0F-8341-14307969A261}"/>
    <dgm:cxn modelId="{EB6D6208-A58E-43DA-A216-035D7D3103C3}" type="presOf" srcId="{C4D49125-9347-418A-BE94-CB475A2154C5}" destId="{64182CC1-542A-4C8A-8A9C-7AEBEF4E6FFD}" srcOrd="1" destOrd="0" presId="urn:microsoft.com/office/officeart/2005/8/layout/orgChart1"/>
    <dgm:cxn modelId="{E8472D5B-7F0E-4CB8-8188-362B6979DA90}" type="presOf" srcId="{C785B159-3A78-4247-9C52-8D696A300B99}" destId="{480C7AA0-CC21-4ECF-B7AA-5335AF3FDADE}" srcOrd="1" destOrd="0" presId="urn:microsoft.com/office/officeart/2005/8/layout/orgChart1"/>
    <dgm:cxn modelId="{314D5C38-09FD-4E9C-A55F-1AFCCB7E84A2}" srcId="{2BA9B68A-43AC-451F-A2EB-8EF0B459AF3C}" destId="{7ED57251-12DC-43FF-890C-9CDF98D3F5FF}" srcOrd="0" destOrd="0" parTransId="{FDFEF6F7-9349-4AFC-B97E-B8447ED504EA}" sibTransId="{7D74DC96-60D8-4725-902E-55A62BAB620C}"/>
    <dgm:cxn modelId="{7E3D82A9-1EA9-4D3D-8B65-0821A7057A40}" type="presOf" srcId="{C4D49125-9347-418A-BE94-CB475A2154C5}" destId="{BE5AF127-D826-468F-80F2-F942057B97A3}" srcOrd="0" destOrd="0" presId="urn:microsoft.com/office/officeart/2005/8/layout/orgChart1"/>
    <dgm:cxn modelId="{B464F4C1-8A2B-4A37-B694-42EBC93CF9A1}" type="presOf" srcId="{FDFEF6F7-9349-4AFC-B97E-B8447ED504EA}" destId="{6001D5C8-5775-4CF7-B459-57F6F81BA902}" srcOrd="0" destOrd="0" presId="urn:microsoft.com/office/officeart/2005/8/layout/orgChart1"/>
    <dgm:cxn modelId="{2364360E-9AAE-4E37-B58A-F8AF7E04F365}" type="presOf" srcId="{A944EFFF-80C6-476F-91B3-09B033BBECD9}" destId="{AC24354B-840C-4C28-8D83-8D161BABCC12}" srcOrd="1" destOrd="0" presId="urn:microsoft.com/office/officeart/2005/8/layout/orgChart1"/>
    <dgm:cxn modelId="{A9662848-C1D2-43C7-AAEE-8122CB974EBB}" srcId="{86A86963-6D12-4900-9B22-5D2D96C959B6}" destId="{2BA9B68A-43AC-451F-A2EB-8EF0B459AF3C}" srcOrd="0" destOrd="0" parTransId="{1CFAEE07-DD2E-43B8-A8BA-FEE090C65D00}" sibTransId="{CFBC3D90-7D80-4C41-9600-C681A42BB8DE}"/>
    <dgm:cxn modelId="{3B5773EA-8B46-429D-81B4-57DB33E1AE63}" srcId="{7ED57251-12DC-43FF-890C-9CDF98D3F5FF}" destId="{C4D49125-9347-418A-BE94-CB475A2154C5}" srcOrd="0" destOrd="0" parTransId="{9A1DD35E-CB76-4169-95A9-DFC7BB121D27}" sibTransId="{4A7C76E5-F83D-45E4-90D1-33102C185AF2}"/>
    <dgm:cxn modelId="{E7155B8B-2D10-40C9-90E9-FE77C2B3E3BA}" type="presOf" srcId="{4E1B30C7-C876-410D-987D-E57F8A8209B2}" destId="{372A023F-13DC-40AD-8E6A-641310188B54}" srcOrd="0" destOrd="0" presId="urn:microsoft.com/office/officeart/2005/8/layout/orgChart1"/>
    <dgm:cxn modelId="{79AA3E10-91BF-493C-91AF-69DE03012C22}" type="presOf" srcId="{330B2CFC-C789-46DB-8164-F08D7CE10198}" destId="{39ED9956-BED8-4B49-A3EB-0B3883483AB3}" srcOrd="0" destOrd="0" presId="urn:microsoft.com/office/officeart/2005/8/layout/orgChart1"/>
    <dgm:cxn modelId="{E63D36E7-A9BC-466A-B83F-B45AFFD7EA61}" type="presOf" srcId="{43722C7E-2657-4FE1-8F57-74F546480D88}" destId="{994688F1-C697-4FA0-8F53-C845989EC175}" srcOrd="0" destOrd="0" presId="urn:microsoft.com/office/officeart/2005/8/layout/orgChart1"/>
    <dgm:cxn modelId="{7C0F4B02-DDDD-4F3D-A2CE-AB566107E3A6}" type="presOf" srcId="{7396CAC3-74B5-498A-8D31-28794176FACA}" destId="{DD55B725-9684-448F-9CD6-B1CBA12149B8}" srcOrd="0" destOrd="0" presId="urn:microsoft.com/office/officeart/2005/8/layout/orgChart1"/>
    <dgm:cxn modelId="{AD744D1F-F4A3-4AA5-8DE3-62AC375970E7}" type="presOf" srcId="{2CF126F2-C0E1-4364-B062-EC506F61D90D}" destId="{77E12D3B-AB5F-4E6B-A909-DEB885176949}" srcOrd="0" destOrd="0" presId="urn:microsoft.com/office/officeart/2005/8/layout/orgChart1"/>
    <dgm:cxn modelId="{888CA938-7622-45AD-8481-93242B7CF28D}" type="presOf" srcId="{7ED57251-12DC-43FF-890C-9CDF98D3F5FF}" destId="{C4747308-0389-4C4C-8CB4-8CEB0EBE193E}" srcOrd="0" destOrd="0" presId="urn:microsoft.com/office/officeart/2005/8/layout/orgChart1"/>
    <dgm:cxn modelId="{78B147C3-F342-40CC-9CA8-604EE432F58D}" type="presOf" srcId="{2BA9B68A-43AC-451F-A2EB-8EF0B459AF3C}" destId="{93619C29-2C53-40D9-9E94-63323ACE6655}" srcOrd="0" destOrd="0" presId="urn:microsoft.com/office/officeart/2005/8/layout/orgChart1"/>
    <dgm:cxn modelId="{233BEF2B-436D-4986-A1FF-D489322D2230}" type="presOf" srcId="{44977807-2E63-4F0D-9410-BA12ED9B8A67}" destId="{DC246F8C-FD6B-427B-A2DB-D8CDDDA84508}" srcOrd="1" destOrd="0" presId="urn:microsoft.com/office/officeart/2005/8/layout/orgChart1"/>
    <dgm:cxn modelId="{2C8F5B5B-96D8-41B8-A468-F5C6F65D75FA}" type="presOf" srcId="{44977807-2E63-4F0D-9410-BA12ED9B8A67}" destId="{D3D96EE2-7FA8-4FDB-A94B-8BB327808929}" srcOrd="0" destOrd="0" presId="urn:microsoft.com/office/officeart/2005/8/layout/orgChart1"/>
    <dgm:cxn modelId="{1B12A08F-AA9D-4394-8564-C77F6CFAC155}" type="presParOf" srcId="{DD55B725-9684-448F-9CD6-B1CBA12149B8}" destId="{9219A504-1DDC-4B16-9B44-3810823A68CD}" srcOrd="0" destOrd="0" presId="urn:microsoft.com/office/officeart/2005/8/layout/orgChart1"/>
    <dgm:cxn modelId="{9D3ABB13-E81E-448A-BF88-2EEEC38B5C50}" type="presParOf" srcId="{9219A504-1DDC-4B16-9B44-3810823A68CD}" destId="{77991077-FCF6-468B-8D0F-B6D07E7B4611}" srcOrd="0" destOrd="0" presId="urn:microsoft.com/office/officeart/2005/8/layout/orgChart1"/>
    <dgm:cxn modelId="{500BFB2D-DA58-4B52-9D38-A86011263336}" type="presParOf" srcId="{77991077-FCF6-468B-8D0F-B6D07E7B4611}" destId="{87D63A0D-E048-47D8-AECC-032367AB4126}" srcOrd="0" destOrd="0" presId="urn:microsoft.com/office/officeart/2005/8/layout/orgChart1"/>
    <dgm:cxn modelId="{45F8D517-4F16-43C2-98DE-9802A5BA9427}" type="presParOf" srcId="{77991077-FCF6-468B-8D0F-B6D07E7B4611}" destId="{4A6160C7-171B-4BE6-83BD-2F25B9C0A0EB}" srcOrd="1" destOrd="0" presId="urn:microsoft.com/office/officeart/2005/8/layout/orgChart1"/>
    <dgm:cxn modelId="{78F64F97-D640-49ED-8BCA-1DFD9AD1E383}" type="presParOf" srcId="{9219A504-1DDC-4B16-9B44-3810823A68CD}" destId="{671FA893-545C-4D25-931F-8B8A20503761}" srcOrd="1" destOrd="0" presId="urn:microsoft.com/office/officeart/2005/8/layout/orgChart1"/>
    <dgm:cxn modelId="{E18803F7-8285-499B-BDA7-B5437C8A725A}" type="presParOf" srcId="{671FA893-545C-4D25-931F-8B8A20503761}" destId="{81487E43-11DE-4620-A409-23C3B3D9A572}" srcOrd="0" destOrd="0" presId="urn:microsoft.com/office/officeart/2005/8/layout/orgChart1"/>
    <dgm:cxn modelId="{7949EA44-1BB4-4D78-94CC-974B96A6BB73}" type="presParOf" srcId="{671FA893-545C-4D25-931F-8B8A20503761}" destId="{7A20C377-49C6-44A5-9E1D-A18EA0C06893}" srcOrd="1" destOrd="0" presId="urn:microsoft.com/office/officeart/2005/8/layout/orgChart1"/>
    <dgm:cxn modelId="{2E3446D3-C628-419E-BAA7-DFBFF6C205F7}" type="presParOf" srcId="{7A20C377-49C6-44A5-9E1D-A18EA0C06893}" destId="{AD9503A1-33B0-463B-85DC-61BEFB1BC0DA}" srcOrd="0" destOrd="0" presId="urn:microsoft.com/office/officeart/2005/8/layout/orgChart1"/>
    <dgm:cxn modelId="{F3562DAE-C46F-423D-8989-0C10627F8EDA}" type="presParOf" srcId="{AD9503A1-33B0-463B-85DC-61BEFB1BC0DA}" destId="{93619C29-2C53-40D9-9E94-63323ACE6655}" srcOrd="0" destOrd="0" presId="urn:microsoft.com/office/officeart/2005/8/layout/orgChart1"/>
    <dgm:cxn modelId="{E36AEDF0-CFF6-4046-BDCC-956CB3F09717}" type="presParOf" srcId="{AD9503A1-33B0-463B-85DC-61BEFB1BC0DA}" destId="{6AE89209-37B6-4D81-AC76-3656C18DEAD7}" srcOrd="1" destOrd="0" presId="urn:microsoft.com/office/officeart/2005/8/layout/orgChart1"/>
    <dgm:cxn modelId="{BE2CAC3F-2000-46AC-9B21-16F44B15FAAB}" type="presParOf" srcId="{7A20C377-49C6-44A5-9E1D-A18EA0C06893}" destId="{3E577C60-C899-4E42-BD88-85200A00A77D}" srcOrd="1" destOrd="0" presId="urn:microsoft.com/office/officeart/2005/8/layout/orgChart1"/>
    <dgm:cxn modelId="{347ECE6E-8787-45ED-B19B-C3E7FB4E8528}" type="presParOf" srcId="{3E577C60-C899-4E42-BD88-85200A00A77D}" destId="{6001D5C8-5775-4CF7-B459-57F6F81BA902}" srcOrd="0" destOrd="0" presId="urn:microsoft.com/office/officeart/2005/8/layout/orgChart1"/>
    <dgm:cxn modelId="{C1208D9E-925F-41D8-9FB7-214ECF6C700C}" type="presParOf" srcId="{3E577C60-C899-4E42-BD88-85200A00A77D}" destId="{47678DD4-38EB-4B09-9944-367FFB0A7BE7}" srcOrd="1" destOrd="0" presId="urn:microsoft.com/office/officeart/2005/8/layout/orgChart1"/>
    <dgm:cxn modelId="{94129E51-1F6D-4A2A-B36A-2756C6E4ED18}" type="presParOf" srcId="{47678DD4-38EB-4B09-9944-367FFB0A7BE7}" destId="{87788BEF-D851-4F92-9858-402D4CDB31D6}" srcOrd="0" destOrd="0" presId="urn:microsoft.com/office/officeart/2005/8/layout/orgChart1"/>
    <dgm:cxn modelId="{7F2FC0A2-A717-4EE4-843E-69022FA30353}" type="presParOf" srcId="{87788BEF-D851-4F92-9858-402D4CDB31D6}" destId="{C4747308-0389-4C4C-8CB4-8CEB0EBE193E}" srcOrd="0" destOrd="0" presId="urn:microsoft.com/office/officeart/2005/8/layout/orgChart1"/>
    <dgm:cxn modelId="{770157EA-B817-439C-9E6A-15CCB028989C}" type="presParOf" srcId="{87788BEF-D851-4F92-9858-402D4CDB31D6}" destId="{C664142C-ACDB-42BF-8761-36E2FB13A919}" srcOrd="1" destOrd="0" presId="urn:microsoft.com/office/officeart/2005/8/layout/orgChart1"/>
    <dgm:cxn modelId="{BEAB09AF-1C19-4856-BF56-61C4CD312D82}" type="presParOf" srcId="{47678DD4-38EB-4B09-9944-367FFB0A7BE7}" destId="{F8C6CED2-FC44-4219-A461-7BA57E5B5090}" srcOrd="1" destOrd="0" presId="urn:microsoft.com/office/officeart/2005/8/layout/orgChart1"/>
    <dgm:cxn modelId="{9B28C593-6A55-4878-926A-ECB3C8A9CC18}" type="presParOf" srcId="{F8C6CED2-FC44-4219-A461-7BA57E5B5090}" destId="{1B05D2A5-E4AC-4A0A-B0CE-586BFD2C956B}" srcOrd="0" destOrd="0" presId="urn:microsoft.com/office/officeart/2005/8/layout/orgChart1"/>
    <dgm:cxn modelId="{08EBD1A7-8FC3-45CE-83CF-6B139C2A923F}" type="presParOf" srcId="{F8C6CED2-FC44-4219-A461-7BA57E5B5090}" destId="{8BCC668F-C420-4845-854F-5463EF825DB0}" srcOrd="1" destOrd="0" presId="urn:microsoft.com/office/officeart/2005/8/layout/orgChart1"/>
    <dgm:cxn modelId="{55C89A1B-B53D-4808-837D-001E510DEA98}" type="presParOf" srcId="{8BCC668F-C420-4845-854F-5463EF825DB0}" destId="{F0E8829F-0959-4909-8D03-7B3924AE6CE2}" srcOrd="0" destOrd="0" presId="urn:microsoft.com/office/officeart/2005/8/layout/orgChart1"/>
    <dgm:cxn modelId="{4A6FA121-BFE3-40F7-A0A7-96F6A789ADDF}" type="presParOf" srcId="{F0E8829F-0959-4909-8D03-7B3924AE6CE2}" destId="{BE5AF127-D826-468F-80F2-F942057B97A3}" srcOrd="0" destOrd="0" presId="urn:microsoft.com/office/officeart/2005/8/layout/orgChart1"/>
    <dgm:cxn modelId="{89031E4C-6778-40BC-95F3-87A63823A93E}" type="presParOf" srcId="{F0E8829F-0959-4909-8D03-7B3924AE6CE2}" destId="{64182CC1-542A-4C8A-8A9C-7AEBEF4E6FFD}" srcOrd="1" destOrd="0" presId="urn:microsoft.com/office/officeart/2005/8/layout/orgChart1"/>
    <dgm:cxn modelId="{185203CE-E899-42B0-BC46-C35157AF9042}" type="presParOf" srcId="{8BCC668F-C420-4845-854F-5463EF825DB0}" destId="{C72DD656-481F-4021-97A0-EF9B6395C583}" srcOrd="1" destOrd="0" presId="urn:microsoft.com/office/officeart/2005/8/layout/orgChart1"/>
    <dgm:cxn modelId="{5F7F5BE0-2A09-4ECD-91A3-694B8492211E}" type="presParOf" srcId="{C72DD656-481F-4021-97A0-EF9B6395C583}" destId="{65BCF470-A356-44E0-A5DA-8858544D231F}" srcOrd="0" destOrd="0" presId="urn:microsoft.com/office/officeart/2005/8/layout/orgChart1"/>
    <dgm:cxn modelId="{121E6FFA-1B52-4E68-8978-D30815AB321F}" type="presParOf" srcId="{C72DD656-481F-4021-97A0-EF9B6395C583}" destId="{D968ADB6-F3F9-4A35-BF89-90D73D3E70C0}" srcOrd="1" destOrd="0" presId="urn:microsoft.com/office/officeart/2005/8/layout/orgChart1"/>
    <dgm:cxn modelId="{D9B2E592-CEEB-47EF-A04A-A6529D6A1BC2}" type="presParOf" srcId="{D968ADB6-F3F9-4A35-BF89-90D73D3E70C0}" destId="{36EEE222-8208-4CFB-98F6-D678C8162C96}" srcOrd="0" destOrd="0" presId="urn:microsoft.com/office/officeart/2005/8/layout/orgChart1"/>
    <dgm:cxn modelId="{CD091569-685E-4882-A0C2-FE07CEBD1CF8}" type="presParOf" srcId="{36EEE222-8208-4CFB-98F6-D678C8162C96}" destId="{39ED9956-BED8-4B49-A3EB-0B3883483AB3}" srcOrd="0" destOrd="0" presId="urn:microsoft.com/office/officeart/2005/8/layout/orgChart1"/>
    <dgm:cxn modelId="{A0269E10-5EBB-4568-A81B-105A531D3096}" type="presParOf" srcId="{36EEE222-8208-4CFB-98F6-D678C8162C96}" destId="{C7B185FD-97A3-4F15-912C-C897B8041F2F}" srcOrd="1" destOrd="0" presId="urn:microsoft.com/office/officeart/2005/8/layout/orgChart1"/>
    <dgm:cxn modelId="{19E24AD4-493C-47F5-ADFE-7E6583162025}" type="presParOf" srcId="{D968ADB6-F3F9-4A35-BF89-90D73D3E70C0}" destId="{7FD034D2-C7EC-4C24-8099-5D591C2EFB87}" srcOrd="1" destOrd="0" presId="urn:microsoft.com/office/officeart/2005/8/layout/orgChart1"/>
    <dgm:cxn modelId="{30EC5545-5CB9-45AF-B5A1-EA0151B60184}" type="presParOf" srcId="{D968ADB6-F3F9-4A35-BF89-90D73D3E70C0}" destId="{D2DC667E-E824-4BAC-AF3D-3F2515EA0EDC}" srcOrd="2" destOrd="0" presId="urn:microsoft.com/office/officeart/2005/8/layout/orgChart1"/>
    <dgm:cxn modelId="{81D7EF95-9287-442F-A92D-AD1BBE4E3D02}" type="presParOf" srcId="{8BCC668F-C420-4845-854F-5463EF825DB0}" destId="{E58FEB87-3939-4F54-AE26-4BBDBC442C4A}" srcOrd="2" destOrd="0" presId="urn:microsoft.com/office/officeart/2005/8/layout/orgChart1"/>
    <dgm:cxn modelId="{FEC089F6-CEB6-4A07-81DC-382303BBA8B3}" type="presParOf" srcId="{F8C6CED2-FC44-4219-A461-7BA57E5B5090}" destId="{472A2FEB-1C03-445F-ABB1-54C55AD7A5EF}" srcOrd="2" destOrd="0" presId="urn:microsoft.com/office/officeart/2005/8/layout/orgChart1"/>
    <dgm:cxn modelId="{294F1F9A-E683-4206-8B44-9A33CF801461}" type="presParOf" srcId="{F8C6CED2-FC44-4219-A461-7BA57E5B5090}" destId="{CDD4FF82-022E-4654-8706-B9F78D921ABD}" srcOrd="3" destOrd="0" presId="urn:microsoft.com/office/officeart/2005/8/layout/orgChart1"/>
    <dgm:cxn modelId="{F2359B4D-4B3F-42A8-8AE5-0EEB6665C2BC}" type="presParOf" srcId="{CDD4FF82-022E-4654-8706-B9F78D921ABD}" destId="{D267E833-FFA0-41B7-9E8E-A0DEF5D94D39}" srcOrd="0" destOrd="0" presId="urn:microsoft.com/office/officeart/2005/8/layout/orgChart1"/>
    <dgm:cxn modelId="{D9609FF5-B1E9-434E-84F1-7B92B9E77A7A}" type="presParOf" srcId="{D267E833-FFA0-41B7-9E8E-A0DEF5D94D39}" destId="{AF2650B9-9C22-41F3-AEDF-31E9525DEF66}" srcOrd="0" destOrd="0" presId="urn:microsoft.com/office/officeart/2005/8/layout/orgChart1"/>
    <dgm:cxn modelId="{4D310A84-C281-4643-9D55-A4CD200E9D18}" type="presParOf" srcId="{D267E833-FFA0-41B7-9E8E-A0DEF5D94D39}" destId="{480C7AA0-CC21-4ECF-B7AA-5335AF3FDADE}" srcOrd="1" destOrd="0" presId="urn:microsoft.com/office/officeart/2005/8/layout/orgChart1"/>
    <dgm:cxn modelId="{393BC05E-B942-4C5B-B0D5-4349E6E58FB1}" type="presParOf" srcId="{CDD4FF82-022E-4654-8706-B9F78D921ABD}" destId="{D810EC59-E32C-4972-874E-0C5721A5C4BE}" srcOrd="1" destOrd="0" presId="urn:microsoft.com/office/officeart/2005/8/layout/orgChart1"/>
    <dgm:cxn modelId="{736B4D0D-C6BF-441D-A494-C949201AD470}" type="presParOf" srcId="{D810EC59-E32C-4972-874E-0C5721A5C4BE}" destId="{372A023F-13DC-40AD-8E6A-641310188B54}" srcOrd="0" destOrd="0" presId="urn:microsoft.com/office/officeart/2005/8/layout/orgChart1"/>
    <dgm:cxn modelId="{61035E84-B300-4D02-B984-25FEFBD85C2C}" type="presParOf" srcId="{D810EC59-E32C-4972-874E-0C5721A5C4BE}" destId="{3BD70E02-949E-47DC-AFC3-869A0CC0BB84}" srcOrd="1" destOrd="0" presId="urn:microsoft.com/office/officeart/2005/8/layout/orgChart1"/>
    <dgm:cxn modelId="{FD8C7B6F-ADE6-4EC6-A79B-0417C2642AC8}" type="presParOf" srcId="{3BD70E02-949E-47DC-AFC3-869A0CC0BB84}" destId="{74982F8C-8D3D-479A-AC0C-A9AE200E7382}" srcOrd="0" destOrd="0" presId="urn:microsoft.com/office/officeart/2005/8/layout/orgChart1"/>
    <dgm:cxn modelId="{BBFD8C96-8AAC-4894-805A-67A5C50A8C49}" type="presParOf" srcId="{74982F8C-8D3D-479A-AC0C-A9AE200E7382}" destId="{F1B90FD1-BD2B-459A-AC31-A2C5F0F9D21A}" srcOrd="0" destOrd="0" presId="urn:microsoft.com/office/officeart/2005/8/layout/orgChart1"/>
    <dgm:cxn modelId="{231E72DC-E604-47ED-9C98-6AD86B10A6A3}" type="presParOf" srcId="{74982F8C-8D3D-479A-AC0C-A9AE200E7382}" destId="{F6E75B91-FCAB-4529-9E6C-28F832ED6274}" srcOrd="1" destOrd="0" presId="urn:microsoft.com/office/officeart/2005/8/layout/orgChart1"/>
    <dgm:cxn modelId="{74C9FA93-31AF-42FD-B9BA-DA6A36D2C248}" type="presParOf" srcId="{3BD70E02-949E-47DC-AFC3-869A0CC0BB84}" destId="{A6405EC5-77E9-438A-83C2-6CF3D0DC2606}" srcOrd="1" destOrd="0" presId="urn:microsoft.com/office/officeart/2005/8/layout/orgChart1"/>
    <dgm:cxn modelId="{07F75A8D-8C40-4115-A192-FC98730835CE}" type="presParOf" srcId="{3BD70E02-949E-47DC-AFC3-869A0CC0BB84}" destId="{5B9046F4-BEC8-4C30-B023-ABF707EE7A9D}" srcOrd="2" destOrd="0" presId="urn:microsoft.com/office/officeart/2005/8/layout/orgChart1"/>
    <dgm:cxn modelId="{DE8898FA-7262-4AF9-9940-7B1FDAEB43EC}" type="presParOf" srcId="{CDD4FF82-022E-4654-8706-B9F78D921ABD}" destId="{A89B111D-DE72-4D8C-976B-1344E90F936A}" srcOrd="2" destOrd="0" presId="urn:microsoft.com/office/officeart/2005/8/layout/orgChart1"/>
    <dgm:cxn modelId="{8F9D1D8A-089A-4755-83EA-E1E4F3BCE655}" type="presParOf" srcId="{47678DD4-38EB-4B09-9944-367FFB0A7BE7}" destId="{1E536868-9CCE-4627-8221-DD433C72A4A7}" srcOrd="2" destOrd="0" presId="urn:microsoft.com/office/officeart/2005/8/layout/orgChart1"/>
    <dgm:cxn modelId="{FC682CE2-117A-4B1E-9707-586A1C4DDFEF}" type="presParOf" srcId="{7A20C377-49C6-44A5-9E1D-A18EA0C06893}" destId="{EF60F304-5806-4509-849E-8A5446C70392}" srcOrd="2" destOrd="0" presId="urn:microsoft.com/office/officeart/2005/8/layout/orgChart1"/>
    <dgm:cxn modelId="{ECA5C066-F9AC-42DF-8CA6-13A9C3623E79}" type="presParOf" srcId="{671FA893-545C-4D25-931F-8B8A20503761}" destId="{994688F1-C697-4FA0-8F53-C845989EC175}" srcOrd="2" destOrd="0" presId="urn:microsoft.com/office/officeart/2005/8/layout/orgChart1"/>
    <dgm:cxn modelId="{FC84F6F8-A138-47B3-B64C-B7AD6A2761E3}" type="presParOf" srcId="{671FA893-545C-4D25-931F-8B8A20503761}" destId="{B29255DB-B2F6-4BD2-B120-285FB7558C87}" srcOrd="3" destOrd="0" presId="urn:microsoft.com/office/officeart/2005/8/layout/orgChart1"/>
    <dgm:cxn modelId="{0FB5F9AA-1FD2-44D1-99AE-27C67C46A75F}" type="presParOf" srcId="{B29255DB-B2F6-4BD2-B120-285FB7558C87}" destId="{60F36A23-198E-4F7C-A72B-8078BAA61E97}" srcOrd="0" destOrd="0" presId="urn:microsoft.com/office/officeart/2005/8/layout/orgChart1"/>
    <dgm:cxn modelId="{AD18DBF6-C631-434D-97F5-20B7DBC9D92A}" type="presParOf" srcId="{60F36A23-198E-4F7C-A72B-8078BAA61E97}" destId="{377859C7-E3C3-4671-8EE6-44BDB1E9696D}" srcOrd="0" destOrd="0" presId="urn:microsoft.com/office/officeart/2005/8/layout/orgChart1"/>
    <dgm:cxn modelId="{D2817F53-DE8A-4D23-834A-26AA3F1C2E16}" type="presParOf" srcId="{60F36A23-198E-4F7C-A72B-8078BAA61E97}" destId="{AC24354B-840C-4C28-8D83-8D161BABCC12}" srcOrd="1" destOrd="0" presId="urn:microsoft.com/office/officeart/2005/8/layout/orgChart1"/>
    <dgm:cxn modelId="{C3F37BF7-50AA-48BB-9846-20AFA5A4BC4B}" type="presParOf" srcId="{B29255DB-B2F6-4BD2-B120-285FB7558C87}" destId="{E925DE96-52D0-4D9C-8768-AF1F62EA4DD6}" srcOrd="1" destOrd="0" presId="urn:microsoft.com/office/officeart/2005/8/layout/orgChart1"/>
    <dgm:cxn modelId="{C4FEAF78-6613-43E4-9C91-0BE8BC48234D}" type="presParOf" srcId="{B29255DB-B2F6-4BD2-B120-285FB7558C87}" destId="{A843A2CB-5F25-4EF1-93C4-3EB21DB86FFE}" srcOrd="2" destOrd="0" presId="urn:microsoft.com/office/officeart/2005/8/layout/orgChart1"/>
    <dgm:cxn modelId="{5E4FAB9F-CAD3-43A3-B41A-BC986217EEDC}" type="presParOf" srcId="{671FA893-545C-4D25-931F-8B8A20503761}" destId="{77E12D3B-AB5F-4E6B-A909-DEB885176949}" srcOrd="4" destOrd="0" presId="urn:microsoft.com/office/officeart/2005/8/layout/orgChart1"/>
    <dgm:cxn modelId="{29679FAE-02A7-423C-83DE-8EE28578EDA1}" type="presParOf" srcId="{671FA893-545C-4D25-931F-8B8A20503761}" destId="{41457109-9629-4602-89D8-EDCE7A78A46F}" srcOrd="5" destOrd="0" presId="urn:microsoft.com/office/officeart/2005/8/layout/orgChart1"/>
    <dgm:cxn modelId="{63DC52AF-2979-41FD-87E6-6C5298A1749D}" type="presParOf" srcId="{41457109-9629-4602-89D8-EDCE7A78A46F}" destId="{F630AB78-491F-4D86-A920-862765D6339A}" srcOrd="0" destOrd="0" presId="urn:microsoft.com/office/officeart/2005/8/layout/orgChart1"/>
    <dgm:cxn modelId="{B03002A8-DED1-47B0-861E-04B8924208C0}" type="presParOf" srcId="{F630AB78-491F-4D86-A920-862765D6339A}" destId="{D3D96EE2-7FA8-4FDB-A94B-8BB327808929}" srcOrd="0" destOrd="0" presId="urn:microsoft.com/office/officeart/2005/8/layout/orgChart1"/>
    <dgm:cxn modelId="{733B1693-456E-4DB1-8650-10B699C6E6FF}" type="presParOf" srcId="{F630AB78-491F-4D86-A920-862765D6339A}" destId="{DC246F8C-FD6B-427B-A2DB-D8CDDDA84508}" srcOrd="1" destOrd="0" presId="urn:microsoft.com/office/officeart/2005/8/layout/orgChart1"/>
    <dgm:cxn modelId="{86584DB6-F276-4FF4-9081-24484612933D}" type="presParOf" srcId="{41457109-9629-4602-89D8-EDCE7A78A46F}" destId="{7BCC8FB7-69A2-40CF-B507-422CD1B51066}" srcOrd="1" destOrd="0" presId="urn:microsoft.com/office/officeart/2005/8/layout/orgChart1"/>
    <dgm:cxn modelId="{092D624A-A21A-4BE3-90BE-64FD874269D6}" type="presParOf" srcId="{41457109-9629-4602-89D8-EDCE7A78A46F}" destId="{56B90F85-10FC-4504-8D84-B3F680F53B79}" srcOrd="2" destOrd="0" presId="urn:microsoft.com/office/officeart/2005/8/layout/orgChart1"/>
    <dgm:cxn modelId="{79DAD25E-C4CC-4DBD-9309-CAF6CE020299}" type="presParOf" srcId="{9219A504-1DDC-4B16-9B44-3810823A68CD}" destId="{5C5235A0-6EDD-4EE7-B047-A0356457A4F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7E12D3B-AB5F-4E6B-A909-DEB885176949}">
      <dsp:nvSpPr>
        <dsp:cNvPr id="0" name=""/>
        <dsp:cNvSpPr/>
      </dsp:nvSpPr>
      <dsp:spPr>
        <a:xfrm>
          <a:off x="2286000" y="1162193"/>
          <a:ext cx="1617361" cy="2806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0349"/>
              </a:lnTo>
              <a:lnTo>
                <a:pt x="1617361" y="140349"/>
              </a:lnTo>
              <a:lnTo>
                <a:pt x="1617361" y="28069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94688F1-C697-4FA0-8F53-C845989EC175}">
      <dsp:nvSpPr>
        <dsp:cNvPr id="0" name=""/>
        <dsp:cNvSpPr/>
      </dsp:nvSpPr>
      <dsp:spPr>
        <a:xfrm>
          <a:off x="2240279" y="1162193"/>
          <a:ext cx="91440" cy="28069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069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1487E43-11DE-4620-A409-23C3B3D9A572}">
      <dsp:nvSpPr>
        <dsp:cNvPr id="0" name=""/>
        <dsp:cNvSpPr/>
      </dsp:nvSpPr>
      <dsp:spPr>
        <a:xfrm>
          <a:off x="668638" y="1162193"/>
          <a:ext cx="1617361" cy="280699"/>
        </a:xfrm>
        <a:custGeom>
          <a:avLst/>
          <a:gdLst/>
          <a:ahLst/>
          <a:cxnLst/>
          <a:rect l="0" t="0" r="0" b="0"/>
          <a:pathLst>
            <a:path>
              <a:moveTo>
                <a:pt x="1617361" y="0"/>
              </a:moveTo>
              <a:lnTo>
                <a:pt x="1617361" y="140349"/>
              </a:lnTo>
              <a:lnTo>
                <a:pt x="0" y="140349"/>
              </a:lnTo>
              <a:lnTo>
                <a:pt x="0" y="28069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7D63A0D-E048-47D8-AECC-032367AB4126}">
      <dsp:nvSpPr>
        <dsp:cNvPr id="0" name=""/>
        <dsp:cNvSpPr/>
      </dsp:nvSpPr>
      <dsp:spPr>
        <a:xfrm>
          <a:off x="1617668" y="493862"/>
          <a:ext cx="1336662" cy="66833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2200" kern="1200"/>
            <a:t>Hava Durumu</a:t>
          </a:r>
        </a:p>
      </dsp:txBody>
      <dsp:txXfrm>
        <a:off x="1617668" y="493862"/>
        <a:ext cx="1336662" cy="668331"/>
      </dsp:txXfrm>
    </dsp:sp>
    <dsp:sp modelId="{93619C29-2C53-40D9-9E94-63323ACE6655}">
      <dsp:nvSpPr>
        <dsp:cNvPr id="0" name=""/>
        <dsp:cNvSpPr/>
      </dsp:nvSpPr>
      <dsp:spPr>
        <a:xfrm>
          <a:off x="306" y="1442893"/>
          <a:ext cx="1336662" cy="66833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2200" kern="1200"/>
            <a:t>Güneşli</a:t>
          </a:r>
        </a:p>
      </dsp:txBody>
      <dsp:txXfrm>
        <a:off x="306" y="1442893"/>
        <a:ext cx="1336662" cy="668331"/>
      </dsp:txXfrm>
    </dsp:sp>
    <dsp:sp modelId="{377859C7-E3C3-4671-8EE6-44BDB1E9696D}">
      <dsp:nvSpPr>
        <dsp:cNvPr id="0" name=""/>
        <dsp:cNvSpPr/>
      </dsp:nvSpPr>
      <dsp:spPr>
        <a:xfrm>
          <a:off x="1617668" y="1442893"/>
          <a:ext cx="1336662" cy="66833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2200" kern="1200"/>
            <a:t>Rüzgarlı</a:t>
          </a:r>
        </a:p>
      </dsp:txBody>
      <dsp:txXfrm>
        <a:off x="1617668" y="1442893"/>
        <a:ext cx="1336662" cy="668331"/>
      </dsp:txXfrm>
    </dsp:sp>
    <dsp:sp modelId="{D3D96EE2-7FA8-4FDB-A94B-8BB327808929}">
      <dsp:nvSpPr>
        <dsp:cNvPr id="0" name=""/>
        <dsp:cNvSpPr/>
      </dsp:nvSpPr>
      <dsp:spPr>
        <a:xfrm>
          <a:off x="3235030" y="1442893"/>
          <a:ext cx="1336662" cy="66833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2200" kern="1200"/>
            <a:t>Yağmurlu</a:t>
          </a:r>
        </a:p>
      </dsp:txBody>
      <dsp:txXfrm>
        <a:off x="3235030" y="1442893"/>
        <a:ext cx="1336662" cy="668331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7E12D3B-AB5F-4E6B-A909-DEB885176949}">
      <dsp:nvSpPr>
        <dsp:cNvPr id="0" name=""/>
        <dsp:cNvSpPr/>
      </dsp:nvSpPr>
      <dsp:spPr>
        <a:xfrm>
          <a:off x="2591576" y="506406"/>
          <a:ext cx="1222306" cy="21213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6067"/>
              </a:lnTo>
              <a:lnTo>
                <a:pt x="1222306" y="106067"/>
              </a:lnTo>
              <a:lnTo>
                <a:pt x="1222306" y="21213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94688F1-C697-4FA0-8F53-C845989EC175}">
      <dsp:nvSpPr>
        <dsp:cNvPr id="0" name=""/>
        <dsp:cNvSpPr/>
      </dsp:nvSpPr>
      <dsp:spPr>
        <a:xfrm>
          <a:off x="2545856" y="506406"/>
          <a:ext cx="91440" cy="21213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1213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2A023F-13DC-40AD-8E6A-641310188B54}">
      <dsp:nvSpPr>
        <dsp:cNvPr id="0" name=""/>
        <dsp:cNvSpPr/>
      </dsp:nvSpPr>
      <dsp:spPr>
        <a:xfrm>
          <a:off x="1576354" y="2658070"/>
          <a:ext cx="151525" cy="4646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4678"/>
              </a:lnTo>
              <a:lnTo>
                <a:pt x="151525" y="46467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72A2FEB-1C03-445F-ABB1-54C55AD7A5EF}">
      <dsp:nvSpPr>
        <dsp:cNvPr id="0" name=""/>
        <dsp:cNvSpPr/>
      </dsp:nvSpPr>
      <dsp:spPr>
        <a:xfrm>
          <a:off x="1369269" y="1940848"/>
          <a:ext cx="611153" cy="21213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6067"/>
              </a:lnTo>
              <a:lnTo>
                <a:pt x="611153" y="106067"/>
              </a:lnTo>
              <a:lnTo>
                <a:pt x="611153" y="212135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5BCF470-A356-44E0-A5DA-8858544D231F}">
      <dsp:nvSpPr>
        <dsp:cNvPr id="0" name=""/>
        <dsp:cNvSpPr/>
      </dsp:nvSpPr>
      <dsp:spPr>
        <a:xfrm>
          <a:off x="354048" y="2658070"/>
          <a:ext cx="151525" cy="4646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4678"/>
              </a:lnTo>
              <a:lnTo>
                <a:pt x="151525" y="46467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B05D2A5-E4AC-4A0A-B0CE-586BFD2C956B}">
      <dsp:nvSpPr>
        <dsp:cNvPr id="0" name=""/>
        <dsp:cNvSpPr/>
      </dsp:nvSpPr>
      <dsp:spPr>
        <a:xfrm>
          <a:off x="758116" y="1940848"/>
          <a:ext cx="611153" cy="212135"/>
        </a:xfrm>
        <a:custGeom>
          <a:avLst/>
          <a:gdLst/>
          <a:ahLst/>
          <a:cxnLst/>
          <a:rect l="0" t="0" r="0" b="0"/>
          <a:pathLst>
            <a:path>
              <a:moveTo>
                <a:pt x="611153" y="0"/>
              </a:moveTo>
              <a:lnTo>
                <a:pt x="611153" y="106067"/>
              </a:lnTo>
              <a:lnTo>
                <a:pt x="0" y="106067"/>
              </a:lnTo>
              <a:lnTo>
                <a:pt x="0" y="212135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001D5C8-5775-4CF7-B459-57F6F81BA902}">
      <dsp:nvSpPr>
        <dsp:cNvPr id="0" name=""/>
        <dsp:cNvSpPr/>
      </dsp:nvSpPr>
      <dsp:spPr>
        <a:xfrm>
          <a:off x="1323549" y="1223627"/>
          <a:ext cx="91440" cy="21213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12135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1487E43-11DE-4620-A409-23C3B3D9A572}">
      <dsp:nvSpPr>
        <dsp:cNvPr id="0" name=""/>
        <dsp:cNvSpPr/>
      </dsp:nvSpPr>
      <dsp:spPr>
        <a:xfrm>
          <a:off x="1369269" y="506406"/>
          <a:ext cx="1222306" cy="212135"/>
        </a:xfrm>
        <a:custGeom>
          <a:avLst/>
          <a:gdLst/>
          <a:ahLst/>
          <a:cxnLst/>
          <a:rect l="0" t="0" r="0" b="0"/>
          <a:pathLst>
            <a:path>
              <a:moveTo>
                <a:pt x="1222306" y="0"/>
              </a:moveTo>
              <a:lnTo>
                <a:pt x="1222306" y="106067"/>
              </a:lnTo>
              <a:lnTo>
                <a:pt x="0" y="106067"/>
              </a:lnTo>
              <a:lnTo>
                <a:pt x="0" y="21213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7D63A0D-E048-47D8-AECC-032367AB4126}">
      <dsp:nvSpPr>
        <dsp:cNvPr id="0" name=""/>
        <dsp:cNvSpPr/>
      </dsp:nvSpPr>
      <dsp:spPr>
        <a:xfrm>
          <a:off x="2086491" y="1320"/>
          <a:ext cx="1010170" cy="50508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700" kern="1200"/>
            <a:t>Hava Durumu</a:t>
          </a:r>
        </a:p>
      </dsp:txBody>
      <dsp:txXfrm>
        <a:off x="2086491" y="1320"/>
        <a:ext cx="1010170" cy="505085"/>
      </dsp:txXfrm>
    </dsp:sp>
    <dsp:sp modelId="{93619C29-2C53-40D9-9E94-63323ACE6655}">
      <dsp:nvSpPr>
        <dsp:cNvPr id="0" name=""/>
        <dsp:cNvSpPr/>
      </dsp:nvSpPr>
      <dsp:spPr>
        <a:xfrm>
          <a:off x="864184" y="718541"/>
          <a:ext cx="1010170" cy="50508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700" kern="1200"/>
            <a:t>Güneşli</a:t>
          </a:r>
        </a:p>
      </dsp:txBody>
      <dsp:txXfrm>
        <a:off x="864184" y="718541"/>
        <a:ext cx="1010170" cy="505085"/>
      </dsp:txXfrm>
    </dsp:sp>
    <dsp:sp modelId="{C4747308-0389-4C4C-8CB4-8CEB0EBE193E}">
      <dsp:nvSpPr>
        <dsp:cNvPr id="0" name=""/>
        <dsp:cNvSpPr/>
      </dsp:nvSpPr>
      <dsp:spPr>
        <a:xfrm>
          <a:off x="864184" y="1435763"/>
          <a:ext cx="1010170" cy="50508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700" kern="1200"/>
            <a:t>ebeveyn</a:t>
          </a:r>
        </a:p>
      </dsp:txBody>
      <dsp:txXfrm>
        <a:off x="864184" y="1435763"/>
        <a:ext cx="1010170" cy="505085"/>
      </dsp:txXfrm>
    </dsp:sp>
    <dsp:sp modelId="{BE5AF127-D826-468F-80F2-F942057B97A3}">
      <dsp:nvSpPr>
        <dsp:cNvPr id="0" name=""/>
        <dsp:cNvSpPr/>
      </dsp:nvSpPr>
      <dsp:spPr>
        <a:xfrm>
          <a:off x="253031" y="2152984"/>
          <a:ext cx="1010170" cy="50508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700" kern="1200"/>
            <a:t>var</a:t>
          </a:r>
        </a:p>
      </dsp:txBody>
      <dsp:txXfrm>
        <a:off x="253031" y="2152984"/>
        <a:ext cx="1010170" cy="505085"/>
      </dsp:txXfrm>
    </dsp:sp>
    <dsp:sp modelId="{39ED9956-BED8-4B49-A3EB-0B3883483AB3}">
      <dsp:nvSpPr>
        <dsp:cNvPr id="0" name=""/>
        <dsp:cNvSpPr/>
      </dsp:nvSpPr>
      <dsp:spPr>
        <a:xfrm>
          <a:off x="505573" y="2870205"/>
          <a:ext cx="1010170" cy="50508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700" kern="1200"/>
            <a:t>sinema</a:t>
          </a:r>
        </a:p>
      </dsp:txBody>
      <dsp:txXfrm>
        <a:off x="505573" y="2870205"/>
        <a:ext cx="1010170" cy="505085"/>
      </dsp:txXfrm>
    </dsp:sp>
    <dsp:sp modelId="{AF2650B9-9C22-41F3-AEDF-31E9525DEF66}">
      <dsp:nvSpPr>
        <dsp:cNvPr id="0" name=""/>
        <dsp:cNvSpPr/>
      </dsp:nvSpPr>
      <dsp:spPr>
        <a:xfrm>
          <a:off x="1475337" y="2152984"/>
          <a:ext cx="1010170" cy="50508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700" kern="1200"/>
            <a:t>yok</a:t>
          </a:r>
        </a:p>
      </dsp:txBody>
      <dsp:txXfrm>
        <a:off x="1475337" y="2152984"/>
        <a:ext cx="1010170" cy="505085"/>
      </dsp:txXfrm>
    </dsp:sp>
    <dsp:sp modelId="{F1B90FD1-BD2B-459A-AC31-A2C5F0F9D21A}">
      <dsp:nvSpPr>
        <dsp:cNvPr id="0" name=""/>
        <dsp:cNvSpPr/>
      </dsp:nvSpPr>
      <dsp:spPr>
        <a:xfrm>
          <a:off x="1727880" y="2870205"/>
          <a:ext cx="1010170" cy="50508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700" kern="1200"/>
            <a:t>tenis</a:t>
          </a:r>
        </a:p>
      </dsp:txBody>
      <dsp:txXfrm>
        <a:off x="1727880" y="2870205"/>
        <a:ext cx="1010170" cy="505085"/>
      </dsp:txXfrm>
    </dsp:sp>
    <dsp:sp modelId="{377859C7-E3C3-4671-8EE6-44BDB1E9696D}">
      <dsp:nvSpPr>
        <dsp:cNvPr id="0" name=""/>
        <dsp:cNvSpPr/>
      </dsp:nvSpPr>
      <dsp:spPr>
        <a:xfrm>
          <a:off x="2086491" y="718541"/>
          <a:ext cx="1010170" cy="50508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700" kern="1200"/>
            <a:t>Rüzgarlı</a:t>
          </a:r>
        </a:p>
      </dsp:txBody>
      <dsp:txXfrm>
        <a:off x="2086491" y="718541"/>
        <a:ext cx="1010170" cy="505085"/>
      </dsp:txXfrm>
    </dsp:sp>
    <dsp:sp modelId="{D3D96EE2-7FA8-4FDB-A94B-8BB327808929}">
      <dsp:nvSpPr>
        <dsp:cNvPr id="0" name=""/>
        <dsp:cNvSpPr/>
      </dsp:nvSpPr>
      <dsp:spPr>
        <a:xfrm>
          <a:off x="3308798" y="718541"/>
          <a:ext cx="1010170" cy="50508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700" kern="1200"/>
            <a:t>Yağmurlu</a:t>
          </a:r>
        </a:p>
      </dsp:txBody>
      <dsp:txXfrm>
        <a:off x="3308798" y="718541"/>
        <a:ext cx="1010170" cy="50508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2" name="Diy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18</xdr:row>
      <xdr:rowOff>180976</xdr:rowOff>
    </xdr:from>
    <xdr:to>
      <xdr:col>21</xdr:col>
      <xdr:colOff>542925</xdr:colOff>
      <xdr:row>36</xdr:row>
      <xdr:rowOff>128588</xdr:rowOff>
    </xdr:to>
    <xdr:graphicFrame macro="">
      <xdr:nvGraphicFramePr>
        <xdr:cNvPr id="2" name="Diy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J3" sqref="J3"/>
    </sheetView>
  </sheetViews>
  <sheetFormatPr defaultRowHeight="15" x14ac:dyDescent="0.25"/>
  <cols>
    <col min="8" max="8" width="21.42578125" bestFit="1" customWidth="1"/>
  </cols>
  <sheetData>
    <row r="1" spans="1:12" x14ac:dyDescent="0.25">
      <c r="A1" t="s">
        <v>10</v>
      </c>
      <c r="B1" t="s">
        <v>11</v>
      </c>
      <c r="C1" t="s">
        <v>15</v>
      </c>
      <c r="D1" t="s">
        <v>18</v>
      </c>
      <c r="E1" t="s">
        <v>19</v>
      </c>
    </row>
    <row r="2" spans="1:12" x14ac:dyDescent="0.25">
      <c r="A2" t="s">
        <v>0</v>
      </c>
      <c r="B2" t="s">
        <v>12</v>
      </c>
      <c r="C2" t="s">
        <v>16</v>
      </c>
      <c r="D2" t="s">
        <v>16</v>
      </c>
      <c r="E2" t="s">
        <v>20</v>
      </c>
      <c r="I2">
        <v>10</v>
      </c>
      <c r="J2" t="s">
        <v>26</v>
      </c>
      <c r="K2" t="s">
        <v>25</v>
      </c>
    </row>
    <row r="3" spans="1:12" x14ac:dyDescent="0.25">
      <c r="A3" t="s">
        <v>1</v>
      </c>
      <c r="B3" t="s">
        <v>12</v>
      </c>
      <c r="C3" t="s">
        <v>17</v>
      </c>
      <c r="D3" t="s">
        <v>16</v>
      </c>
      <c r="E3" t="s">
        <v>21</v>
      </c>
      <c r="H3" t="s">
        <v>20</v>
      </c>
      <c r="I3">
        <v>6</v>
      </c>
      <c r="J3">
        <f>-I3/I$2</f>
        <v>-0.6</v>
      </c>
      <c r="K3">
        <f>LOG((I3/I$2),2)</f>
        <v>-0.73696559416620622</v>
      </c>
      <c r="L3">
        <f>J3*K3</f>
        <v>0.44217935649972373</v>
      </c>
    </row>
    <row r="4" spans="1:12" x14ac:dyDescent="0.25">
      <c r="A4" t="s">
        <v>2</v>
      </c>
      <c r="B4" t="s">
        <v>13</v>
      </c>
      <c r="C4" t="s">
        <v>16</v>
      </c>
      <c r="D4" t="s">
        <v>16</v>
      </c>
      <c r="E4" t="s">
        <v>20</v>
      </c>
      <c r="H4" t="s">
        <v>21</v>
      </c>
      <c r="I4">
        <v>2</v>
      </c>
      <c r="J4">
        <f t="shared" ref="J4:J6" si="0">-I4/I$2</f>
        <v>-0.2</v>
      </c>
      <c r="K4">
        <f t="shared" ref="K4:K6" si="1">LOG((I4/I$2),2)</f>
        <v>-2.3219280948873622</v>
      </c>
      <c r="L4">
        <f t="shared" ref="L4:L6" si="2">J4*K4</f>
        <v>0.46438561897747244</v>
      </c>
    </row>
    <row r="5" spans="1:12" x14ac:dyDescent="0.25">
      <c r="A5" t="s">
        <v>3</v>
      </c>
      <c r="B5" t="s">
        <v>14</v>
      </c>
      <c r="C5" t="s">
        <v>16</v>
      </c>
      <c r="D5" t="s">
        <v>17</v>
      </c>
      <c r="E5" t="s">
        <v>20</v>
      </c>
      <c r="H5" t="s">
        <v>22</v>
      </c>
      <c r="I5">
        <v>1</v>
      </c>
      <c r="J5">
        <f t="shared" si="0"/>
        <v>-0.1</v>
      </c>
      <c r="K5">
        <f t="shared" si="1"/>
        <v>-3.3219280948873622</v>
      </c>
      <c r="L5">
        <f t="shared" si="2"/>
        <v>0.33219280948873625</v>
      </c>
    </row>
    <row r="6" spans="1:12" x14ac:dyDescent="0.25">
      <c r="A6" t="s">
        <v>4</v>
      </c>
      <c r="B6" t="s">
        <v>14</v>
      </c>
      <c r="C6" t="s">
        <v>17</v>
      </c>
      <c r="D6" t="s">
        <v>16</v>
      </c>
      <c r="E6" t="s">
        <v>22</v>
      </c>
      <c r="H6" t="s">
        <v>23</v>
      </c>
      <c r="I6">
        <v>1</v>
      </c>
      <c r="J6">
        <f t="shared" si="0"/>
        <v>-0.1</v>
      </c>
      <c r="K6">
        <f t="shared" si="1"/>
        <v>-3.3219280948873622</v>
      </c>
      <c r="L6">
        <f t="shared" si="2"/>
        <v>0.33219280948873625</v>
      </c>
    </row>
    <row r="7" spans="1:12" x14ac:dyDescent="0.25">
      <c r="A7" t="s">
        <v>5</v>
      </c>
      <c r="B7" t="s">
        <v>14</v>
      </c>
      <c r="C7" t="s">
        <v>16</v>
      </c>
      <c r="D7" t="s">
        <v>17</v>
      </c>
      <c r="E7" t="s">
        <v>20</v>
      </c>
      <c r="K7" t="s">
        <v>24</v>
      </c>
      <c r="L7">
        <f>SUM(L3:L6)</f>
        <v>1.5709505944546687</v>
      </c>
    </row>
    <row r="8" spans="1:12" x14ac:dyDescent="0.25">
      <c r="A8" t="s">
        <v>6</v>
      </c>
      <c r="B8" t="s">
        <v>13</v>
      </c>
      <c r="C8" t="s">
        <v>17</v>
      </c>
      <c r="D8" t="s">
        <v>17</v>
      </c>
      <c r="E8" t="s">
        <v>20</v>
      </c>
    </row>
    <row r="9" spans="1:12" x14ac:dyDescent="0.25">
      <c r="A9" t="s">
        <v>7</v>
      </c>
      <c r="B9" t="s">
        <v>13</v>
      </c>
      <c r="C9" t="s">
        <v>17</v>
      </c>
      <c r="D9" t="s">
        <v>16</v>
      </c>
      <c r="E9" t="s">
        <v>23</v>
      </c>
    </row>
    <row r="10" spans="1:12" x14ac:dyDescent="0.25">
      <c r="A10" t="s">
        <v>8</v>
      </c>
      <c r="B10" t="s">
        <v>13</v>
      </c>
      <c r="C10" t="s">
        <v>16</v>
      </c>
      <c r="D10" t="s">
        <v>16</v>
      </c>
      <c r="E10" t="s">
        <v>20</v>
      </c>
    </row>
    <row r="11" spans="1:12" x14ac:dyDescent="0.25">
      <c r="A11" t="s">
        <v>9</v>
      </c>
      <c r="B11" t="s">
        <v>12</v>
      </c>
      <c r="C11" t="s">
        <v>17</v>
      </c>
      <c r="D11" t="s">
        <v>16</v>
      </c>
      <c r="E1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B1" workbookViewId="0">
      <selection activeCell="L21" sqref="L21"/>
    </sheetView>
  </sheetViews>
  <sheetFormatPr defaultRowHeight="15" x14ac:dyDescent="0.25"/>
  <sheetData>
    <row r="1" spans="1:23" x14ac:dyDescent="0.25">
      <c r="A1" t="s">
        <v>10</v>
      </c>
      <c r="B1" t="s">
        <v>11</v>
      </c>
      <c r="C1" t="s">
        <v>15</v>
      </c>
      <c r="D1" t="s">
        <v>18</v>
      </c>
      <c r="E1" t="s">
        <v>19</v>
      </c>
    </row>
    <row r="2" spans="1:23" x14ac:dyDescent="0.25">
      <c r="A2" t="s">
        <v>0</v>
      </c>
      <c r="B2" t="s">
        <v>12</v>
      </c>
      <c r="C2" t="s">
        <v>16</v>
      </c>
      <c r="D2" t="s">
        <v>16</v>
      </c>
      <c r="E2" t="s">
        <v>20</v>
      </c>
    </row>
    <row r="3" spans="1:23" x14ac:dyDescent="0.25">
      <c r="A3" t="s">
        <v>1</v>
      </c>
      <c r="B3" t="s">
        <v>12</v>
      </c>
      <c r="C3" t="s">
        <v>17</v>
      </c>
      <c r="D3" t="s">
        <v>16</v>
      </c>
      <c r="E3" t="s">
        <v>21</v>
      </c>
    </row>
    <row r="4" spans="1:23" x14ac:dyDescent="0.25">
      <c r="A4" t="s">
        <v>2</v>
      </c>
      <c r="B4" t="s">
        <v>13</v>
      </c>
      <c r="C4" t="s">
        <v>16</v>
      </c>
      <c r="D4" t="s">
        <v>16</v>
      </c>
      <c r="E4" t="s">
        <v>20</v>
      </c>
    </row>
    <row r="5" spans="1:23" x14ac:dyDescent="0.25">
      <c r="A5" t="s">
        <v>3</v>
      </c>
      <c r="B5" t="s">
        <v>14</v>
      </c>
      <c r="C5" t="s">
        <v>16</v>
      </c>
      <c r="D5" t="s">
        <v>17</v>
      </c>
      <c r="E5" t="s">
        <v>20</v>
      </c>
    </row>
    <row r="6" spans="1:23" x14ac:dyDescent="0.25">
      <c r="A6" t="s">
        <v>4</v>
      </c>
      <c r="B6" t="s">
        <v>14</v>
      </c>
      <c r="C6" t="s">
        <v>17</v>
      </c>
      <c r="D6" t="s">
        <v>16</v>
      </c>
      <c r="E6" t="s">
        <v>22</v>
      </c>
    </row>
    <row r="7" spans="1:23" x14ac:dyDescent="0.25">
      <c r="A7" t="s">
        <v>5</v>
      </c>
      <c r="B7" t="s">
        <v>14</v>
      </c>
      <c r="C7" t="s">
        <v>16</v>
      </c>
      <c r="D7" t="s">
        <v>17</v>
      </c>
      <c r="E7" t="s">
        <v>20</v>
      </c>
    </row>
    <row r="8" spans="1:23" x14ac:dyDescent="0.25">
      <c r="A8" t="s">
        <v>6</v>
      </c>
      <c r="B8" t="s">
        <v>13</v>
      </c>
      <c r="C8" t="s">
        <v>17</v>
      </c>
      <c r="D8" t="s">
        <v>17</v>
      </c>
      <c r="E8" t="s">
        <v>20</v>
      </c>
    </row>
    <row r="9" spans="1:23" x14ac:dyDescent="0.25">
      <c r="A9" t="s">
        <v>7</v>
      </c>
      <c r="B9" t="s">
        <v>13</v>
      </c>
      <c r="C9" t="s">
        <v>17</v>
      </c>
      <c r="D9" t="s">
        <v>16</v>
      </c>
      <c r="E9" t="s">
        <v>23</v>
      </c>
    </row>
    <row r="10" spans="1:23" x14ac:dyDescent="0.25">
      <c r="A10" t="s">
        <v>8</v>
      </c>
      <c r="B10" t="s">
        <v>13</v>
      </c>
      <c r="C10" t="s">
        <v>16</v>
      </c>
      <c r="D10" t="s">
        <v>16</v>
      </c>
      <c r="E10" t="s">
        <v>20</v>
      </c>
    </row>
    <row r="11" spans="1:23" x14ac:dyDescent="0.25">
      <c r="A11" t="s">
        <v>9</v>
      </c>
      <c r="B11" t="s">
        <v>12</v>
      </c>
      <c r="C11" t="s">
        <v>17</v>
      </c>
      <c r="D11" t="s">
        <v>16</v>
      </c>
      <c r="E11" t="s">
        <v>21</v>
      </c>
    </row>
    <row r="14" spans="1:23" x14ac:dyDescent="0.25">
      <c r="H14" t="s">
        <v>30</v>
      </c>
      <c r="K14" t="s">
        <v>21</v>
      </c>
      <c r="L14" t="s">
        <v>23</v>
      </c>
      <c r="M14" t="s">
        <v>22</v>
      </c>
      <c r="N14" t="s">
        <v>20</v>
      </c>
      <c r="O14">
        <v>1</v>
      </c>
      <c r="P14">
        <v>2</v>
      </c>
      <c r="Q14">
        <v>3</v>
      </c>
      <c r="R14">
        <v>4</v>
      </c>
      <c r="S14" t="s">
        <v>31</v>
      </c>
      <c r="T14" t="s">
        <v>32</v>
      </c>
      <c r="U14" t="s">
        <v>33</v>
      </c>
      <c r="V14" t="s">
        <v>34</v>
      </c>
      <c r="W14" t="s">
        <v>35</v>
      </c>
    </row>
    <row r="15" spans="1:23" x14ac:dyDescent="0.25">
      <c r="H15" t="s">
        <v>27</v>
      </c>
      <c r="I15">
        <v>3</v>
      </c>
      <c r="K15">
        <v>2</v>
      </c>
      <c r="L15">
        <v>0</v>
      </c>
      <c r="M15">
        <v>0</v>
      </c>
      <c r="N15">
        <v>1</v>
      </c>
      <c r="O15">
        <f>-K15/$I$15</f>
        <v>-0.66666666666666663</v>
      </c>
      <c r="P15">
        <f>-L15/$I$15</f>
        <v>0</v>
      </c>
      <c r="Q15">
        <f>-M15/$I$15</f>
        <v>0</v>
      </c>
      <c r="R15">
        <f>-N15/$I$15</f>
        <v>-0.33333333333333331</v>
      </c>
      <c r="S15">
        <f>LOG(-O15,2)</f>
        <v>-0.5849625007211563</v>
      </c>
      <c r="T15" t="e">
        <f t="shared" ref="T15:V17" si="0">LOG(-P15,2)</f>
        <v>#NUM!</v>
      </c>
      <c r="U15" t="e">
        <f t="shared" si="0"/>
        <v>#NUM!</v>
      </c>
      <c r="V15">
        <f t="shared" si="0"/>
        <v>-1.5849625007211563</v>
      </c>
      <c r="W15">
        <f>O15*S15+R15*V15</f>
        <v>0.91829583405448956</v>
      </c>
    </row>
    <row r="16" spans="1:23" x14ac:dyDescent="0.25">
      <c r="H16" t="s">
        <v>28</v>
      </c>
      <c r="I16">
        <v>4</v>
      </c>
      <c r="K16">
        <v>0</v>
      </c>
      <c r="L16">
        <v>1</v>
      </c>
      <c r="M16">
        <v>0</v>
      </c>
      <c r="N16">
        <v>3</v>
      </c>
      <c r="O16">
        <f>-K16/$I$16</f>
        <v>0</v>
      </c>
      <c r="P16">
        <f>-L16/$I$16</f>
        <v>-0.25</v>
      </c>
      <c r="Q16">
        <f>-M16/$I$16</f>
        <v>0</v>
      </c>
      <c r="R16">
        <f>-N16/$I$16</f>
        <v>-0.75</v>
      </c>
      <c r="S16" t="e">
        <f t="shared" ref="S16:S17" si="1">LOG(-O16,2)</f>
        <v>#NUM!</v>
      </c>
      <c r="T16">
        <f t="shared" si="0"/>
        <v>-2</v>
      </c>
      <c r="U16" t="e">
        <f t="shared" si="0"/>
        <v>#NUM!</v>
      </c>
      <c r="V16">
        <f t="shared" si="0"/>
        <v>-0.41503749927884381</v>
      </c>
      <c r="W16">
        <f>P16*T16+R16*V16</f>
        <v>0.81127812445913283</v>
      </c>
    </row>
    <row r="17" spans="8:23" x14ac:dyDescent="0.25">
      <c r="H17" t="s">
        <v>29</v>
      </c>
      <c r="I17">
        <v>3</v>
      </c>
      <c r="K17">
        <v>0</v>
      </c>
      <c r="L17">
        <v>0</v>
      </c>
      <c r="M17">
        <v>1</v>
      </c>
      <c r="N17">
        <v>2</v>
      </c>
      <c r="O17">
        <f>-K17/$I$17</f>
        <v>0</v>
      </c>
      <c r="P17">
        <f>-L17/$I$17</f>
        <v>0</v>
      </c>
      <c r="Q17">
        <f>-M17/$I$17</f>
        <v>-0.33333333333333331</v>
      </c>
      <c r="R17">
        <f>-N17/$I$17</f>
        <v>-0.66666666666666663</v>
      </c>
      <c r="S17" t="e">
        <f t="shared" si="1"/>
        <v>#NUM!</v>
      </c>
      <c r="T17" t="e">
        <f t="shared" si="0"/>
        <v>#NUM!</v>
      </c>
      <c r="U17">
        <f t="shared" si="0"/>
        <v>-1.5849625007211563</v>
      </c>
      <c r="V17">
        <f t="shared" si="0"/>
        <v>-0.5849625007211563</v>
      </c>
      <c r="W17">
        <f>Q17*U17+R17*V17</f>
        <v>0.91829583405448956</v>
      </c>
    </row>
    <row r="21" spans="8:23" x14ac:dyDescent="0.25">
      <c r="K21" t="s">
        <v>36</v>
      </c>
      <c r="L21">
        <f>Sayfa1!L7-(((havadurumu!I15/10)*W15)+((I16/10)*W16)+((I17/10)*W17))</f>
        <v>0.6954618442383218</v>
      </c>
      <c r="M21" t="s">
        <v>37</v>
      </c>
    </row>
  </sheetData>
  <autoFilter ref="A1:E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2"/>
  <sheetViews>
    <sheetView workbookViewId="0">
      <selection activeCell="M12" sqref="M12"/>
    </sheetView>
  </sheetViews>
  <sheetFormatPr defaultRowHeight="15" x14ac:dyDescent="0.25"/>
  <cols>
    <col min="11" max="11" width="12.28515625" bestFit="1" customWidth="1"/>
    <col min="12" max="12" width="12.28515625" customWidth="1"/>
  </cols>
  <sheetData>
    <row r="1" spans="1:16" x14ac:dyDescent="0.25">
      <c r="A1" t="s">
        <v>10</v>
      </c>
      <c r="B1" t="s">
        <v>11</v>
      </c>
      <c r="C1" t="s">
        <v>15</v>
      </c>
      <c r="D1" t="s">
        <v>18</v>
      </c>
      <c r="E1" t="s">
        <v>19</v>
      </c>
    </row>
    <row r="2" spans="1:16" x14ac:dyDescent="0.25">
      <c r="A2" t="s">
        <v>0</v>
      </c>
      <c r="B2" t="s">
        <v>12</v>
      </c>
      <c r="C2" t="s">
        <v>16</v>
      </c>
      <c r="D2" t="s">
        <v>16</v>
      </c>
      <c r="E2" t="s">
        <v>20</v>
      </c>
    </row>
    <row r="3" spans="1:16" x14ac:dyDescent="0.25">
      <c r="A3" t="s">
        <v>1</v>
      </c>
      <c r="B3" t="s">
        <v>12</v>
      </c>
      <c r="C3" t="s">
        <v>17</v>
      </c>
      <c r="D3" t="s">
        <v>16</v>
      </c>
      <c r="E3" t="s">
        <v>21</v>
      </c>
    </row>
    <row r="4" spans="1:16" x14ac:dyDescent="0.25">
      <c r="A4" t="s">
        <v>2</v>
      </c>
      <c r="B4" t="s">
        <v>13</v>
      </c>
      <c r="C4" t="s">
        <v>16</v>
      </c>
      <c r="D4" t="s">
        <v>16</v>
      </c>
      <c r="E4" t="s">
        <v>20</v>
      </c>
    </row>
    <row r="5" spans="1:16" hidden="1" x14ac:dyDescent="0.25">
      <c r="A5" t="s">
        <v>3</v>
      </c>
      <c r="B5" t="s">
        <v>14</v>
      </c>
      <c r="C5" t="s">
        <v>16</v>
      </c>
      <c r="D5" t="s">
        <v>17</v>
      </c>
      <c r="E5" t="s">
        <v>20</v>
      </c>
    </row>
    <row r="6" spans="1:16" x14ac:dyDescent="0.25">
      <c r="A6" t="s">
        <v>4</v>
      </c>
      <c r="B6" t="s">
        <v>14</v>
      </c>
      <c r="C6" t="s">
        <v>17</v>
      </c>
      <c r="D6" t="s">
        <v>16</v>
      </c>
      <c r="E6" t="s">
        <v>22</v>
      </c>
    </row>
    <row r="7" spans="1:16" hidden="1" x14ac:dyDescent="0.25">
      <c r="A7" t="s">
        <v>5</v>
      </c>
      <c r="B7" t="s">
        <v>14</v>
      </c>
      <c r="C7" t="s">
        <v>16</v>
      </c>
      <c r="D7" t="s">
        <v>17</v>
      </c>
      <c r="E7" t="s">
        <v>20</v>
      </c>
    </row>
    <row r="8" spans="1:16" hidden="1" x14ac:dyDescent="0.25">
      <c r="A8" t="s">
        <v>6</v>
      </c>
      <c r="B8" t="s">
        <v>13</v>
      </c>
      <c r="C8" t="s">
        <v>17</v>
      </c>
      <c r="D8" t="s">
        <v>17</v>
      </c>
      <c r="E8" t="s">
        <v>20</v>
      </c>
    </row>
    <row r="9" spans="1:16" x14ac:dyDescent="0.25">
      <c r="A9" t="s">
        <v>7</v>
      </c>
      <c r="B9" t="s">
        <v>13</v>
      </c>
      <c r="C9" t="s">
        <v>17</v>
      </c>
      <c r="D9" t="s">
        <v>16</v>
      </c>
      <c r="E9" t="s">
        <v>23</v>
      </c>
    </row>
    <row r="10" spans="1:16" x14ac:dyDescent="0.25">
      <c r="A10" t="s">
        <v>8</v>
      </c>
      <c r="B10" t="s">
        <v>13</v>
      </c>
      <c r="C10" t="s">
        <v>16</v>
      </c>
      <c r="D10" t="s">
        <v>16</v>
      </c>
      <c r="E10" t="s">
        <v>20</v>
      </c>
      <c r="K10" t="s">
        <v>38</v>
      </c>
      <c r="M10" t="s">
        <v>41</v>
      </c>
      <c r="N10" t="s">
        <v>42</v>
      </c>
      <c r="O10" t="s">
        <v>43</v>
      </c>
      <c r="P10" t="s">
        <v>44</v>
      </c>
    </row>
    <row r="11" spans="1:16" x14ac:dyDescent="0.25">
      <c r="A11" t="s">
        <v>9</v>
      </c>
      <c r="B11" t="s">
        <v>12</v>
      </c>
      <c r="C11" t="s">
        <v>17</v>
      </c>
      <c r="D11" t="s">
        <v>16</v>
      </c>
      <c r="E11" t="s">
        <v>21</v>
      </c>
      <c r="K11" t="s">
        <v>39</v>
      </c>
      <c r="L11">
        <v>7</v>
      </c>
      <c r="M11">
        <v>3</v>
      </c>
      <c r="N11">
        <v>2</v>
      </c>
      <c r="O11">
        <v>1</v>
      </c>
      <c r="P11">
        <v>1</v>
      </c>
    </row>
    <row r="12" spans="1:16" x14ac:dyDescent="0.25">
      <c r="K12" t="s">
        <v>40</v>
      </c>
      <c r="L12">
        <v>3</v>
      </c>
    </row>
  </sheetData>
  <autoFilter ref="A1:E11">
    <filterColumn colId="3">
      <filters>
        <filter val="va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8"/>
  <sheetViews>
    <sheetView workbookViewId="0">
      <selection activeCell="M28" sqref="M28"/>
    </sheetView>
  </sheetViews>
  <sheetFormatPr defaultRowHeight="15" x14ac:dyDescent="0.25"/>
  <cols>
    <col min="3" max="3" width="11" bestFit="1" customWidth="1"/>
  </cols>
  <sheetData>
    <row r="1" spans="1:5" x14ac:dyDescent="0.25">
      <c r="A1" t="s">
        <v>10</v>
      </c>
      <c r="B1" t="s">
        <v>11</v>
      </c>
      <c r="C1" t="s">
        <v>15</v>
      </c>
      <c r="D1" t="s">
        <v>18</v>
      </c>
      <c r="E1" t="s">
        <v>19</v>
      </c>
    </row>
    <row r="2" spans="1:5" x14ac:dyDescent="0.25">
      <c r="A2" t="s">
        <v>0</v>
      </c>
      <c r="B2" t="s">
        <v>12</v>
      </c>
      <c r="C2" t="s">
        <v>16</v>
      </c>
      <c r="D2" t="s">
        <v>16</v>
      </c>
      <c r="E2" t="s">
        <v>20</v>
      </c>
    </row>
    <row r="3" spans="1:5" x14ac:dyDescent="0.25">
      <c r="A3" t="s">
        <v>1</v>
      </c>
      <c r="B3" t="s">
        <v>12</v>
      </c>
      <c r="C3" t="s">
        <v>17</v>
      </c>
      <c r="D3" t="s">
        <v>16</v>
      </c>
      <c r="E3" t="s">
        <v>21</v>
      </c>
    </row>
    <row r="4" spans="1:5" hidden="1" x14ac:dyDescent="0.25">
      <c r="A4" t="s">
        <v>2</v>
      </c>
      <c r="B4" t="s">
        <v>13</v>
      </c>
      <c r="C4" t="s">
        <v>16</v>
      </c>
      <c r="D4" t="s">
        <v>16</v>
      </c>
      <c r="E4" t="s">
        <v>20</v>
      </c>
    </row>
    <row r="5" spans="1:5" hidden="1" x14ac:dyDescent="0.25">
      <c r="A5" t="s">
        <v>3</v>
      </c>
      <c r="B5" t="s">
        <v>14</v>
      </c>
      <c r="C5" t="s">
        <v>16</v>
      </c>
      <c r="D5" t="s">
        <v>17</v>
      </c>
      <c r="E5" t="s">
        <v>20</v>
      </c>
    </row>
    <row r="6" spans="1:5" hidden="1" x14ac:dyDescent="0.25">
      <c r="A6" t="s">
        <v>4</v>
      </c>
      <c r="B6" t="s">
        <v>14</v>
      </c>
      <c r="C6" t="s">
        <v>17</v>
      </c>
      <c r="D6" t="s">
        <v>16</v>
      </c>
      <c r="E6" t="s">
        <v>22</v>
      </c>
    </row>
    <row r="7" spans="1:5" hidden="1" x14ac:dyDescent="0.25">
      <c r="A7" t="s">
        <v>5</v>
      </c>
      <c r="B7" t="s">
        <v>14</v>
      </c>
      <c r="C7" t="s">
        <v>16</v>
      </c>
      <c r="D7" t="s">
        <v>17</v>
      </c>
      <c r="E7" t="s">
        <v>20</v>
      </c>
    </row>
    <row r="8" spans="1:5" hidden="1" x14ac:dyDescent="0.25">
      <c r="A8" t="s">
        <v>6</v>
      </c>
      <c r="B8" t="s">
        <v>13</v>
      </c>
      <c r="C8" t="s">
        <v>17</v>
      </c>
      <c r="D8" t="s">
        <v>17</v>
      </c>
      <c r="E8" t="s">
        <v>20</v>
      </c>
    </row>
    <row r="9" spans="1:5" hidden="1" x14ac:dyDescent="0.25">
      <c r="A9" t="s">
        <v>7</v>
      </c>
      <c r="B9" t="s">
        <v>13</v>
      </c>
      <c r="C9" t="s">
        <v>17</v>
      </c>
      <c r="D9" t="s">
        <v>16</v>
      </c>
      <c r="E9" t="s">
        <v>23</v>
      </c>
    </row>
    <row r="10" spans="1:5" hidden="1" x14ac:dyDescent="0.25">
      <c r="A10" t="s">
        <v>8</v>
      </c>
      <c r="B10" t="s">
        <v>13</v>
      </c>
      <c r="C10" t="s">
        <v>16</v>
      </c>
      <c r="D10" t="s">
        <v>16</v>
      </c>
      <c r="E10" t="s">
        <v>20</v>
      </c>
    </row>
    <row r="11" spans="1:5" x14ac:dyDescent="0.25">
      <c r="A11" t="s">
        <v>9</v>
      </c>
      <c r="B11" t="s">
        <v>12</v>
      </c>
      <c r="C11" t="s">
        <v>17</v>
      </c>
      <c r="D11" t="s">
        <v>16</v>
      </c>
      <c r="E11" t="s">
        <v>21</v>
      </c>
    </row>
    <row r="24" spans="9:14" x14ac:dyDescent="0.25">
      <c r="I24" t="s">
        <v>45</v>
      </c>
      <c r="J24">
        <v>3</v>
      </c>
    </row>
    <row r="25" spans="9:14" x14ac:dyDescent="0.25">
      <c r="K25" t="s">
        <v>26</v>
      </c>
      <c r="L25" t="s">
        <v>25</v>
      </c>
    </row>
    <row r="26" spans="9:14" x14ac:dyDescent="0.25">
      <c r="I26" t="s">
        <v>41</v>
      </c>
      <c r="J26">
        <v>1</v>
      </c>
      <c r="K26">
        <f>-J26/J24</f>
        <v>-0.33333333333333331</v>
      </c>
      <c r="L26">
        <f>LOG(J26/J24,2)</f>
        <v>-1.5849625007211563</v>
      </c>
      <c r="M26">
        <f>K26*L26</f>
        <v>0.52832083357371873</v>
      </c>
    </row>
    <row r="27" spans="9:14" x14ac:dyDescent="0.25">
      <c r="I27" t="s">
        <v>42</v>
      </c>
      <c r="J27">
        <v>2</v>
      </c>
      <c r="K27">
        <f>-J27/J24</f>
        <v>-0.66666666666666663</v>
      </c>
      <c r="L27">
        <f>LOG(J27/J24,2)</f>
        <v>-0.5849625007211563</v>
      </c>
      <c r="M27">
        <f>K27*L27</f>
        <v>0.38997500048077083</v>
      </c>
    </row>
    <row r="28" spans="9:14" x14ac:dyDescent="0.25">
      <c r="L28" t="s">
        <v>46</v>
      </c>
      <c r="M28">
        <f>SUM(M26,M27)</f>
        <v>0.91829583405448956</v>
      </c>
      <c r="N28" t="s">
        <v>50</v>
      </c>
    </row>
  </sheetData>
  <autoFilter ref="A1:E11">
    <filterColumn colId="1">
      <filters>
        <filter val="güneşli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U12" sqref="U12"/>
    </sheetView>
  </sheetViews>
  <sheetFormatPr defaultRowHeight="15" x14ac:dyDescent="0.25"/>
  <sheetData>
    <row r="1" spans="1:15" x14ac:dyDescent="0.25">
      <c r="A1" t="s">
        <v>10</v>
      </c>
      <c r="B1" t="s">
        <v>11</v>
      </c>
      <c r="C1" t="s">
        <v>15</v>
      </c>
      <c r="D1" t="s">
        <v>18</v>
      </c>
      <c r="E1" t="s">
        <v>19</v>
      </c>
    </row>
    <row r="2" spans="1:15" x14ac:dyDescent="0.25">
      <c r="A2" t="s">
        <v>0</v>
      </c>
      <c r="B2" t="s">
        <v>12</v>
      </c>
      <c r="C2" t="s">
        <v>16</v>
      </c>
      <c r="D2" t="s">
        <v>16</v>
      </c>
      <c r="E2" t="s">
        <v>20</v>
      </c>
    </row>
    <row r="3" spans="1:15" x14ac:dyDescent="0.25">
      <c r="A3" t="s">
        <v>1</v>
      </c>
      <c r="B3" t="s">
        <v>12</v>
      </c>
      <c r="C3" t="s">
        <v>17</v>
      </c>
      <c r="D3" t="s">
        <v>16</v>
      </c>
      <c r="E3" t="s">
        <v>21</v>
      </c>
    </row>
    <row r="4" spans="1:15" x14ac:dyDescent="0.25">
      <c r="A4" t="s">
        <v>9</v>
      </c>
      <c r="B4" t="s">
        <v>12</v>
      </c>
      <c r="C4" t="s">
        <v>17</v>
      </c>
      <c r="D4" t="s">
        <v>16</v>
      </c>
      <c r="E4" t="s">
        <v>21</v>
      </c>
    </row>
    <row r="9" spans="1:15" x14ac:dyDescent="0.25">
      <c r="H9" t="s">
        <v>47</v>
      </c>
      <c r="J9">
        <v>3</v>
      </c>
    </row>
    <row r="10" spans="1:15" x14ac:dyDescent="0.25">
      <c r="K10" t="s">
        <v>41</v>
      </c>
      <c r="L10" t="s">
        <v>42</v>
      </c>
      <c r="N10" t="s">
        <v>25</v>
      </c>
      <c r="O10" t="s">
        <v>51</v>
      </c>
    </row>
    <row r="11" spans="1:15" x14ac:dyDescent="0.25">
      <c r="H11" t="s">
        <v>48</v>
      </c>
      <c r="J11">
        <v>1</v>
      </c>
      <c r="K11">
        <v>1</v>
      </c>
      <c r="L11">
        <v>0</v>
      </c>
      <c r="M11">
        <f>-K11/J11</f>
        <v>-1</v>
      </c>
      <c r="N11">
        <f>LOG(K11/J11,2)</f>
        <v>0</v>
      </c>
      <c r="O11">
        <v>0</v>
      </c>
    </row>
    <row r="12" spans="1:15" x14ac:dyDescent="0.25">
      <c r="H12" t="s">
        <v>49</v>
      </c>
      <c r="J12">
        <v>2</v>
      </c>
      <c r="K12">
        <v>0</v>
      </c>
      <c r="L12">
        <v>2</v>
      </c>
      <c r="M12">
        <f>-L12/J12</f>
        <v>-1</v>
      </c>
      <c r="N12">
        <f>LOG(L12/J12,2)</f>
        <v>0</v>
      </c>
      <c r="O12">
        <v>0</v>
      </c>
    </row>
    <row r="13" spans="1:15" x14ac:dyDescent="0.25">
      <c r="N13" t="s">
        <v>52</v>
      </c>
      <c r="O13">
        <v>0</v>
      </c>
    </row>
    <row r="16" spans="1:15" x14ac:dyDescent="0.25">
      <c r="M16" t="s">
        <v>55</v>
      </c>
    </row>
    <row r="17" spans="11:16" x14ac:dyDescent="0.25">
      <c r="K17" t="s">
        <v>53</v>
      </c>
      <c r="L17" t="s">
        <v>54</v>
      </c>
      <c r="M17">
        <v>0.91829583405448956</v>
      </c>
      <c r="N17" t="s">
        <v>56</v>
      </c>
      <c r="O17">
        <v>0</v>
      </c>
    </row>
    <row r="18" spans="11:16" x14ac:dyDescent="0.25">
      <c r="P18" t="s">
        <v>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havadurumu</vt:lpstr>
      <vt:lpstr>para durumu</vt:lpstr>
      <vt:lpstr>2.aşama</vt:lpstr>
      <vt:lpstr>2.aşama ebevyn</vt:lpstr>
      <vt:lpstr>2.aşama para durumu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SerdarKR</dc:creator>
  <cp:lastModifiedBy>SerdarKR</cp:lastModifiedBy>
  <dcterms:created xsi:type="dcterms:W3CDTF">2021-05-23T15:59:07Z</dcterms:created>
  <dcterms:modified xsi:type="dcterms:W3CDTF">2021-05-23T17:49:33Z</dcterms:modified>
</cp:coreProperties>
</file>