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72" windowWidth="21768" windowHeight="8988" activeTab="1"/>
  </bookViews>
  <sheets>
    <sheet name="시나리오 요약" sheetId="6" r:id="rId1"/>
    <sheet name="Sheet1" sheetId="1" r:id="rId2"/>
    <sheet name="Sheet2" sheetId="2" r:id="rId3"/>
    <sheet name="Sheet3" sheetId="3" r:id="rId4"/>
  </sheets>
  <definedNames>
    <definedName name="_1회원금">Sheet1!$C$12</definedName>
    <definedName name="_1회이자">Sheet1!$D$12</definedName>
    <definedName name="_2회원금">Sheet1!$C$13</definedName>
    <definedName name="_2회이자">Sheet1!$D$13</definedName>
    <definedName name="_3회원금">Sheet1!$C$14</definedName>
    <definedName name="_3회이자">Sheet1!$D$14</definedName>
    <definedName name="_4회원금">Sheet1!$C$15</definedName>
    <definedName name="_4회이자">Sheet1!$D$15</definedName>
    <definedName name="_5회원금">Sheet1!$C$16</definedName>
    <definedName name="_5회이자">Sheet1!$D$16</definedName>
    <definedName name="_6회원금">Sheet1!$C$17</definedName>
    <definedName name="_6회이자">Sheet1!$D$17</definedName>
    <definedName name="금리">Sheet1!$C$6</definedName>
    <definedName name="매월상환액">Sheet1!$C$8</definedName>
  </definedNames>
  <calcPr calcId="125725"/>
</workbook>
</file>

<file path=xl/calcChain.xml><?xml version="1.0" encoding="utf-8"?>
<calcChain xmlns="http://schemas.openxmlformats.org/spreadsheetml/2006/main">
  <c r="D17" i="1"/>
  <c r="C17"/>
  <c r="D16"/>
  <c r="C16"/>
  <c r="D15"/>
  <c r="C15"/>
  <c r="D14"/>
  <c r="C14"/>
  <c r="D13"/>
  <c r="C13"/>
  <c r="D12"/>
  <c r="C12"/>
  <c r="E12" s="1"/>
  <c r="C8"/>
  <c r="E13" l="1"/>
  <c r="E14" s="1"/>
  <c r="E15" s="1"/>
  <c r="E16" s="1"/>
  <c r="E17" s="1"/>
</calcChain>
</file>

<file path=xl/sharedStrings.xml><?xml version="1.0" encoding="utf-8"?>
<sst xmlns="http://schemas.openxmlformats.org/spreadsheetml/2006/main" count="34" uniqueCount="33">
  <si>
    <t>&lt;&lt; 할부금 계산표 &gt;&gt;</t>
    <phoneticPr fontId="3" type="noConversion"/>
  </si>
  <si>
    <t>금액</t>
    <phoneticPr fontId="3" type="noConversion"/>
  </si>
  <si>
    <t>금리</t>
    <phoneticPr fontId="3" type="noConversion"/>
  </si>
  <si>
    <t>할부개월</t>
    <phoneticPr fontId="3" type="noConversion"/>
  </si>
  <si>
    <t>매월 상환액</t>
    <phoneticPr fontId="3" type="noConversion"/>
  </si>
  <si>
    <t>회차</t>
    <phoneticPr fontId="3" type="noConversion"/>
  </si>
  <si>
    <t>원금</t>
    <phoneticPr fontId="3" type="noConversion"/>
  </si>
  <si>
    <t>이자</t>
    <phoneticPr fontId="3" type="noConversion"/>
  </si>
  <si>
    <t>잔액</t>
    <phoneticPr fontId="3" type="noConversion"/>
  </si>
  <si>
    <t>금리</t>
  </si>
  <si>
    <t>매월상환액</t>
  </si>
  <si>
    <t>_1회원금</t>
  </si>
  <si>
    <t>_1회이자</t>
  </si>
  <si>
    <t>_2회원금</t>
  </si>
  <si>
    <t>_2회이자</t>
  </si>
  <si>
    <t>_3회원금</t>
  </si>
  <si>
    <t>_3회이자</t>
  </si>
  <si>
    <t>_4회원금</t>
  </si>
  <si>
    <t>_4회이자</t>
  </si>
  <si>
    <t>_5회원금</t>
  </si>
  <si>
    <t>_5회이자</t>
  </si>
  <si>
    <t>_6회원금</t>
  </si>
  <si>
    <t>_6회이자</t>
  </si>
  <si>
    <t>금리인상</t>
  </si>
  <si>
    <t>금리인하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</si>
  <si>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</si>
  <si>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</si>
  <si>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</si>
  <si>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</si>
  <si>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</si>
  <si>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</si>
  <si>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</si>
  <si>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만든 사람 JungHwan Kim 날짜 2015-10-06
수정한 사람 JungHwan Kim 날짜 2015-10-06</t>
  </si>
</sst>
</file>

<file path=xl/styles.xml><?xml version="1.0" encoding="utf-8"?>
<styleSheet xmlns="http://schemas.openxmlformats.org/spreadsheetml/2006/main">
  <numFmts count="3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6" fontId="0" fillId="0" borderId="0" xfId="0" applyNumberFormat="1" applyFill="1" applyBorder="1" applyAlignment="1">
      <alignment vertical="center"/>
    </xf>
    <xf numFmtId="6" fontId="0" fillId="0" borderId="3" xfId="0" applyNumberFormat="1" applyFill="1" applyBorder="1" applyAlignment="1">
      <alignment vertical="center"/>
    </xf>
    <xf numFmtId="0" fontId="5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6" fillId="4" borderId="0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10" fontId="0" fillId="5" borderId="0" xfId="0" applyNumberForma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F23"/>
  <sheetViews>
    <sheetView showGridLines="0" workbookViewId="0">
      <selection activeCell="J13" sqref="J13"/>
    </sheetView>
  </sheetViews>
  <sheetFormatPr defaultRowHeight="17.399999999999999" outlineLevelRow="1" outlineLevelCol="1"/>
  <cols>
    <col min="3" max="3" width="10.3984375" bestFit="1" customWidth="1"/>
    <col min="4" max="6" width="10.69921875" bestFit="1" customWidth="1" outlineLevel="1"/>
  </cols>
  <sheetData>
    <row r="1" spans="2:6" ht="18" thickBot="1"/>
    <row r="2" spans="2:6">
      <c r="B2" s="16" t="s">
        <v>25</v>
      </c>
      <c r="C2" s="17"/>
      <c r="D2" s="23"/>
      <c r="E2" s="23"/>
      <c r="F2" s="23"/>
    </row>
    <row r="3" spans="2:6" collapsed="1">
      <c r="B3" s="15"/>
      <c r="C3" s="15"/>
      <c r="D3" s="24" t="s">
        <v>27</v>
      </c>
      <c r="E3" s="24" t="s">
        <v>23</v>
      </c>
      <c r="F3" s="24" t="s">
        <v>24</v>
      </c>
    </row>
    <row r="4" spans="2:6" ht="124.8" hidden="1" outlineLevel="1">
      <c r="B4" s="19"/>
      <c r="C4" s="19"/>
      <c r="D4" s="11"/>
      <c r="E4" s="26" t="s">
        <v>32</v>
      </c>
      <c r="F4" s="26" t="s">
        <v>32</v>
      </c>
    </row>
    <row r="5" spans="2:6">
      <c r="B5" s="20" t="s">
        <v>26</v>
      </c>
      <c r="C5" s="21"/>
      <c r="D5" s="18"/>
      <c r="E5" s="18"/>
      <c r="F5" s="18"/>
    </row>
    <row r="6" spans="2:6" outlineLevel="1">
      <c r="B6" s="19"/>
      <c r="C6" s="19" t="s">
        <v>9</v>
      </c>
      <c r="D6" s="12">
        <v>7.7499999999999999E-2</v>
      </c>
      <c r="E6" s="25">
        <v>0.08</v>
      </c>
      <c r="F6" s="25">
        <v>7.0000000000000007E-2</v>
      </c>
    </row>
    <row r="7" spans="2:6">
      <c r="B7" s="20" t="s">
        <v>28</v>
      </c>
      <c r="C7" s="21"/>
      <c r="D7" s="18"/>
      <c r="E7" s="18"/>
      <c r="F7" s="18"/>
    </row>
    <row r="8" spans="2:6" outlineLevel="1">
      <c r="B8" s="19"/>
      <c r="C8" s="19" t="s">
        <v>10</v>
      </c>
      <c r="D8" s="13">
        <v>1704542.3779633399</v>
      </c>
      <c r="E8" s="13">
        <v>1705770.8820961099</v>
      </c>
      <c r="F8" s="13">
        <v>1700859.37322637</v>
      </c>
    </row>
    <row r="9" spans="2:6" outlineLevel="1">
      <c r="B9" s="19"/>
      <c r="C9" s="19" t="s">
        <v>11</v>
      </c>
      <c r="D9" s="13">
        <v>1639959.0446300099</v>
      </c>
      <c r="E9" s="13">
        <v>1639104.2154294499</v>
      </c>
      <c r="F9" s="13">
        <v>1642526.03989304</v>
      </c>
    </row>
    <row r="10" spans="2:6" outlineLevel="1">
      <c r="B10" s="19"/>
      <c r="C10" s="19" t="s">
        <v>12</v>
      </c>
      <c r="D10" s="13">
        <v>64583.333333333299</v>
      </c>
      <c r="E10" s="13">
        <v>66666.666666666701</v>
      </c>
      <c r="F10" s="13">
        <v>58333.333333333299</v>
      </c>
    </row>
    <row r="11" spans="2:6" outlineLevel="1">
      <c r="B11" s="19"/>
      <c r="C11" s="19" t="s">
        <v>13</v>
      </c>
      <c r="D11" s="13">
        <v>1650550.44679324</v>
      </c>
      <c r="E11" s="13">
        <v>1650031.57686564</v>
      </c>
      <c r="F11" s="13">
        <v>1652107.4417924101</v>
      </c>
    </row>
    <row r="12" spans="2:6" outlineLevel="1">
      <c r="B12" s="19"/>
      <c r="C12" s="19" t="s">
        <v>14</v>
      </c>
      <c r="D12" s="13">
        <v>53991.931170098003</v>
      </c>
      <c r="E12" s="13">
        <v>55739.305230470498</v>
      </c>
      <c r="F12" s="13">
        <v>48751.931433957201</v>
      </c>
    </row>
    <row r="13" spans="2:6" outlineLevel="1">
      <c r="B13" s="19"/>
      <c r="C13" s="19" t="s">
        <v>15</v>
      </c>
      <c r="D13" s="13">
        <v>1661210.2517621201</v>
      </c>
      <c r="E13" s="13">
        <v>1661031.78737808</v>
      </c>
      <c r="F13" s="13">
        <v>1661744.7352028701</v>
      </c>
    </row>
    <row r="14" spans="2:6" outlineLevel="1">
      <c r="B14" s="19"/>
      <c r="C14" s="19" t="s">
        <v>16</v>
      </c>
      <c r="D14" s="13">
        <v>43332.126201225001</v>
      </c>
      <c r="E14" s="13">
        <v>44739.094718032902</v>
      </c>
      <c r="F14" s="13">
        <v>39114.638023501502</v>
      </c>
    </row>
    <row r="15" spans="2:6" outlineLevel="1">
      <c r="B15" s="19"/>
      <c r="C15" s="19" t="s">
        <v>17</v>
      </c>
      <c r="D15" s="13">
        <v>1671938.90130475</v>
      </c>
      <c r="E15" s="13">
        <v>1672105.3326272699</v>
      </c>
      <c r="F15" s="13">
        <v>1671438.2461582201</v>
      </c>
    </row>
    <row r="16" spans="2:6" outlineLevel="1">
      <c r="B16" s="19"/>
      <c r="C16" s="19" t="s">
        <v>18</v>
      </c>
      <c r="D16" s="13">
        <v>32603.4766585949</v>
      </c>
      <c r="E16" s="13">
        <v>33665.549468845798</v>
      </c>
      <c r="F16" s="13">
        <v>29421.127068151302</v>
      </c>
    </row>
    <row r="17" spans="2:6" outlineLevel="1">
      <c r="B17" s="19"/>
      <c r="C17" s="19" t="s">
        <v>19</v>
      </c>
      <c r="D17" s="13">
        <v>1682736.8400423401</v>
      </c>
      <c r="E17" s="13">
        <v>1683252.7015114501</v>
      </c>
      <c r="F17" s="13">
        <v>1681188.3025941399</v>
      </c>
    </row>
    <row r="18" spans="2:6" outlineLevel="1">
      <c r="B18" s="19"/>
      <c r="C18" s="19" t="s">
        <v>20</v>
      </c>
      <c r="D18" s="13">
        <v>21805.537921001702</v>
      </c>
      <c r="E18" s="13">
        <v>22518.1805846641</v>
      </c>
      <c r="F18" s="13">
        <v>19671.070632228399</v>
      </c>
    </row>
    <row r="19" spans="2:6" outlineLevel="1">
      <c r="B19" s="19"/>
      <c r="C19" s="19" t="s">
        <v>21</v>
      </c>
      <c r="D19" s="13">
        <v>1693604.51546761</v>
      </c>
      <c r="E19" s="13">
        <v>1694474.38618819</v>
      </c>
      <c r="F19" s="13">
        <v>1690995.23435928</v>
      </c>
    </row>
    <row r="20" spans="2:6" ht="18" outlineLevel="1" thickBot="1">
      <c r="B20" s="22"/>
      <c r="C20" s="22" t="s">
        <v>22</v>
      </c>
      <c r="D20" s="14">
        <v>10937.862495728499</v>
      </c>
      <c r="E20" s="14">
        <v>11296.4959079213</v>
      </c>
      <c r="F20" s="14">
        <v>9864.1388670958095</v>
      </c>
    </row>
    <row r="21" spans="2:6">
      <c r="B21" t="s">
        <v>29</v>
      </c>
    </row>
    <row r="22" spans="2:6">
      <c r="B22" t="s">
        <v>30</v>
      </c>
    </row>
    <row r="23" spans="2:6">
      <c r="B23" t="s">
        <v>31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7"/>
  <sheetViews>
    <sheetView tabSelected="1" workbookViewId="0">
      <selection activeCell="G15" sqref="G15"/>
    </sheetView>
  </sheetViews>
  <sheetFormatPr defaultRowHeight="17.399999999999999"/>
  <cols>
    <col min="2" max="2" width="11.09765625" bestFit="1" customWidth="1"/>
    <col min="3" max="3" width="13.296875" bestFit="1" customWidth="1"/>
    <col min="4" max="4" width="10.69921875" customWidth="1"/>
    <col min="5" max="5" width="13.296875" bestFit="1" customWidth="1"/>
  </cols>
  <sheetData>
    <row r="2" spans="2:5" ht="25.05" customHeight="1">
      <c r="B2" s="1" t="s">
        <v>0</v>
      </c>
      <c r="C2" s="1"/>
    </row>
    <row r="3" spans="2:5" ht="25.05" customHeight="1">
      <c r="B3" s="1"/>
      <c r="C3" s="1"/>
    </row>
    <row r="4" spans="2:5">
      <c r="B4" s="2"/>
      <c r="C4" s="2"/>
    </row>
    <row r="5" spans="2:5">
      <c r="B5" s="3" t="s">
        <v>1</v>
      </c>
      <c r="C5" s="4">
        <v>10000000</v>
      </c>
    </row>
    <row r="6" spans="2:5">
      <c r="B6" s="3" t="s">
        <v>2</v>
      </c>
      <c r="C6" s="5">
        <v>7.7499999999999999E-2</v>
      </c>
    </row>
    <row r="7" spans="2:5">
      <c r="B7" s="3" t="s">
        <v>3</v>
      </c>
      <c r="C7" s="6">
        <v>6</v>
      </c>
    </row>
    <row r="8" spans="2:5">
      <c r="B8" s="3" t="s">
        <v>4</v>
      </c>
      <c r="C8" s="7">
        <f>PMT(C6/12,C7,-C5,0)</f>
        <v>1704542.3779633427</v>
      </c>
      <c r="E8" s="10"/>
    </row>
    <row r="10" spans="2:5">
      <c r="B10" s="3" t="s">
        <v>5</v>
      </c>
      <c r="C10" s="3" t="s">
        <v>6</v>
      </c>
      <c r="D10" s="3" t="s">
        <v>7</v>
      </c>
      <c r="E10" s="3" t="s">
        <v>8</v>
      </c>
    </row>
    <row r="11" spans="2:5">
      <c r="B11" s="6">
        <v>0</v>
      </c>
      <c r="C11" s="8"/>
      <c r="D11" s="8"/>
      <c r="E11" s="9">
        <v>10000000</v>
      </c>
    </row>
    <row r="12" spans="2:5">
      <c r="B12" s="6">
        <v>1</v>
      </c>
      <c r="C12" s="7">
        <f>PPMT($C$6/12,B12,$C$7,-$C$5,0)</f>
        <v>1639959.0446300094</v>
      </c>
      <c r="D12" s="7">
        <f>IPMT($C$6/12,B12,$C$7,-$C$5,0)</f>
        <v>64583.333333333336</v>
      </c>
      <c r="E12" s="9">
        <f>E11-C12</f>
        <v>8360040.9553699903</v>
      </c>
    </row>
    <row r="13" spans="2:5">
      <c r="B13" s="6">
        <v>2</v>
      </c>
      <c r="C13" s="7">
        <f t="shared" ref="C13:C17" si="0">PPMT($C$6/12,B13,$C$7,-$C$5,0)</f>
        <v>1650550.4467932447</v>
      </c>
      <c r="D13" s="7">
        <f t="shared" ref="D13:D17" si="1">IPMT($C$6/12,B13,$C$7,-$C$5,0)</f>
        <v>53991.931170098025</v>
      </c>
      <c r="E13" s="9">
        <f t="shared" ref="E13:E17" si="2">E12-C13</f>
        <v>6709490.5085767452</v>
      </c>
    </row>
    <row r="14" spans="2:5">
      <c r="B14" s="6">
        <v>3</v>
      </c>
      <c r="C14" s="7">
        <f t="shared" si="0"/>
        <v>1661210.2517621177</v>
      </c>
      <c r="D14" s="7">
        <f t="shared" si="1"/>
        <v>43332.126201225008</v>
      </c>
      <c r="E14" s="9">
        <f t="shared" si="2"/>
        <v>5048280.256814627</v>
      </c>
    </row>
    <row r="15" spans="2:5">
      <c r="B15" s="6">
        <v>4</v>
      </c>
      <c r="C15" s="7">
        <f t="shared" si="0"/>
        <v>1671938.9013047479</v>
      </c>
      <c r="D15" s="7">
        <f t="shared" si="1"/>
        <v>32603.476658594875</v>
      </c>
      <c r="E15" s="9">
        <f t="shared" si="2"/>
        <v>3376341.3555098791</v>
      </c>
    </row>
    <row r="16" spans="2:5">
      <c r="B16" s="6">
        <v>5</v>
      </c>
      <c r="C16" s="7">
        <f t="shared" si="0"/>
        <v>1682736.840042341</v>
      </c>
      <c r="D16" s="7">
        <f t="shared" si="1"/>
        <v>21805.537921001735</v>
      </c>
      <c r="E16" s="9">
        <f t="shared" si="2"/>
        <v>1693604.515467538</v>
      </c>
    </row>
    <row r="17" spans="2:5">
      <c r="B17" s="6">
        <v>6</v>
      </c>
      <c r="C17" s="7">
        <f t="shared" si="0"/>
        <v>1693604.5154676142</v>
      </c>
      <c r="D17" s="7">
        <f t="shared" si="1"/>
        <v>10937.862495728472</v>
      </c>
      <c r="E17" s="9">
        <f t="shared" si="2"/>
        <v>-7.6135620474815369E-8</v>
      </c>
    </row>
  </sheetData>
  <scenarios current="1" sqref="C8 C12 D12 C13 D13 C14 D14 C15 D15 C16 D16 C17 D17">
    <scenario name="금리인상" locked="1" count="1" user="JungHwan Kim" comment="만든 사람 JungHwan Kim 날짜 2015-10-06_x000a_수정한 사람 JungHwan Kim 날짜 2015-10-06">
      <inputCells r="C6" val="0.08" numFmtId="10"/>
    </scenario>
    <scenario name="금리인하" locked="1" count="1" user="JungHwan Kim" comment="만든 사람 JungHwan Kim 날짜 2015-10-06_x000a_수정한 사람 JungHwan Kim 날짜 2015-10-06">
      <inputCells r="C6" val="0.07" numFmtId="10"/>
    </scenario>
  </scenarios>
  <dataConsolidate/>
  <mergeCells count="1">
    <mergeCell ref="B2:C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14</vt:i4>
      </vt:variant>
    </vt:vector>
  </HeadingPairs>
  <TitlesOfParts>
    <vt:vector size="18" baseType="lpstr">
      <vt:lpstr>시나리오 요약</vt:lpstr>
      <vt:lpstr>Sheet1</vt:lpstr>
      <vt:lpstr>Sheet2</vt:lpstr>
      <vt:lpstr>Sheet3</vt:lpstr>
      <vt:lpstr>_1회원금</vt:lpstr>
      <vt:lpstr>_1회이자</vt:lpstr>
      <vt:lpstr>_2회원금</vt:lpstr>
      <vt:lpstr>_2회이자</vt:lpstr>
      <vt:lpstr>_3회원금</vt:lpstr>
      <vt:lpstr>_3회이자</vt:lpstr>
      <vt:lpstr>_4회원금</vt:lpstr>
      <vt:lpstr>_4회이자</vt:lpstr>
      <vt:lpstr>_5회원금</vt:lpstr>
      <vt:lpstr>_5회이자</vt:lpstr>
      <vt:lpstr>_6회원금</vt:lpstr>
      <vt:lpstr>_6회이자</vt:lpstr>
      <vt:lpstr>금리</vt:lpstr>
      <vt:lpstr>매월상환액</vt:lpstr>
    </vt:vector>
  </TitlesOfParts>
  <Company>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2015-10-06T11:01:58Z</dcterms:created>
  <dcterms:modified xsi:type="dcterms:W3CDTF">2015-10-06T11:11:14Z</dcterms:modified>
</cp:coreProperties>
</file>