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72" windowWidth="21768" windowHeight="8988"/>
  </bookViews>
  <sheets>
    <sheet name="Sheet1" sheetId="1" r:id="rId1"/>
    <sheet name="Sheet2" sheetId="2" r:id="rId2"/>
    <sheet name="Sheet3" sheetId="3" r:id="rId3"/>
  </sheets>
  <definedNames>
    <definedName name="_1회원금">Sheet1!$C$12</definedName>
    <definedName name="_1회이자">Sheet1!$D$12</definedName>
    <definedName name="_2회원금">Sheet1!$C$13</definedName>
    <definedName name="_2회이자">Sheet1!$D$13</definedName>
    <definedName name="_3회원금">Sheet1!$C$14</definedName>
    <definedName name="_3회이자">Sheet1!$D$14</definedName>
    <definedName name="_4회원금">Sheet1!$C$15</definedName>
    <definedName name="_4회이자">Sheet1!$D$15</definedName>
    <definedName name="_5회원금">Sheet1!$C$16</definedName>
    <definedName name="_5회이자">Sheet1!$D$16</definedName>
    <definedName name="_6회원금">Sheet1!$C$17</definedName>
    <definedName name="_6회이자">Sheet1!$D$17</definedName>
    <definedName name="금리">Sheet1!$C$6</definedName>
    <definedName name="매월상환액">Sheet1!$C$8</definedName>
  </definedNames>
  <calcPr calcId="125725"/>
</workbook>
</file>

<file path=xl/calcChain.xml><?xml version="1.0" encoding="utf-8"?>
<calcChain xmlns="http://schemas.openxmlformats.org/spreadsheetml/2006/main">
  <c r="D17" i="1"/>
  <c r="C17"/>
  <c r="D16"/>
  <c r="C16"/>
  <c r="D15"/>
  <c r="C15"/>
  <c r="D14"/>
  <c r="C14"/>
  <c r="D13"/>
  <c r="C13"/>
  <c r="D12"/>
  <c r="C12"/>
  <c r="E12" s="1"/>
  <c r="C8"/>
  <c r="G4" s="1"/>
  <c r="E13" l="1"/>
  <c r="E14" s="1"/>
  <c r="E15" s="1"/>
  <c r="E16" s="1"/>
  <c r="E17" s="1"/>
</calcChain>
</file>

<file path=xl/sharedStrings.xml><?xml version="1.0" encoding="utf-8"?>
<sst xmlns="http://schemas.openxmlformats.org/spreadsheetml/2006/main" count="9" uniqueCount="9">
  <si>
    <t>금액</t>
    <phoneticPr fontId="3" type="noConversion"/>
  </si>
  <si>
    <t>금리</t>
    <phoneticPr fontId="3" type="noConversion"/>
  </si>
  <si>
    <t>할부개월</t>
    <phoneticPr fontId="3" type="noConversion"/>
  </si>
  <si>
    <t>매월 상환액</t>
    <phoneticPr fontId="3" type="noConversion"/>
  </si>
  <si>
    <t>회차</t>
    <phoneticPr fontId="3" type="noConversion"/>
  </si>
  <si>
    <t>원금</t>
    <phoneticPr fontId="3" type="noConversion"/>
  </si>
  <si>
    <t>이자</t>
    <phoneticPr fontId="3" type="noConversion"/>
  </si>
  <si>
    <t>잔액</t>
    <phoneticPr fontId="3" type="noConversion"/>
  </si>
  <si>
    <t>할부계산</t>
    <phoneticPr fontId="3" type="noConversion"/>
  </si>
</sst>
</file>

<file path=xl/styles.xml><?xml version="1.0" encoding="utf-8"?>
<styleSheet xmlns="http://schemas.openxmlformats.org/spreadsheetml/2006/main">
  <numFmts count="4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;;;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center" vertical="center"/>
    </xf>
    <xf numFmtId="41" fontId="0" fillId="0" borderId="0" xfId="1" applyFont="1">
      <alignment vertical="center"/>
    </xf>
    <xf numFmtId="0" fontId="2" fillId="0" borderId="0" xfId="0" applyFont="1" applyFill="1" applyBorder="1" applyAlignme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7"/>
  <sheetViews>
    <sheetView tabSelected="1" workbookViewId="0">
      <selection activeCell="G15" sqref="G15"/>
    </sheetView>
  </sheetViews>
  <sheetFormatPr defaultRowHeight="17.399999999999999"/>
  <cols>
    <col min="2" max="2" width="11.09765625" bestFit="1" customWidth="1"/>
    <col min="3" max="3" width="13.296875" bestFit="1" customWidth="1"/>
    <col min="4" max="4" width="10.69921875" customWidth="1"/>
    <col min="5" max="5" width="13.296875" bestFit="1" customWidth="1"/>
    <col min="8" max="12" width="10.69921875" bestFit="1" customWidth="1"/>
  </cols>
  <sheetData>
    <row r="2" spans="2:12" ht="25.05" customHeight="1">
      <c r="B2" s="1" t="s">
        <v>8</v>
      </c>
      <c r="C2" s="1"/>
      <c r="D2" s="1"/>
      <c r="E2" s="1"/>
    </row>
    <row r="3" spans="2:12" ht="25.05" customHeight="1">
      <c r="B3" s="11"/>
      <c r="C3" s="11"/>
    </row>
    <row r="4" spans="2:12">
      <c r="B4" s="2"/>
      <c r="C4" s="2"/>
      <c r="G4" s="12">
        <f>매월상환액</f>
        <v>868728.80323669105</v>
      </c>
      <c r="H4" s="8">
        <v>12</v>
      </c>
      <c r="I4" s="8">
        <v>24</v>
      </c>
      <c r="J4" s="8">
        <v>36</v>
      </c>
      <c r="K4" s="8">
        <v>48</v>
      </c>
      <c r="L4" s="8">
        <v>60</v>
      </c>
    </row>
    <row r="5" spans="2:12">
      <c r="B5" s="3" t="s">
        <v>0</v>
      </c>
      <c r="C5" s="4">
        <v>10000000</v>
      </c>
      <c r="G5" s="13">
        <v>0.05</v>
      </c>
      <c r="H5" s="4">
        <f t="dataTable" ref="H5:L11" dt2D="1" dtr="1" r1="C7" r2="C6"/>
        <v>856074.81788466754</v>
      </c>
      <c r="I5" s="4">
        <v>438713.89734068257</v>
      </c>
      <c r="J5" s="4">
        <v>299708.97104665369</v>
      </c>
      <c r="K5" s="4">
        <v>230292.93570646431</v>
      </c>
      <c r="L5" s="4">
        <v>188712.33644010875</v>
      </c>
    </row>
    <row r="6" spans="2:12">
      <c r="B6" s="3" t="s">
        <v>1</v>
      </c>
      <c r="C6" s="5">
        <v>7.7499999999999999E-2</v>
      </c>
      <c r="G6" s="13">
        <v>5.5E-2</v>
      </c>
      <c r="H6" s="4">
        <v>858367.8457234957</v>
      </c>
      <c r="I6" s="4">
        <v>440956.5615813653</v>
      </c>
      <c r="J6" s="4">
        <v>301959.01804310235</v>
      </c>
      <c r="K6" s="4">
        <v>232564.75227243159</v>
      </c>
      <c r="L6" s="4">
        <v>191011.62171782213</v>
      </c>
    </row>
    <row r="7" spans="2:12">
      <c r="B7" s="3" t="s">
        <v>2</v>
      </c>
      <c r="C7" s="6">
        <v>12</v>
      </c>
      <c r="G7" s="13">
        <v>0.06</v>
      </c>
      <c r="H7" s="4">
        <v>860664.29707083246</v>
      </c>
      <c r="I7" s="4">
        <v>443206.10252758133</v>
      </c>
      <c r="J7" s="4">
        <v>304219.37451555976</v>
      </c>
      <c r="K7" s="4">
        <v>234850.29047936262</v>
      </c>
      <c r="L7" s="4">
        <v>193328.01529428424</v>
      </c>
    </row>
    <row r="8" spans="2:12">
      <c r="B8" s="3" t="s">
        <v>3</v>
      </c>
      <c r="C8" s="7">
        <f>PMT(C6/12,C7,-C5,0)</f>
        <v>868728.80323669105</v>
      </c>
      <c r="E8" s="10"/>
      <c r="G8" s="13">
        <v>6.5000000000000002E-2</v>
      </c>
      <c r="H8" s="4">
        <v>862964.16960282309</v>
      </c>
      <c r="I8" s="4">
        <v>445462.51433511451</v>
      </c>
      <c r="J8" s="4">
        <v>306490.02876510075</v>
      </c>
      <c r="K8" s="4">
        <v>237149.52928897928</v>
      </c>
      <c r="L8" s="4">
        <v>195661.48218728727</v>
      </c>
    </row>
    <row r="9" spans="2:12">
      <c r="G9" s="13">
        <v>7.0000000000000007E-2</v>
      </c>
      <c r="H9" s="4">
        <v>865267.4609813781</v>
      </c>
      <c r="I9" s="4">
        <v>447725.79103145283</v>
      </c>
      <c r="J9" s="4">
        <v>308770.96865371859</v>
      </c>
      <c r="K9" s="4">
        <v>239462.44662442841</v>
      </c>
      <c r="L9" s="4">
        <v>198011.98540349482</v>
      </c>
    </row>
    <row r="10" spans="2:12">
      <c r="B10" s="3" t="s">
        <v>4</v>
      </c>
      <c r="C10" s="3" t="s">
        <v>5</v>
      </c>
      <c r="D10" s="3" t="s">
        <v>6</v>
      </c>
      <c r="E10" s="3" t="s">
        <v>7</v>
      </c>
      <c r="G10" s="13">
        <v>7.4999999999999997E-2</v>
      </c>
      <c r="H10" s="4">
        <v>867574.16885406571</v>
      </c>
      <c r="I10" s="4">
        <v>449995.92651624192</v>
      </c>
      <c r="J10" s="4">
        <v>311062.18160656188</v>
      </c>
      <c r="K10" s="4">
        <v>241789.01937731047</v>
      </c>
      <c r="L10" s="4">
        <v>200379.48595623623</v>
      </c>
    </row>
    <row r="11" spans="2:12">
      <c r="B11" s="6">
        <v>0</v>
      </c>
      <c r="C11" s="8"/>
      <c r="D11" s="8"/>
      <c r="E11" s="9">
        <v>10000000</v>
      </c>
      <c r="G11" s="13">
        <v>0.08</v>
      </c>
      <c r="H11" s="4">
        <v>869884.29085421795</v>
      </c>
      <c r="I11" s="4">
        <v>452272.9145618449</v>
      </c>
      <c r="J11" s="4">
        <v>313363.65461431089</v>
      </c>
      <c r="K11" s="4">
        <v>244129.22341502653</v>
      </c>
      <c r="L11" s="4">
        <v>202763.9428841382</v>
      </c>
    </row>
    <row r="12" spans="2:12">
      <c r="B12" s="6">
        <v>1</v>
      </c>
      <c r="C12" s="7">
        <f>PPMT($C$6/12,B12,$C$7,-$C$5,0)</f>
        <v>804145.46990335768</v>
      </c>
      <c r="D12" s="7">
        <f>IPMT($C$6/12,B12,$C$7,-$C$5,0)</f>
        <v>64583.333333333336</v>
      </c>
      <c r="E12" s="9">
        <f>E11-C12</f>
        <v>9195854.5300966427</v>
      </c>
    </row>
    <row r="13" spans="2:12">
      <c r="B13" s="6">
        <v>2</v>
      </c>
      <c r="C13" s="7">
        <f t="shared" ref="C13:C17" si="0">PPMT($C$6/12,B13,$C$7,-$C$5,0)</f>
        <v>809338.90939648345</v>
      </c>
      <c r="D13" s="7">
        <f t="shared" ref="D13:D17" si="1">IPMT($C$6/12,B13,$C$7,-$C$5,0)</f>
        <v>59389.893840207558</v>
      </c>
      <c r="E13" s="9">
        <f t="shared" ref="E13:E17" si="2">E12-C13</f>
        <v>8386515.6207001591</v>
      </c>
    </row>
    <row r="14" spans="2:12">
      <c r="B14" s="6">
        <v>3</v>
      </c>
      <c r="C14" s="7">
        <f t="shared" si="0"/>
        <v>814565.88985300239</v>
      </c>
      <c r="D14" s="7">
        <f t="shared" si="1"/>
        <v>54162.913383688618</v>
      </c>
      <c r="E14" s="9">
        <f t="shared" si="2"/>
        <v>7571949.7308471566</v>
      </c>
    </row>
    <row r="15" spans="2:12">
      <c r="B15" s="6">
        <v>4</v>
      </c>
      <c r="C15" s="7">
        <f t="shared" si="0"/>
        <v>819826.62789163634</v>
      </c>
      <c r="D15" s="7">
        <f t="shared" si="1"/>
        <v>48902.175345054748</v>
      </c>
      <c r="E15" s="9">
        <f t="shared" si="2"/>
        <v>6752123.1029555202</v>
      </c>
    </row>
    <row r="16" spans="2:12">
      <c r="B16" s="6">
        <v>5</v>
      </c>
      <c r="C16" s="7">
        <f t="shared" si="0"/>
        <v>825121.34153010312</v>
      </c>
      <c r="D16" s="7">
        <f t="shared" si="1"/>
        <v>43607.461706587936</v>
      </c>
      <c r="E16" s="9">
        <f t="shared" si="2"/>
        <v>5927001.7614254169</v>
      </c>
    </row>
    <row r="17" spans="2:5">
      <c r="B17" s="6">
        <v>6</v>
      </c>
      <c r="C17" s="7">
        <f t="shared" si="0"/>
        <v>830450.25019415165</v>
      </c>
      <c r="D17" s="7">
        <f t="shared" si="1"/>
        <v>38278.553042539454</v>
      </c>
      <c r="E17" s="9">
        <f t="shared" si="2"/>
        <v>5096551.511231265</v>
      </c>
    </row>
  </sheetData>
  <dataConsolidate/>
  <mergeCells count="1">
    <mergeCell ref="B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금리</vt:lpstr>
      <vt:lpstr>매월상환액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JungHwan Kim</cp:lastModifiedBy>
  <dcterms:created xsi:type="dcterms:W3CDTF">2015-10-06T11:01:58Z</dcterms:created>
  <dcterms:modified xsi:type="dcterms:W3CDTF">2015-10-06T11:14:49Z</dcterms:modified>
</cp:coreProperties>
</file>