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Теория игр\"/>
    </mc:Choice>
  </mc:AlternateContent>
  <xr:revisionPtr revIDLastSave="0" documentId="13_ncr:1_{D0B9301C-5959-43E0-A2EF-CE5A0F956417}" xr6:coauthVersionLast="47" xr6:coauthVersionMax="47" xr10:uidLastSave="{00000000-0000-0000-0000-000000000000}"/>
  <bookViews>
    <workbookView xWindow="-108" yWindow="-108" windowWidth="23256" windowHeight="12576" activeTab="1" xr2:uid="{13CB4D10-CF97-46AB-97A2-61BF2425F243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5" i="4" l="1" a="1"/>
  <c r="W25" i="4" s="1"/>
  <c r="Q26" i="4"/>
  <c r="Q27" i="4"/>
  <c r="Q25" i="4"/>
  <c r="N28" i="4"/>
  <c r="M28" i="4"/>
  <c r="O28" i="4"/>
  <c r="P28" i="4"/>
  <c r="N26" i="4"/>
  <c r="P23" i="4"/>
  <c r="N23" i="4"/>
  <c r="K27" i="4"/>
  <c r="K25" i="4"/>
  <c r="W16" i="4" a="1"/>
  <c r="W16" i="4" s="1"/>
  <c r="N18" i="4"/>
  <c r="O18" i="4"/>
  <c r="P18" i="4"/>
  <c r="M18" i="4"/>
  <c r="Q17" i="4"/>
  <c r="Q16" i="4"/>
  <c r="K17" i="4"/>
  <c r="K16" i="4"/>
  <c r="P14" i="4"/>
  <c r="M14" i="4"/>
  <c r="U7" i="4" a="1"/>
  <c r="U7" i="4" s="1"/>
  <c r="P8" i="4"/>
  <c r="P9" i="4"/>
  <c r="P7" i="4"/>
  <c r="O10" i="4"/>
  <c r="N10" i="4"/>
  <c r="M10" i="4"/>
  <c r="O5" i="4"/>
  <c r="M5" i="4"/>
  <c r="K9" i="4"/>
  <c r="K7" i="4"/>
  <c r="L8" i="3" a="1"/>
  <c r="L8" i="3"/>
  <c r="B10" i="3"/>
  <c r="B8" i="3"/>
  <c r="E12" i="3" s="1"/>
  <c r="H6" i="3"/>
  <c r="G6" i="3"/>
  <c r="E6" i="3"/>
  <c r="I10" i="3" s="1"/>
  <c r="D6" i="3"/>
  <c r="I9" i="3" s="1"/>
  <c r="O26" i="2"/>
  <c r="N26" i="2"/>
  <c r="L26" i="2"/>
  <c r="K26" i="2"/>
  <c r="I30" i="2"/>
  <c r="I28" i="2"/>
  <c r="O32" i="2"/>
  <c r="N32" i="2"/>
  <c r="M32" i="2"/>
  <c r="L32" i="2"/>
  <c r="P30" i="2"/>
  <c r="P29" i="2"/>
  <c r="P28" i="2"/>
  <c r="K32" i="2"/>
  <c r="S17" i="2" a="1"/>
  <c r="S17" i="2" s="1"/>
  <c r="L21" i="2"/>
  <c r="M21" i="2"/>
  <c r="N21" i="2"/>
  <c r="O21" i="2"/>
  <c r="K21" i="2"/>
  <c r="P18" i="2"/>
  <c r="P19" i="2"/>
  <c r="P17" i="2"/>
  <c r="O15" i="2"/>
  <c r="M15" i="2"/>
  <c r="K15" i="2"/>
  <c r="I19" i="2"/>
  <c r="I17" i="2"/>
  <c r="L8" i="2"/>
  <c r="M8" i="2"/>
  <c r="N8" i="2"/>
  <c r="O4" i="2"/>
  <c r="N2" i="2"/>
  <c r="L2" i="2"/>
  <c r="O5" i="2" s="1"/>
  <c r="I7" i="2"/>
  <c r="I6" i="2"/>
  <c r="K8" i="2" s="1"/>
  <c r="D22" i="1" a="1"/>
  <c r="D22" i="1" s="1"/>
  <c r="I18" i="1"/>
  <c r="I19" i="1"/>
  <c r="I17" i="1"/>
  <c r="H18" i="1"/>
  <c r="H19" i="1"/>
  <c r="H17" i="1"/>
  <c r="D18" i="1"/>
  <c r="E18" i="1"/>
  <c r="F18" i="1"/>
  <c r="D19" i="1"/>
  <c r="E19" i="1"/>
  <c r="F19" i="1"/>
  <c r="E17" i="1"/>
  <c r="F17" i="1"/>
  <c r="D17" i="1"/>
  <c r="B9" i="1"/>
  <c r="F14" i="1" s="1"/>
  <c r="B8" i="1"/>
  <c r="F13" i="1" s="1"/>
  <c r="F12" i="1"/>
  <c r="D12" i="1"/>
  <c r="E5" i="1"/>
  <c r="E14" i="1" s="1"/>
  <c r="D5" i="1"/>
  <c r="D13" i="1" s="1"/>
  <c r="B7" i="1"/>
  <c r="E12" i="1" s="1"/>
  <c r="D12" i="3" l="1"/>
  <c r="H12" i="3"/>
  <c r="G12" i="3"/>
  <c r="F12" i="3"/>
  <c r="I8" i="3"/>
  <c r="R4" i="2" a="1"/>
  <c r="R4" i="2" s="1"/>
  <c r="O6" i="2"/>
  <c r="O7" i="2"/>
  <c r="D14" i="1"/>
  <c r="E13" i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<sst xmlns="http://schemas.openxmlformats.org/spreadsheetml/2006/main" count="102" uniqueCount="21">
  <si>
    <t>A1</t>
  </si>
  <si>
    <t>A2</t>
  </si>
  <si>
    <t>A3</t>
  </si>
  <si>
    <t>B1</t>
  </si>
  <si>
    <t>B2</t>
  </si>
  <si>
    <t>B3</t>
  </si>
  <si>
    <t xml:space="preserve">F(X, Y) = </t>
  </si>
  <si>
    <t xml:space="preserve">F(A1, Y) = </t>
  </si>
  <si>
    <t xml:space="preserve">F(A2, Y) = </t>
  </si>
  <si>
    <t xml:space="preserve">F(A3, Y) = </t>
  </si>
  <si>
    <t>=</t>
  </si>
  <si>
    <t xml:space="preserve"> Х(строка) * А * Y(столбцом)</t>
  </si>
  <si>
    <t>B4</t>
  </si>
  <si>
    <t>A4</t>
  </si>
  <si>
    <t>F(X, Y)</t>
  </si>
  <si>
    <t>B5</t>
  </si>
  <si>
    <t>F(A1, Y)</t>
  </si>
  <si>
    <t>F(A2, Y)</t>
  </si>
  <si>
    <t>F(A3, Y)</t>
  </si>
  <si>
    <t>&lt;=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</si>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</sst>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455884</xdr:colOff>
      <xdr:row>30</xdr:row>
      <xdr:rowOff>115082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DE0152-827E-43FD-982E-B278162A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3484" cy="5601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373380</xdr:colOff>
      <xdr:row>1</xdr:row>
      <xdr:rowOff>7620</xdr:rowOff>
    </xdr:from>
    <xdr:to>
      <xdr:col>21</xdr:col>
      <xdr:colOff>370743</xdr:colOff>
      <xdr:row>6</xdr:row>
      <xdr:rowOff>137746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47D25F4-A29A-4D6D-871F-FEA8A6F3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9060" y="190500"/>
          <a:ext cx="5483763" cy="10445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57754</xdr:colOff>
      <xdr:row>27</xdr:row>
      <xdr:rowOff>94059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84F4B7-DFF4-4180-8F48-4FCCD9A9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24954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B990-934D-479F-A1F2-32A71AA7820A}">
  <dimension ref="A5:I22"/>
  <sheetViews>
    <sheetView workbookViewId="0">
      <selection activeCell="E23" sqref="E23"/>
    </sheetView>
  </sheetViews>
  <sheetFormatPr defaultRowHeight="14.4" x14ac:dyDescent="0.3"/>
  <sheetData>
    <row r="5" spans="1:7" x14ac:dyDescent="0.3">
      <c r="D5">
        <f xml:space="preserve"> 1/ 2</f>
        <v>0.5</v>
      </c>
      <c r="E5">
        <f xml:space="preserve"> 1/ 2</f>
        <v>0.5</v>
      </c>
      <c r="F5">
        <v>0</v>
      </c>
    </row>
    <row r="6" spans="1:7" x14ac:dyDescent="0.3">
      <c r="D6" t="s">
        <v>3</v>
      </c>
      <c r="E6" t="s">
        <v>4</v>
      </c>
      <c r="F6" t="s">
        <v>5</v>
      </c>
    </row>
    <row r="7" spans="1:7" x14ac:dyDescent="0.3">
      <c r="A7">
        <v>1</v>
      </c>
      <c r="B7" s="1">
        <f>1 /3</f>
        <v>0.33333333333333331</v>
      </c>
      <c r="C7" t="s">
        <v>0</v>
      </c>
      <c r="D7">
        <v>4</v>
      </c>
      <c r="E7">
        <v>7</v>
      </c>
      <c r="F7">
        <v>1</v>
      </c>
    </row>
    <row r="8" spans="1:7" x14ac:dyDescent="0.3">
      <c r="A8">
        <v>0</v>
      </c>
      <c r="B8" s="1">
        <f xml:space="preserve"> 1 / 6</f>
        <v>0.16666666666666666</v>
      </c>
      <c r="C8" t="s">
        <v>1</v>
      </c>
      <c r="D8">
        <v>3</v>
      </c>
      <c r="E8">
        <v>2</v>
      </c>
      <c r="F8">
        <v>6</v>
      </c>
    </row>
    <row r="9" spans="1:7" x14ac:dyDescent="0.3">
      <c r="A9">
        <v>0</v>
      </c>
      <c r="B9" s="1">
        <f xml:space="preserve"> 1/ 2</f>
        <v>0.5</v>
      </c>
      <c r="C9" t="s">
        <v>2</v>
      </c>
      <c r="D9">
        <v>5</v>
      </c>
      <c r="E9">
        <v>9</v>
      </c>
      <c r="F9">
        <v>2</v>
      </c>
    </row>
    <row r="12" spans="1:7" x14ac:dyDescent="0.3">
      <c r="C12" t="s">
        <v>6</v>
      </c>
      <c r="D12">
        <f xml:space="preserve"> D7 * D$5 * $B7</f>
        <v>0.66666666666666663</v>
      </c>
      <c r="E12">
        <f xml:space="preserve"> E7 * E$5 * $B7</f>
        <v>1.1666666666666665</v>
      </c>
      <c r="F12">
        <f xml:space="preserve"> F7 * F$5 * $B7</f>
        <v>0</v>
      </c>
    </row>
    <row r="13" spans="1:7" x14ac:dyDescent="0.3">
      <c r="D13">
        <f xml:space="preserve"> D8 * D$5 * $B8</f>
        <v>0.25</v>
      </c>
      <c r="E13">
        <f xml:space="preserve"> E8 * E$5 * $B8</f>
        <v>0.16666666666666666</v>
      </c>
      <c r="F13">
        <f xml:space="preserve"> F8 * F$5 * $B8</f>
        <v>0</v>
      </c>
    </row>
    <row r="14" spans="1:7" x14ac:dyDescent="0.3">
      <c r="D14">
        <f xml:space="preserve"> D9 * D$5 * $B9</f>
        <v>1.25</v>
      </c>
      <c r="E14">
        <f xml:space="preserve"> E9 * E$5 * $B9</f>
        <v>2.25</v>
      </c>
      <c r="F14">
        <f xml:space="preserve"> F9 * F$5 * $B9</f>
        <v>0</v>
      </c>
      <c r="G14">
        <f xml:space="preserve"> SUM(D12:F14)</f>
        <v>5.75</v>
      </c>
    </row>
    <row r="17" spans="3:9" x14ac:dyDescent="0.3">
      <c r="C17" t="s">
        <v>7</v>
      </c>
      <c r="D17">
        <f>D7 * D$5</f>
        <v>2</v>
      </c>
      <c r="E17">
        <f t="shared" ref="E17:F17" si="0">E7 * E$5</f>
        <v>3.5</v>
      </c>
      <c r="F17">
        <f t="shared" si="0"/>
        <v>0</v>
      </c>
      <c r="G17" t="s">
        <v>10</v>
      </c>
      <c r="H17">
        <f xml:space="preserve"> SUM(D17:F17)</f>
        <v>5.5</v>
      </c>
      <c r="I17">
        <f xml:space="preserve"> SUMPRODUCT(D$5:F$5,D7:F7)</f>
        <v>5.5</v>
      </c>
    </row>
    <row r="18" spans="3:9" x14ac:dyDescent="0.3">
      <c r="C18" t="s">
        <v>8</v>
      </c>
      <c r="D18">
        <f t="shared" ref="D18:F18" si="1">D8 * D$5</f>
        <v>1.5</v>
      </c>
      <c r="E18">
        <f t="shared" si="1"/>
        <v>1</v>
      </c>
      <c r="F18">
        <f t="shared" si="1"/>
        <v>0</v>
      </c>
      <c r="G18" t="s">
        <v>10</v>
      </c>
      <c r="H18">
        <f xml:space="preserve"> SUM(D18:F18)</f>
        <v>2.5</v>
      </c>
      <c r="I18">
        <f t="shared" ref="I18:I19" si="2" xml:space="preserve"> SUMPRODUCT(D$5:F$5,D8:F8)</f>
        <v>2.5</v>
      </c>
    </row>
    <row r="19" spans="3:9" x14ac:dyDescent="0.3">
      <c r="C19" t="s">
        <v>9</v>
      </c>
      <c r="D19">
        <f t="shared" ref="D19:F19" si="3">D9 * D$5</f>
        <v>2.5</v>
      </c>
      <c r="E19">
        <f t="shared" si="3"/>
        <v>4.5</v>
      </c>
      <c r="F19">
        <f t="shared" si="3"/>
        <v>0</v>
      </c>
      <c r="G19" t="s">
        <v>10</v>
      </c>
      <c r="H19">
        <f xml:space="preserve"> SUM(D19:F19)</f>
        <v>7</v>
      </c>
      <c r="I19">
        <f t="shared" si="2"/>
        <v>7</v>
      </c>
    </row>
    <row r="22" spans="3:9" x14ac:dyDescent="0.3">
      <c r="C22" t="s">
        <v>6</v>
      </c>
      <c r="D22" cm="1">
        <f t="array" ref="D22">MMULT(MMULT(TRANSPOSE(B7:B9),D7:F9),TRANSPOSE(D5:F5))</f>
        <v>5.75</v>
      </c>
      <c r="E22" t="s">
        <v>10</v>
      </c>
      <c r="F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B328-145D-47D5-BE95-7CB237D7088E}">
  <dimension ref="I2:S32"/>
  <sheetViews>
    <sheetView tabSelected="1" topLeftCell="A10" workbookViewId="0">
      <selection activeCell="S28" sqref="S28"/>
    </sheetView>
  </sheetViews>
  <sheetFormatPr defaultRowHeight="14.4" x14ac:dyDescent="0.3"/>
  <sheetData>
    <row r="2" spans="9:18" x14ac:dyDescent="0.3">
      <c r="K2">
        <v>0</v>
      </c>
      <c r="L2">
        <f>21/49</f>
        <v>0.42857142857142855</v>
      </c>
      <c r="M2">
        <v>0</v>
      </c>
      <c r="N2">
        <f xml:space="preserve"> 28/ 49</f>
        <v>0.5714285714285714</v>
      </c>
    </row>
    <row r="3" spans="9:18" x14ac:dyDescent="0.3">
      <c r="K3" t="s">
        <v>3</v>
      </c>
      <c r="L3" t="s">
        <v>4</v>
      </c>
      <c r="M3" t="s">
        <v>5</v>
      </c>
      <c r="N3" t="s">
        <v>12</v>
      </c>
    </row>
    <row r="4" spans="9:18" x14ac:dyDescent="0.3">
      <c r="I4">
        <v>0</v>
      </c>
      <c r="J4" t="s">
        <v>0</v>
      </c>
      <c r="K4">
        <v>12</v>
      </c>
      <c r="L4">
        <v>9</v>
      </c>
      <c r="M4">
        <v>12</v>
      </c>
      <c r="N4">
        <v>11</v>
      </c>
      <c r="O4">
        <f>SUMPRODUCT(K4:N4,K$2:N$2)</f>
        <v>10.142857142857142</v>
      </c>
      <c r="Q4" t="s">
        <v>14</v>
      </c>
      <c r="R4" cm="1">
        <f t="array" ref="R4" xml:space="preserve"> MMULT(MMULT(TRANSPOSE(I4:I7),K4:N7),TRANSPOSE(K2:N2))</f>
        <v>11.571428571428569</v>
      </c>
    </row>
    <row r="5" spans="9:18" x14ac:dyDescent="0.3">
      <c r="I5">
        <v>0</v>
      </c>
      <c r="J5" t="s">
        <v>1</v>
      </c>
      <c r="K5">
        <v>13</v>
      </c>
      <c r="L5">
        <v>8</v>
      </c>
      <c r="M5">
        <v>10</v>
      </c>
      <c r="N5">
        <v>13</v>
      </c>
      <c r="O5">
        <f t="shared" ref="O5:O7" si="0">SUMPRODUCT(K5:N5,K$2:N$2)</f>
        <v>10.857142857142856</v>
      </c>
    </row>
    <row r="6" spans="9:18" x14ac:dyDescent="0.3">
      <c r="I6">
        <f xml:space="preserve"> 7 / 49</f>
        <v>0.14285714285714285</v>
      </c>
      <c r="J6" t="s">
        <v>2</v>
      </c>
      <c r="K6">
        <v>10</v>
      </c>
      <c r="L6">
        <v>15</v>
      </c>
      <c r="M6">
        <v>6</v>
      </c>
      <c r="N6">
        <v>9</v>
      </c>
      <c r="O6">
        <f t="shared" si="0"/>
        <v>11.571428571428569</v>
      </c>
    </row>
    <row r="7" spans="9:18" x14ac:dyDescent="0.3">
      <c r="I7">
        <f xml:space="preserve"> 42/49</f>
        <v>0.8571428571428571</v>
      </c>
      <c r="J7" t="s">
        <v>13</v>
      </c>
      <c r="K7">
        <v>14</v>
      </c>
      <c r="L7">
        <v>11</v>
      </c>
      <c r="M7">
        <v>13</v>
      </c>
      <c r="N7">
        <v>12</v>
      </c>
      <c r="O7">
        <f t="shared" si="0"/>
        <v>11.571428571428571</v>
      </c>
    </row>
    <row r="8" spans="9:18" x14ac:dyDescent="0.3">
      <c r="K8">
        <f>SUMPRODUCT(K4:K7,$I4:$I7)</f>
        <v>13.428571428571429</v>
      </c>
      <c r="L8">
        <f t="shared" ref="L8:N8" si="1">SUMPRODUCT(L4:L7,$I4:$I7)</f>
        <v>11.571428571428571</v>
      </c>
      <c r="M8">
        <f t="shared" si="1"/>
        <v>12</v>
      </c>
      <c r="N8">
        <f t="shared" si="1"/>
        <v>11.571428571428569</v>
      </c>
    </row>
    <row r="15" spans="9:18" x14ac:dyDescent="0.3">
      <c r="K15">
        <f>1/3</f>
        <v>0.33333333333333331</v>
      </c>
      <c r="L15">
        <v>0</v>
      </c>
      <c r="M15">
        <f>1/3</f>
        <v>0.33333333333333331</v>
      </c>
      <c r="N15">
        <v>0</v>
      </c>
      <c r="O15">
        <f>1/3</f>
        <v>0.33333333333333331</v>
      </c>
    </row>
    <row r="16" spans="9:18" x14ac:dyDescent="0.3">
      <c r="K16" t="s">
        <v>3</v>
      </c>
      <c r="L16" t="s">
        <v>4</v>
      </c>
      <c r="M16" t="s">
        <v>5</v>
      </c>
      <c r="N16" t="s">
        <v>12</v>
      </c>
      <c r="O16" t="s">
        <v>15</v>
      </c>
    </row>
    <row r="17" spans="9:19" x14ac:dyDescent="0.3">
      <c r="I17">
        <f>2/3</f>
        <v>0.66666666666666663</v>
      </c>
      <c r="J17" t="s">
        <v>0</v>
      </c>
      <c r="K17">
        <v>0</v>
      </c>
      <c r="L17">
        <v>-1</v>
      </c>
      <c r="M17">
        <v>2</v>
      </c>
      <c r="N17">
        <v>1</v>
      </c>
      <c r="O17">
        <v>3</v>
      </c>
      <c r="P17">
        <f>SUMPRODUCT(K17:O17,K$15:O$15)</f>
        <v>1.6666666666666665</v>
      </c>
      <c r="R17" t="s">
        <v>14</v>
      </c>
      <c r="S17" cm="1">
        <f t="array" ref="S17" xml:space="preserve"> MMULT(MMULT(TRANSPOSE(I17:I19),K17:O19),TRANSPOSE(K15:O15))</f>
        <v>1.5555555555555556</v>
      </c>
    </row>
    <row r="18" spans="9:19" x14ac:dyDescent="0.3">
      <c r="I18">
        <v>0</v>
      </c>
      <c r="J18" t="s">
        <v>1</v>
      </c>
      <c r="K18">
        <v>4</v>
      </c>
      <c r="L18">
        <v>2</v>
      </c>
      <c r="M18">
        <v>1</v>
      </c>
      <c r="N18">
        <v>-1</v>
      </c>
      <c r="O18">
        <v>0</v>
      </c>
      <c r="P18">
        <f t="shared" ref="P18:P19" si="2">SUMPRODUCT(K18:O18,K$15:O$15)</f>
        <v>1.6666666666666665</v>
      </c>
    </row>
    <row r="19" spans="9:19" x14ac:dyDescent="0.3">
      <c r="I19">
        <f>1/3</f>
        <v>0.33333333333333331</v>
      </c>
      <c r="J19" t="s">
        <v>2</v>
      </c>
      <c r="K19">
        <v>2</v>
      </c>
      <c r="L19">
        <v>0</v>
      </c>
      <c r="M19">
        <v>-1</v>
      </c>
      <c r="N19">
        <v>0</v>
      </c>
      <c r="O19">
        <v>3</v>
      </c>
      <c r="P19">
        <f t="shared" si="2"/>
        <v>1.3333333333333333</v>
      </c>
    </row>
    <row r="21" spans="9:19" x14ac:dyDescent="0.3">
      <c r="K21">
        <f>SUMPRODUCT(K17:K19,$I17:$I19)</f>
        <v>0.66666666666666663</v>
      </c>
      <c r="L21">
        <f t="shared" ref="L21:P21" si="3">SUMPRODUCT(L17:L19,$I17:$I19)</f>
        <v>-0.66666666666666663</v>
      </c>
      <c r="M21">
        <f t="shared" si="3"/>
        <v>1</v>
      </c>
      <c r="N21">
        <f t="shared" si="3"/>
        <v>0.66666666666666663</v>
      </c>
      <c r="O21">
        <f t="shared" si="3"/>
        <v>3</v>
      </c>
    </row>
    <row r="26" spans="9:19" x14ac:dyDescent="0.3">
      <c r="K26" s="1">
        <f>1/4</f>
        <v>0.25</v>
      </c>
      <c r="L26" s="1">
        <f>1/3</f>
        <v>0.33333333333333331</v>
      </c>
      <c r="M26" s="1">
        <v>0</v>
      </c>
      <c r="N26" s="1">
        <f>1/4</f>
        <v>0.25</v>
      </c>
      <c r="O26" s="1">
        <f>1/6</f>
        <v>0.16666666666666666</v>
      </c>
      <c r="P26" s="1"/>
    </row>
    <row r="27" spans="9:19" x14ac:dyDescent="0.3">
      <c r="K27" t="s">
        <v>3</v>
      </c>
      <c r="L27" t="s">
        <v>4</v>
      </c>
      <c r="M27" t="s">
        <v>5</v>
      </c>
      <c r="N27" t="s">
        <v>12</v>
      </c>
      <c r="O27" t="s">
        <v>15</v>
      </c>
    </row>
    <row r="28" spans="9:19" x14ac:dyDescent="0.3">
      <c r="I28">
        <f>2/5</f>
        <v>0.4</v>
      </c>
      <c r="J28" t="s">
        <v>0</v>
      </c>
      <c r="K28">
        <v>-1</v>
      </c>
      <c r="L28">
        <v>0</v>
      </c>
      <c r="M28">
        <v>3</v>
      </c>
      <c r="N28">
        <v>1</v>
      </c>
      <c r="O28">
        <v>1</v>
      </c>
      <c r="P28">
        <f>SUMPRODUCT(K28:O28,K$15:O$15)</f>
        <v>1</v>
      </c>
      <c r="R28" t="s">
        <v>14</v>
      </c>
      <c r="S28" t="s">
        <v>20</v>
      </c>
    </row>
    <row r="29" spans="9:19" x14ac:dyDescent="0.3">
      <c r="I29">
        <v>0</v>
      </c>
      <c r="J29" t="s">
        <v>1</v>
      </c>
      <c r="K29">
        <v>3</v>
      </c>
      <c r="L29">
        <v>1</v>
      </c>
      <c r="M29">
        <v>1</v>
      </c>
      <c r="N29">
        <v>2</v>
      </c>
      <c r="O29">
        <v>0</v>
      </c>
      <c r="P29">
        <f t="shared" ref="P29:P30" si="4">SUMPRODUCT(K29:O29,K$15:O$15)</f>
        <v>1.3333333333333333</v>
      </c>
    </row>
    <row r="30" spans="9:19" x14ac:dyDescent="0.3">
      <c r="I30">
        <f>3/5</f>
        <v>0.6</v>
      </c>
      <c r="J30" t="s">
        <v>2</v>
      </c>
      <c r="K30">
        <v>0</v>
      </c>
      <c r="L30">
        <v>2</v>
      </c>
      <c r="M30">
        <v>-1</v>
      </c>
      <c r="N30">
        <v>0</v>
      </c>
      <c r="O30">
        <v>1</v>
      </c>
      <c r="P30">
        <f t="shared" si="4"/>
        <v>0</v>
      </c>
    </row>
    <row r="32" spans="9:19" x14ac:dyDescent="0.3">
      <c r="K32">
        <f>SUMPRODUCT(K28:K30,$I28:$I30)</f>
        <v>-0.4</v>
      </c>
      <c r="L32">
        <f t="shared" ref="L32:P32" si="5">SUMPRODUCT(L28:L30,$I28:$I30)</f>
        <v>1.2</v>
      </c>
      <c r="M32">
        <f t="shared" si="5"/>
        <v>0.6000000000000002</v>
      </c>
      <c r="N32">
        <f t="shared" si="5"/>
        <v>0.4</v>
      </c>
      <c r="O32">
        <f t="shared" si="5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330F-D803-4EFE-B1AC-D71F248D0CA1}">
  <dimension ref="A6:L12"/>
  <sheetViews>
    <sheetView workbookViewId="0">
      <selection activeCell="A6" sqref="A6:L12"/>
    </sheetView>
  </sheetViews>
  <sheetFormatPr defaultRowHeight="14.4" x14ac:dyDescent="0.3"/>
  <cols>
    <col min="7" max="7" width="9.33203125" customWidth="1"/>
  </cols>
  <sheetData>
    <row r="6" spans="1:12" x14ac:dyDescent="0.3">
      <c r="D6" s="2">
        <f>1/4</f>
        <v>0.25</v>
      </c>
      <c r="E6" s="2">
        <f>1/3</f>
        <v>0.33333333333333331</v>
      </c>
      <c r="F6" s="2">
        <v>0</v>
      </c>
      <c r="G6" s="2">
        <f>1/4</f>
        <v>0.25</v>
      </c>
      <c r="H6" s="2">
        <f>1/6</f>
        <v>0.16666666666666666</v>
      </c>
      <c r="I6" s="1"/>
    </row>
    <row r="7" spans="1:12" x14ac:dyDescent="0.3">
      <c r="D7" t="s">
        <v>3</v>
      </c>
      <c r="E7" t="s">
        <v>4</v>
      </c>
      <c r="F7" t="s">
        <v>5</v>
      </c>
      <c r="G7" t="s">
        <v>12</v>
      </c>
      <c r="H7" t="s">
        <v>15</v>
      </c>
    </row>
    <row r="8" spans="1:12" x14ac:dyDescent="0.3">
      <c r="A8" t="s">
        <v>16</v>
      </c>
      <c r="B8">
        <f>2/5</f>
        <v>0.4</v>
      </c>
      <c r="C8" t="s">
        <v>0</v>
      </c>
      <c r="D8">
        <v>-1</v>
      </c>
      <c r="E8">
        <v>0</v>
      </c>
      <c r="F8">
        <v>3</v>
      </c>
      <c r="G8">
        <v>1</v>
      </c>
      <c r="H8">
        <v>1</v>
      </c>
      <c r="I8">
        <f>SUMPRODUCT(D8:H8,D$6:H$6)</f>
        <v>0.16666666666666666</v>
      </c>
      <c r="K8" t="s">
        <v>14</v>
      </c>
      <c r="L8" cm="1">
        <f t="array" ref="L8" xml:space="preserve"> MMULT(MMULT(TRANSPOSE(B8:B10),D8:H10),TRANSPOSE(D6:H6))</f>
        <v>0.56666666666666654</v>
      </c>
    </row>
    <row r="9" spans="1:12" x14ac:dyDescent="0.3">
      <c r="A9" t="s">
        <v>17</v>
      </c>
      <c r="B9">
        <v>0</v>
      </c>
      <c r="C9" t="s">
        <v>1</v>
      </c>
      <c r="D9">
        <v>3</v>
      </c>
      <c r="E9">
        <v>1</v>
      </c>
      <c r="F9">
        <v>1</v>
      </c>
      <c r="G9">
        <v>2</v>
      </c>
      <c r="H9">
        <v>0</v>
      </c>
      <c r="I9">
        <f>SUMPRODUCT(D9:H9,D$6:H$6)</f>
        <v>1.5833333333333333</v>
      </c>
    </row>
    <row r="10" spans="1:12" x14ac:dyDescent="0.3">
      <c r="A10" t="s">
        <v>18</v>
      </c>
      <c r="B10">
        <f>3/5</f>
        <v>0.6</v>
      </c>
      <c r="C10" t="s">
        <v>2</v>
      </c>
      <c r="D10">
        <v>0</v>
      </c>
      <c r="E10">
        <v>2</v>
      </c>
      <c r="F10">
        <v>-1</v>
      </c>
      <c r="G10">
        <v>0</v>
      </c>
      <c r="H10">
        <v>1</v>
      </c>
      <c r="I10">
        <f>SUMPRODUCT(D10:H10,D$6:H$6)</f>
        <v>0.83333333333333326</v>
      </c>
    </row>
    <row r="12" spans="1:12" x14ac:dyDescent="0.3">
      <c r="D12">
        <f>SUMPRODUCT(D8:D10,$B8:$B10)</f>
        <v>-0.4</v>
      </c>
      <c r="E12">
        <f>SUMPRODUCT(E8:E10,$B8:$B10)</f>
        <v>1.2</v>
      </c>
      <c r="F12">
        <f>SUMPRODUCT(F8:F10,$B8:$B10)</f>
        <v>0.6000000000000002</v>
      </c>
      <c r="G12">
        <f>SUMPRODUCT(G8:G10,$B8:$B10)</f>
        <v>0.4</v>
      </c>
      <c r="H12">
        <f>SUMPRODUCT(H8:H10,$B8:$B10)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B4F0-88FD-4FC5-85A1-D050C17F20EA}">
  <dimension ref="J4:Y28"/>
  <sheetViews>
    <sheetView topLeftCell="C1" workbookViewId="0">
      <selection activeCell="S21" sqref="S21"/>
    </sheetView>
  </sheetViews>
  <sheetFormatPr defaultRowHeight="14.4" x14ac:dyDescent="0.3"/>
  <sheetData>
    <row r="4" spans="10:25" ht="15" thickBot="1" x14ac:dyDescent="0.35"/>
    <row r="5" spans="10:25" x14ac:dyDescent="0.3">
      <c r="J5" s="3"/>
      <c r="K5" s="4"/>
      <c r="L5" s="4"/>
      <c r="M5" s="5">
        <f>5/6</f>
        <v>0.83333333333333337</v>
      </c>
      <c r="N5" s="5">
        <v>0</v>
      </c>
      <c r="O5" s="5">
        <f>1/6</f>
        <v>0.16666666666666666</v>
      </c>
      <c r="P5" s="6"/>
      <c r="Q5" s="2"/>
      <c r="R5" s="1"/>
    </row>
    <row r="6" spans="10:25" ht="15" thickBot="1" x14ac:dyDescent="0.35">
      <c r="J6" s="7"/>
      <c r="K6" s="8"/>
      <c r="L6" s="8"/>
      <c r="M6" s="8" t="s">
        <v>3</v>
      </c>
      <c r="N6" s="8" t="s">
        <v>4</v>
      </c>
      <c r="O6" s="8" t="s">
        <v>5</v>
      </c>
      <c r="P6" s="9"/>
      <c r="R6">
        <v>6.5</v>
      </c>
      <c r="S6" t="s">
        <v>19</v>
      </c>
      <c r="V6" t="s">
        <v>19</v>
      </c>
      <c r="W6">
        <v>6.5</v>
      </c>
    </row>
    <row r="7" spans="10:25" ht="15" thickBot="1" x14ac:dyDescent="0.35">
      <c r="J7" s="7" t="s">
        <v>16</v>
      </c>
      <c r="K7" s="8">
        <f>1/2</f>
        <v>0.5</v>
      </c>
      <c r="L7" s="8" t="s">
        <v>0</v>
      </c>
      <c r="M7" s="8">
        <v>6</v>
      </c>
      <c r="N7" s="8">
        <v>10</v>
      </c>
      <c r="O7" s="8">
        <v>9</v>
      </c>
      <c r="P7" s="9">
        <f>SUMPRODUCT(M7:O7,M$5:O$5)</f>
        <v>6.5</v>
      </c>
      <c r="R7">
        <v>4.166666666666667</v>
      </c>
      <c r="S7" t="s">
        <v>19</v>
      </c>
      <c r="T7" s="14" t="s">
        <v>14</v>
      </c>
      <c r="U7" s="15" cm="1">
        <f t="array" ref="U7" xml:space="preserve"> MMULT(MMULT(TRANSPOSE(K7:K9),M7:O9),TRANSPOSE(M5:O5))</f>
        <v>6.5</v>
      </c>
      <c r="V7" t="s">
        <v>19</v>
      </c>
      <c r="W7">
        <v>7.5</v>
      </c>
    </row>
    <row r="8" spans="10:25" x14ac:dyDescent="0.3">
      <c r="J8" s="7" t="s">
        <v>17</v>
      </c>
      <c r="K8" s="8">
        <v>0</v>
      </c>
      <c r="L8" s="8" t="s">
        <v>1</v>
      </c>
      <c r="M8" s="8">
        <v>4</v>
      </c>
      <c r="N8" s="8">
        <v>6</v>
      </c>
      <c r="O8" s="8">
        <v>5</v>
      </c>
      <c r="P8" s="9">
        <f t="shared" ref="P7:R9" si="0">SUMPRODUCT(M8:O8,M$5:O$5)</f>
        <v>4.166666666666667</v>
      </c>
      <c r="R8">
        <v>6.5000000000000009</v>
      </c>
      <c r="S8" t="s">
        <v>19</v>
      </c>
      <c r="V8" t="s">
        <v>19</v>
      </c>
      <c r="W8">
        <v>6.5</v>
      </c>
    </row>
    <row r="9" spans="10:25" x14ac:dyDescent="0.3">
      <c r="J9" s="7" t="s">
        <v>18</v>
      </c>
      <c r="K9" s="8">
        <f>1/2</f>
        <v>0.5</v>
      </c>
      <c r="L9" s="8" t="s">
        <v>2</v>
      </c>
      <c r="M9" s="8">
        <v>7</v>
      </c>
      <c r="N9" s="8">
        <v>5</v>
      </c>
      <c r="O9" s="8">
        <v>4</v>
      </c>
      <c r="P9" s="9">
        <f t="shared" si="0"/>
        <v>6.5000000000000009</v>
      </c>
    </row>
    <row r="10" spans="10:25" ht="15" thickBot="1" x14ac:dyDescent="0.35">
      <c r="J10" s="10"/>
      <c r="K10" s="11"/>
      <c r="L10" s="11"/>
      <c r="M10" s="11">
        <f>SUMPRODUCT(M7:M9,$K7:$K9)</f>
        <v>6.5</v>
      </c>
      <c r="N10" s="11">
        <f>SUMPRODUCT(N7:N9,$K7:$K9)</f>
        <v>7.5</v>
      </c>
      <c r="O10" s="11">
        <f>SUMPRODUCT(O7:O9,$K7:$K9)</f>
        <v>6.5</v>
      </c>
      <c r="P10" s="12"/>
    </row>
    <row r="13" spans="10:25" ht="15" thickBot="1" x14ac:dyDescent="0.35"/>
    <row r="14" spans="10:25" x14ac:dyDescent="0.3">
      <c r="J14" s="3"/>
      <c r="K14" s="4"/>
      <c r="L14" s="4"/>
      <c r="M14" s="5">
        <f>7/13</f>
        <v>0.53846153846153844</v>
      </c>
      <c r="N14" s="5">
        <v>0</v>
      </c>
      <c r="O14" s="5">
        <v>0</v>
      </c>
      <c r="P14" s="5">
        <f>6/13</f>
        <v>0.46153846153846156</v>
      </c>
      <c r="Q14" s="13"/>
      <c r="T14">
        <v>3.4615384615384612</v>
      </c>
      <c r="U14" t="s">
        <v>19</v>
      </c>
      <c r="X14" t="s">
        <v>19</v>
      </c>
      <c r="Y14">
        <v>3.4615384615384612</v>
      </c>
    </row>
    <row r="15" spans="10:25" ht="15" thickBot="1" x14ac:dyDescent="0.35">
      <c r="J15" s="7"/>
      <c r="K15" s="8"/>
      <c r="L15" s="8"/>
      <c r="M15" s="8" t="s">
        <v>3</v>
      </c>
      <c r="N15" s="8" t="s">
        <v>4</v>
      </c>
      <c r="O15" s="8" t="s">
        <v>5</v>
      </c>
      <c r="P15" s="8" t="s">
        <v>12</v>
      </c>
      <c r="Q15" s="9"/>
      <c r="T15">
        <v>3.4615384615384621</v>
      </c>
      <c r="U15" t="s">
        <v>19</v>
      </c>
      <c r="X15" t="s">
        <v>19</v>
      </c>
      <c r="Y15">
        <v>6.0769230769230766</v>
      </c>
    </row>
    <row r="16" spans="10:25" ht="15" thickBot="1" x14ac:dyDescent="0.35">
      <c r="J16" s="7" t="s">
        <v>16</v>
      </c>
      <c r="K16" s="8">
        <f>7/13</f>
        <v>0.53846153846153844</v>
      </c>
      <c r="L16" s="8" t="s">
        <v>0</v>
      </c>
      <c r="M16" s="8">
        <v>9</v>
      </c>
      <c r="N16" s="8">
        <v>7</v>
      </c>
      <c r="O16" s="8">
        <v>4</v>
      </c>
      <c r="P16" s="8">
        <v>-3</v>
      </c>
      <c r="Q16" s="9">
        <f>SUMPRODUCT(M16:P16,M$14:P$14)</f>
        <v>3.4615384615384612</v>
      </c>
      <c r="V16" s="14" t="s">
        <v>14</v>
      </c>
      <c r="W16" s="15" cm="1">
        <f t="array" ref="W16" xml:space="preserve"> MMULT(MMULT(TRANSPOSE(K16:K17),M16:P17),TRANSPOSE(M14:P14))</f>
        <v>3.4615384615384617</v>
      </c>
      <c r="Y16">
        <v>5.8461538461538467</v>
      </c>
    </row>
    <row r="17" spans="10:25" x14ac:dyDescent="0.3">
      <c r="J17" s="7" t="s">
        <v>17</v>
      </c>
      <c r="K17" s="8">
        <f>6/13</f>
        <v>0.46153846153846156</v>
      </c>
      <c r="L17" s="8" t="s">
        <v>1</v>
      </c>
      <c r="M17" s="8">
        <v>-3</v>
      </c>
      <c r="N17" s="8">
        <v>5</v>
      </c>
      <c r="O17" s="8">
        <v>8</v>
      </c>
      <c r="P17" s="8">
        <v>11</v>
      </c>
      <c r="Q17" s="9">
        <f>SUMPRODUCT(M17:P17,M$14:P$14)</f>
        <v>3.4615384615384621</v>
      </c>
      <c r="Y17">
        <v>3.4615384615384621</v>
      </c>
    </row>
    <row r="18" spans="10:25" ht="15" thickBot="1" x14ac:dyDescent="0.35">
      <c r="J18" s="10"/>
      <c r="K18" s="11"/>
      <c r="L18" s="11"/>
      <c r="M18" s="11">
        <f>SUMPRODUCT(M16:M17,$K16:$K17)</f>
        <v>3.4615384615384612</v>
      </c>
      <c r="N18" s="11">
        <f t="shared" ref="N18:P18" si="1">SUMPRODUCT(N16:N17,$K16:$K17)</f>
        <v>6.0769230769230766</v>
      </c>
      <c r="O18" s="11">
        <f t="shared" si="1"/>
        <v>5.8461538461538467</v>
      </c>
      <c r="P18" s="11">
        <f t="shared" si="1"/>
        <v>3.4615384615384621</v>
      </c>
      <c r="Q18" s="12"/>
    </row>
    <row r="22" spans="10:25" ht="15" thickBot="1" x14ac:dyDescent="0.35"/>
    <row r="23" spans="10:25" x14ac:dyDescent="0.3">
      <c r="J23" s="3"/>
      <c r="K23" s="4"/>
      <c r="L23" s="4"/>
      <c r="M23" s="5">
        <v>0</v>
      </c>
      <c r="N23" s="5">
        <f>5/6</f>
        <v>0.83333333333333337</v>
      </c>
      <c r="O23" s="5">
        <v>0</v>
      </c>
      <c r="P23" s="5">
        <f>1/6</f>
        <v>0.16666666666666666</v>
      </c>
      <c r="Q23" s="6"/>
      <c r="R23" s="1"/>
      <c r="Y23">
        <v>3.6666666666666665</v>
      </c>
    </row>
    <row r="24" spans="10:25" ht="15" thickBot="1" x14ac:dyDescent="0.35">
      <c r="J24" s="7"/>
      <c r="K24" s="8"/>
      <c r="L24" s="8"/>
      <c r="M24" s="8" t="s">
        <v>3</v>
      </c>
      <c r="N24" s="8" t="s">
        <v>4</v>
      </c>
      <c r="O24" s="8" t="s">
        <v>5</v>
      </c>
      <c r="P24" s="8" t="s">
        <v>12</v>
      </c>
      <c r="Q24" s="9"/>
      <c r="T24">
        <v>2.6666666666666665</v>
      </c>
      <c r="U24" t="s">
        <v>19</v>
      </c>
      <c r="X24" t="s">
        <v>19</v>
      </c>
      <c r="Y24">
        <v>2.6666666666666665</v>
      </c>
    </row>
    <row r="25" spans="10:25" ht="15" thickBot="1" x14ac:dyDescent="0.35">
      <c r="J25" s="7" t="s">
        <v>16</v>
      </c>
      <c r="K25" s="8">
        <f>2/3</f>
        <v>0.66666666666666663</v>
      </c>
      <c r="L25" s="8" t="s">
        <v>0</v>
      </c>
      <c r="M25" s="8">
        <v>6</v>
      </c>
      <c r="N25" s="8">
        <v>3</v>
      </c>
      <c r="O25" s="8">
        <v>3</v>
      </c>
      <c r="P25" s="8">
        <v>1</v>
      </c>
      <c r="Q25" s="9">
        <f>SUMPRODUCT(M25:P25,M$23:P$23)</f>
        <v>2.6666666666666665</v>
      </c>
      <c r="T25">
        <v>2.5833333333333335</v>
      </c>
      <c r="U25" t="s">
        <v>19</v>
      </c>
      <c r="V25" s="14" t="s">
        <v>14</v>
      </c>
      <c r="W25" s="15" cm="1">
        <f t="array" ref="W25" xml:space="preserve"> MMULT(MMULT(TRANSPOSE(K25:K27),M25:P27),TRANSPOSE(M23:P23))</f>
        <v>2.666666666666667</v>
      </c>
      <c r="X25" t="s">
        <v>19</v>
      </c>
      <c r="Y25">
        <v>3.333333333333333</v>
      </c>
    </row>
    <row r="26" spans="10:25" x14ac:dyDescent="0.3">
      <c r="J26" s="7" t="s">
        <v>17</v>
      </c>
      <c r="K26" s="8">
        <v>0</v>
      </c>
      <c r="L26" s="8" t="s">
        <v>1</v>
      </c>
      <c r="M26" s="8">
        <v>2</v>
      </c>
      <c r="N26" s="8">
        <f>5/2</f>
        <v>2.5</v>
      </c>
      <c r="O26" s="8">
        <v>3</v>
      </c>
      <c r="P26" s="8">
        <v>3</v>
      </c>
      <c r="Q26" s="9">
        <f t="shared" ref="Q26:Q27" si="2">SUMPRODUCT(M26:P26,M$23:P$23)</f>
        <v>2.5833333333333335</v>
      </c>
      <c r="T26">
        <v>2.666666666666667</v>
      </c>
      <c r="U26" t="s">
        <v>19</v>
      </c>
      <c r="X26" t="s">
        <v>19</v>
      </c>
      <c r="Y26">
        <v>2.6666666666666665</v>
      </c>
    </row>
    <row r="27" spans="10:25" x14ac:dyDescent="0.3">
      <c r="J27" s="7" t="s">
        <v>18</v>
      </c>
      <c r="K27" s="8">
        <f>1/3</f>
        <v>0.33333333333333331</v>
      </c>
      <c r="L27" s="8" t="s">
        <v>2</v>
      </c>
      <c r="M27" s="8">
        <v>-1</v>
      </c>
      <c r="N27" s="8">
        <v>2</v>
      </c>
      <c r="O27" s="8">
        <v>4</v>
      </c>
      <c r="P27" s="8">
        <v>6</v>
      </c>
      <c r="Q27" s="9">
        <f t="shared" si="2"/>
        <v>2.666666666666667</v>
      </c>
    </row>
    <row r="28" spans="10:25" ht="15" thickBot="1" x14ac:dyDescent="0.35">
      <c r="J28" s="10"/>
      <c r="K28" s="11"/>
      <c r="L28" s="11"/>
      <c r="M28" s="11">
        <f>SUMPRODUCT(M25:M27,$K25:$K27)</f>
        <v>3.6666666666666665</v>
      </c>
      <c r="N28" s="11">
        <f>SUMPRODUCT(N25:N27,$K25:$K27)</f>
        <v>2.6666666666666665</v>
      </c>
      <c r="O28" s="11">
        <f t="shared" ref="N28:P28" si="3">SUMPRODUCT(O25:O27,$K25:$K27)</f>
        <v>3.333333333333333</v>
      </c>
      <c r="P28" s="11">
        <f t="shared" si="3"/>
        <v>2.6666666666666665</v>
      </c>
      <c r="Q2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2022-02-17T14:24:05Z</dcterms:created>
  <dcterms:modified xsi:type="dcterms:W3CDTF">2022-02-17T16:01:25Z</dcterms:modified>
</cp:coreProperties>
</file>