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Теория игр\"/>
    </mc:Choice>
  </mc:AlternateContent>
  <xr:revisionPtr revIDLastSave="0" documentId="13_ncr:1_{6F6BFA35-2F91-4956-AC4D-23E8FBAE4828}" xr6:coauthVersionLast="47" xr6:coauthVersionMax="47" xr10:uidLastSave="{00000000-0000-0000-0000-000000000000}"/>
  <bookViews>
    <workbookView xWindow="-108" yWindow="-108" windowWidth="23256" windowHeight="12576" activeTab="3" xr2:uid="{289946CD-0601-479D-94B8-D7D60AA369BA}"/>
  </bookViews>
  <sheets>
    <sheet name="Теория+пример" sheetId="1" r:id="rId1"/>
    <sheet name="Графический метод" sheetId="2" r:id="rId2"/>
    <sheet name="Задание 2" sheetId="3" r:id="rId3"/>
    <sheet name="Задание 5" sheetId="4" r:id="rId4"/>
  </sheets>
  <definedNames>
    <definedName name="solver_adj" localSheetId="2" hidden="1">'Задание 2'!$B$26:$C$31,'Задание 2'!$G$27:$H$28,'Задание 2'!$K$26:$K$27</definedName>
    <definedName name="solver_adj" localSheetId="3" hidden="1">'Задание 5'!$B$22:$C$25,'Задание 5'!$I$23:$L$24,'Задание 5'!$F$21:$F$22</definedName>
    <definedName name="solver_adj" localSheetId="0" hidden="1">'Теория+пример'!$B$14:$C$15,'Теория+пример'!$H$15:$K$16,'Теория+пример'!$B$18:$B$19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2" hidden="1">'Задание 2'!$B$26:$B$31</definedName>
    <definedName name="solver_lhs1" localSheetId="3" hidden="1">'Задание 5'!$B$22:$B$25</definedName>
    <definedName name="solver_lhs1" localSheetId="0" hidden="1">'Теория+пример'!$B$14:$B$15</definedName>
    <definedName name="solver_lhs2" localSheetId="2" hidden="1">'Задание 2'!$C$26:$C$31</definedName>
    <definedName name="solver_lhs2" localSheetId="3" hidden="1">'Задание 5'!$C$22:$C$25</definedName>
    <definedName name="solver_lhs2" localSheetId="0" hidden="1">'Теория+пример'!$C$14:$C$15</definedName>
    <definedName name="solver_lhs3" localSheetId="2" hidden="1">'Задание 2'!$C$35:$C$40</definedName>
    <definedName name="solver_lhs3" localSheetId="3" hidden="1">'Задание 5'!$C$28:$C$31</definedName>
    <definedName name="solver_lhs3" localSheetId="0" hidden="1">'Теория+пример'!$C$22:$C$23</definedName>
    <definedName name="solver_lhs4" localSheetId="2" hidden="1">'Задание 2'!$C$35:$C$40</definedName>
    <definedName name="solver_lhs4" localSheetId="3" hidden="1">'Задание 5'!$C$28:$C$31</definedName>
    <definedName name="solver_lhs4" localSheetId="0" hidden="1">'Теория+пример'!$C$22:$C$23</definedName>
    <definedName name="solver_lhs5" localSheetId="2" hidden="1">'Задание 2'!$C$43:$C$44</definedName>
    <definedName name="solver_lhs5" localSheetId="3" hidden="1">'Задание 5'!$C$35:$C$36</definedName>
    <definedName name="solver_lhs5" localSheetId="0" hidden="1">'Теория+пример'!$C$26:$C$27</definedName>
    <definedName name="solver_lhs6" localSheetId="2" hidden="1">'Задание 2'!$G$27:$H$27</definedName>
    <definedName name="solver_lhs6" localSheetId="3" hidden="1">'Задание 5'!$I$23:$L$23</definedName>
    <definedName name="solver_lhs6" localSheetId="0" hidden="1">'Теория+пример'!$H$15:$K$15</definedName>
    <definedName name="solver_lhs7" localSheetId="2" hidden="1">'Задание 2'!$G$28:$H$28</definedName>
    <definedName name="solver_lhs7" localSheetId="3" hidden="1">'Задание 5'!$I$24:$L$24</definedName>
    <definedName name="solver_lhs7" localSheetId="0" hidden="1">'Теория+пример'!$H$16:$K$16</definedName>
    <definedName name="solver_lhs8" localSheetId="2" hidden="1">'Задание 2'!$I$37:$J$37</definedName>
    <definedName name="solver_lhs8" localSheetId="3" hidden="1">'Задание 5'!$I$30:$L$30</definedName>
    <definedName name="solver_lhs8" localSheetId="0" hidden="1">'Теория+пример'!$I$22:$L$22</definedName>
    <definedName name="solver_lhs9" localSheetId="2" hidden="1">'Задание 2'!$I$37:$J$37</definedName>
    <definedName name="solver_lhs9" localSheetId="3" hidden="1">'Задание 5'!$I$30:$L$30</definedName>
    <definedName name="solver_lhs9" localSheetId="0" hidden="1">'Теория+пример'!$I$22:$L$22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2" hidden="1">9</definedName>
    <definedName name="solver_num" localSheetId="3" hidden="1">9</definedName>
    <definedName name="solver_num" localSheetId="0" hidden="1">9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2" hidden="1">'Задание 2'!$K$26</definedName>
    <definedName name="solver_opt" localSheetId="3" hidden="1">'Задание 5'!$F$21</definedName>
    <definedName name="solver_opt" localSheetId="0" hidden="1">'Теория+пример'!$B$18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2" hidden="1">1</definedName>
    <definedName name="solver_rel1" localSheetId="3" hidden="1">1</definedName>
    <definedName name="solver_rel1" localSheetId="0" hidden="1">1</definedName>
    <definedName name="solver_rel2" localSheetId="2" hidden="1">5</definedName>
    <definedName name="solver_rel2" localSheetId="3" hidden="1">5</definedName>
    <definedName name="solver_rel2" localSheetId="0" hidden="1">5</definedName>
    <definedName name="solver_rel3" localSheetId="2" hidden="1">1</definedName>
    <definedName name="solver_rel3" localSheetId="3" hidden="1">1</definedName>
    <definedName name="solver_rel3" localSheetId="0" hidden="1">1</definedName>
    <definedName name="solver_rel4" localSheetId="2" hidden="1">3</definedName>
    <definedName name="solver_rel4" localSheetId="3" hidden="1">3</definedName>
    <definedName name="solver_rel4" localSheetId="0" hidden="1">3</definedName>
    <definedName name="solver_rel5" localSheetId="2" hidden="1">2</definedName>
    <definedName name="solver_rel5" localSheetId="3" hidden="1">2</definedName>
    <definedName name="solver_rel5" localSheetId="0" hidden="1">2</definedName>
    <definedName name="solver_rel6" localSheetId="2" hidden="1">1</definedName>
    <definedName name="solver_rel6" localSheetId="3" hidden="1">1</definedName>
    <definedName name="solver_rel6" localSheetId="0" hidden="1">1</definedName>
    <definedName name="solver_rel7" localSheetId="2" hidden="1">5</definedName>
    <definedName name="solver_rel7" localSheetId="3" hidden="1">5</definedName>
    <definedName name="solver_rel7" localSheetId="0" hidden="1">5</definedName>
    <definedName name="solver_rel8" localSheetId="2" hidden="1">1</definedName>
    <definedName name="solver_rel8" localSheetId="3" hidden="1">1</definedName>
    <definedName name="solver_rel8" localSheetId="0" hidden="1">1</definedName>
    <definedName name="solver_rel9" localSheetId="2" hidden="1">3</definedName>
    <definedName name="solver_rel9" localSheetId="3" hidden="1">3</definedName>
    <definedName name="solver_rel9" localSheetId="0" hidden="1">3</definedName>
    <definedName name="solver_rhs1" localSheetId="2" hidden="1">'Задание 2'!$C$26:$C$31</definedName>
    <definedName name="solver_rhs1" localSheetId="3" hidden="1">'Задание 5'!$C$22:$C$25</definedName>
    <definedName name="solver_rhs1" localSheetId="0" hidden="1">'Теория+пример'!$C$14:$C$15</definedName>
    <definedName name="solver_rhs2" localSheetId="2" hidden="1">"бинарное"</definedName>
    <definedName name="solver_rhs2" localSheetId="3" hidden="1">"бинарное"</definedName>
    <definedName name="solver_rhs2" localSheetId="0" hidden="1">"бинарное"</definedName>
    <definedName name="solver_rhs3" localSheetId="2" hidden="1">'Задание 2'!$E$35:$E$40</definedName>
    <definedName name="solver_rhs3" localSheetId="3" hidden="1">'Задание 5'!$E$28:$E$31</definedName>
    <definedName name="solver_rhs3" localSheetId="0" hidden="1">'Теория+пример'!$E$22:$E$23</definedName>
    <definedName name="solver_rhs4" localSheetId="2" hidden="1">0</definedName>
    <definedName name="solver_rhs4" localSheetId="3" hidden="1">0</definedName>
    <definedName name="solver_rhs4" localSheetId="0" hidden="1">0</definedName>
    <definedName name="solver_rhs5" localSheetId="2" hidden="1">1</definedName>
    <definedName name="solver_rhs5" localSheetId="3" hidden="1">1</definedName>
    <definedName name="solver_rhs5" localSheetId="0" hidden="1">1</definedName>
    <definedName name="solver_rhs6" localSheetId="2" hidden="1">'Задание 2'!$G$28:$H$28</definedName>
    <definedName name="solver_rhs6" localSheetId="3" hidden="1">'Задание 5'!$I$24:$L$24</definedName>
    <definedName name="solver_rhs6" localSheetId="0" hidden="1">'Теория+пример'!$H$16:$K$16</definedName>
    <definedName name="solver_rhs7" localSheetId="2" hidden="1">"бинарное"</definedName>
    <definedName name="solver_rhs7" localSheetId="3" hidden="1">"бинарное"</definedName>
    <definedName name="solver_rhs7" localSheetId="0" hidden="1">"бинарное"</definedName>
    <definedName name="solver_rhs8" localSheetId="2" hidden="1">'Задание 2'!$I$39:$J$39</definedName>
    <definedName name="solver_rhs8" localSheetId="3" hidden="1">'Задание 5'!$I$32:$L$32</definedName>
    <definedName name="solver_rhs8" localSheetId="0" hidden="1">'Теория+пример'!$I$24:$L$24</definedName>
    <definedName name="solver_rhs9" localSheetId="2" hidden="1">0</definedName>
    <definedName name="solver_rhs9" localSheetId="3" hidden="1">0</definedName>
    <definedName name="solver_rhs9" localSheetId="0" hidden="1">0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2" hidden="1">1</definedName>
    <definedName name="solver_typ" localSheetId="3" hidden="1">2</definedName>
    <definedName name="solver_typ" localSheetId="0" hidden="1">1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4" l="1"/>
  <c r="C35" i="4"/>
  <c r="J32" i="4"/>
  <c r="K32" i="4"/>
  <c r="L32" i="4"/>
  <c r="I32" i="4"/>
  <c r="J30" i="4"/>
  <c r="K30" i="4"/>
  <c r="L30" i="4"/>
  <c r="I30" i="4"/>
  <c r="E29" i="4"/>
  <c r="E30" i="4"/>
  <c r="E31" i="4"/>
  <c r="E28" i="4"/>
  <c r="C29" i="4"/>
  <c r="C30" i="4"/>
  <c r="C31" i="4"/>
  <c r="C28" i="4"/>
  <c r="J19" i="4"/>
  <c r="C19" i="4"/>
  <c r="C44" i="3"/>
  <c r="C43" i="3"/>
  <c r="J39" i="3"/>
  <c r="I39" i="3"/>
  <c r="J37" i="3"/>
  <c r="I37" i="3"/>
  <c r="E36" i="3"/>
  <c r="E37" i="3"/>
  <c r="E38" i="3"/>
  <c r="E39" i="3"/>
  <c r="E40" i="3"/>
  <c r="E35" i="3"/>
  <c r="C38" i="3"/>
  <c r="C36" i="3"/>
  <c r="C37" i="3"/>
  <c r="C39" i="3"/>
  <c r="C40" i="3"/>
  <c r="C35" i="3"/>
  <c r="C22" i="1"/>
  <c r="G23" i="3"/>
  <c r="C23" i="3"/>
  <c r="C27" i="1"/>
  <c r="C26" i="1"/>
  <c r="J24" i="1"/>
  <c r="K24" i="1"/>
  <c r="L24" i="1"/>
  <c r="I24" i="1"/>
  <c r="J22" i="1"/>
  <c r="K22" i="1"/>
  <c r="L22" i="1"/>
  <c r="I22" i="1"/>
  <c r="E23" i="1"/>
  <c r="E22" i="1"/>
  <c r="M13" i="1"/>
  <c r="F13" i="1"/>
  <c r="C23" i="1"/>
</calcChain>
</file>

<file path=xl/sharedStrings.xml><?xml version="1.0" encoding="utf-8"?>
<sst xmlns="http://schemas.openxmlformats.org/spreadsheetml/2006/main" count="223" uniqueCount="69">
  <si>
    <t>A1</t>
  </si>
  <si>
    <t>A2</t>
  </si>
  <si>
    <t>B1</t>
  </si>
  <si>
    <t>B2</t>
  </si>
  <si>
    <t>B3</t>
  </si>
  <si>
    <t>B4</t>
  </si>
  <si>
    <t>x1</t>
  </si>
  <si>
    <t>x2</t>
  </si>
  <si>
    <t>I1</t>
  </si>
  <si>
    <t>I2</t>
  </si>
  <si>
    <t>Входит ли стартегия с ненулвой вероятностью в стретегию</t>
  </si>
  <si>
    <t>y1</t>
  </si>
  <si>
    <t>y2</t>
  </si>
  <si>
    <t>y3</t>
  </si>
  <si>
    <t>y4</t>
  </si>
  <si>
    <t>I и  J</t>
  </si>
  <si>
    <t>J1</t>
  </si>
  <si>
    <t>J2</t>
  </si>
  <si>
    <t>J3</t>
  </si>
  <si>
    <t>J4</t>
  </si>
  <si>
    <t>Va</t>
  </si>
  <si>
    <t>Vb</t>
  </si>
  <si>
    <t>&lt;=</t>
  </si>
  <si>
    <t>D1</t>
  </si>
  <si>
    <t>D1*(1 - I1)</t>
  </si>
  <si>
    <t>D1*(1 - I2)</t>
  </si>
  <si>
    <t>B</t>
  </si>
  <si>
    <t>A</t>
  </si>
  <si>
    <t>D1 =</t>
  </si>
  <si>
    <t>D2 =</t>
  </si>
  <si>
    <t>0&lt;=</t>
  </si>
  <si>
    <t>Va - Fa(A1, Y)</t>
  </si>
  <si>
    <t>Va - Fa(A2, Y)</t>
  </si>
  <si>
    <t>Vb-Fb(X, B1)</t>
  </si>
  <si>
    <t>Vb-Fb(X, B2)</t>
  </si>
  <si>
    <t>Vb-Fb(X, B3)</t>
  </si>
  <si>
    <t>D2 * (1 - J1)</t>
  </si>
  <si>
    <t>D2 * (1 - J2)</t>
  </si>
  <si>
    <t>D2 * (1 - J3)</t>
  </si>
  <si>
    <t>D2 * (1 - J4)</t>
  </si>
  <si>
    <t>summ (xi)</t>
  </si>
  <si>
    <t xml:space="preserve"> =1</t>
  </si>
  <si>
    <t>summ (yj)</t>
  </si>
  <si>
    <t>х2</t>
  </si>
  <si>
    <t>A3</t>
  </si>
  <si>
    <t>A4</t>
  </si>
  <si>
    <t>A5</t>
  </si>
  <si>
    <t>A6</t>
  </si>
  <si>
    <t>D2</t>
  </si>
  <si>
    <t>X1</t>
  </si>
  <si>
    <t>X2</t>
  </si>
  <si>
    <t>X3</t>
  </si>
  <si>
    <t>X4</t>
  </si>
  <si>
    <t>X5</t>
  </si>
  <si>
    <t>X6</t>
  </si>
  <si>
    <t>I3</t>
  </si>
  <si>
    <t>I4</t>
  </si>
  <si>
    <t>I5</t>
  </si>
  <si>
    <t>I6</t>
  </si>
  <si>
    <t>Y1</t>
  </si>
  <si>
    <t>Y2</t>
  </si>
  <si>
    <t>Va - Fa(A3, Y)</t>
  </si>
  <si>
    <t>Va - Fa(A4, Y)</t>
  </si>
  <si>
    <t>Va - Fa(A5, Y)</t>
  </si>
  <si>
    <t>Va - Fa(A6, Y)</t>
  </si>
  <si>
    <t>D1*(1 - I3)</t>
  </si>
  <si>
    <t>D1*(1 - I4)</t>
  </si>
  <si>
    <t>D1*(1 - I5)</t>
  </si>
  <si>
    <t>D1*(1 - I6)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</si>
</sst>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2" borderId="0" xfId="0" applyFill="1"/>
    <xf numFmtId="0" fontId="0" fillId="0" borderId="1" xfId="0" applyBorder="1"/>
    <xf numFmtId="0" fontId="0" fillId="3" borderId="2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5371828521417E-2"/>
          <c:y val="7.407407407407407E-2"/>
          <c:w val="0.7829328521434820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'Графический метод'!$G$2:$G$3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'Графический метод'!$J$2:$J$3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B-4738-A49C-B78A0274C470}"/>
            </c:ext>
          </c:extLst>
        </c:ser>
        <c:ser>
          <c:idx val="1"/>
          <c:order val="1"/>
          <c:tx>
            <c:strRef>
              <c:f>'Графический метод'!$K$1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'Графический метод'!$G$2:$G$3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'Графический метод'!$K$2:$K$3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B-4738-A49C-B78A0274C470}"/>
            </c:ext>
          </c:extLst>
        </c:ser>
        <c:ser>
          <c:idx val="2"/>
          <c:order val="2"/>
          <c:tx>
            <c:strRef>
              <c:f>'Графический метод'!$L$1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'Графический метод'!$G$2:$G$3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'Графический метод'!$L$2:$L$3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B-4738-A49C-B78A0274C470}"/>
            </c:ext>
          </c:extLst>
        </c:ser>
        <c:ser>
          <c:idx val="3"/>
          <c:order val="3"/>
          <c:tx>
            <c:strRef>
              <c:f>'Графический метод'!$M$1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'Графический метод'!$G$2:$G$3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'Графический метод'!$M$2:$M$3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B-4738-A49C-B78A0274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55008"/>
        <c:axId val="1778250016"/>
      </c:scatterChart>
      <c:valAx>
        <c:axId val="1778255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250016"/>
        <c:crosses val="autoZero"/>
        <c:crossBetween val="midCat"/>
      </c:valAx>
      <c:valAx>
        <c:axId val="17782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25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</xdr:colOff>
      <xdr:row>0</xdr:row>
      <xdr:rowOff>0</xdr:rowOff>
    </xdr:from>
    <xdr:to>
      <xdr:col>23</xdr:col>
      <xdr:colOff>8471</xdr:colOff>
      <xdr:row>13</xdr:row>
      <xdr:rowOff>122377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F6CEDB3-AC1C-428D-84A6-2288864B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2420" y="0"/>
          <a:ext cx="6096851" cy="3277057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</xdr:colOff>
      <xdr:row>13</xdr:row>
      <xdr:rowOff>160020</xdr:rowOff>
    </xdr:from>
    <xdr:to>
      <xdr:col>16</xdr:col>
      <xdr:colOff>137431</xdr:colOff>
      <xdr:row>22</xdr:row>
      <xdr:rowOff>137394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27572B0-AFA1-4395-B9FC-59D603527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9620" y="3284220"/>
          <a:ext cx="1943371" cy="16766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33317</xdr:colOff>
      <xdr:row>6</xdr:row>
      <xdr:rowOff>32647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2A71CD5-5AE0-46C7-87CC-723AB1C1D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677957" cy="1876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125730</xdr:rowOff>
    </xdr:from>
    <xdr:to>
      <xdr:col>8</xdr:col>
      <xdr:colOff>327660</xdr:colOff>
      <xdr:row>19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8415C3-0BCA-42BF-9C1E-CE9303BBE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10</xdr:row>
      <xdr:rowOff>91440</xdr:rowOff>
    </xdr:from>
    <xdr:to>
      <xdr:col>2</xdr:col>
      <xdr:colOff>259080</xdr:colOff>
      <xdr:row>11</xdr:row>
      <xdr:rowOff>53340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6D1DD987-4DE0-48A6-A830-EE9C1771D583}"/>
            </a:ext>
          </a:extLst>
        </xdr:cNvPr>
        <xdr:cNvCxnSpPr/>
      </xdr:nvCxnSpPr>
      <xdr:spPr>
        <a:xfrm>
          <a:off x="952500" y="1935480"/>
          <a:ext cx="525780" cy="144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10</xdr:row>
      <xdr:rowOff>167640</xdr:rowOff>
    </xdr:from>
    <xdr:to>
      <xdr:col>4</xdr:col>
      <xdr:colOff>83820</xdr:colOff>
      <xdr:row>11</xdr:row>
      <xdr:rowOff>137160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3652A781-8251-4B83-B7DA-3784074E290F}"/>
            </a:ext>
          </a:extLst>
        </xdr:cNvPr>
        <xdr:cNvCxnSpPr/>
      </xdr:nvCxnSpPr>
      <xdr:spPr>
        <a:xfrm flipV="1">
          <a:off x="1676400" y="2011680"/>
          <a:ext cx="84582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</xdr:colOff>
      <xdr:row>10</xdr:row>
      <xdr:rowOff>68580</xdr:rowOff>
    </xdr:from>
    <xdr:to>
      <xdr:col>3</xdr:col>
      <xdr:colOff>586740</xdr:colOff>
      <xdr:row>11</xdr:row>
      <xdr:rowOff>7620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57DEF0C0-C381-4860-AF97-86B1A4DBC196}"/>
            </a:ext>
          </a:extLst>
        </xdr:cNvPr>
        <xdr:cNvCxnSpPr/>
      </xdr:nvCxnSpPr>
      <xdr:spPr>
        <a:xfrm flipH="1">
          <a:off x="1737360" y="1912620"/>
          <a:ext cx="67818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8</xdr:row>
      <xdr:rowOff>137160</xdr:rowOff>
    </xdr:from>
    <xdr:to>
      <xdr:col>5</xdr:col>
      <xdr:colOff>464820</xdr:colOff>
      <xdr:row>10</xdr:row>
      <xdr:rowOff>45720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3E26BBEA-29A4-4CCC-8F4E-DF2CEE27FC8F}"/>
            </a:ext>
          </a:extLst>
        </xdr:cNvPr>
        <xdr:cNvCxnSpPr/>
      </xdr:nvCxnSpPr>
      <xdr:spPr>
        <a:xfrm flipH="1">
          <a:off x="2819400" y="1615440"/>
          <a:ext cx="69342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12</xdr:row>
      <xdr:rowOff>15240</xdr:rowOff>
    </xdr:from>
    <xdr:to>
      <xdr:col>2</xdr:col>
      <xdr:colOff>472440</xdr:colOff>
      <xdr:row>12</xdr:row>
      <xdr:rowOff>114300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4E71E7E9-F5E2-4F3F-877E-907C36564832}"/>
            </a:ext>
          </a:extLst>
        </xdr:cNvPr>
        <xdr:cNvSpPr/>
      </xdr:nvSpPr>
      <xdr:spPr>
        <a:xfrm>
          <a:off x="1577340" y="2225040"/>
          <a:ext cx="114300" cy="9906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182880</xdr:colOff>
      <xdr:row>11</xdr:row>
      <xdr:rowOff>15240</xdr:rowOff>
    </xdr:from>
    <xdr:to>
      <xdr:col>4</xdr:col>
      <xdr:colOff>297180</xdr:colOff>
      <xdr:row>11</xdr:row>
      <xdr:rowOff>114300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07377E32-B1BC-4A48-A923-39F318FC96EF}"/>
            </a:ext>
          </a:extLst>
        </xdr:cNvPr>
        <xdr:cNvSpPr/>
      </xdr:nvSpPr>
      <xdr:spPr>
        <a:xfrm>
          <a:off x="2621280" y="2042160"/>
          <a:ext cx="114300" cy="9906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495300</xdr:colOff>
      <xdr:row>11</xdr:row>
      <xdr:rowOff>129540</xdr:rowOff>
    </xdr:from>
    <xdr:to>
      <xdr:col>4</xdr:col>
      <xdr:colOff>106680</xdr:colOff>
      <xdr:row>11</xdr:row>
      <xdr:rowOff>175259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04216ADD-2050-4FC5-9926-F2473CED6D23}"/>
            </a:ext>
          </a:extLst>
        </xdr:cNvPr>
        <xdr:cNvSpPr/>
      </xdr:nvSpPr>
      <xdr:spPr>
        <a:xfrm rot="20744814">
          <a:off x="1714500" y="2156460"/>
          <a:ext cx="830580" cy="45719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236220</xdr:colOff>
      <xdr:row>11</xdr:row>
      <xdr:rowOff>141681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48A0037-1135-40CE-BF34-7FE55161C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93920" cy="21533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18</xdr:col>
      <xdr:colOff>480911</xdr:colOff>
      <xdr:row>17</xdr:row>
      <xdr:rowOff>160477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45EC42-F8E8-477F-930D-EC075BA92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6096851" cy="3277057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18</xdr:row>
      <xdr:rowOff>22860</xdr:rowOff>
    </xdr:from>
    <xdr:to>
      <xdr:col>16</xdr:col>
      <xdr:colOff>190771</xdr:colOff>
      <xdr:row>27</xdr:row>
      <xdr:rowOff>23094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588A183-1318-43FA-8604-F76908592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0" y="3322320"/>
          <a:ext cx="1943371" cy="16766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647700</xdr:colOff>
      <xdr:row>10</xdr:row>
      <xdr:rowOff>7879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0FBBDB2-7725-4454-898D-685E77C16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4500" cy="1836679"/>
        </a:xfrm>
        <a:prstGeom prst="rect">
          <a:avLst/>
        </a:prstGeom>
      </xdr:spPr>
    </xdr:pic>
    <xdr:clientData/>
  </xdr:twoCellAnchor>
  <xdr:twoCellAnchor editAs="oneCell">
    <xdr:from>
      <xdr:col>12</xdr:col>
      <xdr:colOff>850</xdr:colOff>
      <xdr:row>0</xdr:row>
      <xdr:rowOff>1</xdr:rowOff>
    </xdr:from>
    <xdr:to>
      <xdr:col>20</xdr:col>
      <xdr:colOff>851</xdr:colOff>
      <xdr:row>14</xdr:row>
      <xdr:rowOff>53341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28C455F-0024-4B83-AEA3-9923CE484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6050" y="1"/>
          <a:ext cx="4876801" cy="2621280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</xdr:colOff>
      <xdr:row>14</xdr:row>
      <xdr:rowOff>175260</xdr:rowOff>
    </xdr:from>
    <xdr:to>
      <xdr:col>15</xdr:col>
      <xdr:colOff>160291</xdr:colOff>
      <xdr:row>23</xdr:row>
      <xdr:rowOff>167874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2D382EE-A862-46AD-B105-3E06AFDEC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0920" y="2743200"/>
          <a:ext cx="1943371" cy="16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DBF5-4AFF-4667-9F6F-0CA02E4B0C04}">
  <dimension ref="A1:M27"/>
  <sheetViews>
    <sheetView topLeftCell="A7" workbookViewId="0">
      <selection activeCell="I20" sqref="I20:L25"/>
    </sheetView>
  </sheetViews>
  <sheetFormatPr defaultRowHeight="14.4" x14ac:dyDescent="0.3"/>
  <cols>
    <col min="2" max="2" width="11.6640625" bestFit="1" customWidth="1"/>
    <col min="8" max="8" width="10.33203125" customWidth="1"/>
    <col min="9" max="12" width="10.77734375" bestFit="1" customWidth="1"/>
    <col min="13" max="13" width="15.33203125" customWidth="1"/>
  </cols>
  <sheetData>
    <row r="1" spans="1:13" ht="15" thickBot="1" x14ac:dyDescent="0.35"/>
    <row r="2" spans="1:13" x14ac:dyDescent="0.3">
      <c r="M2" s="7" t="s">
        <v>15</v>
      </c>
    </row>
    <row r="3" spans="1:13" ht="72.599999999999994" thickBot="1" x14ac:dyDescent="0.35">
      <c r="M3" s="9" t="s">
        <v>10</v>
      </c>
    </row>
    <row r="9" spans="1:13" ht="15" thickBot="1" x14ac:dyDescent="0.35">
      <c r="A9" s="14" t="s">
        <v>27</v>
      </c>
      <c r="B9" t="s">
        <v>2</v>
      </c>
      <c r="C9" t="s">
        <v>3</v>
      </c>
      <c r="D9" t="s">
        <v>4</v>
      </c>
      <c r="E9" t="s">
        <v>5</v>
      </c>
      <c r="H9" s="14" t="s">
        <v>26</v>
      </c>
      <c r="I9" t="s">
        <v>2</v>
      </c>
      <c r="J9" t="s">
        <v>3</v>
      </c>
      <c r="K9" t="s">
        <v>4</v>
      </c>
      <c r="L9" t="s">
        <v>5</v>
      </c>
    </row>
    <row r="10" spans="1:13" x14ac:dyDescent="0.3">
      <c r="A10" t="s">
        <v>0</v>
      </c>
      <c r="B10" s="1">
        <v>2</v>
      </c>
      <c r="C10" s="2">
        <v>3</v>
      </c>
      <c r="D10" s="2">
        <v>5</v>
      </c>
      <c r="E10" s="3">
        <v>4</v>
      </c>
      <c r="H10" t="s">
        <v>0</v>
      </c>
      <c r="I10" s="1">
        <v>4</v>
      </c>
      <c r="J10" s="2">
        <v>3</v>
      </c>
      <c r="K10" s="2">
        <v>2</v>
      </c>
      <c r="L10" s="3">
        <v>3</v>
      </c>
    </row>
    <row r="11" spans="1:13" ht="15" thickBot="1" x14ac:dyDescent="0.35">
      <c r="A11" t="s">
        <v>1</v>
      </c>
      <c r="B11" s="4">
        <v>5</v>
      </c>
      <c r="C11" s="5">
        <v>3</v>
      </c>
      <c r="D11" s="5">
        <v>2</v>
      </c>
      <c r="E11" s="6">
        <v>5</v>
      </c>
      <c r="H11" t="s">
        <v>1</v>
      </c>
      <c r="I11" s="4">
        <v>1</v>
      </c>
      <c r="J11" s="5">
        <v>5</v>
      </c>
      <c r="K11" s="5">
        <v>6</v>
      </c>
      <c r="L11" s="6">
        <v>3</v>
      </c>
    </row>
    <row r="12" spans="1:13" ht="15" thickBot="1" x14ac:dyDescent="0.35"/>
    <row r="13" spans="1:13" ht="15" thickBot="1" x14ac:dyDescent="0.35">
      <c r="E13" t="s">
        <v>28</v>
      </c>
      <c r="F13" s="15">
        <f>MAX(B10:E11) - MIN(B10:E11)</f>
        <v>3</v>
      </c>
      <c r="L13" t="s">
        <v>29</v>
      </c>
      <c r="M13" s="15">
        <f>MAX(I10:L11) - MIN(I10:L11)</f>
        <v>5</v>
      </c>
    </row>
    <row r="14" spans="1:13" ht="15" thickBot="1" x14ac:dyDescent="0.35">
      <c r="A14" s="13" t="s">
        <v>6</v>
      </c>
      <c r="B14" s="16">
        <v>0.50000000000000044</v>
      </c>
      <c r="C14" s="7">
        <v>1</v>
      </c>
      <c r="D14" t="s">
        <v>8</v>
      </c>
      <c r="H14" t="s">
        <v>11</v>
      </c>
      <c r="I14" t="s">
        <v>12</v>
      </c>
      <c r="J14" t="s">
        <v>13</v>
      </c>
      <c r="K14" t="s">
        <v>14</v>
      </c>
    </row>
    <row r="15" spans="1:13" ht="15" thickBot="1" x14ac:dyDescent="0.35">
      <c r="A15" s="13" t="s">
        <v>7</v>
      </c>
      <c r="B15" s="17">
        <v>0.49999999999999956</v>
      </c>
      <c r="C15" s="8">
        <v>1</v>
      </c>
      <c r="D15" t="s">
        <v>9</v>
      </c>
      <c r="H15" s="20">
        <v>0</v>
      </c>
      <c r="I15" s="21">
        <v>1</v>
      </c>
      <c r="J15" s="21">
        <v>5.5511151231258123E-17</v>
      </c>
      <c r="K15" s="22">
        <v>1.1102230246251565E-16</v>
      </c>
    </row>
    <row r="16" spans="1:13" ht="15" thickBot="1" x14ac:dyDescent="0.35">
      <c r="H16" s="10">
        <v>0</v>
      </c>
      <c r="I16" s="11">
        <v>1</v>
      </c>
      <c r="J16" s="11">
        <v>1</v>
      </c>
      <c r="K16" s="12">
        <v>0</v>
      </c>
    </row>
    <row r="17" spans="1:12" ht="15" thickBot="1" x14ac:dyDescent="0.35">
      <c r="H17" t="s">
        <v>16</v>
      </c>
      <c r="I17" t="s">
        <v>17</v>
      </c>
      <c r="J17" t="s">
        <v>18</v>
      </c>
      <c r="K17" t="s">
        <v>19</v>
      </c>
    </row>
    <row r="18" spans="1:12" x14ac:dyDescent="0.3">
      <c r="A18" s="13" t="s">
        <v>20</v>
      </c>
      <c r="B18" s="18">
        <v>2.9999999999999978</v>
      </c>
    </row>
    <row r="19" spans="1:12" ht="15" thickBot="1" x14ac:dyDescent="0.35">
      <c r="A19" s="13" t="s">
        <v>21</v>
      </c>
      <c r="B19" s="19">
        <v>4</v>
      </c>
    </row>
    <row r="20" spans="1:12" x14ac:dyDescent="0.3">
      <c r="I20" t="s">
        <v>30</v>
      </c>
      <c r="J20" t="s">
        <v>30</v>
      </c>
      <c r="K20" t="s">
        <v>30</v>
      </c>
      <c r="L20" t="s">
        <v>30</v>
      </c>
    </row>
    <row r="21" spans="1:12" ht="15" thickBot="1" x14ac:dyDescent="0.35">
      <c r="I21" t="s">
        <v>33</v>
      </c>
      <c r="J21" t="s">
        <v>34</v>
      </c>
      <c r="K21" t="s">
        <v>35</v>
      </c>
      <c r="L21" t="s">
        <v>35</v>
      </c>
    </row>
    <row r="22" spans="1:12" ht="15" thickBot="1" x14ac:dyDescent="0.35">
      <c r="A22" t="s">
        <v>30</v>
      </c>
      <c r="B22" t="s">
        <v>31</v>
      </c>
      <c r="C22" s="7">
        <f>$B$18 - SUMPRODUCT(B10:E10,H$15:K$15)</f>
        <v>0</v>
      </c>
      <c r="D22" t="s">
        <v>22</v>
      </c>
      <c r="E22" s="7">
        <f>$F$13* ( 1 - C14)</f>
        <v>0</v>
      </c>
      <c r="F22" t="s">
        <v>24</v>
      </c>
      <c r="I22" s="10">
        <f>$B$19 - SUMPRODUCT($B$14:$B$15,I10:I11)</f>
        <v>1.4999999999999987</v>
      </c>
      <c r="J22" s="11">
        <f t="shared" ref="J22:L22" si="0">$B$19 - SUMPRODUCT($B$14:$B$15,J10:J11)</f>
        <v>0</v>
      </c>
      <c r="K22" s="11">
        <f t="shared" si="0"/>
        <v>0</v>
      </c>
      <c r="L22" s="12">
        <f t="shared" si="0"/>
        <v>1</v>
      </c>
    </row>
    <row r="23" spans="1:12" ht="15" thickBot="1" x14ac:dyDescent="0.35">
      <c r="A23" t="s">
        <v>30</v>
      </c>
      <c r="B23" t="s">
        <v>32</v>
      </c>
      <c r="C23" s="8">
        <f>$B$18 - SUMPRODUCT(B11:E11,H$15:K$15)</f>
        <v>0</v>
      </c>
      <c r="D23" t="s">
        <v>22</v>
      </c>
      <c r="E23" s="8">
        <f>$F$13* ( 1 - C15)</f>
        <v>0</v>
      </c>
      <c r="F23" t="s">
        <v>25</v>
      </c>
      <c r="I23" t="s">
        <v>22</v>
      </c>
      <c r="J23" t="s">
        <v>22</v>
      </c>
      <c r="K23" t="s">
        <v>22</v>
      </c>
      <c r="L23" t="s">
        <v>22</v>
      </c>
    </row>
    <row r="24" spans="1:12" ht="15" thickBot="1" x14ac:dyDescent="0.35">
      <c r="I24" s="10">
        <f xml:space="preserve"> $M$13 * (1 - H16)</f>
        <v>5</v>
      </c>
      <c r="J24" s="11">
        <f t="shared" ref="J24:L24" si="1" xml:space="preserve"> $M$13 * (1 - I16)</f>
        <v>0</v>
      </c>
      <c r="K24" s="11">
        <f t="shared" si="1"/>
        <v>0</v>
      </c>
      <c r="L24" s="12">
        <f t="shared" si="1"/>
        <v>5</v>
      </c>
    </row>
    <row r="25" spans="1:12" x14ac:dyDescent="0.3">
      <c r="I25" t="s">
        <v>36</v>
      </c>
      <c r="J25" t="s">
        <v>37</v>
      </c>
      <c r="K25" t="s">
        <v>38</v>
      </c>
      <c r="L25" t="s">
        <v>39</v>
      </c>
    </row>
    <row r="26" spans="1:12" x14ac:dyDescent="0.3">
      <c r="B26" t="s">
        <v>40</v>
      </c>
      <c r="C26">
        <f xml:space="preserve"> SUM(B14:B15)</f>
        <v>1</v>
      </c>
      <c r="D26" t="s">
        <v>41</v>
      </c>
    </row>
    <row r="27" spans="1:12" x14ac:dyDescent="0.3">
      <c r="B27" t="s">
        <v>42</v>
      </c>
      <c r="C27">
        <f>SUM(H15:K15)</f>
        <v>1</v>
      </c>
      <c r="D27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4BA4-F93D-4BFB-82D7-5AE25D0CEEFA}">
  <dimension ref="A1:M3"/>
  <sheetViews>
    <sheetView workbookViewId="0">
      <selection activeCell="B26" sqref="B26"/>
    </sheetView>
  </sheetViews>
  <sheetFormatPr defaultRowHeight="14.4" x14ac:dyDescent="0.3"/>
  <sheetData>
    <row r="1" spans="1:13" ht="15" thickBot="1" x14ac:dyDescent="0.35">
      <c r="A1" s="14" t="s">
        <v>27</v>
      </c>
      <c r="B1" t="s">
        <v>2</v>
      </c>
      <c r="C1" t="s">
        <v>3</v>
      </c>
      <c r="D1" t="s">
        <v>4</v>
      </c>
      <c r="E1" t="s">
        <v>5</v>
      </c>
      <c r="G1" t="s">
        <v>43</v>
      </c>
      <c r="I1" s="14" t="s">
        <v>26</v>
      </c>
      <c r="J1" t="s">
        <v>2</v>
      </c>
      <c r="K1" t="s">
        <v>3</v>
      </c>
      <c r="L1" t="s">
        <v>4</v>
      </c>
      <c r="M1" t="s">
        <v>5</v>
      </c>
    </row>
    <row r="2" spans="1:13" x14ac:dyDescent="0.3">
      <c r="A2" t="s">
        <v>0</v>
      </c>
      <c r="B2" s="1">
        <v>2</v>
      </c>
      <c r="C2" s="2">
        <v>3</v>
      </c>
      <c r="D2" s="2">
        <v>5</v>
      </c>
      <c r="E2" s="3">
        <v>4</v>
      </c>
      <c r="G2">
        <v>0</v>
      </c>
      <c r="I2" t="s">
        <v>0</v>
      </c>
      <c r="J2" s="1">
        <v>4</v>
      </c>
      <c r="K2" s="2">
        <v>3</v>
      </c>
      <c r="L2" s="2">
        <v>2</v>
      </c>
      <c r="M2" s="3">
        <v>3</v>
      </c>
    </row>
    <row r="3" spans="1:13" ht="15" thickBot="1" x14ac:dyDescent="0.35">
      <c r="A3" t="s">
        <v>1</v>
      </c>
      <c r="B3" s="4">
        <v>5</v>
      </c>
      <c r="C3" s="5">
        <v>3</v>
      </c>
      <c r="D3" s="5">
        <v>2</v>
      </c>
      <c r="E3" s="6">
        <v>5</v>
      </c>
      <c r="G3">
        <v>1</v>
      </c>
      <c r="I3" t="s">
        <v>1</v>
      </c>
      <c r="J3" s="4">
        <v>1</v>
      </c>
      <c r="K3" s="5">
        <v>5</v>
      </c>
      <c r="L3" s="5">
        <v>6</v>
      </c>
      <c r="M3" s="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1FE9-2763-440B-A66C-1A81E8C91507}">
  <dimension ref="A15:K44"/>
  <sheetViews>
    <sheetView topLeftCell="A25" workbookViewId="0">
      <selection activeCell="B43" sqref="B43:D44"/>
    </sheetView>
  </sheetViews>
  <sheetFormatPr defaultRowHeight="14.4" x14ac:dyDescent="0.3"/>
  <cols>
    <col min="2" max="2" width="11.6640625" bestFit="1" customWidth="1"/>
    <col min="9" max="10" width="10.77734375" bestFit="1" customWidth="1"/>
  </cols>
  <sheetData>
    <row r="15" spans="1:7" ht="15" thickBot="1" x14ac:dyDescent="0.35">
      <c r="A15" t="s">
        <v>27</v>
      </c>
      <c r="B15" t="s">
        <v>2</v>
      </c>
      <c r="C15" t="s">
        <v>3</v>
      </c>
      <c r="E15" t="s">
        <v>26</v>
      </c>
      <c r="F15" t="s">
        <v>2</v>
      </c>
      <c r="G15" t="s">
        <v>3</v>
      </c>
    </row>
    <row r="16" spans="1:7" x14ac:dyDescent="0.3">
      <c r="A16" t="s">
        <v>0</v>
      </c>
      <c r="B16" s="1">
        <v>0</v>
      </c>
      <c r="C16" s="3">
        <v>7</v>
      </c>
      <c r="E16" t="s">
        <v>0</v>
      </c>
      <c r="F16" s="1">
        <v>2</v>
      </c>
      <c r="G16" s="3">
        <v>3</v>
      </c>
    </row>
    <row r="17" spans="1:11" x14ac:dyDescent="0.3">
      <c r="A17" t="s">
        <v>1</v>
      </c>
      <c r="B17" s="23">
        <v>5</v>
      </c>
      <c r="C17" s="24">
        <v>4</v>
      </c>
      <c r="E17" t="s">
        <v>1</v>
      </c>
      <c r="F17" s="23">
        <v>6</v>
      </c>
      <c r="G17" s="24">
        <v>3</v>
      </c>
    </row>
    <row r="18" spans="1:11" x14ac:dyDescent="0.3">
      <c r="A18" t="s">
        <v>44</v>
      </c>
      <c r="B18" s="23">
        <v>3</v>
      </c>
      <c r="C18" s="24">
        <v>6</v>
      </c>
      <c r="E18" t="s">
        <v>44</v>
      </c>
      <c r="F18" s="23">
        <v>5</v>
      </c>
      <c r="G18" s="24">
        <v>5</v>
      </c>
    </row>
    <row r="19" spans="1:11" x14ac:dyDescent="0.3">
      <c r="A19" t="s">
        <v>45</v>
      </c>
      <c r="B19" s="23">
        <v>6</v>
      </c>
      <c r="C19" s="24">
        <v>2</v>
      </c>
      <c r="E19" t="s">
        <v>45</v>
      </c>
      <c r="F19" s="23">
        <v>4</v>
      </c>
      <c r="G19" s="24">
        <v>4</v>
      </c>
    </row>
    <row r="20" spans="1:11" x14ac:dyDescent="0.3">
      <c r="A20" t="s">
        <v>46</v>
      </c>
      <c r="B20" s="23">
        <v>4</v>
      </c>
      <c r="C20" s="24">
        <v>4</v>
      </c>
      <c r="E20" t="s">
        <v>46</v>
      </c>
      <c r="F20" s="23">
        <v>3</v>
      </c>
      <c r="G20" s="24">
        <v>6</v>
      </c>
    </row>
    <row r="21" spans="1:11" ht="15" thickBot="1" x14ac:dyDescent="0.35">
      <c r="A21" t="s">
        <v>47</v>
      </c>
      <c r="B21" s="4">
        <v>7</v>
      </c>
      <c r="C21" s="6">
        <v>-3</v>
      </c>
      <c r="E21" t="s">
        <v>47</v>
      </c>
      <c r="F21" s="4">
        <v>2</v>
      </c>
      <c r="G21" s="6">
        <v>6</v>
      </c>
    </row>
    <row r="23" spans="1:11" x14ac:dyDescent="0.3">
      <c r="B23" t="s">
        <v>23</v>
      </c>
      <c r="C23">
        <f>MAX(B16:C21) - MIN(B16:C21)</f>
        <v>10</v>
      </c>
      <c r="F23" t="s">
        <v>48</v>
      </c>
      <c r="G23">
        <f>MAX(F16:G21) - MIN(F16:G21)</f>
        <v>4</v>
      </c>
    </row>
    <row r="25" spans="1:11" ht="15" thickBot="1" x14ac:dyDescent="0.35"/>
    <row r="26" spans="1:11" ht="15" thickBot="1" x14ac:dyDescent="0.35">
      <c r="A26" t="s">
        <v>49</v>
      </c>
      <c r="B26" s="16">
        <v>1</v>
      </c>
      <c r="C26" s="7">
        <v>1</v>
      </c>
      <c r="D26" t="s">
        <v>8</v>
      </c>
      <c r="G26" t="s">
        <v>59</v>
      </c>
      <c r="H26" t="s">
        <v>60</v>
      </c>
      <c r="J26" t="s">
        <v>20</v>
      </c>
      <c r="K26" s="18">
        <v>6.9999999999999991</v>
      </c>
    </row>
    <row r="27" spans="1:11" ht="15" thickBot="1" x14ac:dyDescent="0.35">
      <c r="A27" t="s">
        <v>50</v>
      </c>
      <c r="B27" s="26">
        <v>0</v>
      </c>
      <c r="C27" s="25">
        <v>0</v>
      </c>
      <c r="D27" t="s">
        <v>9</v>
      </c>
      <c r="G27" s="20">
        <v>2.7755575615628914E-16</v>
      </c>
      <c r="H27" s="22">
        <v>0.99999999999999933</v>
      </c>
      <c r="J27" t="s">
        <v>21</v>
      </c>
      <c r="K27" s="19">
        <v>2.9999999999999982</v>
      </c>
    </row>
    <row r="28" spans="1:11" ht="15" thickBot="1" x14ac:dyDescent="0.35">
      <c r="A28" t="s">
        <v>51</v>
      </c>
      <c r="B28" s="26">
        <v>0</v>
      </c>
      <c r="C28" s="25">
        <v>0</v>
      </c>
      <c r="D28" t="s">
        <v>55</v>
      </c>
      <c r="G28" s="10">
        <v>0</v>
      </c>
      <c r="H28" s="12">
        <v>1</v>
      </c>
    </row>
    <row r="29" spans="1:11" x14ac:dyDescent="0.3">
      <c r="A29" t="s">
        <v>52</v>
      </c>
      <c r="B29" s="26">
        <v>0</v>
      </c>
      <c r="C29" s="25">
        <v>0</v>
      </c>
      <c r="D29" t="s">
        <v>56</v>
      </c>
      <c r="G29" t="s">
        <v>16</v>
      </c>
      <c r="H29" t="s">
        <v>17</v>
      </c>
    </row>
    <row r="30" spans="1:11" x14ac:dyDescent="0.3">
      <c r="A30" t="s">
        <v>53</v>
      </c>
      <c r="B30" s="26">
        <v>0</v>
      </c>
      <c r="C30" s="25">
        <v>0</v>
      </c>
      <c r="D30" t="s">
        <v>57</v>
      </c>
    </row>
    <row r="31" spans="1:11" ht="15" thickBot="1" x14ac:dyDescent="0.35">
      <c r="A31" t="s">
        <v>54</v>
      </c>
      <c r="B31" s="17">
        <v>1.1102230246251565E-16</v>
      </c>
      <c r="C31" s="8">
        <v>0</v>
      </c>
      <c r="D31" t="s">
        <v>58</v>
      </c>
    </row>
    <row r="34" spans="1:10" ht="15" thickBot="1" x14ac:dyDescent="0.35"/>
    <row r="35" spans="1:10" x14ac:dyDescent="0.3">
      <c r="A35" t="s">
        <v>30</v>
      </c>
      <c r="B35" t="s">
        <v>31</v>
      </c>
      <c r="C35" s="7">
        <f>$K$26 - SUMPRODUCT(B16:C16,G$27:H$27)</f>
        <v>0</v>
      </c>
      <c r="D35" t="s">
        <v>22</v>
      </c>
      <c r="E35" s="7">
        <f>$C$23* ( 1 - C26)</f>
        <v>0</v>
      </c>
      <c r="F35" t="s">
        <v>24</v>
      </c>
      <c r="I35" t="s">
        <v>30</v>
      </c>
      <c r="J35" t="s">
        <v>30</v>
      </c>
    </row>
    <row r="36" spans="1:10" ht="15" thickBot="1" x14ac:dyDescent="0.35">
      <c r="A36" t="s">
        <v>30</v>
      </c>
      <c r="B36" t="s">
        <v>32</v>
      </c>
      <c r="C36" s="25">
        <f t="shared" ref="C36:C40" si="0">$K$26 - SUMPRODUCT(B17:C17,G$27:H$27)</f>
        <v>3.0000000000000004</v>
      </c>
      <c r="D36" t="s">
        <v>22</v>
      </c>
      <c r="E36" s="25">
        <f t="shared" ref="E36:E40" si="1">$C$23* ( 1 - C27)</f>
        <v>10</v>
      </c>
      <c r="F36" t="s">
        <v>25</v>
      </c>
      <c r="I36" t="s">
        <v>33</v>
      </c>
      <c r="J36" t="s">
        <v>34</v>
      </c>
    </row>
    <row r="37" spans="1:10" ht="15" thickBot="1" x14ac:dyDescent="0.35">
      <c r="A37" t="s">
        <v>30</v>
      </c>
      <c r="B37" t="s">
        <v>61</v>
      </c>
      <c r="C37" s="25">
        <f t="shared" si="0"/>
        <v>1.0000000000000018</v>
      </c>
      <c r="D37" t="s">
        <v>22</v>
      </c>
      <c r="E37" s="25">
        <f t="shared" si="1"/>
        <v>10</v>
      </c>
      <c r="F37" t="s">
        <v>65</v>
      </c>
      <c r="I37" s="10">
        <f>$K$27 - SUMPRODUCT($B$26:$B$31,F16:F21)</f>
        <v>0.99999999999999822</v>
      </c>
      <c r="J37" s="12">
        <f>$K$27 - SUMPRODUCT($B$26:$B$31,G16:G21)</f>
        <v>0</v>
      </c>
    </row>
    <row r="38" spans="1:10" ht="15" thickBot="1" x14ac:dyDescent="0.35">
      <c r="A38" t="s">
        <v>30</v>
      </c>
      <c r="B38" t="s">
        <v>62</v>
      </c>
      <c r="C38" s="25">
        <f>$K$26 - SUMPRODUCT(B19:C19,G$27:H$27)</f>
        <v>4.9999999999999982</v>
      </c>
      <c r="D38" t="s">
        <v>22</v>
      </c>
      <c r="E38" s="25">
        <f t="shared" si="1"/>
        <v>10</v>
      </c>
      <c r="F38" t="s">
        <v>66</v>
      </c>
      <c r="I38" t="s">
        <v>22</v>
      </c>
      <c r="J38" t="s">
        <v>22</v>
      </c>
    </row>
    <row r="39" spans="1:10" ht="15" thickBot="1" x14ac:dyDescent="0.35">
      <c r="A39" t="s">
        <v>30</v>
      </c>
      <c r="B39" t="s">
        <v>63</v>
      </c>
      <c r="C39" s="25">
        <f t="shared" si="0"/>
        <v>3.0000000000000009</v>
      </c>
      <c r="D39" t="s">
        <v>22</v>
      </c>
      <c r="E39" s="25">
        <f t="shared" si="1"/>
        <v>10</v>
      </c>
      <c r="F39" t="s">
        <v>67</v>
      </c>
      <c r="I39" s="10">
        <f xml:space="preserve"> $G$23 * (1 - G28)</f>
        <v>4</v>
      </c>
      <c r="J39" s="12">
        <f xml:space="preserve"> $G$23 * (1 - H28)</f>
        <v>0</v>
      </c>
    </row>
    <row r="40" spans="1:10" ht="15" thickBot="1" x14ac:dyDescent="0.35">
      <c r="A40" t="s">
        <v>30</v>
      </c>
      <c r="B40" t="s">
        <v>64</v>
      </c>
      <c r="C40" s="8">
        <f t="shared" si="0"/>
        <v>9.9999999999999964</v>
      </c>
      <c r="D40" t="s">
        <v>22</v>
      </c>
      <c r="E40" s="8">
        <f t="shared" si="1"/>
        <v>10</v>
      </c>
      <c r="F40" t="s">
        <v>68</v>
      </c>
      <c r="I40" t="s">
        <v>36</v>
      </c>
      <c r="J40" t="s">
        <v>37</v>
      </c>
    </row>
    <row r="43" spans="1:10" x14ac:dyDescent="0.3">
      <c r="B43" t="s">
        <v>40</v>
      </c>
      <c r="C43">
        <f xml:space="preserve"> SUM(B26:B31)</f>
        <v>1</v>
      </c>
      <c r="D43" t="s">
        <v>41</v>
      </c>
    </row>
    <row r="44" spans="1:10" x14ac:dyDescent="0.3">
      <c r="B44" t="s">
        <v>42</v>
      </c>
      <c r="C44">
        <f>SUM(G27:H27)</f>
        <v>0.99999999999999956</v>
      </c>
      <c r="D44" t="s">
        <v>41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9C19-7053-470E-96C9-2887277B32F4}">
  <dimension ref="A13:L36"/>
  <sheetViews>
    <sheetView tabSelected="1" topLeftCell="A10" workbookViewId="0">
      <selection activeCell="H20" sqref="H20"/>
    </sheetView>
  </sheetViews>
  <sheetFormatPr defaultRowHeight="14.4" x14ac:dyDescent="0.3"/>
  <cols>
    <col min="9" max="10" width="10.77734375" bestFit="1" customWidth="1"/>
    <col min="11" max="12" width="12" bestFit="1" customWidth="1"/>
  </cols>
  <sheetData>
    <row r="13" spans="1:12" ht="15" thickBot="1" x14ac:dyDescent="0.35">
      <c r="A13" s="14" t="s">
        <v>27</v>
      </c>
      <c r="B13" t="s">
        <v>2</v>
      </c>
      <c r="C13" t="s">
        <v>3</v>
      </c>
      <c r="D13" t="s">
        <v>4</v>
      </c>
      <c r="E13" t="s">
        <v>5</v>
      </c>
      <c r="H13" s="14" t="s">
        <v>26</v>
      </c>
      <c r="I13" t="s">
        <v>2</v>
      </c>
      <c r="J13" t="s">
        <v>3</v>
      </c>
      <c r="K13" t="s">
        <v>4</v>
      </c>
      <c r="L13" t="s">
        <v>5</v>
      </c>
    </row>
    <row r="14" spans="1:12" x14ac:dyDescent="0.3">
      <c r="A14" t="s">
        <v>0</v>
      </c>
      <c r="B14" s="1">
        <v>9</v>
      </c>
      <c r="C14" s="2">
        <v>7</v>
      </c>
      <c r="D14" s="2">
        <v>6</v>
      </c>
      <c r="E14" s="3">
        <v>8</v>
      </c>
      <c r="H14" t="s">
        <v>0</v>
      </c>
      <c r="I14" s="1">
        <v>5</v>
      </c>
      <c r="J14" s="2">
        <v>4</v>
      </c>
      <c r="K14" s="2">
        <v>4</v>
      </c>
      <c r="L14" s="3">
        <v>3</v>
      </c>
    </row>
    <row r="15" spans="1:12" x14ac:dyDescent="0.3">
      <c r="A15" t="s">
        <v>1</v>
      </c>
      <c r="B15" s="23">
        <v>8</v>
      </c>
      <c r="C15" s="13">
        <v>5</v>
      </c>
      <c r="D15" s="13">
        <v>6</v>
      </c>
      <c r="E15" s="24">
        <v>9</v>
      </c>
      <c r="H15" t="s">
        <v>1</v>
      </c>
      <c r="I15" s="23">
        <v>4</v>
      </c>
      <c r="J15" s="13">
        <v>2</v>
      </c>
      <c r="K15" s="13">
        <v>3</v>
      </c>
      <c r="L15" s="24">
        <v>6</v>
      </c>
    </row>
    <row r="16" spans="1:12" x14ac:dyDescent="0.3">
      <c r="A16" t="s">
        <v>44</v>
      </c>
      <c r="B16" s="23">
        <v>7</v>
      </c>
      <c r="C16" s="13">
        <v>4</v>
      </c>
      <c r="D16" s="13">
        <v>7</v>
      </c>
      <c r="E16" s="24">
        <v>8</v>
      </c>
      <c r="H16" t="s">
        <v>44</v>
      </c>
      <c r="I16" s="23">
        <v>6</v>
      </c>
      <c r="J16" s="13">
        <v>5</v>
      </c>
      <c r="K16" s="13">
        <v>5</v>
      </c>
      <c r="L16" s="24">
        <v>4</v>
      </c>
    </row>
    <row r="17" spans="1:12" ht="15" thickBot="1" x14ac:dyDescent="0.35">
      <c r="A17" t="s">
        <v>45</v>
      </c>
      <c r="B17" s="4">
        <v>7</v>
      </c>
      <c r="C17" s="5">
        <v>6</v>
      </c>
      <c r="D17" s="5">
        <v>8</v>
      </c>
      <c r="E17" s="6">
        <v>10</v>
      </c>
      <c r="H17" t="s">
        <v>45</v>
      </c>
      <c r="I17" s="4">
        <v>5</v>
      </c>
      <c r="J17" s="5">
        <v>4</v>
      </c>
      <c r="K17" s="5">
        <v>6</v>
      </c>
      <c r="L17" s="6">
        <v>7</v>
      </c>
    </row>
    <row r="19" spans="1:12" x14ac:dyDescent="0.3">
      <c r="B19" t="s">
        <v>23</v>
      </c>
      <c r="C19">
        <f>MAX(B14:E17) - MIN(B14:E17)</f>
        <v>6</v>
      </c>
      <c r="I19" t="s">
        <v>48</v>
      </c>
      <c r="J19">
        <f>MAX(I14:L17) - MIN(I14:L17)</f>
        <v>5</v>
      </c>
    </row>
    <row r="20" spans="1:12" ht="15" thickBot="1" x14ac:dyDescent="0.35"/>
    <row r="21" spans="1:12" ht="15" thickBot="1" x14ac:dyDescent="0.35">
      <c r="E21" t="s">
        <v>20</v>
      </c>
      <c r="F21" s="18">
        <v>7.4999999999999991</v>
      </c>
    </row>
    <row r="22" spans="1:12" ht="15" thickBot="1" x14ac:dyDescent="0.35">
      <c r="A22" t="s">
        <v>49</v>
      </c>
      <c r="B22" s="16">
        <v>0.49999999999999978</v>
      </c>
      <c r="C22" s="7">
        <v>1</v>
      </c>
      <c r="D22" t="s">
        <v>8</v>
      </c>
      <c r="E22" t="s">
        <v>21</v>
      </c>
      <c r="F22" s="19">
        <v>5</v>
      </c>
      <c r="I22" t="s">
        <v>11</v>
      </c>
      <c r="J22" t="s">
        <v>12</v>
      </c>
      <c r="K22" t="s">
        <v>13</v>
      </c>
      <c r="L22" t="s">
        <v>14</v>
      </c>
    </row>
    <row r="23" spans="1:12" ht="15" thickBot="1" x14ac:dyDescent="0.35">
      <c r="A23" t="s">
        <v>50</v>
      </c>
      <c r="B23" s="26">
        <v>0</v>
      </c>
      <c r="C23" s="25">
        <v>0</v>
      </c>
      <c r="D23" t="s">
        <v>9</v>
      </c>
      <c r="I23" s="20">
        <v>0.49999999999999989</v>
      </c>
      <c r="J23" s="21">
        <v>0</v>
      </c>
      <c r="K23" s="21">
        <v>0.49999999999999994</v>
      </c>
      <c r="L23" s="22">
        <v>0</v>
      </c>
    </row>
    <row r="24" spans="1:12" ht="15" thickBot="1" x14ac:dyDescent="0.35">
      <c r="A24" t="s">
        <v>51</v>
      </c>
      <c r="B24" s="26">
        <v>0</v>
      </c>
      <c r="C24" s="25">
        <v>0</v>
      </c>
      <c r="D24" t="s">
        <v>55</v>
      </c>
      <c r="I24" s="10">
        <v>1</v>
      </c>
      <c r="J24" s="11">
        <v>0</v>
      </c>
      <c r="K24" s="11">
        <v>1</v>
      </c>
      <c r="L24" s="12">
        <v>0</v>
      </c>
    </row>
    <row r="25" spans="1:12" ht="15" thickBot="1" x14ac:dyDescent="0.35">
      <c r="A25" t="s">
        <v>52</v>
      </c>
      <c r="B25" s="17">
        <v>0.50000000000000022</v>
      </c>
      <c r="C25" s="8">
        <v>1</v>
      </c>
      <c r="D25" t="s">
        <v>56</v>
      </c>
      <c r="I25" t="s">
        <v>16</v>
      </c>
      <c r="J25" t="s">
        <v>17</v>
      </c>
      <c r="K25" t="s">
        <v>18</v>
      </c>
      <c r="L25" t="s">
        <v>19</v>
      </c>
    </row>
    <row r="27" spans="1:12" ht="15" thickBot="1" x14ac:dyDescent="0.35"/>
    <row r="28" spans="1:12" x14ac:dyDescent="0.3">
      <c r="A28" t="s">
        <v>30</v>
      </c>
      <c r="B28" t="s">
        <v>31</v>
      </c>
      <c r="C28" s="7">
        <f>$F$21 - SUMPRODUCT(B14:E14,I$23:L$23)</f>
        <v>0</v>
      </c>
      <c r="D28" t="s">
        <v>22</v>
      </c>
      <c r="E28" s="7">
        <f>$C$19* ( 1 - C22)</f>
        <v>0</v>
      </c>
      <c r="F28" t="s">
        <v>24</v>
      </c>
      <c r="I28" t="s">
        <v>30</v>
      </c>
      <c r="J28" t="s">
        <v>30</v>
      </c>
      <c r="K28" t="s">
        <v>30</v>
      </c>
      <c r="L28" t="s">
        <v>30</v>
      </c>
    </row>
    <row r="29" spans="1:12" ht="15" thickBot="1" x14ac:dyDescent="0.35">
      <c r="A29" t="s">
        <v>30</v>
      </c>
      <c r="B29" t="s">
        <v>32</v>
      </c>
      <c r="C29" s="25">
        <f>$F$21 - SUMPRODUCT(B15:E15,I$23:L$23)</f>
        <v>0.50000000000000089</v>
      </c>
      <c r="D29" t="s">
        <v>22</v>
      </c>
      <c r="E29" s="25">
        <f t="shared" ref="E29:E31" si="0">$C$19* ( 1 - C23)</f>
        <v>6</v>
      </c>
      <c r="F29" t="s">
        <v>25</v>
      </c>
      <c r="I29" t="s">
        <v>33</v>
      </c>
      <c r="J29" t="s">
        <v>34</v>
      </c>
      <c r="K29" t="s">
        <v>35</v>
      </c>
      <c r="L29" t="s">
        <v>35</v>
      </c>
    </row>
    <row r="30" spans="1:12" ht="15" thickBot="1" x14ac:dyDescent="0.35">
      <c r="A30" t="s">
        <v>30</v>
      </c>
      <c r="B30" t="s">
        <v>61</v>
      </c>
      <c r="C30" s="25">
        <f>$F$21 - SUMPRODUCT(B16:E16,I$23:L$23)</f>
        <v>0.50000000000000089</v>
      </c>
      <c r="D30" t="s">
        <v>22</v>
      </c>
      <c r="E30" s="25">
        <f t="shared" si="0"/>
        <v>6</v>
      </c>
      <c r="F30" t="s">
        <v>65</v>
      </c>
      <c r="I30" s="10">
        <f>$F$22 - SUMPRODUCT($B$22:$B$25,I14:I17)</f>
        <v>0</v>
      </c>
      <c r="J30" s="11">
        <f t="shared" ref="J30:L30" si="1">$F$22 - SUMPRODUCT($B$22:$B$25,J14:J17)</f>
        <v>1</v>
      </c>
      <c r="K30" s="11">
        <f t="shared" si="1"/>
        <v>0</v>
      </c>
      <c r="L30" s="12">
        <f t="shared" si="1"/>
        <v>0</v>
      </c>
    </row>
    <row r="31" spans="1:12" ht="15" thickBot="1" x14ac:dyDescent="0.35">
      <c r="A31" t="s">
        <v>30</v>
      </c>
      <c r="B31" t="s">
        <v>62</v>
      </c>
      <c r="C31" s="8">
        <f>$F$21 - SUMPRODUCT(B17:E17,I$23:L$23)</f>
        <v>0</v>
      </c>
      <c r="D31" t="s">
        <v>22</v>
      </c>
      <c r="E31" s="8">
        <f t="shared" si="0"/>
        <v>0</v>
      </c>
      <c r="F31" t="s">
        <v>66</v>
      </c>
      <c r="I31" t="s">
        <v>22</v>
      </c>
      <c r="J31" t="s">
        <v>22</v>
      </c>
      <c r="K31" t="s">
        <v>22</v>
      </c>
      <c r="L31" t="s">
        <v>22</v>
      </c>
    </row>
    <row r="32" spans="1:12" ht="15" thickBot="1" x14ac:dyDescent="0.35">
      <c r="I32" s="10">
        <f xml:space="preserve"> $J$19 * (1 - I24)</f>
        <v>0</v>
      </c>
      <c r="J32" s="11">
        <f t="shared" ref="J32:L32" si="2" xml:space="preserve"> $J$19 * (1 - J24)</f>
        <v>5</v>
      </c>
      <c r="K32" s="11">
        <f t="shared" si="2"/>
        <v>0</v>
      </c>
      <c r="L32" s="12">
        <f t="shared" si="2"/>
        <v>5</v>
      </c>
    </row>
    <row r="33" spans="2:12" x14ac:dyDescent="0.3">
      <c r="I33" t="s">
        <v>36</v>
      </c>
      <c r="J33" t="s">
        <v>37</v>
      </c>
      <c r="K33" t="s">
        <v>38</v>
      </c>
      <c r="L33" t="s">
        <v>39</v>
      </c>
    </row>
    <row r="35" spans="2:12" x14ac:dyDescent="0.3">
      <c r="B35" t="s">
        <v>40</v>
      </c>
      <c r="C35">
        <f xml:space="preserve"> SUM(B22:B25)</f>
        <v>1</v>
      </c>
      <c r="D35" t="s">
        <v>41</v>
      </c>
    </row>
    <row r="36" spans="2:12" x14ac:dyDescent="0.3">
      <c r="B36" t="s">
        <v>42</v>
      </c>
      <c r="C36">
        <f>SUM(I23:L23)</f>
        <v>0.99999999999999978</v>
      </c>
      <c r="D36" t="s">
        <v>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Теория+пример</vt:lpstr>
      <vt:lpstr>Графический метод</vt:lpstr>
      <vt:lpstr>Задание 2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2022-04-07T14:20:45Z</dcterms:created>
  <dcterms:modified xsi:type="dcterms:W3CDTF">2022-04-07T15:35:23Z</dcterms:modified>
</cp:coreProperties>
</file>