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Вячеслав\Desktop\Учёба\Мат методы в экономике\"/>
    </mc:Choice>
  </mc:AlternateContent>
  <xr:revisionPtr revIDLastSave="0" documentId="13_ncr:1_{0C33FE5C-7BE0-42A5-926A-18F52B092ED2}" xr6:coauthVersionLast="47" xr6:coauthVersionMax="47" xr10:uidLastSave="{00000000-0000-0000-0000-000000000000}"/>
  <bookViews>
    <workbookView xWindow="-108" yWindow="-108" windowWidth="23256" windowHeight="12576" xr2:uid="{1B55672E-C767-4471-A42B-5E47B488B3BA}"/>
  </bookViews>
  <sheets>
    <sheet name="Оптимизация размещ. подстанций" sheetId="1" r:id="rId1"/>
  </sheets>
  <definedNames>
    <definedName name="solver_adj" localSheetId="0" hidden="1">'Оптимизация размещ. подстанций'!$H$18:$J$19,'Оптимизация размещ. подстанций'!$H$6:$J$17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'Оптимизация размещ. подстанций'!$H$6:$J$17</definedName>
    <definedName name="solver_lhs2" localSheetId="0" hidden="1">'Оптимизация размещ. подстанций'!$K$6:$K$17</definedName>
    <definedName name="solver_lhs3" localSheetId="0" hidden="1">'Оптимизация размещ. подстанций'!$L$3:$N$3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opt" localSheetId="0" hidden="1">'Оптимизация размещ. подстанций'!$H$1</definedName>
    <definedName name="solver_pre" localSheetId="0" hidden="1">0.000001</definedName>
    <definedName name="solver_rbv" localSheetId="0" hidden="1">2</definedName>
    <definedName name="solver_rel1" localSheetId="0" hidden="1">5</definedName>
    <definedName name="solver_rel2" localSheetId="0" hidden="1">2</definedName>
    <definedName name="solver_rel3" localSheetId="0" hidden="1">1</definedName>
    <definedName name="solver_rhs1" localSheetId="0" hidden="1">"бинарное"</definedName>
    <definedName name="solver_rhs2" localSheetId="0" hidden="1">1</definedName>
    <definedName name="solver_rhs3" localSheetId="0" hidden="1">'Оптимизация размещ. подстанций'!$L$1:$N$1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7" i="1" l="1"/>
  <c r="K8" i="1"/>
  <c r="K9" i="1"/>
  <c r="K10" i="1"/>
  <c r="K11" i="1"/>
  <c r="K12" i="1"/>
  <c r="K13" i="1"/>
  <c r="K14" i="1"/>
  <c r="K15" i="1"/>
  <c r="K16" i="1"/>
  <c r="K17" i="1"/>
  <c r="K6" i="1"/>
  <c r="L7" i="1"/>
  <c r="M7" i="1"/>
  <c r="N7" i="1"/>
  <c r="L8" i="1"/>
  <c r="M8" i="1"/>
  <c r="N8" i="1"/>
  <c r="L9" i="1"/>
  <c r="M9" i="1"/>
  <c r="N9" i="1"/>
  <c r="L10" i="1"/>
  <c r="M10" i="1"/>
  <c r="N10" i="1"/>
  <c r="L11" i="1"/>
  <c r="M11" i="1"/>
  <c r="N11" i="1"/>
  <c r="L12" i="1"/>
  <c r="M12" i="1"/>
  <c r="N12" i="1"/>
  <c r="L13" i="1"/>
  <c r="M13" i="1"/>
  <c r="N13" i="1"/>
  <c r="L14" i="1"/>
  <c r="M14" i="1"/>
  <c r="N14" i="1"/>
  <c r="L15" i="1"/>
  <c r="M15" i="1"/>
  <c r="N15" i="1"/>
  <c r="L16" i="1"/>
  <c r="M16" i="1"/>
  <c r="N16" i="1"/>
  <c r="L17" i="1"/>
  <c r="M17" i="1"/>
  <c r="N17" i="1"/>
  <c r="M6" i="1"/>
  <c r="N6" i="1"/>
  <c r="L6" i="1"/>
  <c r="E7" i="1"/>
  <c r="F7" i="1"/>
  <c r="G7" i="1"/>
  <c r="E8" i="1"/>
  <c r="F8" i="1"/>
  <c r="G8" i="1"/>
  <c r="E9" i="1"/>
  <c r="F9" i="1"/>
  <c r="G9" i="1"/>
  <c r="E10" i="1"/>
  <c r="F10" i="1"/>
  <c r="G10" i="1"/>
  <c r="E11" i="1"/>
  <c r="F11" i="1"/>
  <c r="G11" i="1"/>
  <c r="E12" i="1"/>
  <c r="F12" i="1"/>
  <c r="G12" i="1"/>
  <c r="E13" i="1"/>
  <c r="F13" i="1"/>
  <c r="G13" i="1"/>
  <c r="E14" i="1"/>
  <c r="F14" i="1"/>
  <c r="G14" i="1"/>
  <c r="E15" i="1"/>
  <c r="F15" i="1"/>
  <c r="G15" i="1"/>
  <c r="E16" i="1"/>
  <c r="F16" i="1"/>
  <c r="G16" i="1"/>
  <c r="E17" i="1"/>
  <c r="F17" i="1"/>
  <c r="G17" i="1"/>
  <c r="F6" i="1"/>
  <c r="G6" i="1"/>
  <c r="E6" i="1"/>
  <c r="M3" i="1" l="1"/>
  <c r="L3" i="1"/>
  <c r="N3" i="1"/>
  <c r="H1" i="1"/>
</calcChain>
</file>

<file path=xl/sharedStrings.xml><?xml version="1.0" encoding="utf-8"?>
<sst xmlns="http://schemas.openxmlformats.org/spreadsheetml/2006/main" count="26" uniqueCount="22">
  <si>
    <t>Целе-вая,</t>
  </si>
  <si>
    <t>min</t>
  </si>
  <si>
    <t>Sum Wik</t>
  </si>
  <si>
    <t>MАХ</t>
  </si>
  <si>
    <t>Sum</t>
  </si>
  <si>
    <t>Потребители</t>
  </si>
  <si>
    <t>Потери Wik</t>
  </si>
  <si>
    <t>Подключение Sik</t>
  </si>
  <si>
    <t>Нагрузка Pk*Sik</t>
  </si>
  <si>
    <t>k</t>
  </si>
  <si>
    <t>Pk</t>
  </si>
  <si>
    <t>Xk</t>
  </si>
  <si>
    <t>Yk</t>
  </si>
  <si>
    <t>A</t>
  </si>
  <si>
    <t>B</t>
  </si>
  <si>
    <t>C</t>
  </si>
  <si>
    <t>А</t>
  </si>
  <si>
    <t>В</t>
  </si>
  <si>
    <t>С</t>
  </si>
  <si>
    <t>Подстанции</t>
  </si>
  <si>
    <t>Xi</t>
  </si>
  <si>
    <t>Yi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</si>
</sst>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4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right" vertical="center" wrapText="1"/>
    </xf>
    <xf numFmtId="0" fontId="1" fillId="0" borderId="8" xfId="0" applyFont="1" applyBorder="1" applyAlignment="1">
      <alignment horizontal="right" vertical="center" wrapText="1"/>
    </xf>
    <xf numFmtId="0" fontId="1" fillId="0" borderId="10" xfId="0" applyFont="1" applyBorder="1" applyAlignment="1">
      <alignment horizontal="right" vertical="center" wrapText="1"/>
    </xf>
    <xf numFmtId="0" fontId="1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15351-3253-4349-84BD-A71623393F2A}">
  <dimension ref="A1:N19"/>
  <sheetViews>
    <sheetView tabSelected="1" workbookViewId="0">
      <selection activeCell="H1" sqref="H1:H2"/>
    </sheetView>
  </sheetViews>
  <sheetFormatPr defaultRowHeight="14.4" x14ac:dyDescent="0.3"/>
  <cols>
    <col min="5" max="5" width="11.44140625" bestFit="1" customWidth="1"/>
  </cols>
  <sheetData>
    <row r="1" spans="1:14" x14ac:dyDescent="0.3">
      <c r="A1" s="1"/>
      <c r="B1" s="1"/>
      <c r="C1" s="1"/>
      <c r="D1" s="1"/>
      <c r="E1" s="1"/>
      <c r="F1" s="2" t="s">
        <v>0</v>
      </c>
      <c r="G1" s="1" t="s">
        <v>2</v>
      </c>
      <c r="H1" s="1">
        <f>SUM(E6:G17)</f>
        <v>1268.2809727097979</v>
      </c>
      <c r="I1" s="1"/>
      <c r="J1" s="1"/>
      <c r="K1" s="2" t="s">
        <v>3</v>
      </c>
      <c r="L1" s="21">
        <v>120</v>
      </c>
      <c r="M1" s="21">
        <v>110</v>
      </c>
      <c r="N1" s="21">
        <v>190</v>
      </c>
    </row>
    <row r="2" spans="1:14" x14ac:dyDescent="0.3">
      <c r="A2" s="1"/>
      <c r="B2" s="1"/>
      <c r="C2" s="1"/>
      <c r="D2" s="1"/>
      <c r="E2" s="1"/>
      <c r="F2" s="2" t="s">
        <v>1</v>
      </c>
      <c r="G2" s="1"/>
      <c r="H2" s="1"/>
      <c r="I2" s="1"/>
      <c r="J2" s="1"/>
      <c r="L2" s="21"/>
      <c r="M2" s="21"/>
      <c r="N2" s="21"/>
    </row>
    <row r="3" spans="1:14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 t="s">
        <v>4</v>
      </c>
      <c r="L3" s="2">
        <f>SUM(L6:L17)</f>
        <v>120</v>
      </c>
      <c r="M3" s="2">
        <f t="shared" ref="M3:N3" si="0">SUM(M6:M17)</f>
        <v>110</v>
      </c>
      <c r="N3" s="2">
        <f t="shared" si="0"/>
        <v>190</v>
      </c>
    </row>
    <row r="4" spans="1:14" ht="15" thickBot="1" x14ac:dyDescent="0.35">
      <c r="A4" s="2"/>
      <c r="B4" s="5" t="s">
        <v>5</v>
      </c>
      <c r="C4" s="5"/>
      <c r="D4" s="5"/>
      <c r="E4" s="5" t="s">
        <v>6</v>
      </c>
      <c r="F4" s="5"/>
      <c r="G4" s="5"/>
      <c r="H4" s="5" t="s">
        <v>7</v>
      </c>
      <c r="I4" s="5"/>
      <c r="J4" s="5"/>
      <c r="K4" s="19"/>
      <c r="L4" s="5" t="s">
        <v>8</v>
      </c>
      <c r="M4" s="5"/>
      <c r="N4" s="5"/>
    </row>
    <row r="5" spans="1:14" x14ac:dyDescent="0.3">
      <c r="A5" s="4" t="s">
        <v>9</v>
      </c>
      <c r="B5" s="8" t="s">
        <v>10</v>
      </c>
      <c r="C5" s="9" t="s">
        <v>11</v>
      </c>
      <c r="D5" s="10" t="s">
        <v>12</v>
      </c>
      <c r="E5" s="8" t="s">
        <v>13</v>
      </c>
      <c r="F5" s="9" t="s">
        <v>14</v>
      </c>
      <c r="G5" s="10" t="s">
        <v>15</v>
      </c>
      <c r="H5" s="8" t="s">
        <v>13</v>
      </c>
      <c r="I5" s="9" t="s">
        <v>14</v>
      </c>
      <c r="J5" s="9" t="s">
        <v>15</v>
      </c>
      <c r="K5" s="10" t="s">
        <v>4</v>
      </c>
      <c r="L5" s="8" t="s">
        <v>16</v>
      </c>
      <c r="M5" s="9" t="s">
        <v>17</v>
      </c>
      <c r="N5" s="10" t="s">
        <v>18</v>
      </c>
    </row>
    <row r="6" spans="1:14" x14ac:dyDescent="0.3">
      <c r="A6" s="16">
        <v>1</v>
      </c>
      <c r="B6" s="17">
        <v>10</v>
      </c>
      <c r="C6" s="2">
        <v>6</v>
      </c>
      <c r="D6" s="12">
        <v>14</v>
      </c>
      <c r="E6" s="11">
        <f>SQRT(($C6-H$18) ^ 2 + ($D6-H$19) ^ 2) *$B6 *H6</f>
        <v>0</v>
      </c>
      <c r="F6" s="2">
        <f t="shared" ref="F6:G6" si="1">SQRT(($C6-I$18) ^ 2 + ($D6-I$19) ^ 2) *$B6 *I6</f>
        <v>60.207928898158102</v>
      </c>
      <c r="G6" s="12">
        <f t="shared" si="1"/>
        <v>0</v>
      </c>
      <c r="H6" s="11">
        <v>0</v>
      </c>
      <c r="I6" s="2">
        <v>1</v>
      </c>
      <c r="J6" s="2">
        <v>0</v>
      </c>
      <c r="K6" s="12">
        <f>SUM(H6:J6)</f>
        <v>1</v>
      </c>
      <c r="L6" s="11">
        <f>H6*$B6</f>
        <v>0</v>
      </c>
      <c r="M6" s="2">
        <f t="shared" ref="M6:N6" si="2">I6*$B6</f>
        <v>10</v>
      </c>
      <c r="N6" s="12">
        <f t="shared" si="2"/>
        <v>0</v>
      </c>
    </row>
    <row r="7" spans="1:14" x14ac:dyDescent="0.3">
      <c r="A7" s="16">
        <v>2</v>
      </c>
      <c r="B7" s="17">
        <v>20</v>
      </c>
      <c r="C7" s="2">
        <v>3</v>
      </c>
      <c r="D7" s="12">
        <v>11.5</v>
      </c>
      <c r="E7" s="11">
        <f t="shared" ref="E7:E17" si="3">SQRT(($C7-H$18) ^ 2 + ($D7-H$19) ^ 2) *$B7 *H7</f>
        <v>0</v>
      </c>
      <c r="F7" s="2">
        <f t="shared" ref="F7:F17" si="4">SQRT(($C7-I$18) ^ 2 + ($D7-I$19) ^ 2) *$B7 *I7</f>
        <v>145.60210525467025</v>
      </c>
      <c r="G7" s="12">
        <f t="shared" ref="G7:G17" si="5">SQRT(($C7-J$18) ^ 2 + ($D7-J$19) ^ 2) *$B7 *J7</f>
        <v>0</v>
      </c>
      <c r="H7" s="11">
        <v>0</v>
      </c>
      <c r="I7" s="2">
        <v>1</v>
      </c>
      <c r="J7" s="2">
        <v>0</v>
      </c>
      <c r="K7" s="12">
        <f t="shared" ref="K7:K17" si="6">SUM(H7:J7)</f>
        <v>1</v>
      </c>
      <c r="L7" s="11">
        <f t="shared" ref="L7:L17" si="7">H7*$B7</f>
        <v>0</v>
      </c>
      <c r="M7" s="2">
        <f t="shared" ref="M7:M17" si="8">I7*$B7</f>
        <v>20</v>
      </c>
      <c r="N7" s="12">
        <f t="shared" ref="N7:N17" si="9">J7*$B7</f>
        <v>0</v>
      </c>
    </row>
    <row r="8" spans="1:14" x14ac:dyDescent="0.3">
      <c r="A8" s="16">
        <v>3</v>
      </c>
      <c r="B8" s="17">
        <v>30</v>
      </c>
      <c r="C8" s="2">
        <v>2</v>
      </c>
      <c r="D8" s="12">
        <v>8.5</v>
      </c>
      <c r="E8" s="11">
        <f t="shared" si="3"/>
        <v>68.318344999485134</v>
      </c>
      <c r="F8" s="2">
        <f t="shared" si="4"/>
        <v>0</v>
      </c>
      <c r="G8" s="12">
        <f t="shared" si="5"/>
        <v>0</v>
      </c>
      <c r="H8" s="11">
        <v>1</v>
      </c>
      <c r="I8" s="2">
        <v>0</v>
      </c>
      <c r="J8" s="2">
        <v>0</v>
      </c>
      <c r="K8" s="12">
        <f t="shared" si="6"/>
        <v>1</v>
      </c>
      <c r="L8" s="11">
        <f t="shared" si="7"/>
        <v>30</v>
      </c>
      <c r="M8" s="2">
        <f t="shared" si="8"/>
        <v>0</v>
      </c>
      <c r="N8" s="12">
        <f t="shared" si="9"/>
        <v>0</v>
      </c>
    </row>
    <row r="9" spans="1:14" x14ac:dyDescent="0.3">
      <c r="A9" s="16">
        <v>4</v>
      </c>
      <c r="B9" s="17">
        <v>40</v>
      </c>
      <c r="C9" s="2">
        <v>5</v>
      </c>
      <c r="D9" s="12">
        <v>8</v>
      </c>
      <c r="E9" s="11">
        <f t="shared" si="3"/>
        <v>80.604023949608347</v>
      </c>
      <c r="F9" s="2">
        <f t="shared" si="4"/>
        <v>0</v>
      </c>
      <c r="G9" s="12">
        <f t="shared" si="5"/>
        <v>0</v>
      </c>
      <c r="H9" s="11">
        <v>1</v>
      </c>
      <c r="I9" s="2">
        <v>0</v>
      </c>
      <c r="J9" s="2">
        <v>0</v>
      </c>
      <c r="K9" s="12">
        <f t="shared" si="6"/>
        <v>1</v>
      </c>
      <c r="L9" s="11">
        <f t="shared" si="7"/>
        <v>40</v>
      </c>
      <c r="M9" s="2">
        <f t="shared" si="8"/>
        <v>0</v>
      </c>
      <c r="N9" s="12">
        <f t="shared" si="9"/>
        <v>0</v>
      </c>
    </row>
    <row r="10" spans="1:14" x14ac:dyDescent="0.3">
      <c r="A10" s="16">
        <v>5</v>
      </c>
      <c r="B10" s="17">
        <v>50</v>
      </c>
      <c r="C10" s="2">
        <v>2</v>
      </c>
      <c r="D10" s="12">
        <v>1</v>
      </c>
      <c r="E10" s="11">
        <f t="shared" si="3"/>
        <v>295.4029992774154</v>
      </c>
      <c r="F10" s="2">
        <f t="shared" si="4"/>
        <v>0</v>
      </c>
      <c r="G10" s="12">
        <f t="shared" si="5"/>
        <v>0</v>
      </c>
      <c r="H10" s="11">
        <v>1</v>
      </c>
      <c r="I10" s="2">
        <v>0</v>
      </c>
      <c r="J10" s="2">
        <v>0</v>
      </c>
      <c r="K10" s="12">
        <f t="shared" si="6"/>
        <v>1</v>
      </c>
      <c r="L10" s="11">
        <f t="shared" si="7"/>
        <v>50</v>
      </c>
      <c r="M10" s="2">
        <f t="shared" si="8"/>
        <v>0</v>
      </c>
      <c r="N10" s="12">
        <f t="shared" si="9"/>
        <v>0</v>
      </c>
    </row>
    <row r="11" spans="1:14" x14ac:dyDescent="0.3">
      <c r="A11" s="16">
        <v>6</v>
      </c>
      <c r="B11" s="17">
        <v>60</v>
      </c>
      <c r="C11" s="2">
        <v>10</v>
      </c>
      <c r="D11" s="12">
        <v>9.5</v>
      </c>
      <c r="E11" s="11">
        <f t="shared" si="3"/>
        <v>0</v>
      </c>
      <c r="F11" s="2">
        <f t="shared" si="4"/>
        <v>2.8304810955442206E-4</v>
      </c>
      <c r="G11" s="12">
        <f t="shared" si="5"/>
        <v>0</v>
      </c>
      <c r="H11" s="11">
        <v>0</v>
      </c>
      <c r="I11" s="2">
        <v>1</v>
      </c>
      <c r="J11" s="2">
        <v>0</v>
      </c>
      <c r="K11" s="12">
        <f t="shared" si="6"/>
        <v>1</v>
      </c>
      <c r="L11" s="11">
        <f t="shared" si="7"/>
        <v>0</v>
      </c>
      <c r="M11" s="2">
        <f t="shared" si="8"/>
        <v>60</v>
      </c>
      <c r="N11" s="12">
        <f t="shared" si="9"/>
        <v>0</v>
      </c>
    </row>
    <row r="12" spans="1:14" x14ac:dyDescent="0.3">
      <c r="A12" s="16">
        <v>7</v>
      </c>
      <c r="B12" s="17">
        <v>20</v>
      </c>
      <c r="C12" s="2">
        <v>8</v>
      </c>
      <c r="D12" s="12">
        <v>6</v>
      </c>
      <c r="E12" s="11">
        <f t="shared" si="3"/>
        <v>0</v>
      </c>
      <c r="F12" s="2">
        <f t="shared" si="4"/>
        <v>80.622573314476256</v>
      </c>
      <c r="G12" s="12">
        <f t="shared" si="5"/>
        <v>0</v>
      </c>
      <c r="H12" s="11">
        <v>0</v>
      </c>
      <c r="I12" s="2">
        <v>1</v>
      </c>
      <c r="J12" s="2">
        <v>0</v>
      </c>
      <c r="K12" s="12">
        <f t="shared" si="6"/>
        <v>1</v>
      </c>
      <c r="L12" s="11">
        <f t="shared" si="7"/>
        <v>0</v>
      </c>
      <c r="M12" s="2">
        <f t="shared" si="8"/>
        <v>20</v>
      </c>
      <c r="N12" s="12">
        <f t="shared" si="9"/>
        <v>0</v>
      </c>
    </row>
    <row r="13" spans="1:14" x14ac:dyDescent="0.3">
      <c r="A13" s="16">
        <v>8</v>
      </c>
      <c r="B13" s="17">
        <v>10</v>
      </c>
      <c r="C13" s="2">
        <v>7</v>
      </c>
      <c r="D13" s="12">
        <v>3</v>
      </c>
      <c r="E13" s="11">
        <f t="shared" si="3"/>
        <v>0</v>
      </c>
      <c r="F13" s="2">
        <f t="shared" si="4"/>
        <v>0</v>
      </c>
      <c r="G13" s="12">
        <f t="shared" si="5"/>
        <v>67.082158818256488</v>
      </c>
      <c r="H13" s="11">
        <v>0</v>
      </c>
      <c r="I13" s="2">
        <v>0</v>
      </c>
      <c r="J13" s="2">
        <v>1</v>
      </c>
      <c r="K13" s="12">
        <f t="shared" si="6"/>
        <v>1</v>
      </c>
      <c r="L13" s="11">
        <f t="shared" si="7"/>
        <v>0</v>
      </c>
      <c r="M13" s="2">
        <f t="shared" si="8"/>
        <v>0</v>
      </c>
      <c r="N13" s="12">
        <f t="shared" si="9"/>
        <v>10</v>
      </c>
    </row>
    <row r="14" spans="1:14" x14ac:dyDescent="0.3">
      <c r="A14" s="16">
        <v>9</v>
      </c>
      <c r="B14" s="17">
        <v>30</v>
      </c>
      <c r="C14" s="2">
        <v>13</v>
      </c>
      <c r="D14" s="12">
        <v>13</v>
      </c>
      <c r="E14" s="11">
        <f t="shared" si="3"/>
        <v>0</v>
      </c>
      <c r="F14" s="2">
        <f t="shared" si="4"/>
        <v>0</v>
      </c>
      <c r="G14" s="12">
        <f t="shared" si="5"/>
        <v>209.99916511539823</v>
      </c>
      <c r="H14" s="11">
        <v>0</v>
      </c>
      <c r="I14" s="2">
        <v>0</v>
      </c>
      <c r="J14" s="2">
        <v>1</v>
      </c>
      <c r="K14" s="12">
        <f t="shared" si="6"/>
        <v>1</v>
      </c>
      <c r="L14" s="11">
        <f t="shared" si="7"/>
        <v>0</v>
      </c>
      <c r="M14" s="2">
        <f t="shared" si="8"/>
        <v>0</v>
      </c>
      <c r="N14" s="12">
        <f t="shared" si="9"/>
        <v>30</v>
      </c>
    </row>
    <row r="15" spans="1:14" x14ac:dyDescent="0.3">
      <c r="A15" s="16">
        <v>10</v>
      </c>
      <c r="B15" s="17">
        <v>50</v>
      </c>
      <c r="C15" s="2">
        <v>13</v>
      </c>
      <c r="D15" s="12">
        <v>9.5</v>
      </c>
      <c r="E15" s="11">
        <f t="shared" si="3"/>
        <v>0</v>
      </c>
      <c r="F15" s="2">
        <f t="shared" si="4"/>
        <v>0</v>
      </c>
      <c r="G15" s="12">
        <f t="shared" si="5"/>
        <v>174.99860852566479</v>
      </c>
      <c r="H15" s="11">
        <v>0</v>
      </c>
      <c r="I15" s="2">
        <v>0</v>
      </c>
      <c r="J15" s="2">
        <v>1</v>
      </c>
      <c r="K15" s="12">
        <f t="shared" si="6"/>
        <v>1</v>
      </c>
      <c r="L15" s="11">
        <f t="shared" si="7"/>
        <v>0</v>
      </c>
      <c r="M15" s="2">
        <f t="shared" si="8"/>
        <v>0</v>
      </c>
      <c r="N15" s="12">
        <f t="shared" si="9"/>
        <v>50</v>
      </c>
    </row>
    <row r="16" spans="1:14" x14ac:dyDescent="0.3">
      <c r="A16" s="16">
        <v>11</v>
      </c>
      <c r="B16" s="17">
        <v>20</v>
      </c>
      <c r="C16" s="2">
        <v>11.5</v>
      </c>
      <c r="D16" s="12">
        <v>2</v>
      </c>
      <c r="E16" s="11">
        <f t="shared" si="3"/>
        <v>0</v>
      </c>
      <c r="F16" s="2">
        <f t="shared" si="4"/>
        <v>0</v>
      </c>
      <c r="G16" s="12">
        <f t="shared" si="5"/>
        <v>85.440554706859018</v>
      </c>
      <c r="H16" s="11">
        <v>0</v>
      </c>
      <c r="I16" s="2">
        <v>0</v>
      </c>
      <c r="J16" s="2">
        <v>1</v>
      </c>
      <c r="K16" s="12">
        <f t="shared" si="6"/>
        <v>1</v>
      </c>
      <c r="L16" s="11">
        <f t="shared" si="7"/>
        <v>0</v>
      </c>
      <c r="M16" s="2">
        <f t="shared" si="8"/>
        <v>0</v>
      </c>
      <c r="N16" s="12">
        <f t="shared" si="9"/>
        <v>20</v>
      </c>
    </row>
    <row r="17" spans="1:14" ht="15" thickBot="1" x14ac:dyDescent="0.35">
      <c r="A17" s="16">
        <v>12</v>
      </c>
      <c r="B17" s="18">
        <v>80</v>
      </c>
      <c r="C17" s="14">
        <v>13</v>
      </c>
      <c r="D17" s="15">
        <v>6</v>
      </c>
      <c r="E17" s="13">
        <f t="shared" si="3"/>
        <v>0</v>
      </c>
      <c r="F17" s="14">
        <f t="shared" si="4"/>
        <v>0</v>
      </c>
      <c r="G17" s="15">
        <f t="shared" si="5"/>
        <v>2.2268016964485378E-3</v>
      </c>
      <c r="H17" s="13">
        <v>0</v>
      </c>
      <c r="I17" s="14">
        <v>0</v>
      </c>
      <c r="J17" s="14">
        <v>1</v>
      </c>
      <c r="K17" s="15">
        <f t="shared" si="6"/>
        <v>1</v>
      </c>
      <c r="L17" s="13">
        <f t="shared" si="7"/>
        <v>0</v>
      </c>
      <c r="M17" s="14">
        <f t="shared" si="8"/>
        <v>0</v>
      </c>
      <c r="N17" s="15">
        <f t="shared" si="9"/>
        <v>80</v>
      </c>
    </row>
    <row r="18" spans="1:14" ht="18" x14ac:dyDescent="0.3">
      <c r="A18" s="2"/>
      <c r="B18" s="6"/>
      <c r="C18" s="6"/>
      <c r="D18" s="6"/>
      <c r="E18" s="6"/>
      <c r="F18" s="7" t="s">
        <v>19</v>
      </c>
      <c r="G18" s="6" t="s">
        <v>20</v>
      </c>
      <c r="H18" s="20">
        <v>3.4344406480374361</v>
      </c>
      <c r="I18" s="20">
        <v>9.9999958046806796</v>
      </c>
      <c r="J18" s="20">
        <v>12.999999444956883</v>
      </c>
      <c r="K18" s="6"/>
      <c r="L18" s="6"/>
      <c r="M18" s="6"/>
      <c r="N18" s="6"/>
    </row>
    <row r="19" spans="1:14" ht="18" x14ac:dyDescent="0.3">
      <c r="A19" s="2"/>
      <c r="B19" s="2"/>
      <c r="C19" s="2"/>
      <c r="D19" s="2"/>
      <c r="E19" s="2"/>
      <c r="F19" s="1"/>
      <c r="G19" s="2" t="s">
        <v>21</v>
      </c>
      <c r="H19" s="3">
        <v>6.7312784629692359</v>
      </c>
      <c r="I19" s="3">
        <v>9.5000021572678968</v>
      </c>
      <c r="J19" s="3">
        <v>6.000027829486748</v>
      </c>
      <c r="K19" s="2"/>
      <c r="L19" s="2"/>
      <c r="M19" s="2"/>
      <c r="N19" s="2"/>
    </row>
  </sheetData>
  <mergeCells count="14">
    <mergeCell ref="B4:D4"/>
    <mergeCell ref="E4:G4"/>
    <mergeCell ref="H4:J4"/>
    <mergeCell ref="L4:N4"/>
    <mergeCell ref="F18:F19"/>
    <mergeCell ref="H1:H2"/>
    <mergeCell ref="I1:I2"/>
    <mergeCell ref="J1:J2"/>
    <mergeCell ref="A1:A2"/>
    <mergeCell ref="B1:B2"/>
    <mergeCell ref="C1:C2"/>
    <mergeCell ref="D1:D2"/>
    <mergeCell ref="E1:E2"/>
    <mergeCell ref="G1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Оптимизация размещ. подстанций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Вячеслав</dc:creator>
  <cp:lastModifiedBy>Вячеслав</cp:lastModifiedBy>
  <dcterms:created xsi:type="dcterms:W3CDTF">2022-10-06T16:00:17Z</dcterms:created>
  <dcterms:modified xsi:type="dcterms:W3CDTF">2022-10-06T17:32:21Z</dcterms:modified>
</cp:coreProperties>
</file>