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етоды интерактивного принятия решений\"/>
    </mc:Choice>
  </mc:AlternateContent>
  <xr:revisionPtr revIDLastSave="0" documentId="13_ncr:1_{E5EE3E91-2394-496E-9FCD-43D27E71D0C0}" xr6:coauthVersionLast="47" xr6:coauthVersionMax="47" xr10:uidLastSave="{00000000-0000-0000-0000-000000000000}"/>
  <bookViews>
    <workbookView xWindow="-108" yWindow="-108" windowWidth="23256" windowHeight="12576" activeTab="1" xr2:uid="{DAB08732-316E-4F75-A9D3-2F858FDF50D6}"/>
  </bookViews>
  <sheets>
    <sheet name="Задание 1" sheetId="1" r:id="rId1"/>
    <sheet name="Задание 2" sheetId="2" r:id="rId2"/>
  </sheets>
  <definedNames>
    <definedName name="solver_adj" localSheetId="0" hidden="1">'Задание 1'!$N$5:$N$9</definedName>
    <definedName name="solver_adj" localSheetId="1" hidden="1">'Задание 2'!$C$15:$I$15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1'!$C$14:$I$14</definedName>
    <definedName name="solver_lhs1" localSheetId="1" hidden="1">'Задание 2'!$C$15:$I$15</definedName>
    <definedName name="solver_lhs2" localSheetId="0" hidden="1">'Задание 1'!$N$5:$N$9</definedName>
    <definedName name="solver_lhs2" localSheetId="1" hidden="1">'Задание 2'!$C$15:$I$15</definedName>
    <definedName name="solver_lhs3" localSheetId="0" hidden="1">'Задание 1'!$N$5:$N$9</definedName>
    <definedName name="solver_lhs3" localSheetId="1" hidden="1">'Задание 2'!$N$5:$N$9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'Задание 1'!$L$4</definedName>
    <definedName name="solver_opt" localSheetId="1" hidden="1">'Задание 2'!$C$19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4</definedName>
    <definedName name="solver_rel3" localSheetId="1" hidden="1">1</definedName>
    <definedName name="solver_rhs1" localSheetId="0" hidden="1">'Задание 1'!$C$10:$I$10</definedName>
    <definedName name="solver_rhs1" localSheetId="1" hidden="1">"целое"</definedName>
    <definedName name="solver_rhs2" localSheetId="0" hidden="1">'Задание 1'!$K$5:$K$9</definedName>
    <definedName name="solver_rhs2" localSheetId="1" hidden="1">'Задание 2'!$C$11:$I$11</definedName>
    <definedName name="solver_rhs3" localSheetId="0" hidden="1">"целое"</definedName>
    <definedName name="solver_rhs3" localSheetId="1" hidden="1">'Задание 2'!$K$5:$K$9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17" i="1"/>
  <c r="D14" i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<sst xmlns="http://schemas.openxmlformats.org/spreadsheetml/2006/main" count="35" uniqueCount="20">
  <si>
    <t>Модель оптимизации плана производства</t>
  </si>
  <si>
    <t>Ресурсы</t>
  </si>
  <si>
    <t>Цена ед. продукции</t>
  </si>
  <si>
    <t>Спрос</t>
  </si>
  <si>
    <t>Виды продукции</t>
  </si>
  <si>
    <t>Запасы ресурса</t>
  </si>
  <si>
    <t>Стоимость ед. ресурса</t>
  </si>
  <si>
    <t>Необходимое для реализации плана количество ресурсов</t>
  </si>
  <si>
    <t>Целева функция - Максимум прибыли</t>
  </si>
  <si>
    <t>План производства</t>
  </si>
  <si>
    <t>X1</t>
  </si>
  <si>
    <t>X2</t>
  </si>
  <si>
    <t>X3</t>
  </si>
  <si>
    <t>X4</t>
  </si>
  <si>
    <t>X5</t>
  </si>
  <si>
    <t>Целева функция - Минимум прибыли</t>
  </si>
  <si>
    <t>X</t>
  </si>
  <si>
    <t>Y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</si>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</sst>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20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4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190500</xdr:colOff>
      <xdr:row>3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8742EA5-C11B-4735-5296-AF061E90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190500</xdr:colOff>
      <xdr:row>3</xdr:row>
      <xdr:rowOff>205740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52C23D7-2805-E453-EE52-CDBCDA63C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190500</xdr:colOff>
      <xdr:row>3</xdr:row>
      <xdr:rowOff>205740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33FEB57-4455-F802-3659-AF2A30BBA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190500</xdr:colOff>
      <xdr:row>3</xdr:row>
      <xdr:rowOff>205740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FEEB52A-0AAC-FFB2-5D15-77766876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190500</xdr:colOff>
      <xdr:row>3</xdr:row>
      <xdr:rowOff>205740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96C69E0-51D6-3974-9F49-7EA5E8364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96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7</xdr:col>
      <xdr:colOff>190500</xdr:colOff>
      <xdr:row>3</xdr:row>
      <xdr:rowOff>205740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77D982A-FCCE-96F8-0B78-51EE57174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8</xdr:col>
      <xdr:colOff>190500</xdr:colOff>
      <xdr:row>3</xdr:row>
      <xdr:rowOff>205740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F64BDC4-0848-24B9-50A2-9B34ABCDC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190500</xdr:colOff>
      <xdr:row>4</xdr:row>
      <xdr:rowOff>205740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EF7DD9C-379B-2F7D-9627-D7F831BF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190500</xdr:colOff>
      <xdr:row>5</xdr:row>
      <xdr:rowOff>205740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93295DC-C3BD-322B-F70F-1FE565F8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190500</xdr:colOff>
      <xdr:row>6</xdr:row>
      <xdr:rowOff>205740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44BE6DA-16BC-C92D-26CC-E376D973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190500</xdr:colOff>
      <xdr:row>7</xdr:row>
      <xdr:rowOff>205740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374C8E3-1619-37B6-548B-090CC233F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190500</xdr:colOff>
      <xdr:row>8</xdr:row>
      <xdr:rowOff>205740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8356E51-79F2-037F-E4EF-B18748AE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17</xdr:row>
      <xdr:rowOff>160020</xdr:rowOff>
    </xdr:from>
    <xdr:to>
      <xdr:col>11</xdr:col>
      <xdr:colOff>22861</xdr:colOff>
      <xdr:row>21</xdr:row>
      <xdr:rowOff>46563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AAF12-BA96-0026-3A8A-A7BFD0853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3878580"/>
          <a:ext cx="7078980" cy="618063"/>
        </a:xfrm>
        <a:prstGeom prst="rect">
          <a:avLst/>
        </a:prstGeom>
      </xdr:spPr>
    </xdr:pic>
    <xdr:clientData/>
  </xdr:twoCellAnchor>
  <xdr:twoCellAnchor editAs="oneCell">
    <xdr:from>
      <xdr:col>14</xdr:col>
      <xdr:colOff>243840</xdr:colOff>
      <xdr:row>0</xdr:row>
      <xdr:rowOff>0</xdr:rowOff>
    </xdr:from>
    <xdr:to>
      <xdr:col>21</xdr:col>
      <xdr:colOff>134488</xdr:colOff>
      <xdr:row>13</xdr:row>
      <xdr:rowOff>68580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9D323D1-9FD3-5A9F-8C89-2A8737BC8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28760" y="0"/>
          <a:ext cx="4157848" cy="305562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10</xdr:row>
      <xdr:rowOff>91440</xdr:rowOff>
    </xdr:from>
    <xdr:to>
      <xdr:col>19</xdr:col>
      <xdr:colOff>411480</xdr:colOff>
      <xdr:row>24</xdr:row>
      <xdr:rowOff>117446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2C0589C-C038-4265-A2ED-3D05A240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060" y="2484120"/>
          <a:ext cx="5006340" cy="2632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190500</xdr:colOff>
      <xdr:row>3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921EE9-1258-42CF-973F-826059AFD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190500</xdr:colOff>
      <xdr:row>3</xdr:row>
      <xdr:rowOff>205740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396D94-DD03-4362-84F1-2973C3832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190500</xdr:colOff>
      <xdr:row>3</xdr:row>
      <xdr:rowOff>205740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63284F-5D07-4BCF-9D7C-F3E228D7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36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190500</xdr:colOff>
      <xdr:row>3</xdr:row>
      <xdr:rowOff>205740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6F104D2-CFFE-462F-B31D-546F6579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6</xdr:col>
      <xdr:colOff>190500</xdr:colOff>
      <xdr:row>3</xdr:row>
      <xdr:rowOff>205740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9ED0018-2427-4614-A2D1-39E532733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7</xdr:col>
      <xdr:colOff>190500</xdr:colOff>
      <xdr:row>3</xdr:row>
      <xdr:rowOff>205740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2D89B11-D46D-487B-96F2-6F655194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8</xdr:col>
      <xdr:colOff>190500</xdr:colOff>
      <xdr:row>3</xdr:row>
      <xdr:rowOff>205740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7C56207-42C0-4851-94A1-164163CB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2060" y="7391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190500</xdr:colOff>
      <xdr:row>4</xdr:row>
      <xdr:rowOff>205740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EE69422-6410-418E-BA72-BCB7F9A2E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9677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190500</xdr:colOff>
      <xdr:row>5</xdr:row>
      <xdr:rowOff>205740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BA1210F-B0A2-48A1-AD7D-CF8389390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12496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190500</xdr:colOff>
      <xdr:row>6</xdr:row>
      <xdr:rowOff>205740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60FD519-2795-41D4-B63D-CEF8C9AEC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14782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190500</xdr:colOff>
      <xdr:row>7</xdr:row>
      <xdr:rowOff>205740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5DE75BF-5F0B-4F80-A1F1-78E67AE1A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17068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190500</xdr:colOff>
      <xdr:row>8</xdr:row>
      <xdr:rowOff>205740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146DE56-F4FD-44BA-9673-277DA0DE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19354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342900</xdr:colOff>
      <xdr:row>0</xdr:row>
      <xdr:rowOff>182586</xdr:rowOff>
    </xdr:from>
    <xdr:to>
      <xdr:col>22</xdr:col>
      <xdr:colOff>472440</xdr:colOff>
      <xdr:row>12</xdr:row>
      <xdr:rowOff>10472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15A3C7D-401A-6341-D3C2-8909436AF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7820" y="182586"/>
          <a:ext cx="5006340" cy="2632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6441-9C5C-4EB2-BEFE-AEDD3E22FACC}">
  <dimension ref="A1:N17"/>
  <sheetViews>
    <sheetView workbookViewId="0">
      <selection activeCell="M5" sqref="M5:N9"/>
    </sheetView>
  </sheetViews>
  <sheetFormatPr defaultRowHeight="14.4" x14ac:dyDescent="0.3"/>
  <cols>
    <col min="1" max="1" width="11.44140625" customWidth="1"/>
    <col min="9" max="9" width="10.21875" customWidth="1"/>
    <col min="10" max="10" width="10.109375" customWidth="1"/>
  </cols>
  <sheetData>
    <row r="1" spans="1:14" ht="25.8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4" ht="13.8" customHeight="1" x14ac:dyDescent="0.3">
      <c r="J2" s="26" t="s">
        <v>18</v>
      </c>
      <c r="K2" s="2" t="s">
        <v>19</v>
      </c>
      <c r="M2" s="24" t="s">
        <v>16</v>
      </c>
      <c r="N2" s="24"/>
    </row>
    <row r="3" spans="1:14" ht="18.600000000000001" customHeight="1" x14ac:dyDescent="0.35">
      <c r="C3" s="4" t="s">
        <v>1</v>
      </c>
      <c r="D3" s="17"/>
      <c r="E3" s="17"/>
      <c r="F3" s="17"/>
      <c r="G3" s="17"/>
      <c r="H3" s="17"/>
      <c r="I3" s="18"/>
      <c r="J3" s="10" t="s">
        <v>2</v>
      </c>
      <c r="K3" s="12" t="s">
        <v>3</v>
      </c>
      <c r="M3" s="21" t="s">
        <v>9</v>
      </c>
      <c r="N3" s="21"/>
    </row>
    <row r="4" spans="1:14" ht="18" customHeight="1" x14ac:dyDescent="0.3">
      <c r="B4" s="9"/>
      <c r="C4" s="7"/>
      <c r="D4" s="7"/>
      <c r="E4" s="7"/>
      <c r="F4" s="7"/>
      <c r="G4" s="7"/>
      <c r="H4" s="7"/>
      <c r="I4" s="7"/>
      <c r="J4" s="11"/>
      <c r="K4" s="13"/>
      <c r="M4" s="21"/>
      <c r="N4" s="21"/>
    </row>
    <row r="5" spans="1:14" ht="22.2" customHeight="1" x14ac:dyDescent="0.3">
      <c r="A5" s="10" t="s">
        <v>4</v>
      </c>
      <c r="B5" s="7"/>
      <c r="C5" s="8">
        <v>1</v>
      </c>
      <c r="D5" s="8">
        <v>3</v>
      </c>
      <c r="E5" s="8">
        <v>2</v>
      </c>
      <c r="F5" s="8">
        <v>1</v>
      </c>
      <c r="G5" s="8">
        <v>1</v>
      </c>
      <c r="H5" s="8">
        <v>0</v>
      </c>
      <c r="I5" s="8">
        <v>1</v>
      </c>
      <c r="J5" s="8">
        <v>48</v>
      </c>
      <c r="K5" s="8">
        <v>650</v>
      </c>
      <c r="M5" s="14" t="s">
        <v>10</v>
      </c>
      <c r="N5" s="22">
        <v>648</v>
      </c>
    </row>
    <row r="6" spans="1:14" ht="18" customHeight="1" x14ac:dyDescent="0.3">
      <c r="A6" s="19"/>
      <c r="B6" s="7"/>
      <c r="C6" s="8">
        <v>2</v>
      </c>
      <c r="D6" s="8">
        <v>3</v>
      </c>
      <c r="E6" s="8">
        <v>0</v>
      </c>
      <c r="F6" s="8">
        <v>1</v>
      </c>
      <c r="G6" s="8">
        <v>2</v>
      </c>
      <c r="H6" s="8">
        <v>0</v>
      </c>
      <c r="I6" s="8">
        <v>3</v>
      </c>
      <c r="J6" s="8">
        <v>73</v>
      </c>
      <c r="K6" s="8">
        <v>270</v>
      </c>
      <c r="M6" s="14" t="s">
        <v>11</v>
      </c>
      <c r="N6" s="22">
        <v>216</v>
      </c>
    </row>
    <row r="7" spans="1:14" ht="18" x14ac:dyDescent="0.3">
      <c r="A7" s="19"/>
      <c r="B7" s="7"/>
      <c r="C7" s="8">
        <v>3</v>
      </c>
      <c r="D7" s="8">
        <v>2</v>
      </c>
      <c r="E7" s="8">
        <v>1</v>
      </c>
      <c r="F7" s="8">
        <v>1</v>
      </c>
      <c r="G7" s="8">
        <v>2</v>
      </c>
      <c r="H7" s="8">
        <v>2</v>
      </c>
      <c r="I7" s="8">
        <v>1</v>
      </c>
      <c r="J7" s="8">
        <v>66</v>
      </c>
      <c r="K7" s="8">
        <v>550</v>
      </c>
      <c r="M7" s="14" t="s">
        <v>12</v>
      </c>
      <c r="N7" s="22">
        <v>452</v>
      </c>
    </row>
    <row r="8" spans="1:14" ht="18" x14ac:dyDescent="0.3">
      <c r="A8" s="19"/>
      <c r="B8" s="7"/>
      <c r="C8" s="8">
        <v>2</v>
      </c>
      <c r="D8" s="8">
        <v>1</v>
      </c>
      <c r="E8" s="8">
        <v>0</v>
      </c>
      <c r="F8" s="8">
        <v>2</v>
      </c>
      <c r="G8" s="8">
        <v>1</v>
      </c>
      <c r="H8" s="8">
        <v>1</v>
      </c>
      <c r="I8" s="8">
        <v>1</v>
      </c>
      <c r="J8" s="8">
        <v>57</v>
      </c>
      <c r="K8" s="8">
        <v>370</v>
      </c>
      <c r="M8" s="14" t="s">
        <v>13</v>
      </c>
      <c r="N8" s="22">
        <v>132</v>
      </c>
    </row>
    <row r="9" spans="1:14" ht="18" x14ac:dyDescent="0.3">
      <c r="A9" s="11"/>
      <c r="B9" s="7"/>
      <c r="C9" s="8">
        <v>0</v>
      </c>
      <c r="D9" s="8">
        <v>1</v>
      </c>
      <c r="E9" s="8">
        <v>3</v>
      </c>
      <c r="F9" s="8">
        <v>2</v>
      </c>
      <c r="G9" s="8">
        <v>2</v>
      </c>
      <c r="H9" s="8">
        <v>2</v>
      </c>
      <c r="I9" s="8">
        <v>2</v>
      </c>
      <c r="J9" s="8">
        <v>62</v>
      </c>
      <c r="K9" s="8">
        <v>410</v>
      </c>
      <c r="M9" s="14" t="s">
        <v>14</v>
      </c>
      <c r="N9" s="22">
        <v>410</v>
      </c>
    </row>
    <row r="10" spans="1:14" ht="18" x14ac:dyDescent="0.3">
      <c r="A10" s="15" t="s">
        <v>5</v>
      </c>
      <c r="B10" s="16"/>
      <c r="C10" s="8">
        <v>2700</v>
      </c>
      <c r="D10" s="8">
        <v>4100</v>
      </c>
      <c r="E10" s="8">
        <v>3150</v>
      </c>
      <c r="F10" s="8">
        <v>2400</v>
      </c>
      <c r="G10" s="8">
        <v>3000</v>
      </c>
      <c r="H10" s="8">
        <v>2700</v>
      </c>
      <c r="I10" s="8">
        <v>2700</v>
      </c>
      <c r="J10" s="6"/>
      <c r="K10" s="6"/>
    </row>
    <row r="11" spans="1:14" ht="18" x14ac:dyDescent="0.3">
      <c r="A11" s="15" t="s">
        <v>6</v>
      </c>
      <c r="B11" s="16"/>
      <c r="C11" s="8">
        <v>5</v>
      </c>
      <c r="D11" s="8">
        <v>3</v>
      </c>
      <c r="E11" s="8">
        <v>1</v>
      </c>
      <c r="F11" s="8">
        <v>8</v>
      </c>
      <c r="G11" s="8">
        <v>4</v>
      </c>
      <c r="H11" s="8">
        <v>2</v>
      </c>
      <c r="I11" s="8">
        <v>6</v>
      </c>
      <c r="J11" s="6" t="s">
        <v>17</v>
      </c>
      <c r="K11" s="1"/>
    </row>
    <row r="13" spans="1:14" x14ac:dyDescent="0.3">
      <c r="B13" s="25"/>
      <c r="C13" s="5" t="s">
        <v>7</v>
      </c>
      <c r="D13" s="5"/>
      <c r="E13" s="5"/>
      <c r="F13" s="5"/>
      <c r="G13" s="5"/>
      <c r="H13" s="5"/>
      <c r="I13" s="5"/>
    </row>
    <row r="14" spans="1:14" x14ac:dyDescent="0.3">
      <c r="B14" s="25"/>
      <c r="C14" s="14">
        <f>SUMPRODUCT(C5:C9,$N$5:$N$9)</f>
        <v>2700</v>
      </c>
      <c r="D14" s="14">
        <f t="shared" ref="D14:I14" si="0">SUMPRODUCT(D5:D9,$N$5:$N$9)</f>
        <v>4038</v>
      </c>
      <c r="E14" s="14">
        <f t="shared" si="0"/>
        <v>2978</v>
      </c>
      <c r="F14" s="14">
        <f t="shared" si="0"/>
        <v>2400</v>
      </c>
      <c r="G14" s="14">
        <f t="shared" si="0"/>
        <v>2936</v>
      </c>
      <c r="H14" s="14">
        <f t="shared" si="0"/>
        <v>1856</v>
      </c>
      <c r="I14" s="14">
        <f t="shared" si="0"/>
        <v>2700</v>
      </c>
    </row>
    <row r="16" spans="1:14" x14ac:dyDescent="0.3">
      <c r="C16" s="15" t="s">
        <v>8</v>
      </c>
      <c r="D16" s="23"/>
      <c r="E16" s="23"/>
      <c r="F16" s="23"/>
      <c r="G16" s="23"/>
      <c r="H16" s="16"/>
    </row>
    <row r="17" spans="3:8" x14ac:dyDescent="0.3">
      <c r="C17" s="15">
        <f>SUMPRODUCT(J5:J9,N5:N9) - SUMPRODUCT(C11:I11,C14:I14)</f>
        <v>30200</v>
      </c>
      <c r="D17" s="23"/>
      <c r="E17" s="23"/>
      <c r="F17" s="23"/>
      <c r="G17" s="23"/>
      <c r="H17" s="16"/>
    </row>
  </sheetData>
  <mergeCells count="13">
    <mergeCell ref="M2:N2"/>
    <mergeCell ref="B13:B14"/>
    <mergeCell ref="C13:I13"/>
    <mergeCell ref="M3:N4"/>
    <mergeCell ref="C16:H16"/>
    <mergeCell ref="C17:H17"/>
    <mergeCell ref="A11:B11"/>
    <mergeCell ref="C3:I3"/>
    <mergeCell ref="J3:J4"/>
    <mergeCell ref="K3:K4"/>
    <mergeCell ref="A5:A9"/>
    <mergeCell ref="A10:B10"/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25F6-45DE-4FE9-945F-95E5AF6BC62D}">
  <dimension ref="A1:N19"/>
  <sheetViews>
    <sheetView tabSelected="1" workbookViewId="0">
      <selection activeCell="C20" sqref="C20"/>
    </sheetView>
  </sheetViews>
  <sheetFormatPr defaultRowHeight="14.4" x14ac:dyDescent="0.3"/>
  <cols>
    <col min="1" max="1" width="11.44140625" customWidth="1"/>
    <col min="9" max="9" width="10.21875" customWidth="1"/>
    <col min="10" max="10" width="10.109375" customWidth="1"/>
  </cols>
  <sheetData>
    <row r="1" spans="1:14" ht="25.8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4" ht="13.8" customHeight="1" x14ac:dyDescent="0.3"/>
    <row r="3" spans="1:14" ht="18.600000000000001" customHeight="1" x14ac:dyDescent="0.35">
      <c r="C3" s="4" t="s">
        <v>1</v>
      </c>
      <c r="D3" s="17"/>
      <c r="E3" s="17"/>
      <c r="F3" s="17"/>
      <c r="G3" s="17"/>
      <c r="H3" s="17"/>
      <c r="I3" s="18"/>
      <c r="J3" s="10" t="s">
        <v>2</v>
      </c>
      <c r="K3" s="12" t="s">
        <v>3</v>
      </c>
      <c r="M3" s="21" t="s">
        <v>9</v>
      </c>
      <c r="N3" s="21"/>
    </row>
    <row r="4" spans="1:14" ht="18" customHeight="1" x14ac:dyDescent="0.3">
      <c r="B4" s="9"/>
      <c r="C4" s="7"/>
      <c r="D4" s="7"/>
      <c r="E4" s="7"/>
      <c r="F4" s="7"/>
      <c r="G4" s="7"/>
      <c r="H4" s="7"/>
      <c r="I4" s="7"/>
      <c r="J4" s="11"/>
      <c r="K4" s="13"/>
      <c r="M4" s="21"/>
      <c r="N4" s="21"/>
    </row>
    <row r="5" spans="1:14" ht="22.2" customHeight="1" x14ac:dyDescent="0.3">
      <c r="A5" s="10" t="s">
        <v>4</v>
      </c>
      <c r="B5" s="7"/>
      <c r="C5" s="8">
        <v>1</v>
      </c>
      <c r="D5" s="8">
        <v>3</v>
      </c>
      <c r="E5" s="8">
        <v>2</v>
      </c>
      <c r="F5" s="8">
        <v>1</v>
      </c>
      <c r="G5" s="8">
        <v>1</v>
      </c>
      <c r="H5" s="8">
        <v>0</v>
      </c>
      <c r="I5" s="8">
        <v>1</v>
      </c>
      <c r="J5" s="8">
        <v>48</v>
      </c>
      <c r="K5" s="8">
        <v>650</v>
      </c>
      <c r="M5" s="14" t="s">
        <v>10</v>
      </c>
      <c r="N5" s="22">
        <v>648</v>
      </c>
    </row>
    <row r="6" spans="1:14" ht="18" customHeight="1" x14ac:dyDescent="0.3">
      <c r="A6" s="19"/>
      <c r="B6" s="7"/>
      <c r="C6" s="8">
        <v>2</v>
      </c>
      <c r="D6" s="8">
        <v>3</v>
      </c>
      <c r="E6" s="8">
        <v>0</v>
      </c>
      <c r="F6" s="8">
        <v>1</v>
      </c>
      <c r="G6" s="8">
        <v>2</v>
      </c>
      <c r="H6" s="8">
        <v>0</v>
      </c>
      <c r="I6" s="8">
        <v>3</v>
      </c>
      <c r="J6" s="8">
        <v>73</v>
      </c>
      <c r="K6" s="8">
        <v>270</v>
      </c>
      <c r="M6" s="14" t="s">
        <v>11</v>
      </c>
      <c r="N6" s="22">
        <v>216</v>
      </c>
    </row>
    <row r="7" spans="1:14" ht="18" x14ac:dyDescent="0.3">
      <c r="A7" s="19"/>
      <c r="B7" s="7"/>
      <c r="C7" s="8">
        <v>3</v>
      </c>
      <c r="D7" s="8">
        <v>2</v>
      </c>
      <c r="E7" s="8">
        <v>1</v>
      </c>
      <c r="F7" s="8">
        <v>1</v>
      </c>
      <c r="G7" s="8">
        <v>2</v>
      </c>
      <c r="H7" s="8">
        <v>2</v>
      </c>
      <c r="I7" s="8">
        <v>1</v>
      </c>
      <c r="J7" s="8">
        <v>66</v>
      </c>
      <c r="K7" s="8">
        <v>550</v>
      </c>
      <c r="M7" s="14" t="s">
        <v>12</v>
      </c>
      <c r="N7" s="22">
        <v>452</v>
      </c>
    </row>
    <row r="8" spans="1:14" ht="18" x14ac:dyDescent="0.3">
      <c r="A8" s="19"/>
      <c r="B8" s="7"/>
      <c r="C8" s="8">
        <v>2</v>
      </c>
      <c r="D8" s="8">
        <v>1</v>
      </c>
      <c r="E8" s="8">
        <v>0</v>
      </c>
      <c r="F8" s="8">
        <v>2</v>
      </c>
      <c r="G8" s="8">
        <v>1</v>
      </c>
      <c r="H8" s="8">
        <v>1</v>
      </c>
      <c r="I8" s="8">
        <v>1</v>
      </c>
      <c r="J8" s="8">
        <v>57</v>
      </c>
      <c r="K8" s="8">
        <v>370</v>
      </c>
      <c r="M8" s="14" t="s">
        <v>13</v>
      </c>
      <c r="N8" s="22">
        <v>132</v>
      </c>
    </row>
    <row r="9" spans="1:14" ht="18" x14ac:dyDescent="0.3">
      <c r="A9" s="11"/>
      <c r="B9" s="7"/>
      <c r="C9" s="8">
        <v>0</v>
      </c>
      <c r="D9" s="8">
        <v>1</v>
      </c>
      <c r="E9" s="8">
        <v>3</v>
      </c>
      <c r="F9" s="8">
        <v>2</v>
      </c>
      <c r="G9" s="8">
        <v>2</v>
      </c>
      <c r="H9" s="8">
        <v>2</v>
      </c>
      <c r="I9" s="8">
        <v>2</v>
      </c>
      <c r="J9" s="8">
        <v>62</v>
      </c>
      <c r="K9" s="8">
        <v>410</v>
      </c>
      <c r="M9" s="27" t="s">
        <v>14</v>
      </c>
      <c r="N9" s="28">
        <v>410</v>
      </c>
    </row>
    <row r="10" spans="1:14" ht="18" x14ac:dyDescent="0.3">
      <c r="A10" s="15" t="s">
        <v>5</v>
      </c>
      <c r="B10" s="16"/>
      <c r="C10" s="8">
        <v>2700</v>
      </c>
      <c r="D10" s="8">
        <v>4100</v>
      </c>
      <c r="E10" s="8">
        <v>3150</v>
      </c>
      <c r="F10" s="8">
        <v>2400</v>
      </c>
      <c r="G10" s="8">
        <v>3000</v>
      </c>
      <c r="H10" s="8">
        <v>2700</v>
      </c>
      <c r="I10" s="8">
        <v>2700</v>
      </c>
      <c r="J10" s="6"/>
      <c r="K10" s="6"/>
      <c r="M10" s="29"/>
      <c r="N10" s="20"/>
    </row>
    <row r="11" spans="1:14" ht="18" x14ac:dyDescent="0.3">
      <c r="A11" s="15" t="s">
        <v>6</v>
      </c>
      <c r="B11" s="16"/>
      <c r="C11" s="8">
        <v>5</v>
      </c>
      <c r="D11" s="8">
        <v>3</v>
      </c>
      <c r="E11" s="8">
        <v>1</v>
      </c>
      <c r="F11" s="8">
        <v>8</v>
      </c>
      <c r="G11" s="8">
        <v>4</v>
      </c>
      <c r="H11" s="8">
        <v>2</v>
      </c>
      <c r="I11" s="8">
        <v>6</v>
      </c>
      <c r="J11" s="6"/>
      <c r="K11" s="1"/>
      <c r="M11" s="29"/>
      <c r="N11" s="20"/>
    </row>
    <row r="13" spans="1:14" x14ac:dyDescent="0.3">
      <c r="C13" s="5" t="s">
        <v>7</v>
      </c>
      <c r="D13" s="5"/>
      <c r="E13" s="5"/>
      <c r="F13" s="5"/>
      <c r="G13" s="5"/>
      <c r="H13" s="5"/>
      <c r="I13" s="5"/>
    </row>
    <row r="14" spans="1:14" x14ac:dyDescent="0.3">
      <c r="C14" s="14">
        <v>2700</v>
      </c>
      <c r="D14" s="14">
        <v>4038</v>
      </c>
      <c r="E14" s="14">
        <v>2978</v>
      </c>
      <c r="F14" s="14">
        <v>2400</v>
      </c>
      <c r="G14" s="14">
        <v>2936</v>
      </c>
      <c r="H14" s="14">
        <v>1856</v>
      </c>
      <c r="I14" s="14">
        <v>2700</v>
      </c>
    </row>
    <row r="15" spans="1:14" x14ac:dyDescent="0.3">
      <c r="B15" t="s">
        <v>17</v>
      </c>
      <c r="C15">
        <v>5</v>
      </c>
      <c r="D15">
        <v>3</v>
      </c>
      <c r="E15">
        <v>1</v>
      </c>
      <c r="F15">
        <v>8</v>
      </c>
      <c r="G15">
        <v>4</v>
      </c>
      <c r="H15">
        <v>2</v>
      </c>
      <c r="I15">
        <v>6</v>
      </c>
    </row>
    <row r="18" spans="3:8" x14ac:dyDescent="0.3">
      <c r="C18" s="15" t="s">
        <v>15</v>
      </c>
      <c r="D18" s="23"/>
      <c r="E18" s="23"/>
      <c r="F18" s="23"/>
      <c r="G18" s="23"/>
      <c r="H18" s="16"/>
    </row>
    <row r="19" spans="3:8" x14ac:dyDescent="0.3">
      <c r="C19" s="15">
        <f>SUMPRODUCT(C15:I15,C14:I14)</f>
        <v>79448</v>
      </c>
      <c r="D19" s="23"/>
      <c r="E19" s="23"/>
      <c r="F19" s="23"/>
      <c r="G19" s="23"/>
      <c r="H19" s="16"/>
    </row>
  </sheetData>
  <mergeCells count="11">
    <mergeCell ref="A10:B10"/>
    <mergeCell ref="A11:B11"/>
    <mergeCell ref="C13:I13"/>
    <mergeCell ref="C18:H18"/>
    <mergeCell ref="C19:H19"/>
    <mergeCell ref="A1:J1"/>
    <mergeCell ref="C3:I3"/>
    <mergeCell ref="J3:J4"/>
    <mergeCell ref="K3:K4"/>
    <mergeCell ref="M3:N4"/>
    <mergeCell ref="A5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2022-09-06T13:00:45Z</dcterms:created>
  <dcterms:modified xsi:type="dcterms:W3CDTF">2022-09-06T14:08:21Z</dcterms:modified>
</cp:coreProperties>
</file>