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Эконометрика\"/>
    </mc:Choice>
  </mc:AlternateContent>
  <xr:revisionPtr revIDLastSave="0" documentId="13_ncr:1_{9BA335F3-C92F-4993-8EB8-F2F986341CFB}" xr6:coauthVersionLast="47" xr6:coauthVersionMax="47" xr10:uidLastSave="{00000000-0000-0000-0000-000000000000}"/>
  <bookViews>
    <workbookView xWindow="-108" yWindow="-108" windowWidth="23256" windowHeight="12576" xr2:uid="{23F331A6-8809-4B51-99C7-90C5517ABE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2" i="1" l="1" a="1"/>
  <c r="K22" i="1" s="1"/>
  <c r="K30" i="1" a="1"/>
  <c r="K30" i="1" s="1"/>
  <c r="F2" i="1"/>
  <c r="M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<sst xmlns="http://schemas.openxmlformats.org/spreadsheetml/2006/main" count="54" uniqueCount="48">
  <si>
    <t>№ (год)</t>
  </si>
  <si>
    <t>Потребительские расходы в расчете на душу населения, тыс. руб., у</t>
  </si>
  <si>
    <t>Средняя заработная плата и выплаты социального характера, тыс. руб., х</t>
  </si>
  <si>
    <t>Кореляция</t>
  </si>
  <si>
    <t>x</t>
  </si>
  <si>
    <t>y</t>
  </si>
  <si>
    <t>b</t>
  </si>
  <si>
    <t>a</t>
  </si>
  <si>
    <t>Sb</t>
  </si>
  <si>
    <t>Sa</t>
  </si>
  <si>
    <t>R2</t>
  </si>
  <si>
    <t>Se</t>
  </si>
  <si>
    <t>F</t>
  </si>
  <si>
    <t>n - k -1</t>
  </si>
  <si>
    <t>ESS</t>
  </si>
  <si>
    <t>RSS</t>
  </si>
  <si>
    <t>a =</t>
  </si>
  <si>
    <t>b =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</si>
  <si>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</si>
  <si>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</si>
  <si>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</si>
  <si>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</si>
  <si>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</si>
  <si>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</si>
  <si>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</si>
  <si>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</si>
  <si>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</si>
  <si>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</si>
  <si>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</si>
  <si>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</si>
  <si>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</si>
  <si>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</si>
  <si>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</si>
  <si>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</si>
  <si>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</si>
  <si>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</si>
  <si>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</si>
  <si>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</si>
  <si>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</si>
  <si>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</si>
  <si>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</si>
  <si>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</si>
  <si>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</si>
  <si>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</si>
  <si>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</si>
  <si>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</si>
  <si>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ВЫВОД ВЕРОЯТНОСТИ</t>
  </si>
  <si>
    <t>Персентиль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</si>
</sst>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Continuous"/>
    </xf>
    <xf numFmtId="164" fontId="0" fillId="3" borderId="0" xfId="0" applyNumberFormat="1" applyFill="1"/>
    <xf numFmtId="164" fontId="0" fillId="3" borderId="7" xfId="0" applyNumberFormat="1" applyFill="1" applyBorder="1"/>
    <xf numFmtId="164" fontId="0" fillId="2" borderId="0" xfId="0" applyNumberFormat="1" applyFill="1"/>
    <xf numFmtId="0" fontId="0" fillId="4" borderId="0" xfId="0" applyFill="1"/>
    <xf numFmtId="0" fontId="0" fillId="4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Лист1!$H$2:$H$25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Лист1!$I$2:$I$25</c:f>
              <c:numCache>
                <c:formatCode>General</c:formatCode>
                <c:ptCount val="24"/>
                <c:pt idx="0">
                  <c:v>310</c:v>
                </c:pt>
                <c:pt idx="1">
                  <c:v>350</c:v>
                </c:pt>
                <c:pt idx="2">
                  <c:v>330</c:v>
                </c:pt>
                <c:pt idx="3">
                  <c:v>425</c:v>
                </c:pt>
                <c:pt idx="4">
                  <c:v>502</c:v>
                </c:pt>
                <c:pt idx="5">
                  <c:v>360</c:v>
                </c:pt>
                <c:pt idx="6">
                  <c:v>420</c:v>
                </c:pt>
                <c:pt idx="7">
                  <c:v>505</c:v>
                </c:pt>
                <c:pt idx="8">
                  <c:v>280</c:v>
                </c:pt>
                <c:pt idx="9">
                  <c:v>305</c:v>
                </c:pt>
                <c:pt idx="10">
                  <c:v>340</c:v>
                </c:pt>
                <c:pt idx="11">
                  <c:v>460</c:v>
                </c:pt>
                <c:pt idx="12">
                  <c:v>440</c:v>
                </c:pt>
                <c:pt idx="13">
                  <c:v>415</c:v>
                </c:pt>
                <c:pt idx="14">
                  <c:v>345</c:v>
                </c:pt>
                <c:pt idx="15">
                  <c:v>405</c:v>
                </c:pt>
                <c:pt idx="16">
                  <c:v>450</c:v>
                </c:pt>
                <c:pt idx="17">
                  <c:v>515</c:v>
                </c:pt>
                <c:pt idx="18">
                  <c:v>390</c:v>
                </c:pt>
                <c:pt idx="19">
                  <c:v>370</c:v>
                </c:pt>
                <c:pt idx="20">
                  <c:v>435</c:v>
                </c:pt>
                <c:pt idx="21">
                  <c:v>458</c:v>
                </c:pt>
                <c:pt idx="22">
                  <c:v>490</c:v>
                </c:pt>
                <c:pt idx="23">
                  <c:v>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89-4C4B-9FB4-B478DF37B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032655"/>
        <c:axId val="2132035151"/>
      </c:scatterChart>
      <c:valAx>
        <c:axId val="213203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035151"/>
        <c:crosses val="autoZero"/>
        <c:crossBetween val="midCat"/>
      </c:valAx>
      <c:valAx>
        <c:axId val="21320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03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Лист1!$H$2:$H$25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Лист1!$E$58:$E$81</c:f>
              <c:numCache>
                <c:formatCode>General</c:formatCode>
                <c:ptCount val="24"/>
                <c:pt idx="0">
                  <c:v>14.60594938203576</c:v>
                </c:pt>
                <c:pt idx="1">
                  <c:v>56.698762103440117</c:v>
                </c:pt>
                <c:pt idx="2">
                  <c:v>-30.271244981500445</c:v>
                </c:pt>
                <c:pt idx="3">
                  <c:v>8.2228115405810058</c:v>
                </c:pt>
                <c:pt idx="4">
                  <c:v>30.809680784066813</c:v>
                </c:pt>
                <c:pt idx="5">
                  <c:v>-98.633442887506817</c:v>
                </c:pt>
                <c:pt idx="6">
                  <c:v>-42.819068330315645</c:v>
                </c:pt>
                <c:pt idx="7">
                  <c:v>44.273744391088769</c:v>
                </c:pt>
                <c:pt idx="8">
                  <c:v>-19.579676060773068</c:v>
                </c:pt>
                <c:pt idx="9">
                  <c:v>-48.99280681728726</c:v>
                </c:pt>
                <c:pt idx="10">
                  <c:v>-34.920934031331171</c:v>
                </c:pt>
                <c:pt idx="11">
                  <c:v>26.480309769345865</c:v>
                </c:pt>
                <c:pt idx="12">
                  <c:v>14.851560654963407</c:v>
                </c:pt>
                <c:pt idx="13">
                  <c:v>-5.9628139022277651</c:v>
                </c:pt>
                <c:pt idx="14">
                  <c:v>-59.220312130992625</c:v>
                </c:pt>
                <c:pt idx="15">
                  <c:v>-45.262192001889275</c:v>
                </c:pt>
                <c:pt idx="16">
                  <c:v>-8.633442887506817</c:v>
                </c:pt>
                <c:pt idx="17">
                  <c:v>31.252804455640444</c:v>
                </c:pt>
                <c:pt idx="18">
                  <c:v>10.893440525860058</c:v>
                </c:pt>
                <c:pt idx="19">
                  <c:v>11.821567739903969</c:v>
                </c:pt>
                <c:pt idx="20">
                  <c:v>26.594062426198548</c:v>
                </c:pt>
                <c:pt idx="21">
                  <c:v>39.129998819176592</c:v>
                </c:pt>
                <c:pt idx="22">
                  <c:v>43.923433440919496</c:v>
                </c:pt>
                <c:pt idx="23">
                  <c:v>34.737807998110725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E1-4A69-BD42-FC580E753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99951"/>
        <c:axId val="84600783"/>
      </c:scatterChart>
      <c:valAx>
        <c:axId val="84599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600783"/>
        <c:crosses val="autoZero"/>
        <c:crossBetween val="midCat"/>
      </c:valAx>
      <c:valAx>
        <c:axId val="846007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999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Лист1!$H$2:$H$25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Лист1!$I$2:$I$25</c:f>
              <c:numCache>
                <c:formatCode>General</c:formatCode>
                <c:ptCount val="24"/>
                <c:pt idx="0">
                  <c:v>310</c:v>
                </c:pt>
                <c:pt idx="1">
                  <c:v>350</c:v>
                </c:pt>
                <c:pt idx="2">
                  <c:v>330</c:v>
                </c:pt>
                <c:pt idx="3">
                  <c:v>425</c:v>
                </c:pt>
                <c:pt idx="4">
                  <c:v>502</c:v>
                </c:pt>
                <c:pt idx="5">
                  <c:v>360</c:v>
                </c:pt>
                <c:pt idx="6">
                  <c:v>420</c:v>
                </c:pt>
                <c:pt idx="7">
                  <c:v>505</c:v>
                </c:pt>
                <c:pt idx="8">
                  <c:v>280</c:v>
                </c:pt>
                <c:pt idx="9">
                  <c:v>305</c:v>
                </c:pt>
                <c:pt idx="10">
                  <c:v>340</c:v>
                </c:pt>
                <c:pt idx="11">
                  <c:v>460</c:v>
                </c:pt>
                <c:pt idx="12">
                  <c:v>440</c:v>
                </c:pt>
                <c:pt idx="13">
                  <c:v>415</c:v>
                </c:pt>
                <c:pt idx="14">
                  <c:v>345</c:v>
                </c:pt>
                <c:pt idx="15">
                  <c:v>405</c:v>
                </c:pt>
                <c:pt idx="16">
                  <c:v>450</c:v>
                </c:pt>
                <c:pt idx="17">
                  <c:v>515</c:v>
                </c:pt>
                <c:pt idx="18">
                  <c:v>390</c:v>
                </c:pt>
                <c:pt idx="19">
                  <c:v>370</c:v>
                </c:pt>
                <c:pt idx="20">
                  <c:v>435</c:v>
                </c:pt>
                <c:pt idx="21">
                  <c:v>458</c:v>
                </c:pt>
                <c:pt idx="22">
                  <c:v>490</c:v>
                </c:pt>
                <c:pt idx="23">
                  <c:v>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F4-4173-BED1-49F35F6439F3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Лист1!$H$2:$H$25</c:f>
              <c:numCache>
                <c:formatCode>General</c:formatCode>
                <c:ptCount val="24"/>
                <c:pt idx="0">
                  <c:v>390</c:v>
                </c:pt>
                <c:pt idx="1">
                  <c:v>385</c:v>
                </c:pt>
                <c:pt idx="2">
                  <c:v>545</c:v>
                </c:pt>
                <c:pt idx="3">
                  <c:v>680</c:v>
                </c:pt>
                <c:pt idx="4">
                  <c:v>810</c:v>
                </c:pt>
                <c:pt idx="5">
                  <c:v>780</c:v>
                </c:pt>
                <c:pt idx="6">
                  <c:v>790</c:v>
                </c:pt>
                <c:pt idx="7">
                  <c:v>785</c:v>
                </c:pt>
                <c:pt idx="8">
                  <c:v>400</c:v>
                </c:pt>
                <c:pt idx="9">
                  <c:v>530</c:v>
                </c:pt>
                <c:pt idx="10">
                  <c:v>580</c:v>
                </c:pt>
                <c:pt idx="11">
                  <c:v>720</c:v>
                </c:pt>
                <c:pt idx="12">
                  <c:v>700</c:v>
                </c:pt>
                <c:pt idx="13">
                  <c:v>690</c:v>
                </c:pt>
                <c:pt idx="14">
                  <c:v>650</c:v>
                </c:pt>
                <c:pt idx="15">
                  <c:v>760</c:v>
                </c:pt>
                <c:pt idx="16">
                  <c:v>780</c:v>
                </c:pt>
                <c:pt idx="17">
                  <c:v>840</c:v>
                </c:pt>
                <c:pt idx="18">
                  <c:v>590</c:v>
                </c:pt>
                <c:pt idx="19">
                  <c:v>540</c:v>
                </c:pt>
                <c:pt idx="20">
                  <c:v>660</c:v>
                </c:pt>
                <c:pt idx="21">
                  <c:v>685</c:v>
                </c:pt>
                <c:pt idx="22">
                  <c:v>750</c:v>
                </c:pt>
                <c:pt idx="23">
                  <c:v>760</c:v>
                </c:pt>
              </c:numCache>
            </c:numRef>
          </c:xVal>
          <c:yVal>
            <c:numRef>
              <c:f>Лист1!$D$58:$D$81</c:f>
              <c:numCache>
                <c:formatCode>General</c:formatCode>
                <c:ptCount val="24"/>
                <c:pt idx="0">
                  <c:v>295.39405061796424</c:v>
                </c:pt>
                <c:pt idx="1">
                  <c:v>293.30123789655988</c:v>
                </c:pt>
                <c:pt idx="2">
                  <c:v>360.27124498150044</c:v>
                </c:pt>
                <c:pt idx="3">
                  <c:v>416.77718845941899</c:v>
                </c:pt>
                <c:pt idx="4">
                  <c:v>471.19031921593319</c:v>
                </c:pt>
                <c:pt idx="5">
                  <c:v>458.63344288750682</c:v>
                </c:pt>
                <c:pt idx="6">
                  <c:v>462.81906833031564</c:v>
                </c:pt>
                <c:pt idx="7">
                  <c:v>460.72625560891123</c:v>
                </c:pt>
                <c:pt idx="8">
                  <c:v>299.57967606077307</c:v>
                </c:pt>
                <c:pt idx="9">
                  <c:v>353.99280681728726</c:v>
                </c:pt>
                <c:pt idx="10">
                  <c:v>374.92093403133117</c:v>
                </c:pt>
                <c:pt idx="11">
                  <c:v>433.51969023065413</c:v>
                </c:pt>
                <c:pt idx="12">
                  <c:v>425.14843934503659</c:v>
                </c:pt>
                <c:pt idx="13">
                  <c:v>420.96281390222777</c:v>
                </c:pt>
                <c:pt idx="14">
                  <c:v>404.22031213099262</c:v>
                </c:pt>
                <c:pt idx="15">
                  <c:v>450.26219200188928</c:v>
                </c:pt>
                <c:pt idx="16">
                  <c:v>458.63344288750682</c:v>
                </c:pt>
                <c:pt idx="17">
                  <c:v>483.74719554435956</c:v>
                </c:pt>
                <c:pt idx="18">
                  <c:v>379.10655947413994</c:v>
                </c:pt>
                <c:pt idx="19">
                  <c:v>358.17843226009603</c:v>
                </c:pt>
                <c:pt idx="20">
                  <c:v>408.40593757380145</c:v>
                </c:pt>
                <c:pt idx="21">
                  <c:v>418.87000118082341</c:v>
                </c:pt>
                <c:pt idx="22">
                  <c:v>446.0765665590805</c:v>
                </c:pt>
                <c:pt idx="23">
                  <c:v>450.26219200188928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F4-4173-BED1-49F35F643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89551"/>
        <c:axId val="84602447"/>
      </c:scatterChart>
      <c:valAx>
        <c:axId val="845895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602447"/>
        <c:crosses val="autoZero"/>
        <c:crossBetween val="midCat"/>
      </c:valAx>
      <c:valAx>
        <c:axId val="84602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895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Лист1!$H$58:$H$81</c:f>
              <c:numCache>
                <c:formatCode>General</c:formatCode>
                <c:ptCount val="24"/>
                <c:pt idx="0">
                  <c:v>2.0833333333333335</c:v>
                </c:pt>
                <c:pt idx="1">
                  <c:v>6.25</c:v>
                </c:pt>
                <c:pt idx="2">
                  <c:v>10.416666666666668</c:v>
                </c:pt>
                <c:pt idx="3">
                  <c:v>14.583333333333334</c:v>
                </c:pt>
                <c:pt idx="4">
                  <c:v>18.75</c:v>
                </c:pt>
                <c:pt idx="5">
                  <c:v>22.916666666666668</c:v>
                </c:pt>
                <c:pt idx="6">
                  <c:v>27.083333333333332</c:v>
                </c:pt>
                <c:pt idx="7">
                  <c:v>31.25</c:v>
                </c:pt>
                <c:pt idx="8">
                  <c:v>35.416666666666671</c:v>
                </c:pt>
                <c:pt idx="9">
                  <c:v>39.583333333333336</c:v>
                </c:pt>
                <c:pt idx="10">
                  <c:v>43.750000000000007</c:v>
                </c:pt>
                <c:pt idx="11">
                  <c:v>47.916666666666671</c:v>
                </c:pt>
                <c:pt idx="12">
                  <c:v>52.083333333333336</c:v>
                </c:pt>
                <c:pt idx="13">
                  <c:v>56.250000000000007</c:v>
                </c:pt>
                <c:pt idx="14">
                  <c:v>60.416666666666671</c:v>
                </c:pt>
                <c:pt idx="15">
                  <c:v>64.583333333333343</c:v>
                </c:pt>
                <c:pt idx="16">
                  <c:v>68.75</c:v>
                </c:pt>
                <c:pt idx="17">
                  <c:v>72.916666666666671</c:v>
                </c:pt>
                <c:pt idx="18">
                  <c:v>77.083333333333329</c:v>
                </c:pt>
                <c:pt idx="19">
                  <c:v>81.25</c:v>
                </c:pt>
                <c:pt idx="20">
                  <c:v>85.416666666666671</c:v>
                </c:pt>
                <c:pt idx="21">
                  <c:v>89.583333333333329</c:v>
                </c:pt>
                <c:pt idx="22">
                  <c:v>93.75</c:v>
                </c:pt>
                <c:pt idx="23">
                  <c:v>97.916666666666671</c:v>
                </c:pt>
              </c:numCache>
            </c:numRef>
          </c:xVal>
          <c:yVal>
            <c:numRef>
              <c:f>Лист1!$I$58:$I$81</c:f>
              <c:numCache>
                <c:formatCode>General</c:formatCode>
                <c:ptCount val="24"/>
                <c:pt idx="0">
                  <c:v>280</c:v>
                </c:pt>
                <c:pt idx="1">
                  <c:v>305</c:v>
                </c:pt>
                <c:pt idx="2">
                  <c:v>310</c:v>
                </c:pt>
                <c:pt idx="3">
                  <c:v>330</c:v>
                </c:pt>
                <c:pt idx="4">
                  <c:v>340</c:v>
                </c:pt>
                <c:pt idx="5">
                  <c:v>345</c:v>
                </c:pt>
                <c:pt idx="6">
                  <c:v>350</c:v>
                </c:pt>
                <c:pt idx="7">
                  <c:v>360</c:v>
                </c:pt>
                <c:pt idx="8">
                  <c:v>370</c:v>
                </c:pt>
                <c:pt idx="9">
                  <c:v>390</c:v>
                </c:pt>
                <c:pt idx="10">
                  <c:v>405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435</c:v>
                </c:pt>
                <c:pt idx="15">
                  <c:v>440</c:v>
                </c:pt>
                <c:pt idx="16">
                  <c:v>450</c:v>
                </c:pt>
                <c:pt idx="17">
                  <c:v>458</c:v>
                </c:pt>
                <c:pt idx="18">
                  <c:v>460</c:v>
                </c:pt>
                <c:pt idx="19">
                  <c:v>485</c:v>
                </c:pt>
                <c:pt idx="20">
                  <c:v>490</c:v>
                </c:pt>
                <c:pt idx="21">
                  <c:v>502</c:v>
                </c:pt>
                <c:pt idx="22">
                  <c:v>505</c:v>
                </c:pt>
                <c:pt idx="23">
                  <c:v>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94-4CC4-A3A5-C1A9E74D3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99535"/>
        <c:axId val="84601199"/>
      </c:scatterChart>
      <c:valAx>
        <c:axId val="84599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601199"/>
        <c:crosses val="autoZero"/>
        <c:crossBetween val="midCat"/>
      </c:valAx>
      <c:valAx>
        <c:axId val="84601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995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5</xdr:row>
      <xdr:rowOff>3810</xdr:rowOff>
    </xdr:from>
    <xdr:to>
      <xdr:col>17</xdr:col>
      <xdr:colOff>152400</xdr:colOff>
      <xdr:row>20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D08050-C97E-2EF4-AFE6-12D1462DB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312420</xdr:colOff>
      <xdr:row>26</xdr:row>
      <xdr:rowOff>19050</xdr:rowOff>
    </xdr:from>
    <xdr:ext cx="2862194" cy="5198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54CB6B5-91CE-9D9F-5F88-8E8D2FBE4BED}"/>
                </a:ext>
              </a:extLst>
            </xdr:cNvPr>
            <xdr:cNvSpPr txBox="1"/>
          </xdr:nvSpPr>
          <xdr:spPr>
            <a:xfrm>
              <a:off x="4907280" y="5330190"/>
              <a:ext cx="2862194" cy="519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=132,1547+0,418563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 b="0"/>
            </a:p>
            <a:p>
              <a:r>
                <a:rPr lang="en-US" sz="1100"/>
                <a:t>               (41,79864)</a:t>
              </a:r>
              <a:r>
                <a:rPr lang="en-US" sz="1100" baseline="0"/>
                <a:t>  (0,062237)</a:t>
              </a:r>
            </a:p>
            <a:p>
              <a:r>
                <a:rPr lang="en-US" sz="110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</m:e>
                    <m:sup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baseline="0">
                      <a:latin typeface="Cambria Math" panose="02040503050406030204" pitchFamily="18" charset="0"/>
                    </a:rPr>
                    <m:t>=0,67276 </m:t>
                  </m:r>
                  <m:sSub>
                    <m:sSubPr>
                      <m:ctrlPr>
                        <a:rPr lang="en-US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  <m:r>
                    <a:rPr lang="en-US" sz="1100" b="0" i="1" baseline="0">
                      <a:latin typeface="Cambria Math" panose="02040503050406030204" pitchFamily="18" charset="0"/>
                    </a:rPr>
                    <m:t>=40,499,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𝐴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= , 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𝐹</m:t>
                  </m:r>
                  <m:r>
                    <a:rPr lang="en-US" sz="1100" b="0" i="1" baseline="0">
                      <a:latin typeface="Cambria Math" panose="02040503050406030204" pitchFamily="18" charset="0"/>
                    </a:rPr>
                    <m:t>=45,22901</m:t>
                  </m:r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54CB6B5-91CE-9D9F-5F88-8E8D2FBE4BED}"/>
                </a:ext>
              </a:extLst>
            </xdr:cNvPr>
            <xdr:cNvSpPr txBox="1"/>
          </xdr:nvSpPr>
          <xdr:spPr>
            <a:xfrm>
              <a:off x="4907280" y="5330190"/>
              <a:ext cx="2862194" cy="5198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𝑦_𝑖=132,1547+0,418563𝑥_𝑖</a:t>
              </a:r>
              <a:endParaRPr lang="en-US" sz="1100" b="0"/>
            </a:p>
            <a:p>
              <a:r>
                <a:rPr lang="en-US" sz="1100"/>
                <a:t>               (41,79864)</a:t>
              </a:r>
              <a:r>
                <a:rPr lang="en-US" sz="1100" baseline="0"/>
                <a:t>  (0,062237)</a:t>
              </a:r>
            </a:p>
            <a:p>
              <a:r>
                <a:rPr lang="en-US" sz="1100" baseline="0"/>
                <a:t>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𝑅^2=0,67276 𝑆_𝑒=40,499, 𝐴= , 𝐹=45,22901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8</xdr:col>
      <xdr:colOff>491266</xdr:colOff>
      <xdr:row>32</xdr:row>
      <xdr:rowOff>19275</xdr:rowOff>
    </xdr:from>
    <xdr:to>
      <xdr:col>14</xdr:col>
      <xdr:colOff>491266</xdr:colOff>
      <xdr:row>42</xdr:row>
      <xdr:rowOff>24206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F2861EE-FCC8-C734-9838-216B1D26D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401619</xdr:colOff>
      <xdr:row>31</xdr:row>
      <xdr:rowOff>17930</xdr:rowOff>
    </xdr:from>
    <xdr:to>
      <xdr:col>21</xdr:col>
      <xdr:colOff>401619</xdr:colOff>
      <xdr:row>41</xdr:row>
      <xdr:rowOff>15240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BEAA760-1981-FB13-4FA6-1FA171F0F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509195</xdr:colOff>
      <xdr:row>42</xdr:row>
      <xdr:rowOff>143436</xdr:rowOff>
    </xdr:from>
    <xdr:to>
      <xdr:col>18</xdr:col>
      <xdr:colOff>509195</xdr:colOff>
      <xdr:row>52</xdr:row>
      <xdr:rowOff>130437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0C10298-F99C-0AAA-014C-491877CD2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502024</xdr:colOff>
      <xdr:row>54</xdr:row>
      <xdr:rowOff>125506</xdr:rowOff>
    </xdr:from>
    <xdr:to>
      <xdr:col>17</xdr:col>
      <xdr:colOff>179294</xdr:colOff>
      <xdr:row>62</xdr:row>
      <xdr:rowOff>98612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6228C3-B437-9CB0-809B-D5C8CA3E4F4B}"/>
            </a:ext>
          </a:extLst>
        </xdr:cNvPr>
        <xdr:cNvSpPr txBox="1"/>
      </xdr:nvSpPr>
      <xdr:spPr>
        <a:xfrm>
          <a:off x="11196918" y="10416988"/>
          <a:ext cx="3334870" cy="1416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F-</a:t>
          </a:r>
          <a:r>
            <a:rPr lang="ru-RU" sz="1100"/>
            <a:t>значение</a:t>
          </a:r>
          <a:r>
            <a:rPr lang="ru-RU" sz="1100" baseline="0"/>
            <a:t> - гипотеза Н0 отвергается, следоавтельно модель регрессии значима</a:t>
          </a:r>
        </a:p>
        <a:p>
          <a:endParaRPr lang="ru-RU" sz="1100" baseline="0"/>
        </a:p>
        <a:p>
          <a:r>
            <a:rPr lang="en-US" sz="1100" baseline="0"/>
            <a:t>P-</a:t>
          </a:r>
          <a:r>
            <a:rPr lang="ru-RU" sz="1100" baseline="0"/>
            <a:t>значения для гипотез </a:t>
          </a:r>
          <a:r>
            <a:rPr lang="en-US" sz="1100" baseline="0"/>
            <a:t>H0</a:t>
          </a:r>
          <a:r>
            <a:rPr lang="ru-RU" sz="1100" baseline="0"/>
            <a:t> для а и для </a:t>
          </a:r>
          <a:r>
            <a:rPr lang="en-US" sz="1100" baseline="0"/>
            <a:t>b</a:t>
          </a:r>
          <a:r>
            <a:rPr lang="ru-RU" sz="1100" baseline="0"/>
            <a:t> близкт к 0, гипотезы </a:t>
          </a:r>
          <a:r>
            <a:rPr lang="en-US" sz="1100" baseline="0"/>
            <a:t>H0 </a:t>
          </a:r>
          <a:r>
            <a:rPr lang="ru-RU" sz="1100" baseline="0"/>
            <a:t>отвергается, следовательно а и </a:t>
          </a:r>
          <a:r>
            <a:rPr lang="en-US" sz="1100" baseline="0"/>
            <a:t>b</a:t>
          </a:r>
          <a:r>
            <a:rPr lang="ru-RU" sz="1100" baseline="0"/>
            <a:t> статистичиски значимы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279-499C-4957-8478-34DBD0F993F4}">
  <dimension ref="A1:O81"/>
  <sheetViews>
    <sheetView tabSelected="1" zoomScale="85" zoomScaleNormal="85" workbookViewId="0">
      <selection activeCell="S61" sqref="S61"/>
    </sheetView>
  </sheetViews>
  <sheetFormatPr defaultRowHeight="14.4" x14ac:dyDescent="0.3"/>
  <cols>
    <col min="2" max="2" width="27.6640625" customWidth="1"/>
    <col min="3" max="3" width="30.44140625" customWidth="1"/>
    <col min="5" max="5" width="10.44140625" bestFit="1" customWidth="1"/>
    <col min="7" max="7" width="12.44140625" bestFit="1" customWidth="1"/>
    <col min="8" max="8" width="21.5546875" bestFit="1" customWidth="1"/>
  </cols>
  <sheetData>
    <row r="1" spans="1:9" ht="58.2" customHeight="1" x14ac:dyDescent="0.3">
      <c r="A1" t="s">
        <v>0</v>
      </c>
      <c r="B1" s="1" t="s">
        <v>1</v>
      </c>
      <c r="C1" s="1" t="s">
        <v>2</v>
      </c>
      <c r="H1" t="s">
        <v>4</v>
      </c>
      <c r="I1" t="s">
        <v>5</v>
      </c>
    </row>
    <row r="2" spans="1:9" x14ac:dyDescent="0.3">
      <c r="A2">
        <v>1</v>
      </c>
      <c r="B2">
        <v>310</v>
      </c>
      <c r="C2">
        <v>390</v>
      </c>
      <c r="E2" t="s">
        <v>3</v>
      </c>
      <c r="F2">
        <f>CORREL(B2:B25,C2:C25)</f>
        <v>0.82021968207961837</v>
      </c>
      <c r="G2">
        <v>1</v>
      </c>
      <c r="H2">
        <v>390</v>
      </c>
      <c r="I2">
        <v>310</v>
      </c>
    </row>
    <row r="3" spans="1:9" x14ac:dyDescent="0.3">
      <c r="A3">
        <v>2</v>
      </c>
      <c r="B3">
        <v>350</v>
      </c>
      <c r="C3">
        <v>385</v>
      </c>
      <c r="G3">
        <v>1</v>
      </c>
      <c r="H3">
        <v>385</v>
      </c>
      <c r="I3">
        <v>350</v>
      </c>
    </row>
    <row r="4" spans="1:9" x14ac:dyDescent="0.3">
      <c r="A4">
        <v>3</v>
      </c>
      <c r="B4">
        <v>330</v>
      </c>
      <c r="C4">
        <v>545</v>
      </c>
      <c r="G4">
        <v>1</v>
      </c>
      <c r="H4">
        <v>545</v>
      </c>
      <c r="I4">
        <v>330</v>
      </c>
    </row>
    <row r="5" spans="1:9" x14ac:dyDescent="0.3">
      <c r="A5">
        <v>4</v>
      </c>
      <c r="B5">
        <v>425</v>
      </c>
      <c r="C5">
        <v>680</v>
      </c>
      <c r="G5">
        <v>1</v>
      </c>
      <c r="H5">
        <v>680</v>
      </c>
      <c r="I5">
        <v>425</v>
      </c>
    </row>
    <row r="6" spans="1:9" x14ac:dyDescent="0.3">
      <c r="A6">
        <v>5</v>
      </c>
      <c r="B6">
        <v>502</v>
      </c>
      <c r="C6">
        <v>810</v>
      </c>
      <c r="G6">
        <v>1</v>
      </c>
      <c r="H6">
        <v>810</v>
      </c>
      <c r="I6">
        <v>502</v>
      </c>
    </row>
    <row r="7" spans="1:9" x14ac:dyDescent="0.3">
      <c r="A7">
        <v>6</v>
      </c>
      <c r="B7">
        <v>360</v>
      </c>
      <c r="C7">
        <v>780</v>
      </c>
      <c r="G7">
        <v>1</v>
      </c>
      <c r="H7">
        <v>780</v>
      </c>
      <c r="I7">
        <v>360</v>
      </c>
    </row>
    <row r="8" spans="1:9" x14ac:dyDescent="0.3">
      <c r="A8">
        <v>7</v>
      </c>
      <c r="B8">
        <v>420</v>
      </c>
      <c r="C8">
        <v>790</v>
      </c>
      <c r="G8">
        <v>1</v>
      </c>
      <c r="H8">
        <v>790</v>
      </c>
      <c r="I8">
        <v>420</v>
      </c>
    </row>
    <row r="9" spans="1:9" x14ac:dyDescent="0.3">
      <c r="A9">
        <v>8</v>
      </c>
      <c r="B9">
        <v>505</v>
      </c>
      <c r="C9">
        <v>785</v>
      </c>
      <c r="G9">
        <v>1</v>
      </c>
      <c r="H9">
        <v>785</v>
      </c>
      <c r="I9">
        <v>505</v>
      </c>
    </row>
    <row r="10" spans="1:9" x14ac:dyDescent="0.3">
      <c r="A10">
        <v>9</v>
      </c>
      <c r="B10">
        <v>280</v>
      </c>
      <c r="C10">
        <v>400</v>
      </c>
      <c r="G10">
        <v>1</v>
      </c>
      <c r="H10">
        <v>400</v>
      </c>
      <c r="I10">
        <v>280</v>
      </c>
    </row>
    <row r="11" spans="1:9" x14ac:dyDescent="0.3">
      <c r="A11">
        <v>10</v>
      </c>
      <c r="B11">
        <v>305</v>
      </c>
      <c r="C11">
        <v>530</v>
      </c>
      <c r="G11">
        <v>1</v>
      </c>
      <c r="H11">
        <v>530</v>
      </c>
      <c r="I11">
        <v>305</v>
      </c>
    </row>
    <row r="12" spans="1:9" x14ac:dyDescent="0.3">
      <c r="A12">
        <v>11</v>
      </c>
      <c r="B12">
        <v>340</v>
      </c>
      <c r="C12">
        <v>580</v>
      </c>
      <c r="G12">
        <v>1</v>
      </c>
      <c r="H12">
        <v>580</v>
      </c>
      <c r="I12">
        <v>340</v>
      </c>
    </row>
    <row r="13" spans="1:9" x14ac:dyDescent="0.3">
      <c r="A13">
        <v>12</v>
      </c>
      <c r="B13">
        <v>460</v>
      </c>
      <c r="C13">
        <v>720</v>
      </c>
      <c r="G13">
        <v>1</v>
      </c>
      <c r="H13">
        <v>720</v>
      </c>
      <c r="I13">
        <v>460</v>
      </c>
    </row>
    <row r="14" spans="1:9" x14ac:dyDescent="0.3">
      <c r="A14">
        <v>13</v>
      </c>
      <c r="B14">
        <v>440</v>
      </c>
      <c r="C14">
        <v>700</v>
      </c>
      <c r="G14">
        <v>1</v>
      </c>
      <c r="H14">
        <v>700</v>
      </c>
      <c r="I14">
        <v>440</v>
      </c>
    </row>
    <row r="15" spans="1:9" x14ac:dyDescent="0.3">
      <c r="A15">
        <v>14</v>
      </c>
      <c r="B15">
        <v>415</v>
      </c>
      <c r="C15">
        <v>690</v>
      </c>
      <c r="G15">
        <v>1</v>
      </c>
      <c r="H15">
        <v>690</v>
      </c>
      <c r="I15">
        <v>415</v>
      </c>
    </row>
    <row r="16" spans="1:9" x14ac:dyDescent="0.3">
      <c r="A16">
        <v>15</v>
      </c>
      <c r="B16">
        <v>345</v>
      </c>
      <c r="C16">
        <v>650</v>
      </c>
      <c r="G16">
        <v>1</v>
      </c>
      <c r="H16">
        <v>650</v>
      </c>
      <c r="I16">
        <v>345</v>
      </c>
    </row>
    <row r="17" spans="1:15" x14ac:dyDescent="0.3">
      <c r="A17">
        <v>16</v>
      </c>
      <c r="B17">
        <v>405</v>
      </c>
      <c r="C17">
        <v>760</v>
      </c>
      <c r="G17">
        <v>1</v>
      </c>
      <c r="H17">
        <v>760</v>
      </c>
      <c r="I17">
        <v>405</v>
      </c>
    </row>
    <row r="18" spans="1:15" x14ac:dyDescent="0.3">
      <c r="A18">
        <v>17</v>
      </c>
      <c r="B18">
        <v>450</v>
      </c>
      <c r="C18">
        <v>780</v>
      </c>
      <c r="G18">
        <v>1</v>
      </c>
      <c r="H18">
        <v>780</v>
      </c>
      <c r="I18">
        <v>450</v>
      </c>
    </row>
    <row r="19" spans="1:15" x14ac:dyDescent="0.3">
      <c r="A19">
        <v>18</v>
      </c>
      <c r="B19">
        <v>515</v>
      </c>
      <c r="C19">
        <v>840</v>
      </c>
      <c r="G19">
        <v>1</v>
      </c>
      <c r="H19">
        <v>840</v>
      </c>
      <c r="I19">
        <v>515</v>
      </c>
    </row>
    <row r="20" spans="1:15" x14ac:dyDescent="0.3">
      <c r="A20">
        <v>19</v>
      </c>
      <c r="B20">
        <v>390</v>
      </c>
      <c r="C20">
        <v>590</v>
      </c>
      <c r="G20">
        <v>1</v>
      </c>
      <c r="H20">
        <v>590</v>
      </c>
      <c r="I20">
        <v>390</v>
      </c>
    </row>
    <row r="21" spans="1:15" x14ac:dyDescent="0.3">
      <c r="A21">
        <v>20</v>
      </c>
      <c r="B21">
        <v>370</v>
      </c>
      <c r="C21">
        <v>540</v>
      </c>
      <c r="G21">
        <v>1</v>
      </c>
      <c r="H21">
        <v>540</v>
      </c>
      <c r="I21">
        <v>370</v>
      </c>
    </row>
    <row r="22" spans="1:15" x14ac:dyDescent="0.3">
      <c r="A22">
        <v>21</v>
      </c>
      <c r="B22">
        <v>435</v>
      </c>
      <c r="C22">
        <v>660</v>
      </c>
      <c r="G22">
        <v>1</v>
      </c>
      <c r="H22">
        <v>660</v>
      </c>
      <c r="I22">
        <v>435</v>
      </c>
      <c r="K22" s="2" cm="1">
        <f t="array" ref="K22:L26">LINEST(I2:I25,H2:H25,TRUE,TRUE)</f>
        <v>0.41856254428087836</v>
      </c>
      <c r="L22" s="3">
        <v>132.15465834842172</v>
      </c>
      <c r="N22" s="2" t="s">
        <v>6</v>
      </c>
      <c r="O22" s="3" t="s">
        <v>7</v>
      </c>
    </row>
    <row r="23" spans="1:15" x14ac:dyDescent="0.3">
      <c r="A23">
        <v>22</v>
      </c>
      <c r="B23">
        <v>458</v>
      </c>
      <c r="C23">
        <v>685</v>
      </c>
      <c r="G23">
        <v>1</v>
      </c>
      <c r="H23">
        <v>685</v>
      </c>
      <c r="I23">
        <v>458</v>
      </c>
      <c r="K23" s="4">
        <v>6.2237452876268543E-2</v>
      </c>
      <c r="L23" s="5">
        <v>41.798639681436427</v>
      </c>
      <c r="N23" s="4" t="s">
        <v>8</v>
      </c>
      <c r="O23" s="5" t="s">
        <v>9</v>
      </c>
    </row>
    <row r="24" spans="1:15" x14ac:dyDescent="0.3">
      <c r="A24">
        <v>23</v>
      </c>
      <c r="B24">
        <v>490</v>
      </c>
      <c r="C24">
        <v>750</v>
      </c>
      <c r="G24">
        <v>1</v>
      </c>
      <c r="H24">
        <v>750</v>
      </c>
      <c r="I24">
        <v>490</v>
      </c>
      <c r="K24" s="4">
        <v>0.67276032687078924</v>
      </c>
      <c r="L24" s="5">
        <v>40.49900301912735</v>
      </c>
      <c r="N24" s="4" t="s">
        <v>10</v>
      </c>
      <c r="O24" s="5" t="s">
        <v>11</v>
      </c>
    </row>
    <row r="25" spans="1:15" x14ac:dyDescent="0.3">
      <c r="A25">
        <v>24</v>
      </c>
      <c r="B25">
        <v>485</v>
      </c>
      <c r="C25">
        <v>760</v>
      </c>
      <c r="G25">
        <v>1</v>
      </c>
      <c r="H25">
        <v>760</v>
      </c>
      <c r="I25">
        <v>485</v>
      </c>
      <c r="K25" s="4">
        <v>45.229012269894568</v>
      </c>
      <c r="L25" s="5">
        <v>22</v>
      </c>
      <c r="N25" s="4" t="s">
        <v>12</v>
      </c>
      <c r="O25" s="5" t="s">
        <v>13</v>
      </c>
    </row>
    <row r="26" spans="1:15" x14ac:dyDescent="0.3">
      <c r="K26" s="6">
        <v>74183.234931381026</v>
      </c>
      <c r="L26" s="7">
        <v>36083.723401952302</v>
      </c>
      <c r="N26" s="6" t="s">
        <v>14</v>
      </c>
      <c r="O26" s="7" t="s">
        <v>15</v>
      </c>
    </row>
    <row r="30" spans="1:15" x14ac:dyDescent="0.3">
      <c r="J30" t="s">
        <v>16</v>
      </c>
      <c r="K30" cm="1">
        <f t="array" ref="K30:K31">MMULT(MMULT(MINVERSE(MMULT(TRANSPOSE(G2:H25),G2:H25)), TRANSPOSE(G2:H25)), I2:I25)</f>
        <v>132.15465834842067</v>
      </c>
      <c r="M30" t="str">
        <f ca="1">_xlfn.FORMULATEXT(K30)</f>
        <v>=МУМНОЖ(МУМНОЖ(МОБР(МУМНОЖ(ТРАНСП(G2:H25);G2:H25)); ТРАНСП(G2:H25)); I2:I25)</v>
      </c>
    </row>
    <row r="31" spans="1:15" x14ac:dyDescent="0.3">
      <c r="J31" t="s">
        <v>17</v>
      </c>
      <c r="K31">
        <v>0.41856254428087836</v>
      </c>
    </row>
    <row r="34" spans="3:8" x14ac:dyDescent="0.3">
      <c r="C34" t="s">
        <v>18</v>
      </c>
    </row>
    <row r="35" spans="3:8" ht="15" thickBot="1" x14ac:dyDescent="0.35"/>
    <row r="36" spans="3:8" x14ac:dyDescent="0.3">
      <c r="C36" s="10" t="s">
        <v>19</v>
      </c>
      <c r="D36" s="10"/>
    </row>
    <row r="37" spans="3:8" x14ac:dyDescent="0.3">
      <c r="C37" t="s">
        <v>20</v>
      </c>
      <c r="D37">
        <v>0.82021968207961782</v>
      </c>
    </row>
    <row r="38" spans="3:8" x14ac:dyDescent="0.3">
      <c r="C38" t="s">
        <v>21</v>
      </c>
      <c r="D38">
        <v>0.67276032687078924</v>
      </c>
    </row>
    <row r="39" spans="3:8" x14ac:dyDescent="0.3">
      <c r="C39" t="s">
        <v>22</v>
      </c>
      <c r="D39">
        <v>0.6578857962740069</v>
      </c>
    </row>
    <row r="40" spans="3:8" x14ac:dyDescent="0.3">
      <c r="C40" t="s">
        <v>23</v>
      </c>
      <c r="D40">
        <v>40.49900301912735</v>
      </c>
    </row>
    <row r="41" spans="3:8" ht="15" thickBot="1" x14ac:dyDescent="0.35">
      <c r="C41" s="8" t="s">
        <v>24</v>
      </c>
      <c r="D41" s="8">
        <v>24</v>
      </c>
    </row>
    <row r="43" spans="3:8" ht="15" thickBot="1" x14ac:dyDescent="0.35">
      <c r="C43" t="s">
        <v>25</v>
      </c>
    </row>
    <row r="44" spans="3:8" x14ac:dyDescent="0.3">
      <c r="C44" s="9"/>
      <c r="D44" s="9" t="s">
        <v>30</v>
      </c>
      <c r="E44" s="9" t="s">
        <v>31</v>
      </c>
      <c r="F44" s="9" t="s">
        <v>32</v>
      </c>
      <c r="G44" s="9" t="s">
        <v>12</v>
      </c>
      <c r="H44" s="9" t="s">
        <v>33</v>
      </c>
    </row>
    <row r="45" spans="3:8" x14ac:dyDescent="0.3">
      <c r="C45" t="s">
        <v>26</v>
      </c>
      <c r="D45">
        <v>1</v>
      </c>
      <c r="E45">
        <v>74183.234931381026</v>
      </c>
      <c r="F45">
        <v>74183.234931381026</v>
      </c>
      <c r="G45">
        <v>45.229012269894568</v>
      </c>
      <c r="H45" s="13">
        <v>9.2675025649259798E-7</v>
      </c>
    </row>
    <row r="46" spans="3:8" x14ac:dyDescent="0.3">
      <c r="C46" t="s">
        <v>27</v>
      </c>
      <c r="D46">
        <v>22</v>
      </c>
      <c r="E46">
        <v>36083.723401952302</v>
      </c>
      <c r="F46">
        <v>1640.1692455432865</v>
      </c>
    </row>
    <row r="47" spans="3:8" ht="15" thickBot="1" x14ac:dyDescent="0.35">
      <c r="C47" s="8" t="s">
        <v>28</v>
      </c>
      <c r="D47" s="8">
        <v>23</v>
      </c>
      <c r="E47" s="8">
        <v>110266.95833333333</v>
      </c>
      <c r="F47" s="8"/>
      <c r="G47" s="8"/>
      <c r="H47" s="8"/>
    </row>
    <row r="48" spans="3:8" ht="15" thickBot="1" x14ac:dyDescent="0.35"/>
    <row r="49" spans="2:11" x14ac:dyDescent="0.3">
      <c r="C49" s="9"/>
      <c r="D49" s="9" t="s">
        <v>34</v>
      </c>
      <c r="E49" s="9" t="s">
        <v>23</v>
      </c>
      <c r="F49" s="9" t="s">
        <v>35</v>
      </c>
      <c r="G49" s="9" t="s">
        <v>36</v>
      </c>
      <c r="H49" s="9" t="s">
        <v>37</v>
      </c>
      <c r="I49" s="9" t="s">
        <v>38</v>
      </c>
      <c r="J49" s="9" t="s">
        <v>39</v>
      </c>
      <c r="K49" s="9" t="s">
        <v>40</v>
      </c>
    </row>
    <row r="50" spans="2:11" x14ac:dyDescent="0.3">
      <c r="B50" t="s">
        <v>7</v>
      </c>
      <c r="C50" t="s">
        <v>29</v>
      </c>
      <c r="D50">
        <v>132.15465834842172</v>
      </c>
      <c r="E50">
        <v>41.798639681436427</v>
      </c>
      <c r="F50" s="14">
        <v>3.1616975900561215</v>
      </c>
      <c r="G50" s="11">
        <v>4.5217043615146425E-3</v>
      </c>
      <c r="H50">
        <v>45.469585238066202</v>
      </c>
      <c r="I50">
        <v>218.83973145877724</v>
      </c>
      <c r="J50">
        <v>45.469585238066202</v>
      </c>
      <c r="K50">
        <v>218.83973145877724</v>
      </c>
    </row>
    <row r="51" spans="2:11" ht="15" thickBot="1" x14ac:dyDescent="0.35">
      <c r="B51" t="s">
        <v>6</v>
      </c>
      <c r="C51" s="8" t="s">
        <v>4</v>
      </c>
      <c r="D51" s="8">
        <v>0.41856254428087836</v>
      </c>
      <c r="E51" s="8">
        <v>6.2237452876268543E-2</v>
      </c>
      <c r="F51" s="15">
        <v>6.725251836912471</v>
      </c>
      <c r="G51" s="12">
        <v>9.2675025649259798E-7</v>
      </c>
      <c r="H51" s="8">
        <v>0.28948996694583906</v>
      </c>
      <c r="I51" s="8">
        <v>0.54763512161591765</v>
      </c>
      <c r="J51" s="8">
        <v>0.28948996694583906</v>
      </c>
      <c r="K51" s="8">
        <v>0.54763512161591765</v>
      </c>
    </row>
    <row r="55" spans="2:11" x14ac:dyDescent="0.3">
      <c r="C55" t="s">
        <v>41</v>
      </c>
      <c r="H55" t="s">
        <v>46</v>
      </c>
    </row>
    <row r="56" spans="2:11" ht="15" thickBot="1" x14ac:dyDescent="0.35"/>
    <row r="57" spans="2:11" x14ac:dyDescent="0.3">
      <c r="C57" s="9" t="s">
        <v>42</v>
      </c>
      <c r="D57" s="9" t="s">
        <v>43</v>
      </c>
      <c r="E57" s="9" t="s">
        <v>44</v>
      </c>
      <c r="F57" s="9" t="s">
        <v>45</v>
      </c>
      <c r="H57" s="9" t="s">
        <v>47</v>
      </c>
      <c r="I57" s="9" t="s">
        <v>5</v>
      </c>
    </row>
    <row r="58" spans="2:11" x14ac:dyDescent="0.3">
      <c r="C58">
        <v>1</v>
      </c>
      <c r="D58">
        <v>295.39405061796424</v>
      </c>
      <c r="E58">
        <v>14.60594938203576</v>
      </c>
      <c r="F58">
        <v>0.36875510104546855</v>
      </c>
      <c r="H58">
        <v>2.0833333333333335</v>
      </c>
      <c r="I58">
        <v>280</v>
      </c>
    </row>
    <row r="59" spans="2:11" x14ac:dyDescent="0.3">
      <c r="C59">
        <v>2</v>
      </c>
      <c r="D59">
        <v>293.30123789655988</v>
      </c>
      <c r="E59">
        <v>56.698762103440117</v>
      </c>
      <c r="F59">
        <v>1.4314685887055236</v>
      </c>
      <c r="H59">
        <v>6.25</v>
      </c>
      <c r="I59">
        <v>305</v>
      </c>
    </row>
    <row r="60" spans="2:11" x14ac:dyDescent="0.3">
      <c r="C60">
        <v>3</v>
      </c>
      <c r="D60">
        <v>360.27124498150044</v>
      </c>
      <c r="E60">
        <v>-30.271244981500445</v>
      </c>
      <c r="F60">
        <v>-0.76425542153765069</v>
      </c>
      <c r="H60">
        <v>10.416666666666668</v>
      </c>
      <c r="I60">
        <v>310</v>
      </c>
    </row>
    <row r="61" spans="2:11" x14ac:dyDescent="0.3">
      <c r="C61">
        <v>4</v>
      </c>
      <c r="D61">
        <v>416.77718845941899</v>
      </c>
      <c r="E61">
        <v>8.2228115405810058</v>
      </c>
      <c r="F61">
        <v>0.20760058940462853</v>
      </c>
      <c r="H61">
        <v>14.583333333333334</v>
      </c>
      <c r="I61">
        <v>330</v>
      </c>
    </row>
    <row r="62" spans="2:11" x14ac:dyDescent="0.3">
      <c r="C62">
        <v>5</v>
      </c>
      <c r="D62">
        <v>471.19031921593319</v>
      </c>
      <c r="E62">
        <v>30.809680784066813</v>
      </c>
      <c r="F62">
        <v>0.77784926221096307</v>
      </c>
      <c r="H62">
        <v>18.75</v>
      </c>
      <c r="I62">
        <v>340</v>
      </c>
    </row>
    <row r="63" spans="2:11" x14ac:dyDescent="0.3">
      <c r="C63">
        <v>6</v>
      </c>
      <c r="D63">
        <v>458.63344288750682</v>
      </c>
      <c r="E63">
        <v>-98.633442887506817</v>
      </c>
      <c r="F63">
        <v>-2.4901897334506304</v>
      </c>
      <c r="H63">
        <v>22.916666666666668</v>
      </c>
      <c r="I63">
        <v>345</v>
      </c>
    </row>
    <row r="64" spans="2:11" x14ac:dyDescent="0.3">
      <c r="C64">
        <v>7</v>
      </c>
      <c r="D64">
        <v>462.81906833031564</v>
      </c>
      <c r="E64">
        <v>-42.819068330315645</v>
      </c>
      <c r="F64">
        <v>-1.081049198228675</v>
      </c>
      <c r="H64">
        <v>27.083333333333332</v>
      </c>
      <c r="I64">
        <v>350</v>
      </c>
    </row>
    <row r="65" spans="3:9" x14ac:dyDescent="0.3">
      <c r="C65">
        <v>8</v>
      </c>
      <c r="D65">
        <v>460.72625560891123</v>
      </c>
      <c r="E65">
        <v>44.273744391088769</v>
      </c>
      <c r="F65">
        <v>1.1177752749627605</v>
      </c>
      <c r="H65">
        <v>31.25</v>
      </c>
      <c r="I65">
        <v>360</v>
      </c>
    </row>
    <row r="66" spans="3:9" x14ac:dyDescent="0.3">
      <c r="C66">
        <v>9</v>
      </c>
      <c r="D66">
        <v>299.57967606077307</v>
      </c>
      <c r="E66">
        <v>-19.579676060773068</v>
      </c>
      <c r="F66">
        <v>-0.49432633479533422</v>
      </c>
      <c r="H66">
        <v>35.416666666666671</v>
      </c>
      <c r="I66">
        <v>370</v>
      </c>
    </row>
    <row r="67" spans="3:9" x14ac:dyDescent="0.3">
      <c r="C67">
        <v>10</v>
      </c>
      <c r="D67">
        <v>353.99280681728726</v>
      </c>
      <c r="E67">
        <v>-48.99280681728726</v>
      </c>
      <c r="F67">
        <v>-1.2369170230474822</v>
      </c>
      <c r="H67">
        <v>39.583333333333336</v>
      </c>
      <c r="I67">
        <v>390</v>
      </c>
    </row>
    <row r="68" spans="3:9" x14ac:dyDescent="0.3">
      <c r="C68">
        <v>11</v>
      </c>
      <c r="D68">
        <v>374.92093403133117</v>
      </c>
      <c r="E68">
        <v>-34.920934031331171</v>
      </c>
      <c r="F68">
        <v>-0.88164570617804294</v>
      </c>
      <c r="H68">
        <v>43.750000000000007</v>
      </c>
      <c r="I68">
        <v>405</v>
      </c>
    </row>
    <row r="69" spans="3:9" x14ac:dyDescent="0.3">
      <c r="C69">
        <v>12</v>
      </c>
      <c r="D69">
        <v>433.51969023065413</v>
      </c>
      <c r="E69">
        <v>26.480309769345865</v>
      </c>
      <c r="F69">
        <v>0.66854601842728301</v>
      </c>
      <c r="H69">
        <v>47.916666666666671</v>
      </c>
      <c r="I69">
        <v>415</v>
      </c>
    </row>
    <row r="70" spans="3:9" x14ac:dyDescent="0.3">
      <c r="C70">
        <v>13</v>
      </c>
      <c r="D70">
        <v>425.14843934503659</v>
      </c>
      <c r="E70">
        <v>14.851560654963407</v>
      </c>
      <c r="F70">
        <v>0.37495602694198954</v>
      </c>
      <c r="H70">
        <v>52.083333333333336</v>
      </c>
      <c r="I70">
        <v>420</v>
      </c>
    </row>
    <row r="71" spans="3:9" x14ac:dyDescent="0.3">
      <c r="C71">
        <v>14</v>
      </c>
      <c r="D71">
        <v>420.96281390222777</v>
      </c>
      <c r="E71">
        <v>-5.9628139022277651</v>
      </c>
      <c r="F71">
        <v>-0.15054263064444875</v>
      </c>
      <c r="H71">
        <v>56.250000000000007</v>
      </c>
      <c r="I71">
        <v>425</v>
      </c>
    </row>
    <row r="72" spans="3:9" x14ac:dyDescent="0.3">
      <c r="C72">
        <v>15</v>
      </c>
      <c r="D72">
        <v>404.22031213099262</v>
      </c>
      <c r="E72">
        <v>-59.220312130992625</v>
      </c>
      <c r="F72">
        <v>-1.4951299373026203</v>
      </c>
      <c r="H72">
        <v>60.416666666666671</v>
      </c>
      <c r="I72">
        <v>435</v>
      </c>
    </row>
    <row r="73" spans="3:9" x14ac:dyDescent="0.3">
      <c r="C73">
        <v>16</v>
      </c>
      <c r="D73">
        <v>450.26219200188928</v>
      </c>
      <c r="E73">
        <v>-45.262192001889275</v>
      </c>
      <c r="F73">
        <v>-1.1427305236128207</v>
      </c>
      <c r="H73">
        <v>64.583333333333343</v>
      </c>
      <c r="I73">
        <v>440</v>
      </c>
    </row>
    <row r="74" spans="3:9" x14ac:dyDescent="0.3">
      <c r="C74">
        <v>17</v>
      </c>
      <c r="D74">
        <v>458.63344288750682</v>
      </c>
      <c r="E74">
        <v>-8.633442887506817</v>
      </c>
      <c r="F74">
        <v>-0.2179677623878721</v>
      </c>
      <c r="H74">
        <v>68.75</v>
      </c>
      <c r="I74">
        <v>450</v>
      </c>
    </row>
    <row r="75" spans="3:9" x14ac:dyDescent="0.3">
      <c r="C75">
        <v>18</v>
      </c>
      <c r="D75">
        <v>483.74719554435956</v>
      </c>
      <c r="E75">
        <v>31.252804455640444</v>
      </c>
      <c r="F75">
        <v>0.78903676601593642</v>
      </c>
      <c r="H75">
        <v>72.916666666666671</v>
      </c>
      <c r="I75">
        <v>458</v>
      </c>
    </row>
    <row r="76" spans="3:9" x14ac:dyDescent="0.3">
      <c r="C76">
        <v>19</v>
      </c>
      <c r="D76">
        <v>379.10655947413994</v>
      </c>
      <c r="E76">
        <v>10.893440525860058</v>
      </c>
      <c r="F76">
        <v>0.2750257211480519</v>
      </c>
      <c r="H76">
        <v>77.083333333333329</v>
      </c>
      <c r="I76">
        <v>460</v>
      </c>
    </row>
    <row r="77" spans="3:9" x14ac:dyDescent="0.3">
      <c r="C77">
        <v>20</v>
      </c>
      <c r="D77">
        <v>358.17843226009603</v>
      </c>
      <c r="E77">
        <v>11.821567739903969</v>
      </c>
      <c r="F77">
        <v>0.29845806612240566</v>
      </c>
      <c r="H77">
        <v>81.25</v>
      </c>
      <c r="I77">
        <v>485</v>
      </c>
    </row>
    <row r="78" spans="3:9" x14ac:dyDescent="0.3">
      <c r="C78">
        <v>21</v>
      </c>
      <c r="D78">
        <v>408.40593757380145</v>
      </c>
      <c r="E78">
        <v>26.594062426198548</v>
      </c>
      <c r="F78">
        <v>0.67141792160692115</v>
      </c>
      <c r="H78">
        <v>85.416666666666671</v>
      </c>
      <c r="I78">
        <v>490</v>
      </c>
    </row>
    <row r="79" spans="3:9" x14ac:dyDescent="0.3">
      <c r="C79">
        <v>22</v>
      </c>
      <c r="D79">
        <v>418.87000118082341</v>
      </c>
      <c r="E79">
        <v>39.129998819176592</v>
      </c>
      <c r="F79">
        <v>0.98791158938436485</v>
      </c>
      <c r="H79">
        <v>89.583333333333329</v>
      </c>
      <c r="I79">
        <v>502</v>
      </c>
    </row>
    <row r="80" spans="3:9" x14ac:dyDescent="0.3">
      <c r="C80">
        <v>23</v>
      </c>
      <c r="D80">
        <v>446.0765665590805</v>
      </c>
      <c r="E80">
        <v>43.923433440919496</v>
      </c>
      <c r="F80">
        <v>1.1089310056552217</v>
      </c>
      <c r="H80">
        <v>93.75</v>
      </c>
      <c r="I80">
        <v>505</v>
      </c>
    </row>
    <row r="81" spans="3:9" ht="15" thickBot="1" x14ac:dyDescent="0.35">
      <c r="C81" s="8">
        <v>24</v>
      </c>
      <c r="D81" s="8">
        <v>450.26219200188928</v>
      </c>
      <c r="E81" s="8">
        <v>34.737807998110725</v>
      </c>
      <c r="F81" s="8">
        <v>0.87702233955407549</v>
      </c>
      <c r="H81" s="8">
        <v>97.916666666666671</v>
      </c>
      <c r="I81" s="8">
        <v>515</v>
      </c>
    </row>
  </sheetData>
  <sortState xmlns:xlrd2="http://schemas.microsoft.com/office/spreadsheetml/2017/richdata2" ref="I58:I81">
    <sortCondition ref="I5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2022-09-03T13:10:58Z</dcterms:created>
  <dcterms:modified xsi:type="dcterms:W3CDTF">2022-09-20T18:30:39Z</dcterms:modified>
</cp:coreProperties>
</file>