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773dc7075cd826/"/>
    </mc:Choice>
  </mc:AlternateContent>
  <xr:revisionPtr revIDLastSave="12" documentId="8_{CCE9B4F8-739D-41BD-8B36-32A8D76FD63D}" xr6:coauthVersionLast="47" xr6:coauthVersionMax="47" xr10:uidLastSave="{524F6D0A-A92A-4EC0-95AE-7546112535EB}"/>
  <bookViews>
    <workbookView xWindow="-10050" yWindow="-16320" windowWidth="29040" windowHeight="15720" activeTab="2" xr2:uid="{F7325E2A-3DBE-4547-87CF-12E1B44AEC90}"/>
  </bookViews>
  <sheets>
    <sheet name="Tinos Italian Bistro Din VALUES" sheetId="3" r:id="rId1"/>
    <sheet name="Tinos Italian Bistro Din (2)" sheetId="2" r:id="rId2"/>
    <sheet name="Tinos Italian Bistro Din" sheetId="1" r:id="rId3"/>
  </sheets>
  <definedNames>
    <definedName name="_xlnm._FilterDatabase" localSheetId="2" hidden="1">'Tinos Italian Bistro Din'!$A$1:$L$44</definedName>
    <definedName name="_xlnm._FilterDatabase" localSheetId="1" hidden="1">'Tinos Italian Bistro Din (2)'!$A$1:$L$45</definedName>
    <definedName name="_xlnm._FilterDatabase" localSheetId="0" hidden="1">'Tinos Italian Bistro Din VALUES'!$A$1:$L$45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J8" i="1"/>
  <c r="N21" i="1"/>
  <c r="J18" i="1"/>
  <c r="B43" i="2"/>
  <c r="C45" i="2"/>
  <c r="C44" i="2"/>
  <c r="L17" i="2"/>
  <c r="H17" i="2"/>
  <c r="H20" i="2" s="1"/>
  <c r="F17" i="2"/>
  <c r="F20" i="2" s="1"/>
  <c r="D17" i="2"/>
  <c r="D20" i="2" s="1"/>
  <c r="J8" i="2"/>
  <c r="J17" i="2" s="1"/>
  <c r="O13" i="2" s="1"/>
  <c r="D17" i="1"/>
  <c r="D20" i="1" s="1"/>
  <c r="J17" i="1"/>
  <c r="C43" i="1"/>
  <c r="C44" i="1"/>
  <c r="F17" i="1"/>
  <c r="F20" i="1" s="1"/>
  <c r="H17" i="1"/>
  <c r="H20" i="1" s="1"/>
  <c r="L17" i="1"/>
  <c r="L20" i="1" s="1"/>
  <c r="B42" i="1"/>
  <c r="N22" i="1" s="1"/>
  <c r="J18" i="2" l="1"/>
  <c r="L20" i="2"/>
  <c r="O13" i="1"/>
  <c r="N23" i="1"/>
</calcChain>
</file>

<file path=xl/sharedStrings.xml><?xml version="1.0" encoding="utf-8"?>
<sst xmlns="http://schemas.openxmlformats.org/spreadsheetml/2006/main" count="271" uniqueCount="63">
  <si>
    <t>Menu Item</t>
  </si>
  <si>
    <t>Menu Item Cost</t>
  </si>
  <si>
    <t>Coke Fountain</t>
  </si>
  <si>
    <t>Kids Soda</t>
  </si>
  <si>
    <t>Eggplant Parm Hoogue</t>
  </si>
  <si>
    <t>Tortellini</t>
  </si>
  <si>
    <t>10" Margarita Pizza</t>
  </si>
  <si>
    <t>Salgado Cost</t>
  </si>
  <si>
    <t>Ligorria Items</t>
  </si>
  <si>
    <t>Salgado Items</t>
  </si>
  <si>
    <t>Cotton Items</t>
  </si>
  <si>
    <t>Cotton Cost</t>
  </si>
  <si>
    <t>Ligorria Cost</t>
  </si>
  <si>
    <t>Kids Chicken fingers and fries</t>
  </si>
  <si>
    <t>Cup, Italian Wedding</t>
  </si>
  <si>
    <t>Birthday Boy Party Item</t>
  </si>
  <si>
    <t>Birthday Boy Party Cost</t>
  </si>
  <si>
    <t>Spinach Salad</t>
  </si>
  <si>
    <t>Steak + Asparagus</t>
  </si>
  <si>
    <t>cheesesteak hoogie</t>
  </si>
  <si>
    <t>Veal Parm</t>
  </si>
  <si>
    <t>Tinos Gyro</t>
  </si>
  <si>
    <t>Chicken Parm</t>
  </si>
  <si>
    <t>House Salad</t>
  </si>
  <si>
    <t>Kids Pizza</t>
  </si>
  <si>
    <t>2-Stella</t>
  </si>
  <si>
    <t>104 Casalini Beer</t>
  </si>
  <si>
    <t>Dolomiti</t>
  </si>
  <si>
    <t>Diet Coke</t>
  </si>
  <si>
    <t>Stella</t>
  </si>
  <si>
    <t>TAX</t>
  </si>
  <si>
    <t>TIP</t>
  </si>
  <si>
    <t>EACH</t>
  </si>
  <si>
    <t>Total</t>
  </si>
  <si>
    <t>Pecurelli Boys Items</t>
  </si>
  <si>
    <t>Pecurelli Boys Cost</t>
  </si>
  <si>
    <t>BDAY BOY TAX LOL</t>
  </si>
  <si>
    <t>TOTAL</t>
  </si>
  <si>
    <t>TAX / 5</t>
  </si>
  <si>
    <t>TIP / 5</t>
  </si>
  <si>
    <t>(PRE-SUM)</t>
  </si>
  <si>
    <t>Total Divide by 5</t>
  </si>
  <si>
    <t>TIP TOTAL</t>
  </si>
  <si>
    <t>TAX TOTAL</t>
  </si>
  <si>
    <t>Everyones Total</t>
  </si>
  <si>
    <t>Total - Everyones Total</t>
  </si>
  <si>
    <t>Check Total</t>
  </si>
  <si>
    <t>TOTAL WITHOUT BDAY TAX</t>
  </si>
  <si>
    <t xml:space="preserve">TAX </t>
  </si>
  <si>
    <t xml:space="preserve">TIP </t>
  </si>
  <si>
    <t>FAM 1 Items</t>
  </si>
  <si>
    <t>FAM 1 Cost</t>
  </si>
  <si>
    <t>FAM 2 Items</t>
  </si>
  <si>
    <t>FAM 3 Cost</t>
  </si>
  <si>
    <t>FAM 5 Cost</t>
  </si>
  <si>
    <t>FAM 4 Cost</t>
  </si>
  <si>
    <t>FAM 2 Cost</t>
  </si>
  <si>
    <t>FAM 3 Items</t>
  </si>
  <si>
    <t>FAM 4 Party Item</t>
  </si>
  <si>
    <t>FAM 5 Items</t>
  </si>
  <si>
    <t>Total Not including Tip</t>
  </si>
  <si>
    <t>FAM 4 TAX</t>
  </si>
  <si>
    <t>TOTAL WITHOUT FAM 4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</si>
</sst>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6" borderId="0" xfId="0" applyFont="1" applyFill="1"/>
    <xf numFmtId="0" fontId="0" fillId="7" borderId="0" xfId="0" applyFill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4" xfId="0" applyFont="1" applyBorder="1"/>
    <xf numFmtId="0" fontId="1" fillId="8" borderId="0" xfId="0" applyFont="1" applyFill="1"/>
    <xf numFmtId="0" fontId="0" fillId="8" borderId="0" xfId="0" applyFill="1"/>
    <xf numFmtId="0" fontId="1" fillId="4" borderId="1" xfId="0" applyFont="1" applyFill="1" applyBorder="1"/>
    <xf numFmtId="0" fontId="1" fillId="4" borderId="2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8" borderId="1" xfId="0" applyFont="1" applyFill="1" applyBorder="1"/>
    <xf numFmtId="0" fontId="1" fillId="8" borderId="2" xfId="0" applyFont="1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5" borderId="5" xfId="0" applyFont="1" applyFill="1" applyBorder="1"/>
    <xf numFmtId="0" fontId="1" fillId="4" borderId="5" xfId="0" applyFont="1" applyFill="1" applyBorder="1"/>
    <xf numFmtId="0" fontId="1" fillId="8" borderId="5" xfId="0" applyFont="1" applyFill="1" applyBorder="1"/>
    <xf numFmtId="0" fontId="1" fillId="2" borderId="7" xfId="0" applyFont="1" applyFill="1" applyBorder="1"/>
    <xf numFmtId="0" fontId="1" fillId="3" borderId="7" xfId="0" applyFont="1" applyFill="1" applyBorder="1"/>
    <xf numFmtId="0" fontId="1" fillId="5" borderId="7" xfId="0" applyFont="1" applyFill="1" applyBorder="1"/>
    <xf numFmtId="0" fontId="1" fillId="4" borderId="7" xfId="0" applyFont="1" applyFill="1" applyBorder="1"/>
    <xf numFmtId="0" fontId="1" fillId="7" borderId="0" xfId="0" applyFont="1" applyFill="1"/>
    <xf numFmtId="0" fontId="1" fillId="8" borderId="6" xfId="0" applyFont="1" applyFill="1" applyBorder="1"/>
    <xf numFmtId="0" fontId="1" fillId="4" borderId="6" xfId="0" applyFont="1" applyFill="1" applyBorder="1"/>
    <xf numFmtId="0" fontId="0" fillId="0" borderId="0" xfId="0" applyFont="1"/>
    <xf numFmtId="0" fontId="1" fillId="5" borderId="1" xfId="0" applyFont="1" applyFill="1" applyBorder="1"/>
    <xf numFmtId="0" fontId="1" fillId="5" borderId="2" xfId="0" applyFont="1" applyFill="1" applyBorder="1"/>
    <xf numFmtId="0" fontId="0" fillId="8" borderId="0" xfId="0" applyFont="1" applyFill="1"/>
  </cellXfs>
  <cellStyles count="1">
    <cellStyle name="Normal" xfId="0" builtinId="0"/>
  </cellStyles>
  <dxfs count="1">
    <dxf>
      <fill>
        <patternFill patternType="solid">
          <fgColor rgb="FFF2CEEF"/>
          <bgColor rgb="FF000000"/>
        </patternFill>
      </fill>
    </dxf>
  </dxfs>
  <tableStyles count="0" defaultTableStyle="TableStyleMedium2" defaultPivotStyle="PivotStyleLight16"/>
  <colors>
    <mruColors>
      <color rgb="FFFFB7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EE6-A429-42F8-818F-760863593F01}">
  <sheetPr filterMode="1"/>
  <dimension ref="A1:O45"/>
  <sheetViews>
    <sheetView zoomScale="70" zoomScaleNormal="70" workbookViewId="0">
      <pane ySplit="1" topLeftCell="A2" activePane="bottomLeft" state="frozen"/>
      <selection pane="bottomLeft" activeCell="B2" sqref="B2:B34"/>
    </sheetView>
  </sheetViews>
  <sheetFormatPr defaultColWidth="30.21875" defaultRowHeight="14.4" x14ac:dyDescent="0.3"/>
  <cols>
    <col min="1" max="1" width="25.77734375" bestFit="1" customWidth="1"/>
    <col min="2" max="2" width="17" bestFit="1" customWidth="1"/>
  </cols>
  <sheetData>
    <row r="1" spans="1:15" s="5" customFormat="1" x14ac:dyDescent="0.3">
      <c r="A1" s="5" t="s">
        <v>0</v>
      </c>
      <c r="B1" s="5" t="s">
        <v>1</v>
      </c>
    </row>
    <row r="2" spans="1:15" x14ac:dyDescent="0.3">
      <c r="A2" s="1" t="s">
        <v>22</v>
      </c>
      <c r="B2" s="1">
        <v>21.95</v>
      </c>
    </row>
    <row r="3" spans="1:15" x14ac:dyDescent="0.3">
      <c r="A3" s="1" t="s">
        <v>18</v>
      </c>
      <c r="B3" s="1">
        <v>17.95</v>
      </c>
    </row>
    <row r="4" spans="1:15" hidden="1" x14ac:dyDescent="0.3">
      <c r="A4" s="3" t="s">
        <v>28</v>
      </c>
      <c r="B4" s="3">
        <v>3.25</v>
      </c>
    </row>
    <row r="5" spans="1:15" hidden="1" x14ac:dyDescent="0.3">
      <c r="A5" s="3" t="s">
        <v>28</v>
      </c>
      <c r="B5" s="3">
        <v>3.25</v>
      </c>
    </row>
    <row r="6" spans="1:15" hidden="1" x14ac:dyDescent="0.3">
      <c r="A6" s="13" t="s">
        <v>26</v>
      </c>
      <c r="B6" s="13">
        <v>9</v>
      </c>
    </row>
    <row r="7" spans="1:15" hidden="1" x14ac:dyDescent="0.3">
      <c r="A7" s="13" t="s">
        <v>26</v>
      </c>
      <c r="B7" s="13">
        <v>9</v>
      </c>
    </row>
    <row r="8" spans="1:15" hidden="1" x14ac:dyDescent="0.3">
      <c r="A8" s="13" t="s">
        <v>26</v>
      </c>
      <c r="B8" s="13">
        <v>9</v>
      </c>
    </row>
    <row r="9" spans="1:15" x14ac:dyDescent="0.3">
      <c r="A9" s="1" t="s">
        <v>49</v>
      </c>
      <c r="B9" s="1">
        <v>15</v>
      </c>
    </row>
    <row r="10" spans="1:15" x14ac:dyDescent="0.3">
      <c r="A10" s="1" t="s">
        <v>27</v>
      </c>
      <c r="B10" s="1">
        <v>7</v>
      </c>
    </row>
    <row r="11" spans="1:15" x14ac:dyDescent="0.3">
      <c r="A11" s="1" t="s">
        <v>27</v>
      </c>
      <c r="B11" s="1">
        <v>7</v>
      </c>
    </row>
    <row r="12" spans="1:15" hidden="1" x14ac:dyDescent="0.3">
      <c r="A12" s="4" t="s">
        <v>2</v>
      </c>
      <c r="B12" s="4">
        <v>3.25</v>
      </c>
    </row>
    <row r="13" spans="1:15" hidden="1" x14ac:dyDescent="0.3">
      <c r="A13" s="2" t="s">
        <v>3</v>
      </c>
      <c r="B13" s="2">
        <v>1.5</v>
      </c>
      <c r="O13">
        <v>79.933999999999997</v>
      </c>
    </row>
    <row r="14" spans="1:15" hidden="1" x14ac:dyDescent="0.3">
      <c r="A14" s="3" t="s">
        <v>4</v>
      </c>
      <c r="B14" s="3">
        <v>13.95</v>
      </c>
    </row>
    <row r="15" spans="1:15" hidden="1" x14ac:dyDescent="0.3">
      <c r="A15" s="12" t="s">
        <v>5</v>
      </c>
      <c r="B15" s="12">
        <v>22.95</v>
      </c>
    </row>
    <row r="16" spans="1:15" hidden="1" x14ac:dyDescent="0.3">
      <c r="A16" s="2" t="s">
        <v>6</v>
      </c>
      <c r="B16" s="2">
        <v>13.95</v>
      </c>
    </row>
    <row r="17" spans="1:2" hidden="1" x14ac:dyDescent="0.3">
      <c r="A17" s="2" t="s">
        <v>13</v>
      </c>
      <c r="B17" s="2">
        <v>9.9499999999999993</v>
      </c>
    </row>
    <row r="18" spans="1:2" hidden="1" x14ac:dyDescent="0.3">
      <c r="A18" s="3" t="s">
        <v>14</v>
      </c>
      <c r="B18" s="3">
        <v>9.9499999999999993</v>
      </c>
    </row>
    <row r="19" spans="1:2" hidden="1" x14ac:dyDescent="0.3">
      <c r="A19" s="2" t="s">
        <v>17</v>
      </c>
      <c r="B19" s="2">
        <v>15.95</v>
      </c>
    </row>
    <row r="20" spans="1:2" x14ac:dyDescent="0.3">
      <c r="A20" s="1" t="s">
        <v>27</v>
      </c>
      <c r="B20" s="1">
        <v>7</v>
      </c>
    </row>
    <row r="21" spans="1:2" hidden="1" x14ac:dyDescent="0.3">
      <c r="A21" s="4" t="s">
        <v>19</v>
      </c>
      <c r="B21" s="4">
        <v>13.95</v>
      </c>
    </row>
    <row r="22" spans="1:2" hidden="1" x14ac:dyDescent="0.3">
      <c r="A22" s="3" t="s">
        <v>20</v>
      </c>
      <c r="B22" s="3">
        <v>25.95</v>
      </c>
    </row>
    <row r="23" spans="1:2" hidden="1" x14ac:dyDescent="0.3">
      <c r="A23" s="4" t="s">
        <v>21</v>
      </c>
      <c r="B23" s="4">
        <v>15.95</v>
      </c>
    </row>
    <row r="24" spans="1:2" hidden="1" x14ac:dyDescent="0.3">
      <c r="A24" s="4" t="s">
        <v>22</v>
      </c>
      <c r="B24" s="4">
        <v>21.95</v>
      </c>
    </row>
    <row r="25" spans="1:2" hidden="1" x14ac:dyDescent="0.3">
      <c r="A25" s="4" t="s">
        <v>22</v>
      </c>
      <c r="B25" s="4">
        <v>21.95</v>
      </c>
    </row>
    <row r="26" spans="1:2" hidden="1" x14ac:dyDescent="0.3">
      <c r="A26" s="2" t="s">
        <v>22</v>
      </c>
      <c r="B26" s="2">
        <v>21.95</v>
      </c>
    </row>
    <row r="27" spans="1:2" x14ac:dyDescent="0.3">
      <c r="A27" s="1" t="s">
        <v>29</v>
      </c>
      <c r="B27" s="1">
        <v>7</v>
      </c>
    </row>
    <row r="28" spans="1:2" hidden="1" x14ac:dyDescent="0.3">
      <c r="A28" s="3" t="s">
        <v>23</v>
      </c>
      <c r="B28" s="3">
        <v>4</v>
      </c>
    </row>
    <row r="29" spans="1:2" hidden="1" x14ac:dyDescent="0.3">
      <c r="A29" s="4" t="s">
        <v>24</v>
      </c>
      <c r="B29" s="4">
        <v>8.9499999999999993</v>
      </c>
    </row>
    <row r="30" spans="1:2" hidden="1" x14ac:dyDescent="0.3">
      <c r="A30" s="4" t="s">
        <v>24</v>
      </c>
      <c r="B30" s="4">
        <v>8.9499999999999993</v>
      </c>
    </row>
    <row r="31" spans="1:2" x14ac:dyDescent="0.3">
      <c r="A31" s="1" t="s">
        <v>29</v>
      </c>
      <c r="B31" s="1">
        <v>7</v>
      </c>
    </row>
    <row r="32" spans="1:2" x14ac:dyDescent="0.3">
      <c r="A32" s="1" t="s">
        <v>48</v>
      </c>
      <c r="B32" s="1">
        <v>4.5840000000000005</v>
      </c>
    </row>
    <row r="33" spans="1:2" x14ac:dyDescent="0.3">
      <c r="A33" s="1" t="s">
        <v>28</v>
      </c>
      <c r="B33" s="1">
        <v>3.25</v>
      </c>
    </row>
    <row r="34" spans="1:2" x14ac:dyDescent="0.3">
      <c r="A34" s="1" t="s">
        <v>28</v>
      </c>
      <c r="B34" s="1">
        <v>3.25</v>
      </c>
    </row>
    <row r="35" spans="1:2" hidden="1" x14ac:dyDescent="0.3">
      <c r="A35" s="4" t="s">
        <v>48</v>
      </c>
      <c r="B35" s="4">
        <v>4.5840000000000005</v>
      </c>
    </row>
    <row r="36" spans="1:2" hidden="1" x14ac:dyDescent="0.3">
      <c r="A36" s="4" t="s">
        <v>49</v>
      </c>
      <c r="B36" s="4">
        <v>15</v>
      </c>
    </row>
    <row r="37" spans="1:2" hidden="1" x14ac:dyDescent="0.3">
      <c r="A37" s="2" t="s">
        <v>48</v>
      </c>
      <c r="B37" s="2">
        <v>4.5840000000000005</v>
      </c>
    </row>
    <row r="38" spans="1:2" hidden="1" x14ac:dyDescent="0.3">
      <c r="A38" s="2" t="s">
        <v>49</v>
      </c>
      <c r="B38" s="2">
        <v>15</v>
      </c>
    </row>
    <row r="39" spans="1:2" hidden="1" x14ac:dyDescent="0.3">
      <c r="A39" s="3" t="s">
        <v>48</v>
      </c>
      <c r="B39" s="3">
        <v>4.5840000000000005</v>
      </c>
    </row>
    <row r="40" spans="1:2" hidden="1" x14ac:dyDescent="0.3">
      <c r="A40" s="3" t="s">
        <v>49</v>
      </c>
      <c r="B40" s="3">
        <v>15</v>
      </c>
    </row>
    <row r="41" spans="1:2" hidden="1" x14ac:dyDescent="0.3">
      <c r="A41" s="13" t="s">
        <v>48</v>
      </c>
      <c r="B41" s="13">
        <v>4.5840000000000005</v>
      </c>
    </row>
    <row r="42" spans="1:2" hidden="1" x14ac:dyDescent="0.3">
      <c r="A42" s="13" t="s">
        <v>49</v>
      </c>
      <c r="B42" s="13">
        <v>15</v>
      </c>
    </row>
    <row r="43" spans="1:2" hidden="1" x14ac:dyDescent="0.3">
      <c r="A43" s="6" t="s">
        <v>33</v>
      </c>
      <c r="B43" s="6">
        <v>447.86999999999989</v>
      </c>
    </row>
    <row r="44" spans="1:2" hidden="1" x14ac:dyDescent="0.3">
      <c r="A44" s="5" t="s">
        <v>38</v>
      </c>
      <c r="B44" s="5"/>
    </row>
    <row r="45" spans="1:2" hidden="1" x14ac:dyDescent="0.3">
      <c r="A45" s="5" t="s">
        <v>39</v>
      </c>
      <c r="B45" s="5"/>
    </row>
  </sheetData>
  <autoFilter ref="A1:L45" xr:uid="{23998EAC-C09C-412C-A461-1B3FF58C30EF}">
    <filterColumn colId="0">
      <colorFilter dxfId="0"/>
    </filterColumn>
    <sortState xmlns:xlrd2="http://schemas.microsoft.com/office/spreadsheetml/2017/richdata2" ref="A2:L34">
      <sortCondition descending="1" ref="B1:B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6761-0B99-47D7-ADB5-785444C8DE9D}">
  <dimension ref="A1:O45"/>
  <sheetViews>
    <sheetView zoomScale="70" zoomScaleNormal="70" workbookViewId="0">
      <pane ySplit="1" topLeftCell="A2" activePane="bottomLeft" state="frozen"/>
      <selection pane="bottomLeft" activeCell="A2" sqref="A2:L45"/>
    </sheetView>
  </sheetViews>
  <sheetFormatPr defaultColWidth="30.21875" defaultRowHeight="14.4" x14ac:dyDescent="0.3"/>
  <cols>
    <col min="1" max="1" width="25.77734375" bestFit="1" customWidth="1"/>
    <col min="2" max="2" width="17" bestFit="1" customWidth="1"/>
    <col min="3" max="3" width="17" customWidth="1"/>
    <col min="4" max="4" width="14.6640625" bestFit="1" customWidth="1"/>
    <col min="5" max="5" width="25.77734375" bestFit="1" customWidth="1"/>
    <col min="6" max="6" width="13.5546875" bestFit="1" customWidth="1"/>
    <col min="7" max="7" width="17.88671875" bestFit="1" customWidth="1"/>
    <col min="8" max="8" width="14.109375" bestFit="1" customWidth="1"/>
    <col min="9" max="10" width="23.5546875" bestFit="1" customWidth="1"/>
    <col min="11" max="11" width="21" bestFit="1" customWidth="1"/>
    <col min="12" max="12" width="20" bestFit="1" customWidth="1"/>
  </cols>
  <sheetData>
    <row r="1" spans="1:15" s="5" customFormat="1" ht="15" thickTop="1" x14ac:dyDescent="0.3">
      <c r="A1" s="5" t="s">
        <v>0</v>
      </c>
      <c r="B1" s="5" t="s">
        <v>1</v>
      </c>
      <c r="C1" s="20" t="s">
        <v>9</v>
      </c>
      <c r="D1" s="21" t="s">
        <v>7</v>
      </c>
      <c r="E1" s="18" t="s">
        <v>10</v>
      </c>
      <c r="F1" s="19" t="s">
        <v>11</v>
      </c>
      <c r="G1" s="16" t="s">
        <v>8</v>
      </c>
      <c r="H1" s="17" t="s">
        <v>12</v>
      </c>
      <c r="I1" s="14" t="s">
        <v>15</v>
      </c>
      <c r="J1" s="15" t="s">
        <v>16</v>
      </c>
      <c r="K1" s="22" t="s">
        <v>34</v>
      </c>
      <c r="L1" s="23" t="s">
        <v>35</v>
      </c>
    </row>
    <row r="2" spans="1:15" x14ac:dyDescent="0.3">
      <c r="A2" s="1" t="s">
        <v>28</v>
      </c>
      <c r="B2" s="1">
        <v>3.25</v>
      </c>
      <c r="C2" s="8" t="s">
        <v>18</v>
      </c>
      <c r="D2" s="9">
        <v>17.95</v>
      </c>
      <c r="E2" s="8" t="s">
        <v>6</v>
      </c>
      <c r="F2" s="9">
        <v>13.95</v>
      </c>
      <c r="G2" s="8" t="s">
        <v>21</v>
      </c>
      <c r="H2" s="9">
        <v>15.95</v>
      </c>
      <c r="I2" s="8" t="s">
        <v>14</v>
      </c>
      <c r="J2" s="9">
        <v>9.9499999999999993</v>
      </c>
      <c r="K2" s="8" t="s">
        <v>26</v>
      </c>
      <c r="L2" s="9">
        <v>9</v>
      </c>
    </row>
    <row r="3" spans="1:15" x14ac:dyDescent="0.3">
      <c r="A3" s="1" t="s">
        <v>28</v>
      </c>
      <c r="B3" s="1">
        <v>3.25</v>
      </c>
      <c r="C3" s="8" t="s">
        <v>22</v>
      </c>
      <c r="D3" s="9">
        <v>21.95</v>
      </c>
      <c r="E3" s="8" t="s">
        <v>13</v>
      </c>
      <c r="F3" s="9">
        <v>9.9499999999999993</v>
      </c>
      <c r="G3" s="8" t="s">
        <v>19</v>
      </c>
      <c r="H3" s="9">
        <v>13.95</v>
      </c>
      <c r="I3" s="8" t="s">
        <v>23</v>
      </c>
      <c r="J3" s="9">
        <v>4</v>
      </c>
      <c r="K3" s="8" t="s">
        <v>26</v>
      </c>
      <c r="L3" s="9">
        <v>9</v>
      </c>
    </row>
    <row r="4" spans="1:15" x14ac:dyDescent="0.3">
      <c r="A4" s="3" t="s">
        <v>28</v>
      </c>
      <c r="B4" s="3">
        <v>3.25</v>
      </c>
      <c r="C4" s="8" t="s">
        <v>25</v>
      </c>
      <c r="D4" s="9">
        <v>14</v>
      </c>
      <c r="E4" s="8" t="s">
        <v>22</v>
      </c>
      <c r="F4" s="9">
        <v>21.95</v>
      </c>
      <c r="G4" s="8" t="s">
        <v>24</v>
      </c>
      <c r="H4" s="9">
        <v>8.9499999999999993</v>
      </c>
      <c r="I4" s="8" t="s">
        <v>20</v>
      </c>
      <c r="J4" s="9">
        <v>25.95</v>
      </c>
      <c r="K4" s="8" t="s">
        <v>26</v>
      </c>
      <c r="L4" s="9">
        <v>9</v>
      </c>
    </row>
    <row r="5" spans="1:15" x14ac:dyDescent="0.3">
      <c r="A5" s="3" t="s">
        <v>28</v>
      </c>
      <c r="B5" s="3">
        <v>3.25</v>
      </c>
      <c r="C5" s="8" t="s">
        <v>28</v>
      </c>
      <c r="D5" s="9">
        <v>3.25</v>
      </c>
      <c r="E5" s="8" t="s">
        <v>3</v>
      </c>
      <c r="F5" s="9">
        <v>1.5</v>
      </c>
      <c r="G5" s="8" t="s">
        <v>24</v>
      </c>
      <c r="H5" s="9">
        <v>8.9499999999999993</v>
      </c>
      <c r="I5" s="8" t="s">
        <v>28</v>
      </c>
      <c r="J5" s="9">
        <v>3.25</v>
      </c>
      <c r="K5" s="8" t="s">
        <v>5</v>
      </c>
      <c r="L5" s="9">
        <v>22.95</v>
      </c>
    </row>
    <row r="6" spans="1:15" x14ac:dyDescent="0.3">
      <c r="A6" s="13" t="s">
        <v>26</v>
      </c>
      <c r="B6" s="13">
        <v>9</v>
      </c>
      <c r="C6" s="8" t="s">
        <v>28</v>
      </c>
      <c r="D6" s="9">
        <v>3.25</v>
      </c>
      <c r="E6" s="8" t="s">
        <v>17</v>
      </c>
      <c r="F6" s="9">
        <v>15.95</v>
      </c>
      <c r="G6" s="8" t="s">
        <v>2</v>
      </c>
      <c r="H6" s="9">
        <v>3.25</v>
      </c>
      <c r="I6" s="8" t="s">
        <v>28</v>
      </c>
      <c r="J6" s="9">
        <v>3.25</v>
      </c>
      <c r="L6" s="9"/>
    </row>
    <row r="7" spans="1:15" x14ac:dyDescent="0.3">
      <c r="A7" s="13" t="s">
        <v>26</v>
      </c>
      <c r="B7" s="13">
        <v>9</v>
      </c>
      <c r="C7" s="8" t="s">
        <v>29</v>
      </c>
      <c r="D7" s="9">
        <v>7</v>
      </c>
      <c r="G7" s="8" t="s">
        <v>22</v>
      </c>
      <c r="H7" s="9">
        <v>21.95</v>
      </c>
      <c r="I7" t="s">
        <v>4</v>
      </c>
      <c r="J7">
        <v>13.95</v>
      </c>
      <c r="K7" s="8"/>
      <c r="L7" s="9"/>
    </row>
    <row r="8" spans="1:15" x14ac:dyDescent="0.3">
      <c r="A8" s="13" t="s">
        <v>26</v>
      </c>
      <c r="B8" s="13">
        <v>9</v>
      </c>
      <c r="C8" s="8" t="s">
        <v>29</v>
      </c>
      <c r="D8" s="9">
        <v>7</v>
      </c>
      <c r="G8" s="8" t="s">
        <v>22</v>
      </c>
      <c r="H8" s="9">
        <v>21.95</v>
      </c>
      <c r="I8" s="5" t="s">
        <v>40</v>
      </c>
      <c r="J8" s="5">
        <f>SUM(J2:J7)</f>
        <v>60.349999999999994</v>
      </c>
      <c r="K8" s="8"/>
      <c r="L8" s="9"/>
    </row>
    <row r="9" spans="1:15" x14ac:dyDescent="0.3">
      <c r="A9" s="13" t="s">
        <v>27</v>
      </c>
      <c r="B9" s="13">
        <v>7</v>
      </c>
      <c r="C9" s="8" t="s">
        <v>27</v>
      </c>
      <c r="D9" s="9">
        <v>7</v>
      </c>
      <c r="G9" s="8"/>
      <c r="H9" s="9"/>
      <c r="K9" s="8"/>
      <c r="L9" s="9"/>
    </row>
    <row r="10" spans="1:15" x14ac:dyDescent="0.3">
      <c r="A10" s="13" t="s">
        <v>27</v>
      </c>
      <c r="B10" s="13">
        <v>7</v>
      </c>
      <c r="C10" s="8" t="s">
        <v>27</v>
      </c>
      <c r="D10" s="9">
        <v>7</v>
      </c>
      <c r="E10" s="8"/>
      <c r="F10" s="9"/>
      <c r="I10" s="10"/>
      <c r="J10" s="11"/>
      <c r="K10" s="8"/>
      <c r="L10" s="9"/>
    </row>
    <row r="11" spans="1:15" x14ac:dyDescent="0.3">
      <c r="A11" s="13" t="s">
        <v>27</v>
      </c>
      <c r="B11" s="13">
        <v>7</v>
      </c>
      <c r="C11" s="8" t="s">
        <v>27</v>
      </c>
      <c r="D11" s="9">
        <v>7</v>
      </c>
      <c r="E11" s="8"/>
      <c r="F11" s="9"/>
      <c r="I11" s="10"/>
      <c r="J11" s="11"/>
      <c r="K11" s="8"/>
      <c r="L11" s="9"/>
    </row>
    <row r="12" spans="1:15" x14ac:dyDescent="0.3">
      <c r="A12" s="4" t="s">
        <v>2</v>
      </c>
      <c r="B12" s="4">
        <v>3.25</v>
      </c>
      <c r="C12" s="8"/>
      <c r="D12" s="9"/>
      <c r="E12" s="8"/>
      <c r="F12" s="9"/>
      <c r="G12" s="8"/>
      <c r="I12" s="8"/>
      <c r="J12" s="11"/>
      <c r="K12" s="8"/>
      <c r="L12" s="9"/>
    </row>
    <row r="13" spans="1:15" x14ac:dyDescent="0.3">
      <c r="A13" s="2" t="s">
        <v>3</v>
      </c>
      <c r="B13" s="2">
        <v>1.5</v>
      </c>
      <c r="C13" s="8" t="s">
        <v>36</v>
      </c>
      <c r="D13" s="9">
        <v>15.986799999999999</v>
      </c>
      <c r="E13" s="8" t="s">
        <v>36</v>
      </c>
      <c r="F13" s="9">
        <v>15.986799999999999</v>
      </c>
      <c r="G13" s="8" t="s">
        <v>36</v>
      </c>
      <c r="H13" s="9">
        <v>15.986799999999999</v>
      </c>
      <c r="K13" s="8" t="s">
        <v>36</v>
      </c>
      <c r="L13" s="9">
        <v>15.986799999999999</v>
      </c>
      <c r="O13">
        <f>J17-N13</f>
        <v>79.933999999999997</v>
      </c>
    </row>
    <row r="14" spans="1:15" x14ac:dyDescent="0.3">
      <c r="A14" s="3" t="s">
        <v>4</v>
      </c>
      <c r="B14" s="3">
        <v>13.95</v>
      </c>
      <c r="C14" s="8" t="s">
        <v>30</v>
      </c>
      <c r="D14" s="9">
        <v>4.5840000000000005</v>
      </c>
      <c r="E14" s="8" t="s">
        <v>30</v>
      </c>
      <c r="F14" s="9">
        <v>4.5840000000000005</v>
      </c>
      <c r="G14" s="8" t="s">
        <v>30</v>
      </c>
      <c r="H14" s="9">
        <v>4.5840000000000005</v>
      </c>
      <c r="I14" s="8" t="s">
        <v>30</v>
      </c>
      <c r="J14">
        <v>4.5840000000000005</v>
      </c>
      <c r="K14" s="8" t="s">
        <v>30</v>
      </c>
      <c r="L14" s="9">
        <v>4.5840000000000005</v>
      </c>
    </row>
    <row r="15" spans="1:15" x14ac:dyDescent="0.3">
      <c r="A15" s="12" t="s">
        <v>5</v>
      </c>
      <c r="B15" s="12">
        <v>22.95</v>
      </c>
      <c r="C15" s="8" t="s">
        <v>31</v>
      </c>
      <c r="D15" s="9">
        <v>15</v>
      </c>
      <c r="E15" s="8" t="s">
        <v>31</v>
      </c>
      <c r="F15" s="9">
        <v>15</v>
      </c>
      <c r="G15" s="8" t="s">
        <v>31</v>
      </c>
      <c r="H15" s="9">
        <v>15</v>
      </c>
      <c r="I15" s="8" t="s">
        <v>31</v>
      </c>
      <c r="J15">
        <v>15</v>
      </c>
      <c r="K15" s="8" t="s">
        <v>31</v>
      </c>
      <c r="L15" s="9">
        <v>15</v>
      </c>
    </row>
    <row r="16" spans="1:15" ht="15" thickBot="1" x14ac:dyDescent="0.35">
      <c r="A16" s="2" t="s">
        <v>6</v>
      </c>
      <c r="B16" s="2">
        <v>13.95</v>
      </c>
      <c r="C16" s="8"/>
      <c r="D16" s="9"/>
      <c r="E16" s="8"/>
      <c r="F16" s="9"/>
      <c r="G16" s="8"/>
      <c r="H16" s="9"/>
      <c r="I16" s="8"/>
      <c r="J16" s="9"/>
      <c r="K16" s="8"/>
      <c r="L16" s="9"/>
    </row>
    <row r="17" spans="1:12" ht="15.6" thickTop="1" thickBot="1" x14ac:dyDescent="0.35">
      <c r="A17" s="2" t="s">
        <v>13</v>
      </c>
      <c r="B17" s="2">
        <v>9.9499999999999993</v>
      </c>
      <c r="C17" s="24" t="s">
        <v>37</v>
      </c>
      <c r="D17" s="29">
        <f>SUM(D2:D16)</f>
        <v>130.9708</v>
      </c>
      <c r="E17" s="25" t="s">
        <v>37</v>
      </c>
      <c r="F17" s="30">
        <f>SUM(F2:F16)</f>
        <v>98.870800000000003</v>
      </c>
      <c r="G17" s="26" t="s">
        <v>37</v>
      </c>
      <c r="H17" s="31">
        <f>SUM(H2:H16)</f>
        <v>130.52080000000001</v>
      </c>
      <c r="I17" s="27" t="s">
        <v>37</v>
      </c>
      <c r="J17" s="32">
        <f>J15+J14+J8</f>
        <v>79.933999999999997</v>
      </c>
      <c r="K17" s="28" t="s">
        <v>37</v>
      </c>
      <c r="L17" s="34">
        <f>SUM(L2:L16)</f>
        <v>85.520800000000008</v>
      </c>
    </row>
    <row r="18" spans="1:12" ht="15.6" thickTop="1" thickBot="1" x14ac:dyDescent="0.35">
      <c r="A18" s="3" t="s">
        <v>14</v>
      </c>
      <c r="B18" s="3">
        <v>9.9499999999999993</v>
      </c>
      <c r="I18" s="27" t="s">
        <v>41</v>
      </c>
      <c r="J18" s="35">
        <f>J17/5</f>
        <v>15.986799999999999</v>
      </c>
    </row>
    <row r="19" spans="1:12" ht="15" thickTop="1" x14ac:dyDescent="0.3">
      <c r="A19" s="2" t="s">
        <v>17</v>
      </c>
      <c r="B19" s="2">
        <v>15.95</v>
      </c>
    </row>
    <row r="20" spans="1:12" x14ac:dyDescent="0.3">
      <c r="A20" s="1" t="s">
        <v>18</v>
      </c>
      <c r="B20" s="1">
        <v>17.95</v>
      </c>
      <c r="C20" s="5" t="s">
        <v>47</v>
      </c>
      <c r="D20" s="5">
        <f>D17-D13</f>
        <v>114.98399999999999</v>
      </c>
      <c r="E20" s="5" t="s">
        <v>47</v>
      </c>
      <c r="F20" s="5">
        <f>F17-F13</f>
        <v>82.884</v>
      </c>
      <c r="G20" s="5" t="s">
        <v>47</v>
      </c>
      <c r="H20" s="5">
        <f>H17-H13</f>
        <v>114.53400000000001</v>
      </c>
      <c r="I20" s="5"/>
      <c r="J20" s="5"/>
      <c r="K20" s="5" t="s">
        <v>47</v>
      </c>
      <c r="L20" s="5">
        <f>L17-L13</f>
        <v>69.534000000000006</v>
      </c>
    </row>
    <row r="21" spans="1:12" x14ac:dyDescent="0.3">
      <c r="A21" s="4" t="s">
        <v>19</v>
      </c>
      <c r="B21" s="4">
        <v>13.95</v>
      </c>
    </row>
    <row r="22" spans="1:12" x14ac:dyDescent="0.3">
      <c r="A22" s="3" t="s">
        <v>20</v>
      </c>
      <c r="B22" s="3">
        <v>25.95</v>
      </c>
    </row>
    <row r="23" spans="1:12" x14ac:dyDescent="0.3">
      <c r="A23" s="4" t="s">
        <v>21</v>
      </c>
      <c r="B23" s="4">
        <v>15.95</v>
      </c>
    </row>
    <row r="24" spans="1:12" x14ac:dyDescent="0.3">
      <c r="A24" s="4" t="s">
        <v>22</v>
      </c>
      <c r="B24" s="4">
        <v>21.95</v>
      </c>
    </row>
    <row r="25" spans="1:12" x14ac:dyDescent="0.3">
      <c r="A25" s="4" t="s">
        <v>22</v>
      </c>
      <c r="B25" s="4">
        <v>21.95</v>
      </c>
    </row>
    <row r="26" spans="1:12" x14ac:dyDescent="0.3">
      <c r="A26" s="2" t="s">
        <v>22</v>
      </c>
      <c r="B26" s="2">
        <v>21.95</v>
      </c>
    </row>
    <row r="27" spans="1:12" x14ac:dyDescent="0.3">
      <c r="A27" s="1" t="s">
        <v>22</v>
      </c>
      <c r="B27" s="1">
        <v>21.95</v>
      </c>
    </row>
    <row r="28" spans="1:12" x14ac:dyDescent="0.3">
      <c r="A28" s="3" t="s">
        <v>23</v>
      </c>
      <c r="B28" s="3">
        <v>4</v>
      </c>
    </row>
    <row r="29" spans="1:12" x14ac:dyDescent="0.3">
      <c r="A29" s="4" t="s">
        <v>24</v>
      </c>
      <c r="B29" s="4">
        <v>8.9499999999999993</v>
      </c>
    </row>
    <row r="30" spans="1:12" x14ac:dyDescent="0.3">
      <c r="A30" s="4" t="s">
        <v>24</v>
      </c>
      <c r="B30" s="4">
        <v>8.9499999999999993</v>
      </c>
    </row>
    <row r="31" spans="1:12" x14ac:dyDescent="0.3">
      <c r="A31" s="1" t="s">
        <v>29</v>
      </c>
      <c r="B31" s="1">
        <v>7</v>
      </c>
    </row>
    <row r="32" spans="1:12" x14ac:dyDescent="0.3">
      <c r="A32" s="1" t="s">
        <v>29</v>
      </c>
      <c r="B32" s="1">
        <v>7</v>
      </c>
    </row>
    <row r="33" spans="1:12" x14ac:dyDescent="0.3">
      <c r="A33" s="1" t="s">
        <v>48</v>
      </c>
      <c r="B33" s="1">
        <v>4.5840000000000005</v>
      </c>
    </row>
    <row r="34" spans="1:12" x14ac:dyDescent="0.3">
      <c r="A34" s="1" t="s">
        <v>49</v>
      </c>
      <c r="B34" s="1">
        <v>15</v>
      </c>
    </row>
    <row r="35" spans="1:12" x14ac:dyDescent="0.3">
      <c r="A35" s="4" t="s">
        <v>48</v>
      </c>
      <c r="B35" s="4">
        <v>4.5840000000000005</v>
      </c>
    </row>
    <row r="36" spans="1:12" x14ac:dyDescent="0.3">
      <c r="A36" s="4" t="s">
        <v>49</v>
      </c>
      <c r="B36" s="4">
        <v>15</v>
      </c>
    </row>
    <row r="37" spans="1:12" x14ac:dyDescent="0.3">
      <c r="A37" s="2" t="s">
        <v>48</v>
      </c>
      <c r="B37" s="2">
        <v>4.5840000000000005</v>
      </c>
    </row>
    <row r="38" spans="1:12" x14ac:dyDescent="0.3">
      <c r="A38" s="2" t="s">
        <v>49</v>
      </c>
      <c r="B38" s="2">
        <v>15</v>
      </c>
    </row>
    <row r="39" spans="1:12" x14ac:dyDescent="0.3">
      <c r="A39" s="3" t="s">
        <v>48</v>
      </c>
      <c r="B39" s="3">
        <v>4.5840000000000005</v>
      </c>
    </row>
    <row r="40" spans="1:12" x14ac:dyDescent="0.3">
      <c r="A40" s="3" t="s">
        <v>49</v>
      </c>
      <c r="B40" s="3">
        <v>15</v>
      </c>
    </row>
    <row r="41" spans="1:12" x14ac:dyDescent="0.3">
      <c r="A41" s="13" t="s">
        <v>48</v>
      </c>
      <c r="B41" s="13">
        <v>4.5840000000000005</v>
      </c>
    </row>
    <row r="42" spans="1:12" x14ac:dyDescent="0.3">
      <c r="A42" s="13" t="s">
        <v>49</v>
      </c>
      <c r="B42" s="13">
        <v>15</v>
      </c>
    </row>
    <row r="43" spans="1:12" x14ac:dyDescent="0.3">
      <c r="A43" s="6" t="s">
        <v>33</v>
      </c>
      <c r="B43" s="6">
        <f>SUM(B2:B42)</f>
        <v>447.86999999999989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3">
      <c r="A44" s="5" t="s">
        <v>38</v>
      </c>
      <c r="B44" s="5"/>
      <c r="C44" s="33">
        <f>B33/5</f>
        <v>0.91680000000000006</v>
      </c>
      <c r="D44" s="33" t="s">
        <v>32</v>
      </c>
    </row>
    <row r="45" spans="1:12" x14ac:dyDescent="0.3">
      <c r="A45" s="5" t="s">
        <v>39</v>
      </c>
      <c r="B45" s="5"/>
      <c r="C45" s="33">
        <f>B34/5</f>
        <v>3</v>
      </c>
      <c r="D45" s="33" t="s">
        <v>32</v>
      </c>
    </row>
  </sheetData>
  <autoFilter ref="A1:L45" xr:uid="{23998EAC-C09C-412C-A461-1B3FF58C30E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8EAC-C09C-412C-A461-1B3FF58C30EF}">
  <dimension ref="A1:O44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30.21875" defaultRowHeight="14.4" x14ac:dyDescent="0.3"/>
  <cols>
    <col min="1" max="1" width="25.77734375" bestFit="1" customWidth="1"/>
    <col min="2" max="2" width="17" bestFit="1" customWidth="1"/>
    <col min="3" max="3" width="17" customWidth="1"/>
    <col min="4" max="4" width="14.6640625" bestFit="1" customWidth="1"/>
    <col min="5" max="5" width="25.77734375" bestFit="1" customWidth="1"/>
    <col min="6" max="6" width="13.5546875" bestFit="1" customWidth="1"/>
    <col min="7" max="7" width="17.88671875" bestFit="1" customWidth="1"/>
    <col min="8" max="8" width="14.109375" bestFit="1" customWidth="1"/>
    <col min="9" max="10" width="23.5546875" bestFit="1" customWidth="1"/>
    <col min="11" max="11" width="21" bestFit="1" customWidth="1"/>
    <col min="12" max="12" width="20" bestFit="1" customWidth="1"/>
  </cols>
  <sheetData>
    <row r="1" spans="1:15" s="5" customFormat="1" ht="15" thickTop="1" x14ac:dyDescent="0.3">
      <c r="A1" s="5" t="s">
        <v>0</v>
      </c>
      <c r="B1" s="5" t="s">
        <v>1</v>
      </c>
      <c r="C1" s="20" t="s">
        <v>50</v>
      </c>
      <c r="D1" s="21" t="s">
        <v>51</v>
      </c>
      <c r="E1" s="18" t="s">
        <v>52</v>
      </c>
      <c r="F1" s="19" t="s">
        <v>56</v>
      </c>
      <c r="G1" s="37" t="s">
        <v>57</v>
      </c>
      <c r="H1" s="38" t="s">
        <v>53</v>
      </c>
      <c r="I1" s="14" t="s">
        <v>58</v>
      </c>
      <c r="J1" s="15" t="s">
        <v>55</v>
      </c>
      <c r="K1" s="22" t="s">
        <v>59</v>
      </c>
      <c r="L1" s="23" t="s">
        <v>54</v>
      </c>
    </row>
    <row r="2" spans="1:15" x14ac:dyDescent="0.3">
      <c r="A2" s="1" t="s">
        <v>28</v>
      </c>
      <c r="B2" s="1">
        <v>3.25</v>
      </c>
      <c r="C2" s="8" t="s">
        <v>18</v>
      </c>
      <c r="D2" s="9">
        <v>17.95</v>
      </c>
      <c r="E2" s="8" t="s">
        <v>6</v>
      </c>
      <c r="F2" s="9">
        <v>13.95</v>
      </c>
      <c r="G2" s="8" t="s">
        <v>21</v>
      </c>
      <c r="H2" s="9">
        <v>15.95</v>
      </c>
      <c r="I2" s="8" t="s">
        <v>14</v>
      </c>
      <c r="J2" s="9">
        <v>9.9499999999999993</v>
      </c>
      <c r="K2" s="8" t="s">
        <v>26</v>
      </c>
      <c r="L2" s="9">
        <v>9</v>
      </c>
    </row>
    <row r="3" spans="1:15" x14ac:dyDescent="0.3">
      <c r="A3" s="1" t="s">
        <v>28</v>
      </c>
      <c r="B3" s="1">
        <v>3.25</v>
      </c>
      <c r="C3" s="8" t="s">
        <v>22</v>
      </c>
      <c r="D3" s="9">
        <v>21.95</v>
      </c>
      <c r="E3" s="8" t="s">
        <v>13</v>
      </c>
      <c r="F3" s="9">
        <v>9.9499999999999993</v>
      </c>
      <c r="G3" s="8" t="s">
        <v>19</v>
      </c>
      <c r="H3" s="9">
        <v>13.95</v>
      </c>
      <c r="I3" s="8" t="s">
        <v>23</v>
      </c>
      <c r="J3" s="9">
        <v>4</v>
      </c>
      <c r="K3" s="8" t="s">
        <v>26</v>
      </c>
      <c r="L3" s="9">
        <v>9</v>
      </c>
    </row>
    <row r="4" spans="1:15" x14ac:dyDescent="0.3">
      <c r="A4" s="3" t="s">
        <v>28</v>
      </c>
      <c r="B4" s="3">
        <v>3.25</v>
      </c>
      <c r="C4" s="8" t="s">
        <v>28</v>
      </c>
      <c r="D4" s="9">
        <v>3.25</v>
      </c>
      <c r="E4" s="8" t="s">
        <v>22</v>
      </c>
      <c r="F4" s="9">
        <v>21.95</v>
      </c>
      <c r="G4" s="8" t="s">
        <v>24</v>
      </c>
      <c r="H4" s="9">
        <v>8.9499999999999993</v>
      </c>
      <c r="I4" s="8" t="s">
        <v>20</v>
      </c>
      <c r="J4" s="9">
        <v>25.95</v>
      </c>
      <c r="K4" s="8" t="s">
        <v>26</v>
      </c>
      <c r="L4" s="9">
        <v>9</v>
      </c>
    </row>
    <row r="5" spans="1:15" x14ac:dyDescent="0.3">
      <c r="A5" s="3" t="s">
        <v>28</v>
      </c>
      <c r="B5" s="3">
        <v>3.25</v>
      </c>
      <c r="C5" s="8" t="s">
        <v>28</v>
      </c>
      <c r="D5" s="9">
        <v>3.25</v>
      </c>
      <c r="E5" s="8" t="s">
        <v>3</v>
      </c>
      <c r="F5" s="9">
        <v>1.5</v>
      </c>
      <c r="G5" s="8" t="s">
        <v>24</v>
      </c>
      <c r="H5" s="9">
        <v>8.9499999999999993</v>
      </c>
      <c r="I5" s="8" t="s">
        <v>28</v>
      </c>
      <c r="J5" s="9">
        <v>3.25</v>
      </c>
      <c r="K5" s="8" t="s">
        <v>5</v>
      </c>
      <c r="L5" s="9">
        <v>22.95</v>
      </c>
    </row>
    <row r="6" spans="1:15" x14ac:dyDescent="0.3">
      <c r="A6" s="13" t="s">
        <v>26</v>
      </c>
      <c r="B6" s="13">
        <v>9</v>
      </c>
      <c r="C6" s="8" t="s">
        <v>29</v>
      </c>
      <c r="D6" s="9">
        <v>7</v>
      </c>
      <c r="E6" s="8" t="s">
        <v>17</v>
      </c>
      <c r="F6" s="9">
        <v>15.95</v>
      </c>
      <c r="G6" s="8" t="s">
        <v>2</v>
      </c>
      <c r="H6" s="9">
        <v>3.25</v>
      </c>
      <c r="I6" s="8" t="s">
        <v>28</v>
      </c>
      <c r="J6" s="9">
        <v>3.25</v>
      </c>
      <c r="L6" s="9"/>
    </row>
    <row r="7" spans="1:15" x14ac:dyDescent="0.3">
      <c r="A7" s="13" t="s">
        <v>26</v>
      </c>
      <c r="B7" s="13">
        <v>9</v>
      </c>
      <c r="C7" s="8" t="s">
        <v>29</v>
      </c>
      <c r="D7" s="9">
        <v>7</v>
      </c>
      <c r="G7" s="8" t="s">
        <v>22</v>
      </c>
      <c r="H7" s="9">
        <v>21.95</v>
      </c>
      <c r="I7" t="s">
        <v>4</v>
      </c>
      <c r="J7">
        <v>13.95</v>
      </c>
      <c r="K7" s="8"/>
      <c r="L7" s="9"/>
    </row>
    <row r="8" spans="1:15" x14ac:dyDescent="0.3">
      <c r="A8" s="13" t="s">
        <v>26</v>
      </c>
      <c r="B8" s="13">
        <v>9</v>
      </c>
      <c r="C8" s="8" t="s">
        <v>27</v>
      </c>
      <c r="D8" s="9">
        <v>7</v>
      </c>
      <c r="G8" s="8" t="s">
        <v>22</v>
      </c>
      <c r="H8" s="9">
        <v>21.95</v>
      </c>
      <c r="I8" s="5" t="s">
        <v>40</v>
      </c>
      <c r="J8" s="5">
        <f>SUM(J2:J7)</f>
        <v>60.349999999999994</v>
      </c>
      <c r="K8" s="8"/>
      <c r="L8" s="9"/>
    </row>
    <row r="9" spans="1:15" x14ac:dyDescent="0.3">
      <c r="A9" s="13" t="s">
        <v>27</v>
      </c>
      <c r="B9" s="13">
        <v>7</v>
      </c>
      <c r="C9" s="8" t="s">
        <v>27</v>
      </c>
      <c r="D9" s="9">
        <v>7</v>
      </c>
      <c r="G9" s="8"/>
      <c r="H9" s="9"/>
      <c r="K9" s="8"/>
      <c r="L9" s="9"/>
    </row>
    <row r="10" spans="1:15" x14ac:dyDescent="0.3">
      <c r="A10" s="13" t="s">
        <v>27</v>
      </c>
      <c r="B10" s="13">
        <v>7</v>
      </c>
      <c r="C10" s="8" t="s">
        <v>27</v>
      </c>
      <c r="D10" s="9">
        <v>7</v>
      </c>
      <c r="E10" s="8"/>
      <c r="F10" s="9"/>
      <c r="I10" s="10"/>
      <c r="J10" s="11"/>
      <c r="K10" s="8"/>
      <c r="L10" s="9"/>
    </row>
    <row r="11" spans="1:15" x14ac:dyDescent="0.3">
      <c r="A11" s="13" t="s">
        <v>27</v>
      </c>
      <c r="B11" s="13">
        <v>7</v>
      </c>
      <c r="C11" s="8"/>
      <c r="D11" s="9"/>
      <c r="E11" s="8"/>
      <c r="F11" s="9"/>
      <c r="I11" s="10"/>
      <c r="J11" s="11"/>
      <c r="K11" s="8"/>
      <c r="L11" s="9"/>
    </row>
    <row r="12" spans="1:15" x14ac:dyDescent="0.3">
      <c r="A12" s="4" t="s">
        <v>2</v>
      </c>
      <c r="B12" s="4">
        <v>3.25</v>
      </c>
      <c r="C12" s="8"/>
      <c r="D12" s="9"/>
      <c r="E12" s="8"/>
      <c r="F12" s="9"/>
      <c r="G12" s="8"/>
      <c r="I12" s="8"/>
      <c r="J12" s="11"/>
      <c r="K12" s="8"/>
      <c r="L12" s="9"/>
    </row>
    <row r="13" spans="1:15" x14ac:dyDescent="0.3">
      <c r="A13" s="2" t="s">
        <v>3</v>
      </c>
      <c r="B13" s="2">
        <v>1.5</v>
      </c>
      <c r="C13" s="8" t="s">
        <v>61</v>
      </c>
      <c r="D13" s="9">
        <v>19.983499999999999</v>
      </c>
      <c r="E13" s="8" t="s">
        <v>61</v>
      </c>
      <c r="F13" s="9">
        <v>19.983499999999999</v>
      </c>
      <c r="G13" s="8" t="s">
        <v>61</v>
      </c>
      <c r="H13" s="9">
        <v>19.983499999999999</v>
      </c>
      <c r="K13" s="8" t="s">
        <v>61</v>
      </c>
      <c r="L13" s="9">
        <v>19.983499999999999</v>
      </c>
      <c r="O13">
        <f>J17-N13</f>
        <v>79.933999999999997</v>
      </c>
    </row>
    <row r="14" spans="1:15" x14ac:dyDescent="0.3">
      <c r="A14" s="3" t="s">
        <v>4</v>
      </c>
      <c r="B14" s="3">
        <v>13.95</v>
      </c>
      <c r="C14" s="8" t="s">
        <v>30</v>
      </c>
      <c r="D14" s="9">
        <v>4.5840000000000005</v>
      </c>
      <c r="E14" s="8" t="s">
        <v>30</v>
      </c>
      <c r="F14" s="9">
        <v>4.5840000000000005</v>
      </c>
      <c r="G14" s="8" t="s">
        <v>30</v>
      </c>
      <c r="H14" s="9">
        <v>4.5840000000000005</v>
      </c>
      <c r="I14" s="8" t="s">
        <v>30</v>
      </c>
      <c r="J14">
        <v>4.5840000000000005</v>
      </c>
      <c r="K14" s="8" t="s">
        <v>30</v>
      </c>
      <c r="L14" s="9">
        <v>4.5840000000000005</v>
      </c>
    </row>
    <row r="15" spans="1:15" x14ac:dyDescent="0.3">
      <c r="A15" s="39" t="s">
        <v>5</v>
      </c>
      <c r="B15" s="39">
        <v>22.95</v>
      </c>
      <c r="C15" s="8" t="s">
        <v>31</v>
      </c>
      <c r="D15" s="9">
        <v>15</v>
      </c>
      <c r="E15" s="8" t="s">
        <v>31</v>
      </c>
      <c r="F15" s="9">
        <v>15</v>
      </c>
      <c r="G15" s="8" t="s">
        <v>31</v>
      </c>
      <c r="H15" s="9">
        <v>15</v>
      </c>
      <c r="I15" s="8" t="s">
        <v>31</v>
      </c>
      <c r="J15">
        <v>15</v>
      </c>
      <c r="K15" s="8" t="s">
        <v>31</v>
      </c>
      <c r="L15" s="9">
        <v>15</v>
      </c>
    </row>
    <row r="16" spans="1:15" ht="15" thickBot="1" x14ac:dyDescent="0.35">
      <c r="A16" s="2" t="s">
        <v>6</v>
      </c>
      <c r="B16" s="2">
        <v>13.95</v>
      </c>
      <c r="C16" s="8"/>
      <c r="D16" s="9"/>
      <c r="E16" s="8"/>
      <c r="F16" s="9"/>
      <c r="G16" s="8"/>
      <c r="H16" s="9"/>
      <c r="I16" s="8"/>
      <c r="J16" s="9"/>
      <c r="K16" s="8"/>
      <c r="L16" s="9"/>
    </row>
    <row r="17" spans="1:14" ht="15.6" thickTop="1" thickBot="1" x14ac:dyDescent="0.35">
      <c r="A17" s="2" t="s">
        <v>13</v>
      </c>
      <c r="B17" s="2">
        <v>9.9499999999999993</v>
      </c>
      <c r="C17" s="24" t="s">
        <v>37</v>
      </c>
      <c r="D17" s="29">
        <f>SUM(D2:D16)</f>
        <v>120.9675</v>
      </c>
      <c r="E17" s="25" t="s">
        <v>37</v>
      </c>
      <c r="F17" s="30">
        <f>SUM(F2:F16)</f>
        <v>102.86750000000001</v>
      </c>
      <c r="G17" s="26" t="s">
        <v>37</v>
      </c>
      <c r="H17" s="31">
        <f>SUM(H2:H16)</f>
        <v>134.51750000000001</v>
      </c>
      <c r="I17" s="27" t="s">
        <v>37</v>
      </c>
      <c r="J17" s="32">
        <f>J15+J14+J8</f>
        <v>79.933999999999997</v>
      </c>
      <c r="K17" s="28" t="s">
        <v>37</v>
      </c>
      <c r="L17" s="34">
        <f>SUM(L2:L16)</f>
        <v>89.517500000000013</v>
      </c>
    </row>
    <row r="18" spans="1:14" ht="15.6" thickTop="1" thickBot="1" x14ac:dyDescent="0.35">
      <c r="A18" s="3" t="s">
        <v>14</v>
      </c>
      <c r="B18" s="3">
        <v>9.9499999999999993</v>
      </c>
      <c r="I18" s="27" t="s">
        <v>41</v>
      </c>
      <c r="J18" s="35">
        <f>J17/4</f>
        <v>19.983499999999999</v>
      </c>
    </row>
    <row r="19" spans="1:14" ht="15" thickTop="1" x14ac:dyDescent="0.3">
      <c r="A19" s="2" t="s">
        <v>17</v>
      </c>
      <c r="B19" s="2">
        <v>15.95</v>
      </c>
    </row>
    <row r="20" spans="1:14" x14ac:dyDescent="0.3">
      <c r="A20" s="1" t="s">
        <v>18</v>
      </c>
      <c r="B20" s="1">
        <v>17.95</v>
      </c>
      <c r="C20" s="33" t="s">
        <v>62</v>
      </c>
      <c r="D20" s="33">
        <f>D17-D13</f>
        <v>100.98400000000001</v>
      </c>
      <c r="E20" s="33" t="s">
        <v>62</v>
      </c>
      <c r="F20" s="33">
        <f>F17-F13</f>
        <v>82.884000000000015</v>
      </c>
      <c r="G20" s="33" t="s">
        <v>62</v>
      </c>
      <c r="H20" s="33">
        <f>H17-H13</f>
        <v>114.53400000000002</v>
      </c>
      <c r="I20" s="33"/>
      <c r="J20" s="33"/>
      <c r="K20" s="33" t="s">
        <v>62</v>
      </c>
      <c r="L20" s="33">
        <f>L17-L13</f>
        <v>69.53400000000002</v>
      </c>
      <c r="M20" s="36"/>
      <c r="N20" s="36"/>
    </row>
    <row r="21" spans="1:14" x14ac:dyDescent="0.3">
      <c r="A21" s="4" t="s">
        <v>19</v>
      </c>
      <c r="B21" s="4">
        <v>13.95</v>
      </c>
      <c r="M21" s="5" t="s">
        <v>44</v>
      </c>
      <c r="N21" s="5">
        <f>L17+H17+F17+D17</f>
        <v>447.87</v>
      </c>
    </row>
    <row r="22" spans="1:14" x14ac:dyDescent="0.3">
      <c r="A22" s="3" t="s">
        <v>20</v>
      </c>
      <c r="B22" s="3">
        <v>25.95</v>
      </c>
      <c r="M22" s="5" t="s">
        <v>46</v>
      </c>
      <c r="N22" s="5">
        <f>B42</f>
        <v>447.86999999999989</v>
      </c>
    </row>
    <row r="23" spans="1:14" x14ac:dyDescent="0.3">
      <c r="A23" s="4" t="s">
        <v>21</v>
      </c>
      <c r="B23" s="4">
        <v>15.95</v>
      </c>
      <c r="M23" s="5" t="s">
        <v>45</v>
      </c>
      <c r="N23" s="5">
        <f>N22-N21</f>
        <v>0</v>
      </c>
    </row>
    <row r="24" spans="1:14" x14ac:dyDescent="0.3">
      <c r="A24" s="4" t="s">
        <v>22</v>
      </c>
      <c r="B24" s="4">
        <v>21.95</v>
      </c>
    </row>
    <row r="25" spans="1:14" x14ac:dyDescent="0.3">
      <c r="A25" s="4" t="s">
        <v>22</v>
      </c>
      <c r="B25" s="4">
        <v>21.95</v>
      </c>
    </row>
    <row r="26" spans="1:14" x14ac:dyDescent="0.3">
      <c r="A26" s="2" t="s">
        <v>22</v>
      </c>
      <c r="B26" s="2">
        <v>21.95</v>
      </c>
    </row>
    <row r="27" spans="1:14" x14ac:dyDescent="0.3">
      <c r="A27" s="1" t="s">
        <v>22</v>
      </c>
      <c r="B27" s="1">
        <v>21.95</v>
      </c>
    </row>
    <row r="28" spans="1:14" x14ac:dyDescent="0.3">
      <c r="A28" s="3" t="s">
        <v>23</v>
      </c>
      <c r="B28" s="3">
        <v>4</v>
      </c>
    </row>
    <row r="29" spans="1:14" x14ac:dyDescent="0.3">
      <c r="A29" s="4" t="s">
        <v>24</v>
      </c>
      <c r="B29" s="4">
        <v>8.9499999999999993</v>
      </c>
    </row>
    <row r="30" spans="1:14" x14ac:dyDescent="0.3">
      <c r="A30" s="4" t="s">
        <v>24</v>
      </c>
      <c r="B30" s="4">
        <v>8.9499999999999993</v>
      </c>
    </row>
    <row r="31" spans="1:14" x14ac:dyDescent="0.3">
      <c r="A31" s="1" t="s">
        <v>29</v>
      </c>
      <c r="B31" s="1">
        <v>7</v>
      </c>
    </row>
    <row r="32" spans="1:14" x14ac:dyDescent="0.3">
      <c r="A32" s="1" t="s">
        <v>29</v>
      </c>
      <c r="B32" s="1">
        <v>7</v>
      </c>
    </row>
    <row r="33" spans="1:12" x14ac:dyDescent="0.3">
      <c r="A33" s="7" t="s">
        <v>43</v>
      </c>
      <c r="B33" s="7">
        <v>22.92</v>
      </c>
    </row>
    <row r="34" spans="1:12" x14ac:dyDescent="0.3">
      <c r="A34" s="7" t="s">
        <v>42</v>
      </c>
      <c r="B34" s="7">
        <v>75</v>
      </c>
    </row>
    <row r="35" spans="1:12" x14ac:dyDescent="0.3">
      <c r="A35" s="7"/>
      <c r="B35" s="7"/>
    </row>
    <row r="36" spans="1:12" x14ac:dyDescent="0.3">
      <c r="A36" s="7"/>
      <c r="B36" s="7"/>
    </row>
    <row r="37" spans="1:12" x14ac:dyDescent="0.3">
      <c r="A37" s="7"/>
      <c r="B37" s="7"/>
    </row>
    <row r="38" spans="1:12" x14ac:dyDescent="0.3">
      <c r="A38" s="7"/>
      <c r="B38" s="7"/>
    </row>
    <row r="39" spans="1:12" x14ac:dyDescent="0.3">
      <c r="A39" s="7"/>
      <c r="B39" s="7"/>
    </row>
    <row r="40" spans="1:12" x14ac:dyDescent="0.3">
      <c r="A40" s="7"/>
      <c r="B40" s="7"/>
    </row>
    <row r="41" spans="1:12" x14ac:dyDescent="0.3">
      <c r="A41" s="6" t="s">
        <v>60</v>
      </c>
      <c r="B41" s="6">
        <f>SUM(B2:B33)</f>
        <v>372.86999999999989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3">
      <c r="A42" s="6" t="s">
        <v>33</v>
      </c>
      <c r="B42" s="6">
        <f>SUM(B2:B34)</f>
        <v>447.86999999999989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3">
      <c r="A43" s="5" t="s">
        <v>38</v>
      </c>
      <c r="B43" s="5"/>
      <c r="C43" s="33">
        <f>B33/5</f>
        <v>4.5840000000000005</v>
      </c>
      <c r="D43" s="33" t="s">
        <v>32</v>
      </c>
    </row>
    <row r="44" spans="1:12" x14ac:dyDescent="0.3">
      <c r="A44" s="5" t="s">
        <v>39</v>
      </c>
      <c r="B44" s="5"/>
      <c r="C44" s="33">
        <f>B34/5</f>
        <v>15</v>
      </c>
      <c r="D44" s="33" t="s">
        <v>32</v>
      </c>
    </row>
  </sheetData>
  <autoFilter ref="A1:L44" xr:uid="{23998EAC-C09C-412C-A461-1B3FF58C30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Tinos Italian Bistro Din VALUES</vt:lpstr>
      <vt:lpstr>Tinos Italian Bistro Din (2)</vt:lpstr>
      <vt:lpstr>Tinos Italian Bistro 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Salgado</dc:creator>
  <cp:lastModifiedBy>Elias Salgado</cp:lastModifiedBy>
  <dcterms:created xsi:type="dcterms:W3CDTF">2024-11-20T20:37:38Z</dcterms:created>
  <dcterms:modified xsi:type="dcterms:W3CDTF">2024-11-22T02:16:18Z</dcterms:modified>
</cp:coreProperties>
</file>